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900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yongtaelee/Desktop/"/>
    </mc:Choice>
  </mc:AlternateContent>
  <bookViews>
    <workbookView xWindow="0" yWindow="460" windowWidth="25600" windowHeight="14180"/>
  </bookViews>
  <sheets>
    <sheet name="2016 Claims Experience" sheetId="2" r:id="rId1"/>
    <sheet name="Simulation and Rate Load" sheetId="16" r:id="rId2"/>
    <sheet name="Plan Design" sheetId="6" r:id="rId3"/>
    <sheet name="Bronze Plan" sheetId="8" r:id="rId4"/>
    <sheet name="Silver Plan" sheetId="12" r:id="rId5"/>
    <sheet name="Gold Plan" sheetId="13" r:id="rId6"/>
    <sheet name="Platinum Plan" sheetId="14" r:id="rId7"/>
  </sheets>
  <definedNames>
    <definedName name="_xlnm._FilterDatabase" localSheetId="0" hidden="1">'2016 Claims Experience'!$B$3:$D$2003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1" i="13" l="1"/>
  <c r="L6" i="13"/>
  <c r="D3" i="14"/>
  <c r="H3" i="14"/>
  <c r="D4" i="14"/>
  <c r="H4" i="14"/>
  <c r="D5" i="14"/>
  <c r="H5" i="14"/>
  <c r="D6" i="14"/>
  <c r="H6" i="14"/>
  <c r="D7" i="14"/>
  <c r="H7" i="14"/>
  <c r="D8" i="14"/>
  <c r="H8" i="14"/>
  <c r="D9" i="14"/>
  <c r="H9" i="14"/>
  <c r="D10" i="14"/>
  <c r="H10" i="14"/>
  <c r="D11" i="14"/>
  <c r="H11" i="14"/>
  <c r="D12" i="14"/>
  <c r="H12" i="14"/>
  <c r="D13" i="14"/>
  <c r="H13" i="14"/>
  <c r="D14" i="14"/>
  <c r="H14" i="14"/>
  <c r="D15" i="14"/>
  <c r="H15" i="14"/>
  <c r="D16" i="14"/>
  <c r="H16" i="14"/>
  <c r="D17" i="14"/>
  <c r="H17" i="14"/>
  <c r="D18" i="14"/>
  <c r="H18" i="14"/>
  <c r="D19" i="14"/>
  <c r="H19" i="14"/>
  <c r="D20" i="14"/>
  <c r="H20" i="14"/>
  <c r="D21" i="14"/>
  <c r="H21" i="14"/>
  <c r="D22" i="14"/>
  <c r="H22" i="14"/>
  <c r="D23" i="14"/>
  <c r="H23" i="14"/>
  <c r="D24" i="14"/>
  <c r="H24" i="14"/>
  <c r="D25" i="14"/>
  <c r="H25" i="14"/>
  <c r="D26" i="14"/>
  <c r="H26" i="14"/>
  <c r="D27" i="14"/>
  <c r="H27" i="14"/>
  <c r="D28" i="14"/>
  <c r="H28" i="14"/>
  <c r="D29" i="14"/>
  <c r="H29" i="14"/>
  <c r="D30" i="14"/>
  <c r="H30" i="14"/>
  <c r="D31" i="14"/>
  <c r="H31" i="14"/>
  <c r="D32" i="14"/>
  <c r="H32" i="14"/>
  <c r="D33" i="14"/>
  <c r="H33" i="14"/>
  <c r="D34" i="14"/>
  <c r="H34" i="14"/>
  <c r="D35" i="14"/>
  <c r="H35" i="14"/>
  <c r="D36" i="14"/>
  <c r="H36" i="14"/>
  <c r="D37" i="14"/>
  <c r="H37" i="14"/>
  <c r="D38" i="14"/>
  <c r="H38" i="14"/>
  <c r="D39" i="14"/>
  <c r="H39" i="14"/>
  <c r="D40" i="14"/>
  <c r="H40" i="14"/>
  <c r="D41" i="14"/>
  <c r="H41" i="14"/>
  <c r="D42" i="14"/>
  <c r="H42" i="14"/>
  <c r="D43" i="14"/>
  <c r="H43" i="14"/>
  <c r="D44" i="14"/>
  <c r="H44" i="14"/>
  <c r="D45" i="14"/>
  <c r="H45" i="14"/>
  <c r="D46" i="14"/>
  <c r="H46" i="14"/>
  <c r="D47" i="14"/>
  <c r="H47" i="14"/>
  <c r="D48" i="14"/>
  <c r="H48" i="14"/>
  <c r="D49" i="14"/>
  <c r="H49" i="14"/>
  <c r="D50" i="14"/>
  <c r="H50" i="14"/>
  <c r="D51" i="14"/>
  <c r="H51" i="14"/>
  <c r="D52" i="14"/>
  <c r="H52" i="14"/>
  <c r="D53" i="14"/>
  <c r="H53" i="14"/>
  <c r="D54" i="14"/>
  <c r="H54" i="14"/>
  <c r="D55" i="14"/>
  <c r="H55" i="14"/>
  <c r="D56" i="14"/>
  <c r="H56" i="14"/>
  <c r="D57" i="14"/>
  <c r="H57" i="14"/>
  <c r="D58" i="14"/>
  <c r="H58" i="14"/>
  <c r="D59" i="14"/>
  <c r="H59" i="14"/>
  <c r="D60" i="14"/>
  <c r="H60" i="14"/>
  <c r="D61" i="14"/>
  <c r="H61" i="14"/>
  <c r="D62" i="14"/>
  <c r="H62" i="14"/>
  <c r="D63" i="14"/>
  <c r="H63" i="14"/>
  <c r="D64" i="14"/>
  <c r="H64" i="14"/>
  <c r="D65" i="14"/>
  <c r="H65" i="14"/>
  <c r="D66" i="14"/>
  <c r="H66" i="14"/>
  <c r="D67" i="14"/>
  <c r="H67" i="14"/>
  <c r="D68" i="14"/>
  <c r="H68" i="14"/>
  <c r="D69" i="14"/>
  <c r="H69" i="14"/>
  <c r="D70" i="14"/>
  <c r="H70" i="14"/>
  <c r="D71" i="14"/>
  <c r="H71" i="14"/>
  <c r="D72" i="14"/>
  <c r="H72" i="14"/>
  <c r="D73" i="14"/>
  <c r="H73" i="14"/>
  <c r="D74" i="14"/>
  <c r="H74" i="14"/>
  <c r="D75" i="14"/>
  <c r="H75" i="14"/>
  <c r="D76" i="14"/>
  <c r="H76" i="14"/>
  <c r="D77" i="14"/>
  <c r="H77" i="14"/>
  <c r="D78" i="14"/>
  <c r="H78" i="14"/>
  <c r="D79" i="14"/>
  <c r="H79" i="14"/>
  <c r="D80" i="14"/>
  <c r="H80" i="14"/>
  <c r="D81" i="14"/>
  <c r="H81" i="14"/>
  <c r="D82" i="14"/>
  <c r="H82" i="14"/>
  <c r="D83" i="14"/>
  <c r="H83" i="14"/>
  <c r="D84" i="14"/>
  <c r="H84" i="14"/>
  <c r="D85" i="14"/>
  <c r="H85" i="14"/>
  <c r="D86" i="14"/>
  <c r="H86" i="14"/>
  <c r="D87" i="14"/>
  <c r="H87" i="14"/>
  <c r="D88" i="14"/>
  <c r="H88" i="14"/>
  <c r="D89" i="14"/>
  <c r="H89" i="14"/>
  <c r="D90" i="14"/>
  <c r="H90" i="14"/>
  <c r="D91" i="14"/>
  <c r="H91" i="14"/>
  <c r="D92" i="14"/>
  <c r="H92" i="14"/>
  <c r="D93" i="14"/>
  <c r="H93" i="14"/>
  <c r="D94" i="14"/>
  <c r="H94" i="14"/>
  <c r="D95" i="14"/>
  <c r="H95" i="14"/>
  <c r="D96" i="14"/>
  <c r="H96" i="14"/>
  <c r="D97" i="14"/>
  <c r="H97" i="14"/>
  <c r="D98" i="14"/>
  <c r="H98" i="14"/>
  <c r="D99" i="14"/>
  <c r="H99" i="14"/>
  <c r="D100" i="14"/>
  <c r="H100" i="14"/>
  <c r="D101" i="14"/>
  <c r="H101" i="14"/>
  <c r="D102" i="14"/>
  <c r="H102" i="14"/>
  <c r="D103" i="14"/>
  <c r="H103" i="14"/>
  <c r="D104" i="14"/>
  <c r="H104" i="14"/>
  <c r="D105" i="14"/>
  <c r="H105" i="14"/>
  <c r="D106" i="14"/>
  <c r="H106" i="14"/>
  <c r="D107" i="14"/>
  <c r="H107" i="14"/>
  <c r="D108" i="14"/>
  <c r="H108" i="14"/>
  <c r="D109" i="14"/>
  <c r="H109" i="14"/>
  <c r="D110" i="14"/>
  <c r="H110" i="14"/>
  <c r="D111" i="14"/>
  <c r="H111" i="14"/>
  <c r="D112" i="14"/>
  <c r="H112" i="14"/>
  <c r="D113" i="14"/>
  <c r="H113" i="14"/>
  <c r="D114" i="14"/>
  <c r="H114" i="14"/>
  <c r="D115" i="14"/>
  <c r="H115" i="14"/>
  <c r="D116" i="14"/>
  <c r="H116" i="14"/>
  <c r="D117" i="14"/>
  <c r="H117" i="14"/>
  <c r="D118" i="14"/>
  <c r="H118" i="14"/>
  <c r="D119" i="14"/>
  <c r="H119" i="14"/>
  <c r="D120" i="14"/>
  <c r="H120" i="14"/>
  <c r="D121" i="14"/>
  <c r="H121" i="14"/>
  <c r="D122" i="14"/>
  <c r="H122" i="14"/>
  <c r="D123" i="14"/>
  <c r="H123" i="14"/>
  <c r="D124" i="14"/>
  <c r="H124" i="14"/>
  <c r="D125" i="14"/>
  <c r="H125" i="14"/>
  <c r="D126" i="14"/>
  <c r="H126" i="14"/>
  <c r="D127" i="14"/>
  <c r="H127" i="14"/>
  <c r="D128" i="14"/>
  <c r="H128" i="14"/>
  <c r="D129" i="14"/>
  <c r="H129" i="14"/>
  <c r="D130" i="14"/>
  <c r="H130" i="14"/>
  <c r="D131" i="14"/>
  <c r="H131" i="14"/>
  <c r="D132" i="14"/>
  <c r="H132" i="14"/>
  <c r="D133" i="14"/>
  <c r="H133" i="14"/>
  <c r="D134" i="14"/>
  <c r="H134" i="14"/>
  <c r="D135" i="14"/>
  <c r="H135" i="14"/>
  <c r="D136" i="14"/>
  <c r="H136" i="14"/>
  <c r="D137" i="14"/>
  <c r="H137" i="14"/>
  <c r="D138" i="14"/>
  <c r="H138" i="14"/>
  <c r="D139" i="14"/>
  <c r="H139" i="14"/>
  <c r="D140" i="14"/>
  <c r="H140" i="14"/>
  <c r="D141" i="14"/>
  <c r="H141" i="14"/>
  <c r="D142" i="14"/>
  <c r="H142" i="14"/>
  <c r="D143" i="14"/>
  <c r="H143" i="14"/>
  <c r="D144" i="14"/>
  <c r="H144" i="14"/>
  <c r="D145" i="14"/>
  <c r="H145" i="14"/>
  <c r="D146" i="14"/>
  <c r="H146" i="14"/>
  <c r="D147" i="14"/>
  <c r="H147" i="14"/>
  <c r="D148" i="14"/>
  <c r="H148" i="14"/>
  <c r="D149" i="14"/>
  <c r="H149" i="14"/>
  <c r="D150" i="14"/>
  <c r="H150" i="14"/>
  <c r="D151" i="14"/>
  <c r="H151" i="14"/>
  <c r="D152" i="14"/>
  <c r="H152" i="14"/>
  <c r="D153" i="14"/>
  <c r="H153" i="14"/>
  <c r="D154" i="14"/>
  <c r="H154" i="14"/>
  <c r="D155" i="14"/>
  <c r="H155" i="14"/>
  <c r="D156" i="14"/>
  <c r="H156" i="14"/>
  <c r="D157" i="14"/>
  <c r="H157" i="14"/>
  <c r="D158" i="14"/>
  <c r="H158" i="14"/>
  <c r="D159" i="14"/>
  <c r="H159" i="14"/>
  <c r="D160" i="14"/>
  <c r="H160" i="14"/>
  <c r="D161" i="14"/>
  <c r="H161" i="14"/>
  <c r="D162" i="14"/>
  <c r="H162" i="14"/>
  <c r="D163" i="14"/>
  <c r="H163" i="14"/>
  <c r="D164" i="14"/>
  <c r="H164" i="14"/>
  <c r="D165" i="14"/>
  <c r="H165" i="14"/>
  <c r="D166" i="14"/>
  <c r="H166" i="14"/>
  <c r="D167" i="14"/>
  <c r="H167" i="14"/>
  <c r="D168" i="14"/>
  <c r="H168" i="14"/>
  <c r="D169" i="14"/>
  <c r="H169" i="14"/>
  <c r="D170" i="14"/>
  <c r="H170" i="14"/>
  <c r="D171" i="14"/>
  <c r="H171" i="14"/>
  <c r="D172" i="14"/>
  <c r="H172" i="14"/>
  <c r="D173" i="14"/>
  <c r="H173" i="14"/>
  <c r="D174" i="14"/>
  <c r="H174" i="14"/>
  <c r="D175" i="14"/>
  <c r="H175" i="14"/>
  <c r="D176" i="14"/>
  <c r="H176" i="14"/>
  <c r="D177" i="14"/>
  <c r="H177" i="14"/>
  <c r="D178" i="14"/>
  <c r="H178" i="14"/>
  <c r="D179" i="14"/>
  <c r="H179" i="14"/>
  <c r="D180" i="14"/>
  <c r="H180" i="14"/>
  <c r="D181" i="14"/>
  <c r="H181" i="14"/>
  <c r="D182" i="14"/>
  <c r="H182" i="14"/>
  <c r="D183" i="14"/>
  <c r="H183" i="14"/>
  <c r="D184" i="14"/>
  <c r="H184" i="14"/>
  <c r="D185" i="14"/>
  <c r="H185" i="14"/>
  <c r="D186" i="14"/>
  <c r="H186" i="14"/>
  <c r="D187" i="14"/>
  <c r="H187" i="14"/>
  <c r="D188" i="14"/>
  <c r="H188" i="14"/>
  <c r="D189" i="14"/>
  <c r="H189" i="14"/>
  <c r="D190" i="14"/>
  <c r="H190" i="14"/>
  <c r="D191" i="14"/>
  <c r="H191" i="14"/>
  <c r="D192" i="14"/>
  <c r="H192" i="14"/>
  <c r="D193" i="14"/>
  <c r="H193" i="14"/>
  <c r="D194" i="14"/>
  <c r="H194" i="14"/>
  <c r="D195" i="14"/>
  <c r="H195" i="14"/>
  <c r="D196" i="14"/>
  <c r="H196" i="14"/>
  <c r="D197" i="14"/>
  <c r="H197" i="14"/>
  <c r="D198" i="14"/>
  <c r="H198" i="14"/>
  <c r="D199" i="14"/>
  <c r="H199" i="14"/>
  <c r="D200" i="14"/>
  <c r="H200" i="14"/>
  <c r="D201" i="14"/>
  <c r="H201" i="14"/>
  <c r="D202" i="14"/>
  <c r="H202" i="14"/>
  <c r="D203" i="14"/>
  <c r="H203" i="14"/>
  <c r="D204" i="14"/>
  <c r="H204" i="14"/>
  <c r="D205" i="14"/>
  <c r="H205" i="14"/>
  <c r="D206" i="14"/>
  <c r="H206" i="14"/>
  <c r="D207" i="14"/>
  <c r="H207" i="14"/>
  <c r="D208" i="14"/>
  <c r="H208" i="14"/>
  <c r="D209" i="14"/>
  <c r="H209" i="14"/>
  <c r="D210" i="14"/>
  <c r="H210" i="14"/>
  <c r="D211" i="14"/>
  <c r="H211" i="14"/>
  <c r="D212" i="14"/>
  <c r="H212" i="14"/>
  <c r="D213" i="14"/>
  <c r="H213" i="14"/>
  <c r="D214" i="14"/>
  <c r="H214" i="14"/>
  <c r="D215" i="14"/>
  <c r="H215" i="14"/>
  <c r="D216" i="14"/>
  <c r="H216" i="14"/>
  <c r="D217" i="14"/>
  <c r="H217" i="14"/>
  <c r="D218" i="14"/>
  <c r="H218" i="14"/>
  <c r="D219" i="14"/>
  <c r="H219" i="14"/>
  <c r="D220" i="14"/>
  <c r="H220" i="14"/>
  <c r="D221" i="14"/>
  <c r="H221" i="14"/>
  <c r="D222" i="14"/>
  <c r="H222" i="14"/>
  <c r="D223" i="14"/>
  <c r="H223" i="14"/>
  <c r="D224" i="14"/>
  <c r="H224" i="14"/>
  <c r="D225" i="14"/>
  <c r="H225" i="14"/>
  <c r="D226" i="14"/>
  <c r="H226" i="14"/>
  <c r="D227" i="14"/>
  <c r="H227" i="14"/>
  <c r="D228" i="14"/>
  <c r="H228" i="14"/>
  <c r="D229" i="14"/>
  <c r="H229" i="14"/>
  <c r="D230" i="14"/>
  <c r="H230" i="14"/>
  <c r="D231" i="14"/>
  <c r="H231" i="14"/>
  <c r="D232" i="14"/>
  <c r="H232" i="14"/>
  <c r="D233" i="14"/>
  <c r="H233" i="14"/>
  <c r="D234" i="14"/>
  <c r="H234" i="14"/>
  <c r="D235" i="14"/>
  <c r="H235" i="14"/>
  <c r="D236" i="14"/>
  <c r="H236" i="14"/>
  <c r="D237" i="14"/>
  <c r="H237" i="14"/>
  <c r="D238" i="14"/>
  <c r="H238" i="14"/>
  <c r="D239" i="14"/>
  <c r="H239" i="14"/>
  <c r="D240" i="14"/>
  <c r="H240" i="14"/>
  <c r="D241" i="14"/>
  <c r="H241" i="14"/>
  <c r="D242" i="14"/>
  <c r="H242" i="14"/>
  <c r="D243" i="14"/>
  <c r="H243" i="14"/>
  <c r="D244" i="14"/>
  <c r="H244" i="14"/>
  <c r="D245" i="14"/>
  <c r="H245" i="14"/>
  <c r="D246" i="14"/>
  <c r="H246" i="14"/>
  <c r="D247" i="14"/>
  <c r="H247" i="14"/>
  <c r="D248" i="14"/>
  <c r="H248" i="14"/>
  <c r="D249" i="14"/>
  <c r="H249" i="14"/>
  <c r="D250" i="14"/>
  <c r="H250" i="14"/>
  <c r="D251" i="14"/>
  <c r="H251" i="14"/>
  <c r="D252" i="14"/>
  <c r="H252" i="14"/>
  <c r="D253" i="14"/>
  <c r="H253" i="14"/>
  <c r="D254" i="14"/>
  <c r="H254" i="14"/>
  <c r="D255" i="14"/>
  <c r="H255" i="14"/>
  <c r="D256" i="14"/>
  <c r="H256" i="14"/>
  <c r="D257" i="14"/>
  <c r="H257" i="14"/>
  <c r="D258" i="14"/>
  <c r="H258" i="14"/>
  <c r="D259" i="14"/>
  <c r="H259" i="14"/>
  <c r="D260" i="14"/>
  <c r="H260" i="14"/>
  <c r="D261" i="14"/>
  <c r="H261" i="14"/>
  <c r="D262" i="14"/>
  <c r="H262" i="14"/>
  <c r="D263" i="14"/>
  <c r="H263" i="14"/>
  <c r="D264" i="14"/>
  <c r="H264" i="14"/>
  <c r="D265" i="14"/>
  <c r="H265" i="14"/>
  <c r="D266" i="14"/>
  <c r="H266" i="14"/>
  <c r="D267" i="14"/>
  <c r="H267" i="14"/>
  <c r="D268" i="14"/>
  <c r="H268" i="14"/>
  <c r="D269" i="14"/>
  <c r="H269" i="14"/>
  <c r="D270" i="14"/>
  <c r="H270" i="14"/>
  <c r="D271" i="14"/>
  <c r="H271" i="14"/>
  <c r="D272" i="14"/>
  <c r="H272" i="14"/>
  <c r="D273" i="14"/>
  <c r="H273" i="14"/>
  <c r="D274" i="14"/>
  <c r="H274" i="14"/>
  <c r="D275" i="14"/>
  <c r="H275" i="14"/>
  <c r="D276" i="14"/>
  <c r="H276" i="14"/>
  <c r="D277" i="14"/>
  <c r="H277" i="14"/>
  <c r="D278" i="14"/>
  <c r="H278" i="14"/>
  <c r="D279" i="14"/>
  <c r="H279" i="14"/>
  <c r="D280" i="14"/>
  <c r="H280" i="14"/>
  <c r="D281" i="14"/>
  <c r="H281" i="14"/>
  <c r="D282" i="14"/>
  <c r="H282" i="14"/>
  <c r="D283" i="14"/>
  <c r="H283" i="14"/>
  <c r="D284" i="14"/>
  <c r="H284" i="14"/>
  <c r="D285" i="14"/>
  <c r="H285" i="14"/>
  <c r="D286" i="14"/>
  <c r="H286" i="14"/>
  <c r="D287" i="14"/>
  <c r="H287" i="14"/>
  <c r="D288" i="14"/>
  <c r="H288" i="14"/>
  <c r="D289" i="14"/>
  <c r="H289" i="14"/>
  <c r="D290" i="14"/>
  <c r="H290" i="14"/>
  <c r="D291" i="14"/>
  <c r="H291" i="14"/>
  <c r="D292" i="14"/>
  <c r="H292" i="14"/>
  <c r="D293" i="14"/>
  <c r="H293" i="14"/>
  <c r="D294" i="14"/>
  <c r="H294" i="14"/>
  <c r="D295" i="14"/>
  <c r="H295" i="14"/>
  <c r="D296" i="14"/>
  <c r="H296" i="14"/>
  <c r="D297" i="14"/>
  <c r="H297" i="14"/>
  <c r="D298" i="14"/>
  <c r="H298" i="14"/>
  <c r="D299" i="14"/>
  <c r="H299" i="14"/>
  <c r="D300" i="14"/>
  <c r="H300" i="14"/>
  <c r="D301" i="14"/>
  <c r="H301" i="14"/>
  <c r="D302" i="14"/>
  <c r="H302" i="14"/>
  <c r="D303" i="14"/>
  <c r="H303" i="14"/>
  <c r="D304" i="14"/>
  <c r="H304" i="14"/>
  <c r="D305" i="14"/>
  <c r="H305" i="14"/>
  <c r="D306" i="14"/>
  <c r="H306" i="14"/>
  <c r="D307" i="14"/>
  <c r="H307" i="14"/>
  <c r="D308" i="14"/>
  <c r="H308" i="14"/>
  <c r="D309" i="14"/>
  <c r="H309" i="14"/>
  <c r="D310" i="14"/>
  <c r="H310" i="14"/>
  <c r="D311" i="14"/>
  <c r="H311" i="14"/>
  <c r="D312" i="14"/>
  <c r="H312" i="14"/>
  <c r="D313" i="14"/>
  <c r="H313" i="14"/>
  <c r="D314" i="14"/>
  <c r="H314" i="14"/>
  <c r="D315" i="14"/>
  <c r="H315" i="14"/>
  <c r="D316" i="14"/>
  <c r="H316" i="14"/>
  <c r="D317" i="14"/>
  <c r="H317" i="14"/>
  <c r="D318" i="14"/>
  <c r="H318" i="14"/>
  <c r="D319" i="14"/>
  <c r="H319" i="14"/>
  <c r="D320" i="14"/>
  <c r="H320" i="14"/>
  <c r="D321" i="14"/>
  <c r="H321" i="14"/>
  <c r="D322" i="14"/>
  <c r="H322" i="14"/>
  <c r="D323" i="14"/>
  <c r="H323" i="14"/>
  <c r="D324" i="14"/>
  <c r="H324" i="14"/>
  <c r="D325" i="14"/>
  <c r="H325" i="14"/>
  <c r="D326" i="14"/>
  <c r="H326" i="14"/>
  <c r="D327" i="14"/>
  <c r="H327" i="14"/>
  <c r="D328" i="14"/>
  <c r="H328" i="14"/>
  <c r="D329" i="14"/>
  <c r="H329" i="14"/>
  <c r="D330" i="14"/>
  <c r="H330" i="14"/>
  <c r="D331" i="14"/>
  <c r="H331" i="14"/>
  <c r="D332" i="14"/>
  <c r="H332" i="14"/>
  <c r="D333" i="14"/>
  <c r="H333" i="14"/>
  <c r="D334" i="14"/>
  <c r="H334" i="14"/>
  <c r="D335" i="14"/>
  <c r="H335" i="14"/>
  <c r="D336" i="14"/>
  <c r="H336" i="14"/>
  <c r="D337" i="14"/>
  <c r="H337" i="14"/>
  <c r="D338" i="14"/>
  <c r="H338" i="14"/>
  <c r="D339" i="14"/>
  <c r="H339" i="14"/>
  <c r="D340" i="14"/>
  <c r="H340" i="14"/>
  <c r="D341" i="14"/>
  <c r="H341" i="14"/>
  <c r="D342" i="14"/>
  <c r="H342" i="14"/>
  <c r="D343" i="14"/>
  <c r="H343" i="14"/>
  <c r="D344" i="14"/>
  <c r="H344" i="14"/>
  <c r="D345" i="14"/>
  <c r="H345" i="14"/>
  <c r="D346" i="14"/>
  <c r="H346" i="14"/>
  <c r="D347" i="14"/>
  <c r="H347" i="14"/>
  <c r="D348" i="14"/>
  <c r="H348" i="14"/>
  <c r="D349" i="14"/>
  <c r="H349" i="14"/>
  <c r="D350" i="14"/>
  <c r="H350" i="14"/>
  <c r="D351" i="14"/>
  <c r="H351" i="14"/>
  <c r="D352" i="14"/>
  <c r="H352" i="14"/>
  <c r="D353" i="14"/>
  <c r="H353" i="14"/>
  <c r="D354" i="14"/>
  <c r="H354" i="14"/>
  <c r="D355" i="14"/>
  <c r="H355" i="14"/>
  <c r="D356" i="14"/>
  <c r="H356" i="14"/>
  <c r="D357" i="14"/>
  <c r="H357" i="14"/>
  <c r="D358" i="14"/>
  <c r="H358" i="14"/>
  <c r="D359" i="14"/>
  <c r="H359" i="14"/>
  <c r="D360" i="14"/>
  <c r="H360" i="14"/>
  <c r="D361" i="14"/>
  <c r="H361" i="14"/>
  <c r="D362" i="14"/>
  <c r="H362" i="14"/>
  <c r="D363" i="14"/>
  <c r="H363" i="14"/>
  <c r="D364" i="14"/>
  <c r="H364" i="14"/>
  <c r="D365" i="14"/>
  <c r="H365" i="14"/>
  <c r="D366" i="14"/>
  <c r="H366" i="14"/>
  <c r="D367" i="14"/>
  <c r="H367" i="14"/>
  <c r="D368" i="14"/>
  <c r="H368" i="14"/>
  <c r="D369" i="14"/>
  <c r="H369" i="14"/>
  <c r="D370" i="14"/>
  <c r="H370" i="14"/>
  <c r="D371" i="14"/>
  <c r="H371" i="14"/>
  <c r="D372" i="14"/>
  <c r="H372" i="14"/>
  <c r="D373" i="14"/>
  <c r="H373" i="14"/>
  <c r="D374" i="14"/>
  <c r="H374" i="14"/>
  <c r="D375" i="14"/>
  <c r="H375" i="14"/>
  <c r="D376" i="14"/>
  <c r="H376" i="14"/>
  <c r="D377" i="14"/>
  <c r="H377" i="14"/>
  <c r="D378" i="14"/>
  <c r="H378" i="14"/>
  <c r="D379" i="14"/>
  <c r="H379" i="14"/>
  <c r="D380" i="14"/>
  <c r="H380" i="14"/>
  <c r="D381" i="14"/>
  <c r="H381" i="14"/>
  <c r="D382" i="14"/>
  <c r="H382" i="14"/>
  <c r="D383" i="14"/>
  <c r="H383" i="14"/>
  <c r="D384" i="14"/>
  <c r="H384" i="14"/>
  <c r="D385" i="14"/>
  <c r="H385" i="14"/>
  <c r="D386" i="14"/>
  <c r="H386" i="14"/>
  <c r="D387" i="14"/>
  <c r="H387" i="14"/>
  <c r="D388" i="14"/>
  <c r="H388" i="14"/>
  <c r="D389" i="14"/>
  <c r="H389" i="14"/>
  <c r="D390" i="14"/>
  <c r="H390" i="14"/>
  <c r="D391" i="14"/>
  <c r="H391" i="14"/>
  <c r="D392" i="14"/>
  <c r="H392" i="14"/>
  <c r="D393" i="14"/>
  <c r="H393" i="14"/>
  <c r="D394" i="14"/>
  <c r="H394" i="14"/>
  <c r="D395" i="14"/>
  <c r="H395" i="14"/>
  <c r="D396" i="14"/>
  <c r="H396" i="14"/>
  <c r="D397" i="14"/>
  <c r="H397" i="14"/>
  <c r="D398" i="14"/>
  <c r="H398" i="14"/>
  <c r="D399" i="14"/>
  <c r="H399" i="14"/>
  <c r="D400" i="14"/>
  <c r="H400" i="14"/>
  <c r="D401" i="14"/>
  <c r="H401" i="14"/>
  <c r="D402" i="14"/>
  <c r="H402" i="14"/>
  <c r="D403" i="14"/>
  <c r="H403" i="14"/>
  <c r="D404" i="14"/>
  <c r="H404" i="14"/>
  <c r="D405" i="14"/>
  <c r="H405" i="14"/>
  <c r="D406" i="14"/>
  <c r="H406" i="14"/>
  <c r="D407" i="14"/>
  <c r="H407" i="14"/>
  <c r="D408" i="14"/>
  <c r="H408" i="14"/>
  <c r="D409" i="14"/>
  <c r="H409" i="14"/>
  <c r="D410" i="14"/>
  <c r="H410" i="14"/>
  <c r="D411" i="14"/>
  <c r="H411" i="14"/>
  <c r="D412" i="14"/>
  <c r="H412" i="14"/>
  <c r="D413" i="14"/>
  <c r="H413" i="14"/>
  <c r="D414" i="14"/>
  <c r="H414" i="14"/>
  <c r="D415" i="14"/>
  <c r="H415" i="14"/>
  <c r="D416" i="14"/>
  <c r="H416" i="14"/>
  <c r="D417" i="14"/>
  <c r="H417" i="14"/>
  <c r="D418" i="14"/>
  <c r="H418" i="14"/>
  <c r="D419" i="14"/>
  <c r="H419" i="14"/>
  <c r="D420" i="14"/>
  <c r="H420" i="14"/>
  <c r="D421" i="14"/>
  <c r="H421" i="14"/>
  <c r="D422" i="14"/>
  <c r="H422" i="14"/>
  <c r="D423" i="14"/>
  <c r="H423" i="14"/>
  <c r="D424" i="14"/>
  <c r="H424" i="14"/>
  <c r="D425" i="14"/>
  <c r="H425" i="14"/>
  <c r="D426" i="14"/>
  <c r="H426" i="14"/>
  <c r="D427" i="14"/>
  <c r="H427" i="14"/>
  <c r="D428" i="14"/>
  <c r="H428" i="14"/>
  <c r="D429" i="14"/>
  <c r="H429" i="14"/>
  <c r="D430" i="14"/>
  <c r="H430" i="14"/>
  <c r="D431" i="14"/>
  <c r="H431" i="14"/>
  <c r="D432" i="14"/>
  <c r="H432" i="14"/>
  <c r="D433" i="14"/>
  <c r="H433" i="14"/>
  <c r="D434" i="14"/>
  <c r="H434" i="14"/>
  <c r="D435" i="14"/>
  <c r="H435" i="14"/>
  <c r="D436" i="14"/>
  <c r="H436" i="14"/>
  <c r="D437" i="14"/>
  <c r="H437" i="14"/>
  <c r="D438" i="14"/>
  <c r="H438" i="14"/>
  <c r="D439" i="14"/>
  <c r="H439" i="14"/>
  <c r="D440" i="14"/>
  <c r="H440" i="14"/>
  <c r="D441" i="14"/>
  <c r="H441" i="14"/>
  <c r="D442" i="14"/>
  <c r="H442" i="14"/>
  <c r="D443" i="14"/>
  <c r="H443" i="14"/>
  <c r="D444" i="14"/>
  <c r="H444" i="14"/>
  <c r="D445" i="14"/>
  <c r="H445" i="14"/>
  <c r="D446" i="14"/>
  <c r="H446" i="14"/>
  <c r="D447" i="14"/>
  <c r="H447" i="14"/>
  <c r="D448" i="14"/>
  <c r="H448" i="14"/>
  <c r="D449" i="14"/>
  <c r="H449" i="14"/>
  <c r="D450" i="14"/>
  <c r="H450" i="14"/>
  <c r="D451" i="14"/>
  <c r="H451" i="14"/>
  <c r="D452" i="14"/>
  <c r="H452" i="14"/>
  <c r="D453" i="14"/>
  <c r="H453" i="14"/>
  <c r="D454" i="14"/>
  <c r="H454" i="14"/>
  <c r="D455" i="14"/>
  <c r="H455" i="14"/>
  <c r="D456" i="14"/>
  <c r="H456" i="14"/>
  <c r="D457" i="14"/>
  <c r="H457" i="14"/>
  <c r="D458" i="14"/>
  <c r="H458" i="14"/>
  <c r="D459" i="14"/>
  <c r="H459" i="14"/>
  <c r="D460" i="14"/>
  <c r="H460" i="14"/>
  <c r="D461" i="14"/>
  <c r="H461" i="14"/>
  <c r="D462" i="14"/>
  <c r="H462" i="14"/>
  <c r="D463" i="14"/>
  <c r="H463" i="14"/>
  <c r="D464" i="14"/>
  <c r="H464" i="14"/>
  <c r="D465" i="14"/>
  <c r="H465" i="14"/>
  <c r="D466" i="14"/>
  <c r="H466" i="14"/>
  <c r="D467" i="14"/>
  <c r="H467" i="14"/>
  <c r="D468" i="14"/>
  <c r="H468" i="14"/>
  <c r="D469" i="14"/>
  <c r="H469" i="14"/>
  <c r="D470" i="14"/>
  <c r="H470" i="14"/>
  <c r="D471" i="14"/>
  <c r="H471" i="14"/>
  <c r="D472" i="14"/>
  <c r="H472" i="14"/>
  <c r="D473" i="14"/>
  <c r="H473" i="14"/>
  <c r="D474" i="14"/>
  <c r="H474" i="14"/>
  <c r="D475" i="14"/>
  <c r="H475" i="14"/>
  <c r="D476" i="14"/>
  <c r="H476" i="14"/>
  <c r="D477" i="14"/>
  <c r="H477" i="14"/>
  <c r="D478" i="14"/>
  <c r="H478" i="14"/>
  <c r="D479" i="14"/>
  <c r="H479" i="14"/>
  <c r="D480" i="14"/>
  <c r="H480" i="14"/>
  <c r="D481" i="14"/>
  <c r="H481" i="14"/>
  <c r="D482" i="14"/>
  <c r="H482" i="14"/>
  <c r="D483" i="14"/>
  <c r="H483" i="14"/>
  <c r="D484" i="14"/>
  <c r="H484" i="14"/>
  <c r="D485" i="14"/>
  <c r="H485" i="14"/>
  <c r="D486" i="14"/>
  <c r="H486" i="14"/>
  <c r="D487" i="14"/>
  <c r="H487" i="14"/>
  <c r="D488" i="14"/>
  <c r="H488" i="14"/>
  <c r="D489" i="14"/>
  <c r="H489" i="14"/>
  <c r="D490" i="14"/>
  <c r="H490" i="14"/>
  <c r="D491" i="14"/>
  <c r="H491" i="14"/>
  <c r="D492" i="14"/>
  <c r="H492" i="14"/>
  <c r="D493" i="14"/>
  <c r="H493" i="14"/>
  <c r="D494" i="14"/>
  <c r="H494" i="14"/>
  <c r="D495" i="14"/>
  <c r="H495" i="14"/>
  <c r="D496" i="14"/>
  <c r="H496" i="14"/>
  <c r="D497" i="14"/>
  <c r="H497" i="14"/>
  <c r="D498" i="14"/>
  <c r="H498" i="14"/>
  <c r="D499" i="14"/>
  <c r="H499" i="14"/>
  <c r="D500" i="14"/>
  <c r="H500" i="14"/>
  <c r="D501" i="14"/>
  <c r="H501" i="14"/>
  <c r="D502" i="14"/>
  <c r="H502" i="14"/>
  <c r="D503" i="14"/>
  <c r="H503" i="14"/>
  <c r="D504" i="14"/>
  <c r="H504" i="14"/>
  <c r="D505" i="14"/>
  <c r="H505" i="14"/>
  <c r="D506" i="14"/>
  <c r="H506" i="14"/>
  <c r="D507" i="14"/>
  <c r="H507" i="14"/>
  <c r="D508" i="14"/>
  <c r="H508" i="14"/>
  <c r="D509" i="14"/>
  <c r="H509" i="14"/>
  <c r="D510" i="14"/>
  <c r="H510" i="14"/>
  <c r="D511" i="14"/>
  <c r="H511" i="14"/>
  <c r="D512" i="14"/>
  <c r="H512" i="14"/>
  <c r="D513" i="14"/>
  <c r="H513" i="14"/>
  <c r="D514" i="14"/>
  <c r="H514" i="14"/>
  <c r="D515" i="14"/>
  <c r="H515" i="14"/>
  <c r="D516" i="14"/>
  <c r="H516" i="14"/>
  <c r="D517" i="14"/>
  <c r="H517" i="14"/>
  <c r="D518" i="14"/>
  <c r="H518" i="14"/>
  <c r="D519" i="14"/>
  <c r="H519" i="14"/>
  <c r="D520" i="14"/>
  <c r="H520" i="14"/>
  <c r="D521" i="14"/>
  <c r="H521" i="14"/>
  <c r="D522" i="14"/>
  <c r="H522" i="14"/>
  <c r="D523" i="14"/>
  <c r="H523" i="14"/>
  <c r="D524" i="14"/>
  <c r="H524" i="14"/>
  <c r="D525" i="14"/>
  <c r="H525" i="14"/>
  <c r="D526" i="14"/>
  <c r="H526" i="14"/>
  <c r="D527" i="14"/>
  <c r="H527" i="14"/>
  <c r="D528" i="14"/>
  <c r="H528" i="14"/>
  <c r="D529" i="14"/>
  <c r="H529" i="14"/>
  <c r="D530" i="14"/>
  <c r="H530" i="14"/>
  <c r="D531" i="14"/>
  <c r="H531" i="14"/>
  <c r="D532" i="14"/>
  <c r="H532" i="14"/>
  <c r="D533" i="14"/>
  <c r="H533" i="14"/>
  <c r="D534" i="14"/>
  <c r="H534" i="14"/>
  <c r="D535" i="14"/>
  <c r="H535" i="14"/>
  <c r="D536" i="14"/>
  <c r="H536" i="14"/>
  <c r="D537" i="14"/>
  <c r="H537" i="14"/>
  <c r="D538" i="14"/>
  <c r="H538" i="14"/>
  <c r="D539" i="14"/>
  <c r="H539" i="14"/>
  <c r="D540" i="14"/>
  <c r="H540" i="14"/>
  <c r="D541" i="14"/>
  <c r="H541" i="14"/>
  <c r="D542" i="14"/>
  <c r="H542" i="14"/>
  <c r="D543" i="14"/>
  <c r="H543" i="14"/>
  <c r="D544" i="14"/>
  <c r="H544" i="14"/>
  <c r="D545" i="14"/>
  <c r="H545" i="14"/>
  <c r="D546" i="14"/>
  <c r="H546" i="14"/>
  <c r="D547" i="14"/>
  <c r="H547" i="14"/>
  <c r="D548" i="14"/>
  <c r="H548" i="14"/>
  <c r="D549" i="14"/>
  <c r="H549" i="14"/>
  <c r="D550" i="14"/>
  <c r="H550" i="14"/>
  <c r="D551" i="14"/>
  <c r="H551" i="14"/>
  <c r="D552" i="14"/>
  <c r="H552" i="14"/>
  <c r="D553" i="14"/>
  <c r="H553" i="14"/>
  <c r="D554" i="14"/>
  <c r="H554" i="14"/>
  <c r="D555" i="14"/>
  <c r="H555" i="14"/>
  <c r="D556" i="14"/>
  <c r="H556" i="14"/>
  <c r="D557" i="14"/>
  <c r="H557" i="14"/>
  <c r="D558" i="14"/>
  <c r="H558" i="14"/>
  <c r="D559" i="14"/>
  <c r="H559" i="14"/>
  <c r="D560" i="14"/>
  <c r="H560" i="14"/>
  <c r="D561" i="14"/>
  <c r="H561" i="14"/>
  <c r="D562" i="14"/>
  <c r="H562" i="14"/>
  <c r="D563" i="14"/>
  <c r="H563" i="14"/>
  <c r="D564" i="14"/>
  <c r="H564" i="14"/>
  <c r="D565" i="14"/>
  <c r="H565" i="14"/>
  <c r="D566" i="14"/>
  <c r="H566" i="14"/>
  <c r="D567" i="14"/>
  <c r="H567" i="14"/>
  <c r="D568" i="14"/>
  <c r="H568" i="14"/>
  <c r="D569" i="14"/>
  <c r="H569" i="14"/>
  <c r="D570" i="14"/>
  <c r="H570" i="14"/>
  <c r="D571" i="14"/>
  <c r="H571" i="14"/>
  <c r="D572" i="14"/>
  <c r="H572" i="14"/>
  <c r="D573" i="14"/>
  <c r="H573" i="14"/>
  <c r="D574" i="14"/>
  <c r="H574" i="14"/>
  <c r="D575" i="14"/>
  <c r="H575" i="14"/>
  <c r="D576" i="14"/>
  <c r="H576" i="14"/>
  <c r="D577" i="14"/>
  <c r="H577" i="14"/>
  <c r="D578" i="14"/>
  <c r="H578" i="14"/>
  <c r="D579" i="14"/>
  <c r="H579" i="14"/>
  <c r="D580" i="14"/>
  <c r="H580" i="14"/>
  <c r="D581" i="14"/>
  <c r="H581" i="14"/>
  <c r="D582" i="14"/>
  <c r="H582" i="14"/>
  <c r="D583" i="14"/>
  <c r="H583" i="14"/>
  <c r="D584" i="14"/>
  <c r="H584" i="14"/>
  <c r="D585" i="14"/>
  <c r="H585" i="14"/>
  <c r="D586" i="14"/>
  <c r="H586" i="14"/>
  <c r="D587" i="14"/>
  <c r="H587" i="14"/>
  <c r="D588" i="14"/>
  <c r="H588" i="14"/>
  <c r="D589" i="14"/>
  <c r="H589" i="14"/>
  <c r="D590" i="14"/>
  <c r="H590" i="14"/>
  <c r="D591" i="14"/>
  <c r="H591" i="14"/>
  <c r="D592" i="14"/>
  <c r="H592" i="14"/>
  <c r="D593" i="14"/>
  <c r="H593" i="14"/>
  <c r="D594" i="14"/>
  <c r="H594" i="14"/>
  <c r="D595" i="14"/>
  <c r="H595" i="14"/>
  <c r="D596" i="14"/>
  <c r="H596" i="14"/>
  <c r="D597" i="14"/>
  <c r="H597" i="14"/>
  <c r="D598" i="14"/>
  <c r="H598" i="14"/>
  <c r="D599" i="14"/>
  <c r="H599" i="14"/>
  <c r="D600" i="14"/>
  <c r="H600" i="14"/>
  <c r="D601" i="14"/>
  <c r="H601" i="14"/>
  <c r="D602" i="14"/>
  <c r="H602" i="14"/>
  <c r="D603" i="14"/>
  <c r="H603" i="14"/>
  <c r="D604" i="14"/>
  <c r="H604" i="14"/>
  <c r="D605" i="14"/>
  <c r="H605" i="14"/>
  <c r="D606" i="14"/>
  <c r="H606" i="14"/>
  <c r="D607" i="14"/>
  <c r="H607" i="14"/>
  <c r="D608" i="14"/>
  <c r="H608" i="14"/>
  <c r="D609" i="14"/>
  <c r="H609" i="14"/>
  <c r="D610" i="14"/>
  <c r="H610" i="14"/>
  <c r="D611" i="14"/>
  <c r="H611" i="14"/>
  <c r="D612" i="14"/>
  <c r="H612" i="14"/>
  <c r="D613" i="14"/>
  <c r="H613" i="14"/>
  <c r="D614" i="14"/>
  <c r="H614" i="14"/>
  <c r="D615" i="14"/>
  <c r="H615" i="14"/>
  <c r="D616" i="14"/>
  <c r="H616" i="14"/>
  <c r="D617" i="14"/>
  <c r="H617" i="14"/>
  <c r="D618" i="14"/>
  <c r="H618" i="14"/>
  <c r="D619" i="14"/>
  <c r="H619" i="14"/>
  <c r="D620" i="14"/>
  <c r="H620" i="14"/>
  <c r="D621" i="14"/>
  <c r="H621" i="14"/>
  <c r="D622" i="14"/>
  <c r="H622" i="14"/>
  <c r="D623" i="14"/>
  <c r="H623" i="14"/>
  <c r="D624" i="14"/>
  <c r="H624" i="14"/>
  <c r="D625" i="14"/>
  <c r="H625" i="14"/>
  <c r="D626" i="14"/>
  <c r="H626" i="14"/>
  <c r="D627" i="14"/>
  <c r="H627" i="14"/>
  <c r="D628" i="14"/>
  <c r="H628" i="14"/>
  <c r="D629" i="14"/>
  <c r="H629" i="14"/>
  <c r="D630" i="14"/>
  <c r="H630" i="14"/>
  <c r="D631" i="14"/>
  <c r="H631" i="14"/>
  <c r="D632" i="14"/>
  <c r="H632" i="14"/>
  <c r="D633" i="14"/>
  <c r="H633" i="14"/>
  <c r="D634" i="14"/>
  <c r="H634" i="14"/>
  <c r="D635" i="14"/>
  <c r="H635" i="14"/>
  <c r="D636" i="14"/>
  <c r="H636" i="14"/>
  <c r="D637" i="14"/>
  <c r="H637" i="14"/>
  <c r="D638" i="14"/>
  <c r="H638" i="14"/>
  <c r="D639" i="14"/>
  <c r="H639" i="14"/>
  <c r="D640" i="14"/>
  <c r="H640" i="14"/>
  <c r="D641" i="14"/>
  <c r="H641" i="14"/>
  <c r="D642" i="14"/>
  <c r="H642" i="14"/>
  <c r="D643" i="14"/>
  <c r="H643" i="14"/>
  <c r="D644" i="14"/>
  <c r="H644" i="14"/>
  <c r="D645" i="14"/>
  <c r="H645" i="14"/>
  <c r="D646" i="14"/>
  <c r="H646" i="14"/>
  <c r="D647" i="14"/>
  <c r="H647" i="14"/>
  <c r="D648" i="14"/>
  <c r="H648" i="14"/>
  <c r="D649" i="14"/>
  <c r="H649" i="14"/>
  <c r="D650" i="14"/>
  <c r="H650" i="14"/>
  <c r="D651" i="14"/>
  <c r="H651" i="14"/>
  <c r="D652" i="14"/>
  <c r="H652" i="14"/>
  <c r="D653" i="14"/>
  <c r="H653" i="14"/>
  <c r="D654" i="14"/>
  <c r="H654" i="14"/>
  <c r="D655" i="14"/>
  <c r="H655" i="14"/>
  <c r="D656" i="14"/>
  <c r="H656" i="14"/>
  <c r="D657" i="14"/>
  <c r="H657" i="14"/>
  <c r="D658" i="14"/>
  <c r="H658" i="14"/>
  <c r="D659" i="14"/>
  <c r="H659" i="14"/>
  <c r="D660" i="14"/>
  <c r="H660" i="14"/>
  <c r="D661" i="14"/>
  <c r="H661" i="14"/>
  <c r="D662" i="14"/>
  <c r="H662" i="14"/>
  <c r="D663" i="14"/>
  <c r="H663" i="14"/>
  <c r="D664" i="14"/>
  <c r="H664" i="14"/>
  <c r="D665" i="14"/>
  <c r="H665" i="14"/>
  <c r="D666" i="14"/>
  <c r="H666" i="14"/>
  <c r="D667" i="14"/>
  <c r="H667" i="14"/>
  <c r="D668" i="14"/>
  <c r="H668" i="14"/>
  <c r="D669" i="14"/>
  <c r="H669" i="14"/>
  <c r="D670" i="14"/>
  <c r="H670" i="14"/>
  <c r="D671" i="14"/>
  <c r="H671" i="14"/>
  <c r="D672" i="14"/>
  <c r="H672" i="14"/>
  <c r="D673" i="14"/>
  <c r="H673" i="14"/>
  <c r="D674" i="14"/>
  <c r="H674" i="14"/>
  <c r="D675" i="14"/>
  <c r="H675" i="14"/>
  <c r="D676" i="14"/>
  <c r="H676" i="14"/>
  <c r="D677" i="14"/>
  <c r="H677" i="14"/>
  <c r="D678" i="14"/>
  <c r="H678" i="14"/>
  <c r="D679" i="14"/>
  <c r="H679" i="14"/>
  <c r="D680" i="14"/>
  <c r="H680" i="14"/>
  <c r="D681" i="14"/>
  <c r="H681" i="14"/>
  <c r="D682" i="14"/>
  <c r="H682" i="14"/>
  <c r="D683" i="14"/>
  <c r="H683" i="14"/>
  <c r="D684" i="14"/>
  <c r="H684" i="14"/>
  <c r="D685" i="14"/>
  <c r="H685" i="14"/>
  <c r="D686" i="14"/>
  <c r="H686" i="14"/>
  <c r="D687" i="14"/>
  <c r="H687" i="14"/>
  <c r="D688" i="14"/>
  <c r="H688" i="14"/>
  <c r="D689" i="14"/>
  <c r="H689" i="14"/>
  <c r="D690" i="14"/>
  <c r="H690" i="14"/>
  <c r="D691" i="14"/>
  <c r="H691" i="14"/>
  <c r="D692" i="14"/>
  <c r="H692" i="14"/>
  <c r="D693" i="14"/>
  <c r="H693" i="14"/>
  <c r="D694" i="14"/>
  <c r="H694" i="14"/>
  <c r="D695" i="14"/>
  <c r="H695" i="14"/>
  <c r="D696" i="14"/>
  <c r="H696" i="14"/>
  <c r="D697" i="14"/>
  <c r="H697" i="14"/>
  <c r="D698" i="14"/>
  <c r="H698" i="14"/>
  <c r="D699" i="14"/>
  <c r="H699" i="14"/>
  <c r="D700" i="14"/>
  <c r="H700" i="14"/>
  <c r="D701" i="14"/>
  <c r="H701" i="14"/>
  <c r="D702" i="14"/>
  <c r="H702" i="14"/>
  <c r="D703" i="14"/>
  <c r="H703" i="14"/>
  <c r="D704" i="14"/>
  <c r="H704" i="14"/>
  <c r="D705" i="14"/>
  <c r="H705" i="14"/>
  <c r="D706" i="14"/>
  <c r="H706" i="14"/>
  <c r="D707" i="14"/>
  <c r="H707" i="14"/>
  <c r="D708" i="14"/>
  <c r="H708" i="14"/>
  <c r="D709" i="14"/>
  <c r="H709" i="14"/>
  <c r="D710" i="14"/>
  <c r="H710" i="14"/>
  <c r="D711" i="14"/>
  <c r="H711" i="14"/>
  <c r="D712" i="14"/>
  <c r="H712" i="14"/>
  <c r="D713" i="14"/>
  <c r="H713" i="14"/>
  <c r="D714" i="14"/>
  <c r="H714" i="14"/>
  <c r="D715" i="14"/>
  <c r="H715" i="14"/>
  <c r="D716" i="14"/>
  <c r="H716" i="14"/>
  <c r="D717" i="14"/>
  <c r="H717" i="14"/>
  <c r="D718" i="14"/>
  <c r="H718" i="14"/>
  <c r="D719" i="14"/>
  <c r="H719" i="14"/>
  <c r="D720" i="14"/>
  <c r="H720" i="14"/>
  <c r="D721" i="14"/>
  <c r="H721" i="14"/>
  <c r="D722" i="14"/>
  <c r="H722" i="14"/>
  <c r="D723" i="14"/>
  <c r="H723" i="14"/>
  <c r="D724" i="14"/>
  <c r="H724" i="14"/>
  <c r="D725" i="14"/>
  <c r="H725" i="14"/>
  <c r="D726" i="14"/>
  <c r="H726" i="14"/>
  <c r="D727" i="14"/>
  <c r="H727" i="14"/>
  <c r="D728" i="14"/>
  <c r="H728" i="14"/>
  <c r="D729" i="14"/>
  <c r="H729" i="14"/>
  <c r="D730" i="14"/>
  <c r="H730" i="14"/>
  <c r="D731" i="14"/>
  <c r="H731" i="14"/>
  <c r="D732" i="14"/>
  <c r="H732" i="14"/>
  <c r="D733" i="14"/>
  <c r="H733" i="14"/>
  <c r="D734" i="14"/>
  <c r="H734" i="14"/>
  <c r="D735" i="14"/>
  <c r="H735" i="14"/>
  <c r="D736" i="14"/>
  <c r="H736" i="14"/>
  <c r="D737" i="14"/>
  <c r="H737" i="14"/>
  <c r="D738" i="14"/>
  <c r="H738" i="14"/>
  <c r="D739" i="14"/>
  <c r="H739" i="14"/>
  <c r="D740" i="14"/>
  <c r="H740" i="14"/>
  <c r="D741" i="14"/>
  <c r="H741" i="14"/>
  <c r="D742" i="14"/>
  <c r="H742" i="14"/>
  <c r="D743" i="14"/>
  <c r="H743" i="14"/>
  <c r="D744" i="14"/>
  <c r="H744" i="14"/>
  <c r="D745" i="14"/>
  <c r="H745" i="14"/>
  <c r="D746" i="14"/>
  <c r="H746" i="14"/>
  <c r="D747" i="14"/>
  <c r="H747" i="14"/>
  <c r="D748" i="14"/>
  <c r="H748" i="14"/>
  <c r="D749" i="14"/>
  <c r="H749" i="14"/>
  <c r="D750" i="14"/>
  <c r="H750" i="14"/>
  <c r="D751" i="14"/>
  <c r="H751" i="14"/>
  <c r="D752" i="14"/>
  <c r="H752" i="14"/>
  <c r="D753" i="14"/>
  <c r="H753" i="14"/>
  <c r="D754" i="14"/>
  <c r="H754" i="14"/>
  <c r="D755" i="14"/>
  <c r="H755" i="14"/>
  <c r="D756" i="14"/>
  <c r="H756" i="14"/>
  <c r="D757" i="14"/>
  <c r="H757" i="14"/>
  <c r="D758" i="14"/>
  <c r="H758" i="14"/>
  <c r="D759" i="14"/>
  <c r="H759" i="14"/>
  <c r="D760" i="14"/>
  <c r="H760" i="14"/>
  <c r="D761" i="14"/>
  <c r="H761" i="14"/>
  <c r="D762" i="14"/>
  <c r="H762" i="14"/>
  <c r="D763" i="14"/>
  <c r="H763" i="14"/>
  <c r="D764" i="14"/>
  <c r="H764" i="14"/>
  <c r="D765" i="14"/>
  <c r="H765" i="14"/>
  <c r="D766" i="14"/>
  <c r="H766" i="14"/>
  <c r="D767" i="14"/>
  <c r="H767" i="14"/>
  <c r="D768" i="14"/>
  <c r="H768" i="14"/>
  <c r="D769" i="14"/>
  <c r="H769" i="14"/>
  <c r="D770" i="14"/>
  <c r="H770" i="14"/>
  <c r="D771" i="14"/>
  <c r="H771" i="14"/>
  <c r="D772" i="14"/>
  <c r="H772" i="14"/>
  <c r="D773" i="14"/>
  <c r="H773" i="14"/>
  <c r="D774" i="14"/>
  <c r="H774" i="14"/>
  <c r="D775" i="14"/>
  <c r="H775" i="14"/>
  <c r="D776" i="14"/>
  <c r="H776" i="14"/>
  <c r="D777" i="14"/>
  <c r="H777" i="14"/>
  <c r="D778" i="14"/>
  <c r="H778" i="14"/>
  <c r="D779" i="14"/>
  <c r="H779" i="14"/>
  <c r="D780" i="14"/>
  <c r="H780" i="14"/>
  <c r="D781" i="14"/>
  <c r="H781" i="14"/>
  <c r="D782" i="14"/>
  <c r="H782" i="14"/>
  <c r="D783" i="14"/>
  <c r="H783" i="14"/>
  <c r="D784" i="14"/>
  <c r="H784" i="14"/>
  <c r="D785" i="14"/>
  <c r="H785" i="14"/>
  <c r="D786" i="14"/>
  <c r="H786" i="14"/>
  <c r="D787" i="14"/>
  <c r="H787" i="14"/>
  <c r="D788" i="14"/>
  <c r="H788" i="14"/>
  <c r="D789" i="14"/>
  <c r="H789" i="14"/>
  <c r="D790" i="14"/>
  <c r="H790" i="14"/>
  <c r="D791" i="14"/>
  <c r="H791" i="14"/>
  <c r="D792" i="14"/>
  <c r="H792" i="14"/>
  <c r="D793" i="14"/>
  <c r="H793" i="14"/>
  <c r="D794" i="14"/>
  <c r="H794" i="14"/>
  <c r="D795" i="14"/>
  <c r="H795" i="14"/>
  <c r="D796" i="14"/>
  <c r="H796" i="14"/>
  <c r="D797" i="14"/>
  <c r="H797" i="14"/>
  <c r="D798" i="14"/>
  <c r="H798" i="14"/>
  <c r="D799" i="14"/>
  <c r="H799" i="14"/>
  <c r="D800" i="14"/>
  <c r="H800" i="14"/>
  <c r="D801" i="14"/>
  <c r="H801" i="14"/>
  <c r="D802" i="14"/>
  <c r="H802" i="14"/>
  <c r="D803" i="14"/>
  <c r="H803" i="14"/>
  <c r="D804" i="14"/>
  <c r="H804" i="14"/>
  <c r="D805" i="14"/>
  <c r="H805" i="14"/>
  <c r="D806" i="14"/>
  <c r="H806" i="14"/>
  <c r="D807" i="14"/>
  <c r="H807" i="14"/>
  <c r="D808" i="14"/>
  <c r="H808" i="14"/>
  <c r="D809" i="14"/>
  <c r="H809" i="14"/>
  <c r="D810" i="14"/>
  <c r="H810" i="14"/>
  <c r="D811" i="14"/>
  <c r="H811" i="14"/>
  <c r="D812" i="14"/>
  <c r="H812" i="14"/>
  <c r="D813" i="14"/>
  <c r="H813" i="14"/>
  <c r="D814" i="14"/>
  <c r="H814" i="14"/>
  <c r="D815" i="14"/>
  <c r="H815" i="14"/>
  <c r="D816" i="14"/>
  <c r="H816" i="14"/>
  <c r="D817" i="14"/>
  <c r="H817" i="14"/>
  <c r="D818" i="14"/>
  <c r="H818" i="14"/>
  <c r="D819" i="14"/>
  <c r="H819" i="14"/>
  <c r="D820" i="14"/>
  <c r="H820" i="14"/>
  <c r="D821" i="14"/>
  <c r="H821" i="14"/>
  <c r="D822" i="14"/>
  <c r="H822" i="14"/>
  <c r="D823" i="14"/>
  <c r="H823" i="14"/>
  <c r="D824" i="14"/>
  <c r="H824" i="14"/>
  <c r="D825" i="14"/>
  <c r="H825" i="14"/>
  <c r="D826" i="14"/>
  <c r="H826" i="14"/>
  <c r="D827" i="14"/>
  <c r="H827" i="14"/>
  <c r="D828" i="14"/>
  <c r="H828" i="14"/>
  <c r="D829" i="14"/>
  <c r="H829" i="14"/>
  <c r="D830" i="14"/>
  <c r="H830" i="14"/>
  <c r="D831" i="14"/>
  <c r="H831" i="14"/>
  <c r="D832" i="14"/>
  <c r="H832" i="14"/>
  <c r="D833" i="14"/>
  <c r="H833" i="14"/>
  <c r="D834" i="14"/>
  <c r="H834" i="14"/>
  <c r="D835" i="14"/>
  <c r="H835" i="14"/>
  <c r="D836" i="14"/>
  <c r="H836" i="14"/>
  <c r="D837" i="14"/>
  <c r="H837" i="14"/>
  <c r="D838" i="14"/>
  <c r="H838" i="14"/>
  <c r="D839" i="14"/>
  <c r="H839" i="14"/>
  <c r="D840" i="14"/>
  <c r="H840" i="14"/>
  <c r="D841" i="14"/>
  <c r="H841" i="14"/>
  <c r="D842" i="14"/>
  <c r="H842" i="14"/>
  <c r="D843" i="14"/>
  <c r="H843" i="14"/>
  <c r="D844" i="14"/>
  <c r="H844" i="14"/>
  <c r="D845" i="14"/>
  <c r="H845" i="14"/>
  <c r="D846" i="14"/>
  <c r="H846" i="14"/>
  <c r="D847" i="14"/>
  <c r="H847" i="14"/>
  <c r="D848" i="14"/>
  <c r="H848" i="14"/>
  <c r="D849" i="14"/>
  <c r="H849" i="14"/>
  <c r="D850" i="14"/>
  <c r="H850" i="14"/>
  <c r="D851" i="14"/>
  <c r="H851" i="14"/>
  <c r="D852" i="14"/>
  <c r="H852" i="14"/>
  <c r="D853" i="14"/>
  <c r="H853" i="14"/>
  <c r="D854" i="14"/>
  <c r="H854" i="14"/>
  <c r="D855" i="14"/>
  <c r="H855" i="14"/>
  <c r="D856" i="14"/>
  <c r="H856" i="14"/>
  <c r="D857" i="14"/>
  <c r="H857" i="14"/>
  <c r="D858" i="14"/>
  <c r="H858" i="14"/>
  <c r="D859" i="14"/>
  <c r="H859" i="14"/>
  <c r="D860" i="14"/>
  <c r="H860" i="14"/>
  <c r="D861" i="14"/>
  <c r="H861" i="14"/>
  <c r="D862" i="14"/>
  <c r="H862" i="14"/>
  <c r="D863" i="14"/>
  <c r="H863" i="14"/>
  <c r="D864" i="14"/>
  <c r="H864" i="14"/>
  <c r="D865" i="14"/>
  <c r="H865" i="14"/>
  <c r="D866" i="14"/>
  <c r="H866" i="14"/>
  <c r="D867" i="14"/>
  <c r="H867" i="14"/>
  <c r="D868" i="14"/>
  <c r="H868" i="14"/>
  <c r="D869" i="14"/>
  <c r="H869" i="14"/>
  <c r="D870" i="14"/>
  <c r="H870" i="14"/>
  <c r="D871" i="14"/>
  <c r="H871" i="14"/>
  <c r="D872" i="14"/>
  <c r="H872" i="14"/>
  <c r="D873" i="14"/>
  <c r="H873" i="14"/>
  <c r="D874" i="14"/>
  <c r="H874" i="14"/>
  <c r="D875" i="14"/>
  <c r="H875" i="14"/>
  <c r="D876" i="14"/>
  <c r="H876" i="14"/>
  <c r="D877" i="14"/>
  <c r="H877" i="14"/>
  <c r="D878" i="14"/>
  <c r="H878" i="14"/>
  <c r="D879" i="14"/>
  <c r="H879" i="14"/>
  <c r="D880" i="14"/>
  <c r="H880" i="14"/>
  <c r="D881" i="14"/>
  <c r="H881" i="14"/>
  <c r="D882" i="14"/>
  <c r="H882" i="14"/>
  <c r="D883" i="14"/>
  <c r="H883" i="14"/>
  <c r="D884" i="14"/>
  <c r="H884" i="14"/>
  <c r="D885" i="14"/>
  <c r="H885" i="14"/>
  <c r="D886" i="14"/>
  <c r="H886" i="14"/>
  <c r="D887" i="14"/>
  <c r="H887" i="14"/>
  <c r="D888" i="14"/>
  <c r="H888" i="14"/>
  <c r="D889" i="14"/>
  <c r="H889" i="14"/>
  <c r="D890" i="14"/>
  <c r="H890" i="14"/>
  <c r="D891" i="14"/>
  <c r="H891" i="14"/>
  <c r="D892" i="14"/>
  <c r="H892" i="14"/>
  <c r="D893" i="14"/>
  <c r="H893" i="14"/>
  <c r="D894" i="14"/>
  <c r="H894" i="14"/>
  <c r="D895" i="14"/>
  <c r="H895" i="14"/>
  <c r="D896" i="14"/>
  <c r="H896" i="14"/>
  <c r="D897" i="14"/>
  <c r="H897" i="14"/>
  <c r="D898" i="14"/>
  <c r="H898" i="14"/>
  <c r="D899" i="14"/>
  <c r="H899" i="14"/>
  <c r="D900" i="14"/>
  <c r="H900" i="14"/>
  <c r="D901" i="14"/>
  <c r="H901" i="14"/>
  <c r="D902" i="14"/>
  <c r="H902" i="14"/>
  <c r="D903" i="14"/>
  <c r="H903" i="14"/>
  <c r="D904" i="14"/>
  <c r="H904" i="14"/>
  <c r="D905" i="14"/>
  <c r="H905" i="14"/>
  <c r="D906" i="14"/>
  <c r="H906" i="14"/>
  <c r="D907" i="14"/>
  <c r="H907" i="14"/>
  <c r="D908" i="14"/>
  <c r="H908" i="14"/>
  <c r="D909" i="14"/>
  <c r="H909" i="14"/>
  <c r="D910" i="14"/>
  <c r="H910" i="14"/>
  <c r="D911" i="14"/>
  <c r="H911" i="14"/>
  <c r="D912" i="14"/>
  <c r="H912" i="14"/>
  <c r="D913" i="14"/>
  <c r="H913" i="14"/>
  <c r="D914" i="14"/>
  <c r="H914" i="14"/>
  <c r="D915" i="14"/>
  <c r="H915" i="14"/>
  <c r="D916" i="14"/>
  <c r="H916" i="14"/>
  <c r="D917" i="14"/>
  <c r="H917" i="14"/>
  <c r="D918" i="14"/>
  <c r="H918" i="14"/>
  <c r="D919" i="14"/>
  <c r="H919" i="14"/>
  <c r="D920" i="14"/>
  <c r="H920" i="14"/>
  <c r="D921" i="14"/>
  <c r="H921" i="14"/>
  <c r="D922" i="14"/>
  <c r="H922" i="14"/>
  <c r="D923" i="14"/>
  <c r="H923" i="14"/>
  <c r="D924" i="14"/>
  <c r="H924" i="14"/>
  <c r="D925" i="14"/>
  <c r="H925" i="14"/>
  <c r="D926" i="14"/>
  <c r="H926" i="14"/>
  <c r="D927" i="14"/>
  <c r="H927" i="14"/>
  <c r="D928" i="14"/>
  <c r="H928" i="14"/>
  <c r="D929" i="14"/>
  <c r="H929" i="14"/>
  <c r="D930" i="14"/>
  <c r="H930" i="14"/>
  <c r="D931" i="14"/>
  <c r="H931" i="14"/>
  <c r="D932" i="14"/>
  <c r="H932" i="14"/>
  <c r="D933" i="14"/>
  <c r="H933" i="14"/>
  <c r="D934" i="14"/>
  <c r="H934" i="14"/>
  <c r="D935" i="14"/>
  <c r="H935" i="14"/>
  <c r="D936" i="14"/>
  <c r="H936" i="14"/>
  <c r="D937" i="14"/>
  <c r="H937" i="14"/>
  <c r="D938" i="14"/>
  <c r="H938" i="14"/>
  <c r="D939" i="14"/>
  <c r="H939" i="14"/>
  <c r="D940" i="14"/>
  <c r="H940" i="14"/>
  <c r="D941" i="14"/>
  <c r="H941" i="14"/>
  <c r="D942" i="14"/>
  <c r="H942" i="14"/>
  <c r="D943" i="14"/>
  <c r="H943" i="14"/>
  <c r="D944" i="14"/>
  <c r="H944" i="14"/>
  <c r="D945" i="14"/>
  <c r="H945" i="14"/>
  <c r="D946" i="14"/>
  <c r="H946" i="14"/>
  <c r="D947" i="14"/>
  <c r="H947" i="14"/>
  <c r="D948" i="14"/>
  <c r="H948" i="14"/>
  <c r="D949" i="14"/>
  <c r="H949" i="14"/>
  <c r="D950" i="14"/>
  <c r="H950" i="14"/>
  <c r="D951" i="14"/>
  <c r="H951" i="14"/>
  <c r="D952" i="14"/>
  <c r="H952" i="14"/>
  <c r="D953" i="14"/>
  <c r="H953" i="14"/>
  <c r="D954" i="14"/>
  <c r="H954" i="14"/>
  <c r="D955" i="14"/>
  <c r="H955" i="14"/>
  <c r="D956" i="14"/>
  <c r="H956" i="14"/>
  <c r="D957" i="14"/>
  <c r="H957" i="14"/>
  <c r="D958" i="14"/>
  <c r="H958" i="14"/>
  <c r="D959" i="14"/>
  <c r="H959" i="14"/>
  <c r="D960" i="14"/>
  <c r="H960" i="14"/>
  <c r="D961" i="14"/>
  <c r="H961" i="14"/>
  <c r="D962" i="14"/>
  <c r="H962" i="14"/>
  <c r="D963" i="14"/>
  <c r="H963" i="14"/>
  <c r="D964" i="14"/>
  <c r="H964" i="14"/>
  <c r="D965" i="14"/>
  <c r="H965" i="14"/>
  <c r="D966" i="14"/>
  <c r="H966" i="14"/>
  <c r="D967" i="14"/>
  <c r="H967" i="14"/>
  <c r="D968" i="14"/>
  <c r="H968" i="14"/>
  <c r="D969" i="14"/>
  <c r="H969" i="14"/>
  <c r="D970" i="14"/>
  <c r="H970" i="14"/>
  <c r="D971" i="14"/>
  <c r="H971" i="14"/>
  <c r="D972" i="14"/>
  <c r="H972" i="14"/>
  <c r="D973" i="14"/>
  <c r="H973" i="14"/>
  <c r="D974" i="14"/>
  <c r="H974" i="14"/>
  <c r="D975" i="14"/>
  <c r="H975" i="14"/>
  <c r="D976" i="14"/>
  <c r="H976" i="14"/>
  <c r="D977" i="14"/>
  <c r="H977" i="14"/>
  <c r="D978" i="14"/>
  <c r="H978" i="14"/>
  <c r="D979" i="14"/>
  <c r="H979" i="14"/>
  <c r="D980" i="14"/>
  <c r="H980" i="14"/>
  <c r="D981" i="14"/>
  <c r="H981" i="14"/>
  <c r="D982" i="14"/>
  <c r="H982" i="14"/>
  <c r="D983" i="14"/>
  <c r="H983" i="14"/>
  <c r="D984" i="14"/>
  <c r="H984" i="14"/>
  <c r="D985" i="14"/>
  <c r="H985" i="14"/>
  <c r="D986" i="14"/>
  <c r="H986" i="14"/>
  <c r="D987" i="14"/>
  <c r="H987" i="14"/>
  <c r="D988" i="14"/>
  <c r="H988" i="14"/>
  <c r="D989" i="14"/>
  <c r="H989" i="14"/>
  <c r="D990" i="14"/>
  <c r="H990" i="14"/>
  <c r="D991" i="14"/>
  <c r="H991" i="14"/>
  <c r="D992" i="14"/>
  <c r="H992" i="14"/>
  <c r="D993" i="14"/>
  <c r="H993" i="14"/>
  <c r="D994" i="14"/>
  <c r="H994" i="14"/>
  <c r="D995" i="14"/>
  <c r="H995" i="14"/>
  <c r="D996" i="14"/>
  <c r="H996" i="14"/>
  <c r="D997" i="14"/>
  <c r="H997" i="14"/>
  <c r="D998" i="14"/>
  <c r="H998" i="14"/>
  <c r="D999" i="14"/>
  <c r="H999" i="14"/>
  <c r="D1000" i="14"/>
  <c r="H1000" i="14"/>
  <c r="D1001" i="14"/>
  <c r="H1001" i="14"/>
  <c r="D1002" i="14"/>
  <c r="H1002" i="14"/>
  <c r="D1003" i="14"/>
  <c r="H1003" i="14"/>
  <c r="D1004" i="14"/>
  <c r="H1004" i="14"/>
  <c r="D1005" i="14"/>
  <c r="H1005" i="14"/>
  <c r="D1006" i="14"/>
  <c r="H1006" i="14"/>
  <c r="D1007" i="14"/>
  <c r="H1007" i="14"/>
  <c r="D1008" i="14"/>
  <c r="H1008" i="14"/>
  <c r="D1009" i="14"/>
  <c r="H1009" i="14"/>
  <c r="D1010" i="14"/>
  <c r="H1010" i="14"/>
  <c r="D1011" i="14"/>
  <c r="H1011" i="14"/>
  <c r="D1012" i="14"/>
  <c r="H1012" i="14"/>
  <c r="D1013" i="14"/>
  <c r="H1013" i="14"/>
  <c r="D1014" i="14"/>
  <c r="H1014" i="14"/>
  <c r="D1015" i="14"/>
  <c r="H1015" i="14"/>
  <c r="D1016" i="14"/>
  <c r="H1016" i="14"/>
  <c r="D1017" i="14"/>
  <c r="H1017" i="14"/>
  <c r="D1018" i="14"/>
  <c r="H1018" i="14"/>
  <c r="D1019" i="14"/>
  <c r="H1019" i="14"/>
  <c r="D1020" i="14"/>
  <c r="H1020" i="14"/>
  <c r="D1021" i="14"/>
  <c r="H1021" i="14"/>
  <c r="D1022" i="14"/>
  <c r="H1022" i="14"/>
  <c r="D1023" i="14"/>
  <c r="H1023" i="14"/>
  <c r="D1024" i="14"/>
  <c r="H1024" i="14"/>
  <c r="D1025" i="14"/>
  <c r="H1025" i="14"/>
  <c r="D1026" i="14"/>
  <c r="H1026" i="14"/>
  <c r="D1027" i="14"/>
  <c r="H1027" i="14"/>
  <c r="D1028" i="14"/>
  <c r="H1028" i="14"/>
  <c r="D1029" i="14"/>
  <c r="H1029" i="14"/>
  <c r="D1030" i="14"/>
  <c r="H1030" i="14"/>
  <c r="D1031" i="14"/>
  <c r="H1031" i="14"/>
  <c r="D1032" i="14"/>
  <c r="H1032" i="14"/>
  <c r="D1033" i="14"/>
  <c r="H1033" i="14"/>
  <c r="D1034" i="14"/>
  <c r="H1034" i="14"/>
  <c r="D1035" i="14"/>
  <c r="H1035" i="14"/>
  <c r="D1036" i="14"/>
  <c r="H1036" i="14"/>
  <c r="D1037" i="14"/>
  <c r="H1037" i="14"/>
  <c r="D1038" i="14"/>
  <c r="H1038" i="14"/>
  <c r="D1039" i="14"/>
  <c r="H1039" i="14"/>
  <c r="D1040" i="14"/>
  <c r="H1040" i="14"/>
  <c r="D1041" i="14"/>
  <c r="H1041" i="14"/>
  <c r="D1042" i="14"/>
  <c r="H1042" i="14"/>
  <c r="D1043" i="14"/>
  <c r="H1043" i="14"/>
  <c r="D1044" i="14"/>
  <c r="H1044" i="14"/>
  <c r="D1045" i="14"/>
  <c r="H1045" i="14"/>
  <c r="D1046" i="14"/>
  <c r="H1046" i="14"/>
  <c r="D1047" i="14"/>
  <c r="H1047" i="14"/>
  <c r="D1048" i="14"/>
  <c r="H1048" i="14"/>
  <c r="D1049" i="14"/>
  <c r="H1049" i="14"/>
  <c r="D1050" i="14"/>
  <c r="H1050" i="14"/>
  <c r="D1051" i="14"/>
  <c r="H1051" i="14"/>
  <c r="D1052" i="14"/>
  <c r="H1052" i="14"/>
  <c r="D1053" i="14"/>
  <c r="H1053" i="14"/>
  <c r="D1054" i="14"/>
  <c r="H1054" i="14"/>
  <c r="D1055" i="14"/>
  <c r="H1055" i="14"/>
  <c r="D1056" i="14"/>
  <c r="H1056" i="14"/>
  <c r="D1057" i="14"/>
  <c r="H1057" i="14"/>
  <c r="D1058" i="14"/>
  <c r="H1058" i="14"/>
  <c r="D1059" i="14"/>
  <c r="H1059" i="14"/>
  <c r="D1060" i="14"/>
  <c r="H1060" i="14"/>
  <c r="D1061" i="14"/>
  <c r="H1061" i="14"/>
  <c r="D1062" i="14"/>
  <c r="H1062" i="14"/>
  <c r="D1063" i="14"/>
  <c r="H1063" i="14"/>
  <c r="D1064" i="14"/>
  <c r="H1064" i="14"/>
  <c r="D1065" i="14"/>
  <c r="H1065" i="14"/>
  <c r="D1066" i="14"/>
  <c r="H1066" i="14"/>
  <c r="D1067" i="14"/>
  <c r="H1067" i="14"/>
  <c r="D1068" i="14"/>
  <c r="H1068" i="14"/>
  <c r="D1069" i="14"/>
  <c r="H1069" i="14"/>
  <c r="D1070" i="14"/>
  <c r="H1070" i="14"/>
  <c r="D1071" i="14"/>
  <c r="H1071" i="14"/>
  <c r="D1072" i="14"/>
  <c r="H1072" i="14"/>
  <c r="D1073" i="14"/>
  <c r="H1073" i="14"/>
  <c r="D1074" i="14"/>
  <c r="H1074" i="14"/>
  <c r="D1075" i="14"/>
  <c r="H1075" i="14"/>
  <c r="D1076" i="14"/>
  <c r="H1076" i="14"/>
  <c r="D1077" i="14"/>
  <c r="H1077" i="14"/>
  <c r="D1078" i="14"/>
  <c r="H1078" i="14"/>
  <c r="D1079" i="14"/>
  <c r="H1079" i="14"/>
  <c r="D1080" i="14"/>
  <c r="H1080" i="14"/>
  <c r="D1081" i="14"/>
  <c r="H1081" i="14"/>
  <c r="D1082" i="14"/>
  <c r="H1082" i="14"/>
  <c r="D1083" i="14"/>
  <c r="H1083" i="14"/>
  <c r="D1084" i="14"/>
  <c r="H1084" i="14"/>
  <c r="D1085" i="14"/>
  <c r="H1085" i="14"/>
  <c r="D1086" i="14"/>
  <c r="H1086" i="14"/>
  <c r="D1087" i="14"/>
  <c r="H1087" i="14"/>
  <c r="D1088" i="14"/>
  <c r="H1088" i="14"/>
  <c r="D1089" i="14"/>
  <c r="H1089" i="14"/>
  <c r="D1090" i="14"/>
  <c r="H1090" i="14"/>
  <c r="D1091" i="14"/>
  <c r="H1091" i="14"/>
  <c r="D1092" i="14"/>
  <c r="H1092" i="14"/>
  <c r="D1093" i="14"/>
  <c r="H1093" i="14"/>
  <c r="D1094" i="14"/>
  <c r="H1094" i="14"/>
  <c r="D1095" i="14"/>
  <c r="H1095" i="14"/>
  <c r="D1096" i="14"/>
  <c r="H1096" i="14"/>
  <c r="D1097" i="14"/>
  <c r="H1097" i="14"/>
  <c r="D1098" i="14"/>
  <c r="H1098" i="14"/>
  <c r="D1099" i="14"/>
  <c r="H1099" i="14"/>
  <c r="D1100" i="14"/>
  <c r="H1100" i="14"/>
  <c r="D1101" i="14"/>
  <c r="H1101" i="14"/>
  <c r="D1102" i="14"/>
  <c r="H1102" i="14"/>
  <c r="D1103" i="14"/>
  <c r="H1103" i="14"/>
  <c r="D1104" i="14"/>
  <c r="H1104" i="14"/>
  <c r="D1105" i="14"/>
  <c r="H1105" i="14"/>
  <c r="D1106" i="14"/>
  <c r="H1106" i="14"/>
  <c r="D1107" i="14"/>
  <c r="H1107" i="14"/>
  <c r="D1108" i="14"/>
  <c r="H1108" i="14"/>
  <c r="D1109" i="14"/>
  <c r="H1109" i="14"/>
  <c r="D1110" i="14"/>
  <c r="H1110" i="14"/>
  <c r="D1111" i="14"/>
  <c r="H1111" i="14"/>
  <c r="D1112" i="14"/>
  <c r="H1112" i="14"/>
  <c r="D1113" i="14"/>
  <c r="H1113" i="14"/>
  <c r="D1114" i="14"/>
  <c r="H1114" i="14"/>
  <c r="D1115" i="14"/>
  <c r="H1115" i="14"/>
  <c r="D1116" i="14"/>
  <c r="H1116" i="14"/>
  <c r="D1117" i="14"/>
  <c r="H1117" i="14"/>
  <c r="D1118" i="14"/>
  <c r="H1118" i="14"/>
  <c r="D1119" i="14"/>
  <c r="H1119" i="14"/>
  <c r="D1120" i="14"/>
  <c r="H1120" i="14"/>
  <c r="D1121" i="14"/>
  <c r="H1121" i="14"/>
  <c r="D1122" i="14"/>
  <c r="H1122" i="14"/>
  <c r="D1123" i="14"/>
  <c r="H1123" i="14"/>
  <c r="D1124" i="14"/>
  <c r="H1124" i="14"/>
  <c r="D1125" i="14"/>
  <c r="H1125" i="14"/>
  <c r="D1126" i="14"/>
  <c r="H1126" i="14"/>
  <c r="D1127" i="14"/>
  <c r="H1127" i="14"/>
  <c r="D1128" i="14"/>
  <c r="H1128" i="14"/>
  <c r="D1129" i="14"/>
  <c r="H1129" i="14"/>
  <c r="D1130" i="14"/>
  <c r="H1130" i="14"/>
  <c r="D1131" i="14"/>
  <c r="H1131" i="14"/>
  <c r="D1132" i="14"/>
  <c r="H1132" i="14"/>
  <c r="D1133" i="14"/>
  <c r="H1133" i="14"/>
  <c r="D1134" i="14"/>
  <c r="H1134" i="14"/>
  <c r="D1135" i="14"/>
  <c r="H1135" i="14"/>
  <c r="D1136" i="14"/>
  <c r="H1136" i="14"/>
  <c r="D1137" i="14"/>
  <c r="H1137" i="14"/>
  <c r="D1138" i="14"/>
  <c r="H1138" i="14"/>
  <c r="D1139" i="14"/>
  <c r="H1139" i="14"/>
  <c r="D1140" i="14"/>
  <c r="H1140" i="14"/>
  <c r="D1141" i="14"/>
  <c r="H1141" i="14"/>
  <c r="D1142" i="14"/>
  <c r="H1142" i="14"/>
  <c r="D1143" i="14"/>
  <c r="H1143" i="14"/>
  <c r="D1144" i="14"/>
  <c r="H1144" i="14"/>
  <c r="D1145" i="14"/>
  <c r="H1145" i="14"/>
  <c r="D1146" i="14"/>
  <c r="H1146" i="14"/>
  <c r="D1147" i="14"/>
  <c r="H1147" i="14"/>
  <c r="D1148" i="14"/>
  <c r="H1148" i="14"/>
  <c r="D1149" i="14"/>
  <c r="H1149" i="14"/>
  <c r="D1150" i="14"/>
  <c r="H1150" i="14"/>
  <c r="D1151" i="14"/>
  <c r="H1151" i="14"/>
  <c r="D1152" i="14"/>
  <c r="H1152" i="14"/>
  <c r="D1153" i="14"/>
  <c r="H1153" i="14"/>
  <c r="D1154" i="14"/>
  <c r="H1154" i="14"/>
  <c r="D1155" i="14"/>
  <c r="H1155" i="14"/>
  <c r="D1156" i="14"/>
  <c r="H1156" i="14"/>
  <c r="D1157" i="14"/>
  <c r="H1157" i="14"/>
  <c r="D1158" i="14"/>
  <c r="H1158" i="14"/>
  <c r="D1159" i="14"/>
  <c r="H1159" i="14"/>
  <c r="D1160" i="14"/>
  <c r="H1160" i="14"/>
  <c r="D1161" i="14"/>
  <c r="H1161" i="14"/>
  <c r="D1162" i="14"/>
  <c r="H1162" i="14"/>
  <c r="D1163" i="14"/>
  <c r="H1163" i="14"/>
  <c r="D1164" i="14"/>
  <c r="H1164" i="14"/>
  <c r="D1165" i="14"/>
  <c r="H1165" i="14"/>
  <c r="D1166" i="14"/>
  <c r="H1166" i="14"/>
  <c r="D1167" i="14"/>
  <c r="H1167" i="14"/>
  <c r="D1168" i="14"/>
  <c r="H1168" i="14"/>
  <c r="D1169" i="14"/>
  <c r="H1169" i="14"/>
  <c r="D1170" i="14"/>
  <c r="H1170" i="14"/>
  <c r="D1171" i="14"/>
  <c r="H1171" i="14"/>
  <c r="D1172" i="14"/>
  <c r="H1172" i="14"/>
  <c r="D1173" i="14"/>
  <c r="H1173" i="14"/>
  <c r="D1174" i="14"/>
  <c r="H1174" i="14"/>
  <c r="D1175" i="14"/>
  <c r="H1175" i="14"/>
  <c r="D1176" i="14"/>
  <c r="H1176" i="14"/>
  <c r="D1177" i="14"/>
  <c r="H1177" i="14"/>
  <c r="D1178" i="14"/>
  <c r="H1178" i="14"/>
  <c r="D1179" i="14"/>
  <c r="H1179" i="14"/>
  <c r="D1180" i="14"/>
  <c r="H1180" i="14"/>
  <c r="D1181" i="14"/>
  <c r="H1181" i="14"/>
  <c r="D1182" i="14"/>
  <c r="H1182" i="14"/>
  <c r="D1183" i="14"/>
  <c r="H1183" i="14"/>
  <c r="D1184" i="14"/>
  <c r="H1184" i="14"/>
  <c r="D1185" i="14"/>
  <c r="H1185" i="14"/>
  <c r="D1186" i="14"/>
  <c r="H1186" i="14"/>
  <c r="D1187" i="14"/>
  <c r="H1187" i="14"/>
  <c r="D1188" i="14"/>
  <c r="H1188" i="14"/>
  <c r="D1189" i="14"/>
  <c r="H1189" i="14"/>
  <c r="D1190" i="14"/>
  <c r="H1190" i="14"/>
  <c r="D1191" i="14"/>
  <c r="H1191" i="14"/>
  <c r="D1192" i="14"/>
  <c r="H1192" i="14"/>
  <c r="D1193" i="14"/>
  <c r="H1193" i="14"/>
  <c r="D1194" i="14"/>
  <c r="H1194" i="14"/>
  <c r="D1195" i="14"/>
  <c r="H1195" i="14"/>
  <c r="D1196" i="14"/>
  <c r="H1196" i="14"/>
  <c r="D1197" i="14"/>
  <c r="H1197" i="14"/>
  <c r="D1198" i="14"/>
  <c r="H1198" i="14"/>
  <c r="D1199" i="14"/>
  <c r="H1199" i="14"/>
  <c r="D1200" i="14"/>
  <c r="H1200" i="14"/>
  <c r="D1201" i="14"/>
  <c r="H1201" i="14"/>
  <c r="D1202" i="14"/>
  <c r="H1202" i="14"/>
  <c r="D1203" i="14"/>
  <c r="H1203" i="14"/>
  <c r="D1204" i="14"/>
  <c r="H1204" i="14"/>
  <c r="D1205" i="14"/>
  <c r="H1205" i="14"/>
  <c r="D1206" i="14"/>
  <c r="H1206" i="14"/>
  <c r="D1207" i="14"/>
  <c r="H1207" i="14"/>
  <c r="D1208" i="14"/>
  <c r="H1208" i="14"/>
  <c r="D1209" i="14"/>
  <c r="H1209" i="14"/>
  <c r="D1210" i="14"/>
  <c r="H1210" i="14"/>
  <c r="D1211" i="14"/>
  <c r="H1211" i="14"/>
  <c r="D1212" i="14"/>
  <c r="H1212" i="14"/>
  <c r="D1213" i="14"/>
  <c r="H1213" i="14"/>
  <c r="D1214" i="14"/>
  <c r="H1214" i="14"/>
  <c r="D1215" i="14"/>
  <c r="H1215" i="14"/>
  <c r="D1216" i="14"/>
  <c r="H1216" i="14"/>
  <c r="D1217" i="14"/>
  <c r="H1217" i="14"/>
  <c r="D1218" i="14"/>
  <c r="H1218" i="14"/>
  <c r="D1219" i="14"/>
  <c r="H1219" i="14"/>
  <c r="D1220" i="14"/>
  <c r="H1220" i="14"/>
  <c r="D1221" i="14"/>
  <c r="H1221" i="14"/>
  <c r="D1222" i="14"/>
  <c r="H1222" i="14"/>
  <c r="D1223" i="14"/>
  <c r="H1223" i="14"/>
  <c r="D1224" i="14"/>
  <c r="H1224" i="14"/>
  <c r="D1225" i="14"/>
  <c r="H1225" i="14"/>
  <c r="D1226" i="14"/>
  <c r="H1226" i="14"/>
  <c r="D1227" i="14"/>
  <c r="H1227" i="14"/>
  <c r="D1228" i="14"/>
  <c r="H1228" i="14"/>
  <c r="D1229" i="14"/>
  <c r="H1229" i="14"/>
  <c r="D1230" i="14"/>
  <c r="H1230" i="14"/>
  <c r="D1231" i="14"/>
  <c r="H1231" i="14"/>
  <c r="D1232" i="14"/>
  <c r="H1232" i="14"/>
  <c r="D1233" i="14"/>
  <c r="H1233" i="14"/>
  <c r="D1234" i="14"/>
  <c r="H1234" i="14"/>
  <c r="D1235" i="14"/>
  <c r="H1235" i="14"/>
  <c r="D1236" i="14"/>
  <c r="H1236" i="14"/>
  <c r="D1237" i="14"/>
  <c r="H1237" i="14"/>
  <c r="D1238" i="14"/>
  <c r="H1238" i="14"/>
  <c r="D1239" i="14"/>
  <c r="H1239" i="14"/>
  <c r="D1240" i="14"/>
  <c r="H1240" i="14"/>
  <c r="D1241" i="14"/>
  <c r="H1241" i="14"/>
  <c r="D1242" i="14"/>
  <c r="H1242" i="14"/>
  <c r="D1243" i="14"/>
  <c r="H1243" i="14"/>
  <c r="D1244" i="14"/>
  <c r="H1244" i="14"/>
  <c r="D1245" i="14"/>
  <c r="H1245" i="14"/>
  <c r="D1246" i="14"/>
  <c r="H1246" i="14"/>
  <c r="D1247" i="14"/>
  <c r="H1247" i="14"/>
  <c r="D1248" i="14"/>
  <c r="H1248" i="14"/>
  <c r="D1249" i="14"/>
  <c r="H1249" i="14"/>
  <c r="D1250" i="14"/>
  <c r="H1250" i="14"/>
  <c r="D1251" i="14"/>
  <c r="H1251" i="14"/>
  <c r="D1252" i="14"/>
  <c r="H1252" i="14"/>
  <c r="D1253" i="14"/>
  <c r="H1253" i="14"/>
  <c r="D1254" i="14"/>
  <c r="H1254" i="14"/>
  <c r="D1255" i="14"/>
  <c r="H1255" i="14"/>
  <c r="D1256" i="14"/>
  <c r="H1256" i="14"/>
  <c r="D1257" i="14"/>
  <c r="H1257" i="14"/>
  <c r="D1258" i="14"/>
  <c r="H1258" i="14"/>
  <c r="D1259" i="14"/>
  <c r="H1259" i="14"/>
  <c r="D1260" i="14"/>
  <c r="H1260" i="14"/>
  <c r="D1261" i="14"/>
  <c r="H1261" i="14"/>
  <c r="D1262" i="14"/>
  <c r="H1262" i="14"/>
  <c r="D1263" i="14"/>
  <c r="H1263" i="14"/>
  <c r="D1264" i="14"/>
  <c r="H1264" i="14"/>
  <c r="D1265" i="14"/>
  <c r="H1265" i="14"/>
  <c r="D1266" i="14"/>
  <c r="H1266" i="14"/>
  <c r="D1267" i="14"/>
  <c r="H1267" i="14"/>
  <c r="D1268" i="14"/>
  <c r="H1268" i="14"/>
  <c r="D1269" i="14"/>
  <c r="H1269" i="14"/>
  <c r="D1270" i="14"/>
  <c r="H1270" i="14"/>
  <c r="D1271" i="14"/>
  <c r="H1271" i="14"/>
  <c r="D1272" i="14"/>
  <c r="H1272" i="14"/>
  <c r="D1273" i="14"/>
  <c r="H1273" i="14"/>
  <c r="D1274" i="14"/>
  <c r="H1274" i="14"/>
  <c r="D1275" i="14"/>
  <c r="H1275" i="14"/>
  <c r="D1276" i="14"/>
  <c r="H1276" i="14"/>
  <c r="D1277" i="14"/>
  <c r="H1277" i="14"/>
  <c r="D1278" i="14"/>
  <c r="H1278" i="14"/>
  <c r="D1279" i="14"/>
  <c r="H1279" i="14"/>
  <c r="D1280" i="14"/>
  <c r="H1280" i="14"/>
  <c r="D1281" i="14"/>
  <c r="H1281" i="14"/>
  <c r="D1282" i="14"/>
  <c r="H1282" i="14"/>
  <c r="D1283" i="14"/>
  <c r="H1283" i="14"/>
  <c r="D1284" i="14"/>
  <c r="H1284" i="14"/>
  <c r="D1285" i="14"/>
  <c r="H1285" i="14"/>
  <c r="D1286" i="14"/>
  <c r="H1286" i="14"/>
  <c r="D1287" i="14"/>
  <c r="H1287" i="14"/>
  <c r="D1288" i="14"/>
  <c r="H1288" i="14"/>
  <c r="D1289" i="14"/>
  <c r="H1289" i="14"/>
  <c r="D1290" i="14"/>
  <c r="H1290" i="14"/>
  <c r="D1291" i="14"/>
  <c r="H1291" i="14"/>
  <c r="D1292" i="14"/>
  <c r="H1292" i="14"/>
  <c r="D1293" i="14"/>
  <c r="H1293" i="14"/>
  <c r="D1294" i="14"/>
  <c r="H1294" i="14"/>
  <c r="D1295" i="14"/>
  <c r="H1295" i="14"/>
  <c r="D1296" i="14"/>
  <c r="H1296" i="14"/>
  <c r="D1297" i="14"/>
  <c r="H1297" i="14"/>
  <c r="D1298" i="14"/>
  <c r="H1298" i="14"/>
  <c r="D1299" i="14"/>
  <c r="H1299" i="14"/>
  <c r="D1300" i="14"/>
  <c r="H1300" i="14"/>
  <c r="D1301" i="14"/>
  <c r="H1301" i="14"/>
  <c r="D1302" i="14"/>
  <c r="H1302" i="14"/>
  <c r="D1303" i="14"/>
  <c r="H1303" i="14"/>
  <c r="D1304" i="14"/>
  <c r="H1304" i="14"/>
  <c r="D1305" i="14"/>
  <c r="H1305" i="14"/>
  <c r="D1306" i="14"/>
  <c r="H1306" i="14"/>
  <c r="D1307" i="14"/>
  <c r="H1307" i="14"/>
  <c r="D1308" i="14"/>
  <c r="H1308" i="14"/>
  <c r="D1309" i="14"/>
  <c r="H1309" i="14"/>
  <c r="D1310" i="14"/>
  <c r="H1310" i="14"/>
  <c r="D1311" i="14"/>
  <c r="H1311" i="14"/>
  <c r="D1312" i="14"/>
  <c r="H1312" i="14"/>
  <c r="D1313" i="14"/>
  <c r="H1313" i="14"/>
  <c r="D1314" i="14"/>
  <c r="H1314" i="14"/>
  <c r="D1315" i="14"/>
  <c r="H1315" i="14"/>
  <c r="D1316" i="14"/>
  <c r="H1316" i="14"/>
  <c r="D1317" i="14"/>
  <c r="H1317" i="14"/>
  <c r="D1318" i="14"/>
  <c r="H1318" i="14"/>
  <c r="D1319" i="14"/>
  <c r="H1319" i="14"/>
  <c r="D1320" i="14"/>
  <c r="H1320" i="14"/>
  <c r="D1321" i="14"/>
  <c r="H1321" i="14"/>
  <c r="D1322" i="14"/>
  <c r="H1322" i="14"/>
  <c r="D1323" i="14"/>
  <c r="H1323" i="14"/>
  <c r="D1324" i="14"/>
  <c r="H1324" i="14"/>
  <c r="D1325" i="14"/>
  <c r="H1325" i="14"/>
  <c r="D1326" i="14"/>
  <c r="H1326" i="14"/>
  <c r="D1327" i="14"/>
  <c r="H1327" i="14"/>
  <c r="D1328" i="14"/>
  <c r="H1328" i="14"/>
  <c r="D1329" i="14"/>
  <c r="H1329" i="14"/>
  <c r="D1330" i="14"/>
  <c r="H1330" i="14"/>
  <c r="D1331" i="14"/>
  <c r="H1331" i="14"/>
  <c r="D1332" i="14"/>
  <c r="H1332" i="14"/>
  <c r="D1333" i="14"/>
  <c r="H1333" i="14"/>
  <c r="D1334" i="14"/>
  <c r="H1334" i="14"/>
  <c r="D1335" i="14"/>
  <c r="H1335" i="14"/>
  <c r="D1336" i="14"/>
  <c r="H1336" i="14"/>
  <c r="D1337" i="14"/>
  <c r="H1337" i="14"/>
  <c r="D1338" i="14"/>
  <c r="H1338" i="14"/>
  <c r="D1339" i="14"/>
  <c r="H1339" i="14"/>
  <c r="D1340" i="14"/>
  <c r="H1340" i="14"/>
  <c r="D1341" i="14"/>
  <c r="H1341" i="14"/>
  <c r="D1342" i="14"/>
  <c r="H1342" i="14"/>
  <c r="D1343" i="14"/>
  <c r="H1343" i="14"/>
  <c r="D1344" i="14"/>
  <c r="H1344" i="14"/>
  <c r="D1345" i="14"/>
  <c r="H1345" i="14"/>
  <c r="D1346" i="14"/>
  <c r="H1346" i="14"/>
  <c r="D1347" i="14"/>
  <c r="H1347" i="14"/>
  <c r="D1348" i="14"/>
  <c r="H1348" i="14"/>
  <c r="D1349" i="14"/>
  <c r="H1349" i="14"/>
  <c r="D1350" i="14"/>
  <c r="H1350" i="14"/>
  <c r="D1351" i="14"/>
  <c r="H1351" i="14"/>
  <c r="D1352" i="14"/>
  <c r="H1352" i="14"/>
  <c r="D1353" i="14"/>
  <c r="H1353" i="14"/>
  <c r="D1354" i="14"/>
  <c r="H1354" i="14"/>
  <c r="D1355" i="14"/>
  <c r="H1355" i="14"/>
  <c r="D1356" i="14"/>
  <c r="H1356" i="14"/>
  <c r="D1357" i="14"/>
  <c r="H1357" i="14"/>
  <c r="D1358" i="14"/>
  <c r="H1358" i="14"/>
  <c r="D1359" i="14"/>
  <c r="H1359" i="14"/>
  <c r="D1360" i="14"/>
  <c r="H1360" i="14"/>
  <c r="D1361" i="14"/>
  <c r="H1361" i="14"/>
  <c r="D1362" i="14"/>
  <c r="H1362" i="14"/>
  <c r="D1363" i="14"/>
  <c r="H1363" i="14"/>
  <c r="D1364" i="14"/>
  <c r="H1364" i="14"/>
  <c r="D1365" i="14"/>
  <c r="H1365" i="14"/>
  <c r="D1366" i="14"/>
  <c r="H1366" i="14"/>
  <c r="D1367" i="14"/>
  <c r="H1367" i="14"/>
  <c r="D1368" i="14"/>
  <c r="H1368" i="14"/>
  <c r="D1369" i="14"/>
  <c r="H1369" i="14"/>
  <c r="D1370" i="14"/>
  <c r="H1370" i="14"/>
  <c r="D1371" i="14"/>
  <c r="H1371" i="14"/>
  <c r="D1372" i="14"/>
  <c r="H1372" i="14"/>
  <c r="D1373" i="14"/>
  <c r="H1373" i="14"/>
  <c r="D1374" i="14"/>
  <c r="H1374" i="14"/>
  <c r="D1375" i="14"/>
  <c r="H1375" i="14"/>
  <c r="D1376" i="14"/>
  <c r="H1376" i="14"/>
  <c r="D1377" i="14"/>
  <c r="H1377" i="14"/>
  <c r="D1378" i="14"/>
  <c r="H1378" i="14"/>
  <c r="D1379" i="14"/>
  <c r="H1379" i="14"/>
  <c r="D1380" i="14"/>
  <c r="H1380" i="14"/>
  <c r="D1381" i="14"/>
  <c r="H1381" i="14"/>
  <c r="D1382" i="14"/>
  <c r="H1382" i="14"/>
  <c r="D1383" i="14"/>
  <c r="H1383" i="14"/>
  <c r="D1384" i="14"/>
  <c r="H1384" i="14"/>
  <c r="D1385" i="14"/>
  <c r="H1385" i="14"/>
  <c r="D1386" i="14"/>
  <c r="H1386" i="14"/>
  <c r="D1387" i="14"/>
  <c r="H1387" i="14"/>
  <c r="D1388" i="14"/>
  <c r="H1388" i="14"/>
  <c r="D1389" i="14"/>
  <c r="H1389" i="14"/>
  <c r="D1390" i="14"/>
  <c r="H1390" i="14"/>
  <c r="D1391" i="14"/>
  <c r="H1391" i="14"/>
  <c r="D1392" i="14"/>
  <c r="H1392" i="14"/>
  <c r="D1393" i="14"/>
  <c r="H1393" i="14"/>
  <c r="D1394" i="14"/>
  <c r="H1394" i="14"/>
  <c r="D1395" i="14"/>
  <c r="H1395" i="14"/>
  <c r="D1396" i="14"/>
  <c r="H1396" i="14"/>
  <c r="D1397" i="14"/>
  <c r="H1397" i="14"/>
  <c r="D1398" i="14"/>
  <c r="H1398" i="14"/>
  <c r="D1399" i="14"/>
  <c r="H1399" i="14"/>
  <c r="D1400" i="14"/>
  <c r="H1400" i="14"/>
  <c r="D1401" i="14"/>
  <c r="H1401" i="14"/>
  <c r="D1402" i="14"/>
  <c r="H1402" i="14"/>
  <c r="D1403" i="14"/>
  <c r="H1403" i="14"/>
  <c r="D1404" i="14"/>
  <c r="H1404" i="14"/>
  <c r="D1405" i="14"/>
  <c r="H1405" i="14"/>
  <c r="D1406" i="14"/>
  <c r="H1406" i="14"/>
  <c r="D1407" i="14"/>
  <c r="H1407" i="14"/>
  <c r="D1408" i="14"/>
  <c r="H1408" i="14"/>
  <c r="D1409" i="14"/>
  <c r="H1409" i="14"/>
  <c r="D1410" i="14"/>
  <c r="H1410" i="14"/>
  <c r="D1411" i="14"/>
  <c r="H1411" i="14"/>
  <c r="D1412" i="14"/>
  <c r="H1412" i="14"/>
  <c r="D1413" i="14"/>
  <c r="H1413" i="14"/>
  <c r="D1414" i="14"/>
  <c r="H1414" i="14"/>
  <c r="D1415" i="14"/>
  <c r="H1415" i="14"/>
  <c r="D1416" i="14"/>
  <c r="H1416" i="14"/>
  <c r="D1417" i="14"/>
  <c r="H1417" i="14"/>
  <c r="D1418" i="14"/>
  <c r="H1418" i="14"/>
  <c r="D1419" i="14"/>
  <c r="H1419" i="14"/>
  <c r="D1420" i="14"/>
  <c r="H1420" i="14"/>
  <c r="D1421" i="14"/>
  <c r="H1421" i="14"/>
  <c r="D1422" i="14"/>
  <c r="H1422" i="14"/>
  <c r="D1423" i="14"/>
  <c r="H1423" i="14"/>
  <c r="D1424" i="14"/>
  <c r="H1424" i="14"/>
  <c r="D1425" i="14"/>
  <c r="H1425" i="14"/>
  <c r="D1426" i="14"/>
  <c r="H1426" i="14"/>
  <c r="D1427" i="14"/>
  <c r="H1427" i="14"/>
  <c r="D1428" i="14"/>
  <c r="H1428" i="14"/>
  <c r="D1429" i="14"/>
  <c r="H1429" i="14"/>
  <c r="D1430" i="14"/>
  <c r="H1430" i="14"/>
  <c r="D1431" i="14"/>
  <c r="H1431" i="14"/>
  <c r="D1432" i="14"/>
  <c r="H1432" i="14"/>
  <c r="D1433" i="14"/>
  <c r="H1433" i="14"/>
  <c r="D1434" i="14"/>
  <c r="H1434" i="14"/>
  <c r="D1435" i="14"/>
  <c r="H1435" i="14"/>
  <c r="D1436" i="14"/>
  <c r="H1436" i="14"/>
  <c r="D1437" i="14"/>
  <c r="H1437" i="14"/>
  <c r="D1438" i="14"/>
  <c r="H1438" i="14"/>
  <c r="D1439" i="14"/>
  <c r="H1439" i="14"/>
  <c r="D1440" i="14"/>
  <c r="H1440" i="14"/>
  <c r="D1441" i="14"/>
  <c r="H1441" i="14"/>
  <c r="D1442" i="14"/>
  <c r="H1442" i="14"/>
  <c r="D1443" i="14"/>
  <c r="H1443" i="14"/>
  <c r="D1444" i="14"/>
  <c r="H1444" i="14"/>
  <c r="D1445" i="14"/>
  <c r="H1445" i="14"/>
  <c r="D1446" i="14"/>
  <c r="H1446" i="14"/>
  <c r="D1447" i="14"/>
  <c r="H1447" i="14"/>
  <c r="D1448" i="14"/>
  <c r="H1448" i="14"/>
  <c r="D1449" i="14"/>
  <c r="H1449" i="14"/>
  <c r="D1450" i="14"/>
  <c r="H1450" i="14"/>
  <c r="D1451" i="14"/>
  <c r="H1451" i="14"/>
  <c r="D1452" i="14"/>
  <c r="H1452" i="14"/>
  <c r="D1453" i="14"/>
  <c r="H1453" i="14"/>
  <c r="D1454" i="14"/>
  <c r="H1454" i="14"/>
  <c r="D1455" i="14"/>
  <c r="H1455" i="14"/>
  <c r="D1456" i="14"/>
  <c r="H1456" i="14"/>
  <c r="D1457" i="14"/>
  <c r="H1457" i="14"/>
  <c r="D1458" i="14"/>
  <c r="H1458" i="14"/>
  <c r="D1459" i="14"/>
  <c r="H1459" i="14"/>
  <c r="D1460" i="14"/>
  <c r="H1460" i="14"/>
  <c r="D1461" i="14"/>
  <c r="H1461" i="14"/>
  <c r="D1462" i="14"/>
  <c r="H1462" i="14"/>
  <c r="D1463" i="14"/>
  <c r="H1463" i="14"/>
  <c r="D1464" i="14"/>
  <c r="H1464" i="14"/>
  <c r="D1465" i="14"/>
  <c r="H1465" i="14"/>
  <c r="D1466" i="14"/>
  <c r="H1466" i="14"/>
  <c r="D1467" i="14"/>
  <c r="H1467" i="14"/>
  <c r="D1468" i="14"/>
  <c r="H1468" i="14"/>
  <c r="D1469" i="14"/>
  <c r="H1469" i="14"/>
  <c r="D1470" i="14"/>
  <c r="H1470" i="14"/>
  <c r="D1471" i="14"/>
  <c r="H1471" i="14"/>
  <c r="D1472" i="14"/>
  <c r="H1472" i="14"/>
  <c r="D1473" i="14"/>
  <c r="H1473" i="14"/>
  <c r="D1474" i="14"/>
  <c r="H1474" i="14"/>
  <c r="D1475" i="14"/>
  <c r="H1475" i="14"/>
  <c r="D1476" i="14"/>
  <c r="H1476" i="14"/>
  <c r="D1477" i="14"/>
  <c r="H1477" i="14"/>
  <c r="D1478" i="14"/>
  <c r="H1478" i="14"/>
  <c r="D1479" i="14"/>
  <c r="H1479" i="14"/>
  <c r="D1480" i="14"/>
  <c r="H1480" i="14"/>
  <c r="D1481" i="14"/>
  <c r="H1481" i="14"/>
  <c r="D1482" i="14"/>
  <c r="H1482" i="14"/>
  <c r="D1483" i="14"/>
  <c r="H1483" i="14"/>
  <c r="D1484" i="14"/>
  <c r="H1484" i="14"/>
  <c r="D1485" i="14"/>
  <c r="H1485" i="14"/>
  <c r="D1486" i="14"/>
  <c r="H1486" i="14"/>
  <c r="D1487" i="14"/>
  <c r="H1487" i="14"/>
  <c r="D1488" i="14"/>
  <c r="H1488" i="14"/>
  <c r="D1489" i="14"/>
  <c r="H1489" i="14"/>
  <c r="D1490" i="14"/>
  <c r="H1490" i="14"/>
  <c r="D1491" i="14"/>
  <c r="H1491" i="14"/>
  <c r="D1492" i="14"/>
  <c r="H1492" i="14"/>
  <c r="D1493" i="14"/>
  <c r="H1493" i="14"/>
  <c r="D1494" i="14"/>
  <c r="H1494" i="14"/>
  <c r="D1495" i="14"/>
  <c r="H1495" i="14"/>
  <c r="D1496" i="14"/>
  <c r="H1496" i="14"/>
  <c r="D1497" i="14"/>
  <c r="H1497" i="14"/>
  <c r="D1498" i="14"/>
  <c r="H1498" i="14"/>
  <c r="D1499" i="14"/>
  <c r="H1499" i="14"/>
  <c r="D1500" i="14"/>
  <c r="H1500" i="14"/>
  <c r="D1501" i="14"/>
  <c r="H1501" i="14"/>
  <c r="D1502" i="14"/>
  <c r="H1502" i="14"/>
  <c r="D1503" i="14"/>
  <c r="H1503" i="14"/>
  <c r="D1504" i="14"/>
  <c r="H1504" i="14"/>
  <c r="D1505" i="14"/>
  <c r="H1505" i="14"/>
  <c r="D1506" i="14"/>
  <c r="H1506" i="14"/>
  <c r="D1507" i="14"/>
  <c r="H1507" i="14"/>
  <c r="D1508" i="14"/>
  <c r="H1508" i="14"/>
  <c r="D1509" i="14"/>
  <c r="H1509" i="14"/>
  <c r="D1510" i="14"/>
  <c r="H1510" i="14"/>
  <c r="D1511" i="14"/>
  <c r="H1511" i="14"/>
  <c r="D1512" i="14"/>
  <c r="H1512" i="14"/>
  <c r="D1513" i="14"/>
  <c r="H1513" i="14"/>
  <c r="D1514" i="14"/>
  <c r="H1514" i="14"/>
  <c r="D1515" i="14"/>
  <c r="H1515" i="14"/>
  <c r="D1516" i="14"/>
  <c r="H1516" i="14"/>
  <c r="D1517" i="14"/>
  <c r="H1517" i="14"/>
  <c r="D1518" i="14"/>
  <c r="H1518" i="14"/>
  <c r="D1519" i="14"/>
  <c r="H1519" i="14"/>
  <c r="D1520" i="14"/>
  <c r="H1520" i="14"/>
  <c r="D1521" i="14"/>
  <c r="H1521" i="14"/>
  <c r="D1522" i="14"/>
  <c r="H1522" i="14"/>
  <c r="D1523" i="14"/>
  <c r="H1523" i="14"/>
  <c r="D1524" i="14"/>
  <c r="H1524" i="14"/>
  <c r="D1525" i="14"/>
  <c r="H1525" i="14"/>
  <c r="D1526" i="14"/>
  <c r="H1526" i="14"/>
  <c r="D1527" i="14"/>
  <c r="H1527" i="14"/>
  <c r="D1528" i="14"/>
  <c r="H1528" i="14"/>
  <c r="D1529" i="14"/>
  <c r="H1529" i="14"/>
  <c r="D1530" i="14"/>
  <c r="H1530" i="14"/>
  <c r="D1531" i="14"/>
  <c r="H1531" i="14"/>
  <c r="D1532" i="14"/>
  <c r="H1532" i="14"/>
  <c r="D1533" i="14"/>
  <c r="H1533" i="14"/>
  <c r="D1534" i="14"/>
  <c r="H1534" i="14"/>
  <c r="D1535" i="14"/>
  <c r="H1535" i="14"/>
  <c r="D1536" i="14"/>
  <c r="H1536" i="14"/>
  <c r="D1537" i="14"/>
  <c r="H1537" i="14"/>
  <c r="D1538" i="14"/>
  <c r="H1538" i="14"/>
  <c r="D1539" i="14"/>
  <c r="H1539" i="14"/>
  <c r="D1540" i="14"/>
  <c r="H1540" i="14"/>
  <c r="D1541" i="14"/>
  <c r="H1541" i="14"/>
  <c r="D1542" i="14"/>
  <c r="H1542" i="14"/>
  <c r="D1543" i="14"/>
  <c r="H1543" i="14"/>
  <c r="D1544" i="14"/>
  <c r="H1544" i="14"/>
  <c r="D1545" i="14"/>
  <c r="H1545" i="14"/>
  <c r="D1546" i="14"/>
  <c r="H1546" i="14"/>
  <c r="D1547" i="14"/>
  <c r="H1547" i="14"/>
  <c r="D1548" i="14"/>
  <c r="H1548" i="14"/>
  <c r="D1549" i="14"/>
  <c r="H1549" i="14"/>
  <c r="D1550" i="14"/>
  <c r="H1550" i="14"/>
  <c r="D1551" i="14"/>
  <c r="H1551" i="14"/>
  <c r="D1552" i="14"/>
  <c r="H1552" i="14"/>
  <c r="D1553" i="14"/>
  <c r="H1553" i="14"/>
  <c r="D1554" i="14"/>
  <c r="H1554" i="14"/>
  <c r="D1555" i="14"/>
  <c r="H1555" i="14"/>
  <c r="D1556" i="14"/>
  <c r="H1556" i="14"/>
  <c r="D1557" i="14"/>
  <c r="H1557" i="14"/>
  <c r="D1558" i="14"/>
  <c r="H1558" i="14"/>
  <c r="D1559" i="14"/>
  <c r="H1559" i="14"/>
  <c r="D1560" i="14"/>
  <c r="H1560" i="14"/>
  <c r="D1561" i="14"/>
  <c r="H1561" i="14"/>
  <c r="D1562" i="14"/>
  <c r="H1562" i="14"/>
  <c r="D1563" i="14"/>
  <c r="H1563" i="14"/>
  <c r="D1564" i="14"/>
  <c r="H1564" i="14"/>
  <c r="D1565" i="14"/>
  <c r="H1565" i="14"/>
  <c r="D1566" i="14"/>
  <c r="H1566" i="14"/>
  <c r="D1567" i="14"/>
  <c r="H1567" i="14"/>
  <c r="D1568" i="14"/>
  <c r="H1568" i="14"/>
  <c r="D1569" i="14"/>
  <c r="H1569" i="14"/>
  <c r="D1570" i="14"/>
  <c r="H1570" i="14"/>
  <c r="D1571" i="14"/>
  <c r="H1571" i="14"/>
  <c r="D1572" i="14"/>
  <c r="H1572" i="14"/>
  <c r="D1573" i="14"/>
  <c r="H1573" i="14"/>
  <c r="D1574" i="14"/>
  <c r="H1574" i="14"/>
  <c r="D1575" i="14"/>
  <c r="H1575" i="14"/>
  <c r="D1576" i="14"/>
  <c r="H1576" i="14"/>
  <c r="D1577" i="14"/>
  <c r="H1577" i="14"/>
  <c r="D1578" i="14"/>
  <c r="H1578" i="14"/>
  <c r="D1579" i="14"/>
  <c r="H1579" i="14"/>
  <c r="D1580" i="14"/>
  <c r="H1580" i="14"/>
  <c r="D1581" i="14"/>
  <c r="H1581" i="14"/>
  <c r="D1582" i="14"/>
  <c r="H1582" i="14"/>
  <c r="D1583" i="14"/>
  <c r="H1583" i="14"/>
  <c r="D1584" i="14"/>
  <c r="H1584" i="14"/>
  <c r="D1585" i="14"/>
  <c r="H1585" i="14"/>
  <c r="D1586" i="14"/>
  <c r="H1586" i="14"/>
  <c r="D1587" i="14"/>
  <c r="H1587" i="14"/>
  <c r="D1588" i="14"/>
  <c r="H1588" i="14"/>
  <c r="D1589" i="14"/>
  <c r="H1589" i="14"/>
  <c r="D1590" i="14"/>
  <c r="H1590" i="14"/>
  <c r="D1591" i="14"/>
  <c r="H1591" i="14"/>
  <c r="D1592" i="14"/>
  <c r="H1592" i="14"/>
  <c r="D1593" i="14"/>
  <c r="H1593" i="14"/>
  <c r="D1594" i="14"/>
  <c r="H1594" i="14"/>
  <c r="D1595" i="14"/>
  <c r="H1595" i="14"/>
  <c r="D1596" i="14"/>
  <c r="H1596" i="14"/>
  <c r="D1597" i="14"/>
  <c r="H1597" i="14"/>
  <c r="D1598" i="14"/>
  <c r="H1598" i="14"/>
  <c r="D1599" i="14"/>
  <c r="H1599" i="14"/>
  <c r="D1600" i="14"/>
  <c r="H1600" i="14"/>
  <c r="D1601" i="14"/>
  <c r="H1601" i="14"/>
  <c r="D1602" i="14"/>
  <c r="H1602" i="14"/>
  <c r="D1603" i="14"/>
  <c r="H1603" i="14"/>
  <c r="D1604" i="14"/>
  <c r="H1604" i="14"/>
  <c r="D1605" i="14"/>
  <c r="H1605" i="14"/>
  <c r="D1606" i="14"/>
  <c r="H1606" i="14"/>
  <c r="D1607" i="14"/>
  <c r="H1607" i="14"/>
  <c r="D1608" i="14"/>
  <c r="H1608" i="14"/>
  <c r="D1609" i="14"/>
  <c r="H1609" i="14"/>
  <c r="D1610" i="14"/>
  <c r="H1610" i="14"/>
  <c r="D1611" i="14"/>
  <c r="H1611" i="14"/>
  <c r="D1612" i="14"/>
  <c r="H1612" i="14"/>
  <c r="D1613" i="14"/>
  <c r="H1613" i="14"/>
  <c r="D1614" i="14"/>
  <c r="H1614" i="14"/>
  <c r="D1615" i="14"/>
  <c r="H1615" i="14"/>
  <c r="D1616" i="14"/>
  <c r="H1616" i="14"/>
  <c r="D1617" i="14"/>
  <c r="H1617" i="14"/>
  <c r="D1618" i="14"/>
  <c r="H1618" i="14"/>
  <c r="D1619" i="14"/>
  <c r="H1619" i="14"/>
  <c r="D1620" i="14"/>
  <c r="H1620" i="14"/>
  <c r="D1621" i="14"/>
  <c r="H1621" i="14"/>
  <c r="D1622" i="14"/>
  <c r="H1622" i="14"/>
  <c r="D1623" i="14"/>
  <c r="H1623" i="14"/>
  <c r="D1624" i="14"/>
  <c r="H1624" i="14"/>
  <c r="D1625" i="14"/>
  <c r="H1625" i="14"/>
  <c r="D1626" i="14"/>
  <c r="H1626" i="14"/>
  <c r="D1627" i="14"/>
  <c r="H1627" i="14"/>
  <c r="D1628" i="14"/>
  <c r="H1628" i="14"/>
  <c r="D1629" i="14"/>
  <c r="H1629" i="14"/>
  <c r="D1630" i="14"/>
  <c r="H1630" i="14"/>
  <c r="D1631" i="14"/>
  <c r="H1631" i="14"/>
  <c r="D1632" i="14"/>
  <c r="H1632" i="14"/>
  <c r="D1633" i="14"/>
  <c r="H1633" i="14"/>
  <c r="D1634" i="14"/>
  <c r="H1634" i="14"/>
  <c r="D1635" i="14"/>
  <c r="H1635" i="14"/>
  <c r="D1636" i="14"/>
  <c r="H1636" i="14"/>
  <c r="D1637" i="14"/>
  <c r="H1637" i="14"/>
  <c r="D1638" i="14"/>
  <c r="H1638" i="14"/>
  <c r="D1639" i="14"/>
  <c r="H1639" i="14"/>
  <c r="D1640" i="14"/>
  <c r="H1640" i="14"/>
  <c r="D1641" i="14"/>
  <c r="H1641" i="14"/>
  <c r="D1642" i="14"/>
  <c r="H1642" i="14"/>
  <c r="D1643" i="14"/>
  <c r="H1643" i="14"/>
  <c r="D1644" i="14"/>
  <c r="H1644" i="14"/>
  <c r="D1645" i="14"/>
  <c r="H1645" i="14"/>
  <c r="D1646" i="14"/>
  <c r="H1646" i="14"/>
  <c r="D1647" i="14"/>
  <c r="H1647" i="14"/>
  <c r="D1648" i="14"/>
  <c r="H1648" i="14"/>
  <c r="D1649" i="14"/>
  <c r="H1649" i="14"/>
  <c r="D1650" i="14"/>
  <c r="H1650" i="14"/>
  <c r="D1651" i="14"/>
  <c r="H1651" i="14"/>
  <c r="D1652" i="14"/>
  <c r="H1652" i="14"/>
  <c r="D1653" i="14"/>
  <c r="H1653" i="14"/>
  <c r="D1654" i="14"/>
  <c r="H1654" i="14"/>
  <c r="D1655" i="14"/>
  <c r="H1655" i="14"/>
  <c r="D1656" i="14"/>
  <c r="H1656" i="14"/>
  <c r="D1657" i="14"/>
  <c r="H1657" i="14"/>
  <c r="D1658" i="14"/>
  <c r="H1658" i="14"/>
  <c r="D1659" i="14"/>
  <c r="H1659" i="14"/>
  <c r="D1660" i="14"/>
  <c r="H1660" i="14"/>
  <c r="D1661" i="14"/>
  <c r="H1661" i="14"/>
  <c r="D1662" i="14"/>
  <c r="H1662" i="14"/>
  <c r="D1663" i="14"/>
  <c r="H1663" i="14"/>
  <c r="D1664" i="14"/>
  <c r="H1664" i="14"/>
  <c r="D1665" i="14"/>
  <c r="H1665" i="14"/>
  <c r="D1666" i="14"/>
  <c r="H1666" i="14"/>
  <c r="D1667" i="14"/>
  <c r="H1667" i="14"/>
  <c r="D1668" i="14"/>
  <c r="H1668" i="14"/>
  <c r="D1669" i="14"/>
  <c r="H1669" i="14"/>
  <c r="D1670" i="14"/>
  <c r="H1670" i="14"/>
  <c r="D1671" i="14"/>
  <c r="H1671" i="14"/>
  <c r="D1672" i="14"/>
  <c r="H1672" i="14"/>
  <c r="D1673" i="14"/>
  <c r="H1673" i="14"/>
  <c r="D1674" i="14"/>
  <c r="H1674" i="14"/>
  <c r="D1675" i="14"/>
  <c r="H1675" i="14"/>
  <c r="D1676" i="14"/>
  <c r="H1676" i="14"/>
  <c r="D1677" i="14"/>
  <c r="H1677" i="14"/>
  <c r="D1678" i="14"/>
  <c r="H1678" i="14"/>
  <c r="D1679" i="14"/>
  <c r="H1679" i="14"/>
  <c r="D1680" i="14"/>
  <c r="H1680" i="14"/>
  <c r="D1681" i="14"/>
  <c r="H1681" i="14"/>
  <c r="D1682" i="14"/>
  <c r="H1682" i="14"/>
  <c r="D1683" i="14"/>
  <c r="H1683" i="14"/>
  <c r="D1684" i="14"/>
  <c r="H1684" i="14"/>
  <c r="D1685" i="14"/>
  <c r="H1685" i="14"/>
  <c r="D1686" i="14"/>
  <c r="H1686" i="14"/>
  <c r="D1687" i="14"/>
  <c r="H1687" i="14"/>
  <c r="D1688" i="14"/>
  <c r="H1688" i="14"/>
  <c r="D1689" i="14"/>
  <c r="H1689" i="14"/>
  <c r="D1690" i="14"/>
  <c r="H1690" i="14"/>
  <c r="D1691" i="14"/>
  <c r="H1691" i="14"/>
  <c r="D1692" i="14"/>
  <c r="H1692" i="14"/>
  <c r="D1693" i="14"/>
  <c r="H1693" i="14"/>
  <c r="D1694" i="14"/>
  <c r="H1694" i="14"/>
  <c r="D1695" i="14"/>
  <c r="H1695" i="14"/>
  <c r="D1696" i="14"/>
  <c r="H1696" i="14"/>
  <c r="D1697" i="14"/>
  <c r="H1697" i="14"/>
  <c r="D1698" i="14"/>
  <c r="H1698" i="14"/>
  <c r="D1699" i="14"/>
  <c r="H1699" i="14"/>
  <c r="D1700" i="14"/>
  <c r="H1700" i="14"/>
  <c r="D1701" i="14"/>
  <c r="H1701" i="14"/>
  <c r="D1702" i="14"/>
  <c r="H1702" i="14"/>
  <c r="D1703" i="14"/>
  <c r="H1703" i="14"/>
  <c r="D1704" i="14"/>
  <c r="H1704" i="14"/>
  <c r="D1705" i="14"/>
  <c r="H1705" i="14"/>
  <c r="D1706" i="14"/>
  <c r="H1706" i="14"/>
  <c r="D1707" i="14"/>
  <c r="H1707" i="14"/>
  <c r="D1708" i="14"/>
  <c r="H1708" i="14"/>
  <c r="D1709" i="14"/>
  <c r="H1709" i="14"/>
  <c r="D1710" i="14"/>
  <c r="H1710" i="14"/>
  <c r="D1711" i="14"/>
  <c r="H1711" i="14"/>
  <c r="D1712" i="14"/>
  <c r="H1712" i="14"/>
  <c r="D1713" i="14"/>
  <c r="H1713" i="14"/>
  <c r="D1714" i="14"/>
  <c r="H1714" i="14"/>
  <c r="D1715" i="14"/>
  <c r="H1715" i="14"/>
  <c r="D1716" i="14"/>
  <c r="H1716" i="14"/>
  <c r="D1717" i="14"/>
  <c r="H1717" i="14"/>
  <c r="D1718" i="14"/>
  <c r="H1718" i="14"/>
  <c r="D1719" i="14"/>
  <c r="H1719" i="14"/>
  <c r="D1720" i="14"/>
  <c r="H1720" i="14"/>
  <c r="D1721" i="14"/>
  <c r="H1721" i="14"/>
  <c r="D1722" i="14"/>
  <c r="H1722" i="14"/>
  <c r="D1723" i="14"/>
  <c r="H1723" i="14"/>
  <c r="D1724" i="14"/>
  <c r="H1724" i="14"/>
  <c r="D1725" i="14"/>
  <c r="H1725" i="14"/>
  <c r="D1726" i="14"/>
  <c r="H1726" i="14"/>
  <c r="D1727" i="14"/>
  <c r="H1727" i="14"/>
  <c r="D1728" i="14"/>
  <c r="H1728" i="14"/>
  <c r="D1729" i="14"/>
  <c r="H1729" i="14"/>
  <c r="D1730" i="14"/>
  <c r="H1730" i="14"/>
  <c r="D1731" i="14"/>
  <c r="H1731" i="14"/>
  <c r="D1732" i="14"/>
  <c r="H1732" i="14"/>
  <c r="D1733" i="14"/>
  <c r="H1733" i="14"/>
  <c r="D1734" i="14"/>
  <c r="H1734" i="14"/>
  <c r="D1735" i="14"/>
  <c r="H1735" i="14"/>
  <c r="D1736" i="14"/>
  <c r="H1736" i="14"/>
  <c r="D1737" i="14"/>
  <c r="H1737" i="14"/>
  <c r="D1738" i="14"/>
  <c r="H1738" i="14"/>
  <c r="D1739" i="14"/>
  <c r="H1739" i="14"/>
  <c r="D1740" i="14"/>
  <c r="H1740" i="14"/>
  <c r="D1741" i="14"/>
  <c r="H1741" i="14"/>
  <c r="D1742" i="14"/>
  <c r="H1742" i="14"/>
  <c r="D1743" i="14"/>
  <c r="H1743" i="14"/>
  <c r="D1744" i="14"/>
  <c r="H1744" i="14"/>
  <c r="D1745" i="14"/>
  <c r="H1745" i="14"/>
  <c r="D1746" i="14"/>
  <c r="H1746" i="14"/>
  <c r="D1747" i="14"/>
  <c r="H1747" i="14"/>
  <c r="D1748" i="14"/>
  <c r="H1748" i="14"/>
  <c r="D1749" i="14"/>
  <c r="H1749" i="14"/>
  <c r="D1750" i="14"/>
  <c r="H1750" i="14"/>
  <c r="D1751" i="14"/>
  <c r="H1751" i="14"/>
  <c r="D1752" i="14"/>
  <c r="H1752" i="14"/>
  <c r="D1753" i="14"/>
  <c r="H1753" i="14"/>
  <c r="D1754" i="14"/>
  <c r="H1754" i="14"/>
  <c r="D1755" i="14"/>
  <c r="H1755" i="14"/>
  <c r="D1756" i="14"/>
  <c r="H1756" i="14"/>
  <c r="D1757" i="14"/>
  <c r="H1757" i="14"/>
  <c r="D1758" i="14"/>
  <c r="H1758" i="14"/>
  <c r="D1759" i="14"/>
  <c r="H1759" i="14"/>
  <c r="D1760" i="14"/>
  <c r="H1760" i="14"/>
  <c r="D1761" i="14"/>
  <c r="H1761" i="14"/>
  <c r="D1762" i="14"/>
  <c r="H1762" i="14"/>
  <c r="D1763" i="14"/>
  <c r="H1763" i="14"/>
  <c r="D1764" i="14"/>
  <c r="H1764" i="14"/>
  <c r="D1765" i="14"/>
  <c r="H1765" i="14"/>
  <c r="D1766" i="14"/>
  <c r="H1766" i="14"/>
  <c r="D1767" i="14"/>
  <c r="H1767" i="14"/>
  <c r="D1768" i="14"/>
  <c r="H1768" i="14"/>
  <c r="D1769" i="14"/>
  <c r="H1769" i="14"/>
  <c r="D1770" i="14"/>
  <c r="H1770" i="14"/>
  <c r="D1771" i="14"/>
  <c r="H1771" i="14"/>
  <c r="D1772" i="14"/>
  <c r="H1772" i="14"/>
  <c r="D1773" i="14"/>
  <c r="H1773" i="14"/>
  <c r="D1774" i="14"/>
  <c r="H1774" i="14"/>
  <c r="D1775" i="14"/>
  <c r="H1775" i="14"/>
  <c r="D1776" i="14"/>
  <c r="H1776" i="14"/>
  <c r="D1777" i="14"/>
  <c r="H1777" i="14"/>
  <c r="D1778" i="14"/>
  <c r="H1778" i="14"/>
  <c r="D1779" i="14"/>
  <c r="H1779" i="14"/>
  <c r="D1780" i="14"/>
  <c r="H1780" i="14"/>
  <c r="D1781" i="14"/>
  <c r="H1781" i="14"/>
  <c r="D1782" i="14"/>
  <c r="H1782" i="14"/>
  <c r="D1783" i="14"/>
  <c r="H1783" i="14"/>
  <c r="D1784" i="14"/>
  <c r="H1784" i="14"/>
  <c r="D1785" i="14"/>
  <c r="H1785" i="14"/>
  <c r="D1786" i="14"/>
  <c r="H1786" i="14"/>
  <c r="D1787" i="14"/>
  <c r="H1787" i="14"/>
  <c r="D1788" i="14"/>
  <c r="H1788" i="14"/>
  <c r="D1789" i="14"/>
  <c r="H1789" i="14"/>
  <c r="D1790" i="14"/>
  <c r="H1790" i="14"/>
  <c r="D1791" i="14"/>
  <c r="H1791" i="14"/>
  <c r="D1792" i="14"/>
  <c r="H1792" i="14"/>
  <c r="D1793" i="14"/>
  <c r="H1793" i="14"/>
  <c r="D1794" i="14"/>
  <c r="H1794" i="14"/>
  <c r="D1795" i="14"/>
  <c r="H1795" i="14"/>
  <c r="D1796" i="14"/>
  <c r="H1796" i="14"/>
  <c r="D1797" i="14"/>
  <c r="H1797" i="14"/>
  <c r="D1798" i="14"/>
  <c r="H1798" i="14"/>
  <c r="D1799" i="14"/>
  <c r="H1799" i="14"/>
  <c r="D1800" i="14"/>
  <c r="H1800" i="14"/>
  <c r="D1801" i="14"/>
  <c r="H1801" i="14"/>
  <c r="D1802" i="14"/>
  <c r="H1802" i="14"/>
  <c r="D1803" i="14"/>
  <c r="H1803" i="14"/>
  <c r="D1804" i="14"/>
  <c r="H1804" i="14"/>
  <c r="D1805" i="14"/>
  <c r="H1805" i="14"/>
  <c r="D1806" i="14"/>
  <c r="H1806" i="14"/>
  <c r="D1807" i="14"/>
  <c r="H1807" i="14"/>
  <c r="D1808" i="14"/>
  <c r="H1808" i="14"/>
  <c r="D1809" i="14"/>
  <c r="H1809" i="14"/>
  <c r="D1810" i="14"/>
  <c r="H1810" i="14"/>
  <c r="D1811" i="14"/>
  <c r="H1811" i="14"/>
  <c r="D1812" i="14"/>
  <c r="H1812" i="14"/>
  <c r="D1813" i="14"/>
  <c r="H1813" i="14"/>
  <c r="D1814" i="14"/>
  <c r="H1814" i="14"/>
  <c r="D1815" i="14"/>
  <c r="H1815" i="14"/>
  <c r="D1816" i="14"/>
  <c r="H1816" i="14"/>
  <c r="D1817" i="14"/>
  <c r="H1817" i="14"/>
  <c r="D1818" i="14"/>
  <c r="H1818" i="14"/>
  <c r="D1819" i="14"/>
  <c r="H1819" i="14"/>
  <c r="D1820" i="14"/>
  <c r="H1820" i="14"/>
  <c r="D1821" i="14"/>
  <c r="H1821" i="14"/>
  <c r="D1822" i="14"/>
  <c r="H1822" i="14"/>
  <c r="D1823" i="14"/>
  <c r="H1823" i="14"/>
  <c r="D1824" i="14"/>
  <c r="H1824" i="14"/>
  <c r="D1825" i="14"/>
  <c r="H1825" i="14"/>
  <c r="D1826" i="14"/>
  <c r="H1826" i="14"/>
  <c r="D1827" i="14"/>
  <c r="H1827" i="14"/>
  <c r="D1828" i="14"/>
  <c r="H1828" i="14"/>
  <c r="D1829" i="14"/>
  <c r="H1829" i="14"/>
  <c r="D1830" i="14"/>
  <c r="H1830" i="14"/>
  <c r="D1831" i="14"/>
  <c r="H1831" i="14"/>
  <c r="D1832" i="14"/>
  <c r="H1832" i="14"/>
  <c r="D1833" i="14"/>
  <c r="H1833" i="14"/>
  <c r="D1834" i="14"/>
  <c r="H1834" i="14"/>
  <c r="D1835" i="14"/>
  <c r="H1835" i="14"/>
  <c r="D1836" i="14"/>
  <c r="H1836" i="14"/>
  <c r="D1837" i="14"/>
  <c r="H1837" i="14"/>
  <c r="D1838" i="14"/>
  <c r="H1838" i="14"/>
  <c r="D1839" i="14"/>
  <c r="H1839" i="14"/>
  <c r="D1840" i="14"/>
  <c r="H1840" i="14"/>
  <c r="D1841" i="14"/>
  <c r="H1841" i="14"/>
  <c r="D1842" i="14"/>
  <c r="H1842" i="14"/>
  <c r="D1843" i="14"/>
  <c r="H1843" i="14"/>
  <c r="D1844" i="14"/>
  <c r="H1844" i="14"/>
  <c r="D1845" i="14"/>
  <c r="H1845" i="14"/>
  <c r="D1846" i="14"/>
  <c r="H1846" i="14"/>
  <c r="D1847" i="14"/>
  <c r="H1847" i="14"/>
  <c r="D1848" i="14"/>
  <c r="H1848" i="14"/>
  <c r="D1849" i="14"/>
  <c r="H1849" i="14"/>
  <c r="D1850" i="14"/>
  <c r="H1850" i="14"/>
  <c r="D1851" i="14"/>
  <c r="H1851" i="14"/>
  <c r="D1852" i="14"/>
  <c r="H1852" i="14"/>
  <c r="D1853" i="14"/>
  <c r="H1853" i="14"/>
  <c r="D1854" i="14"/>
  <c r="H1854" i="14"/>
  <c r="D1855" i="14"/>
  <c r="H1855" i="14"/>
  <c r="D1856" i="14"/>
  <c r="H1856" i="14"/>
  <c r="D1857" i="14"/>
  <c r="H1857" i="14"/>
  <c r="D1858" i="14"/>
  <c r="H1858" i="14"/>
  <c r="D1859" i="14"/>
  <c r="H1859" i="14"/>
  <c r="D1860" i="14"/>
  <c r="H1860" i="14"/>
  <c r="D1861" i="14"/>
  <c r="H1861" i="14"/>
  <c r="D1862" i="14"/>
  <c r="H1862" i="14"/>
  <c r="D1863" i="14"/>
  <c r="H1863" i="14"/>
  <c r="D1864" i="14"/>
  <c r="H1864" i="14"/>
  <c r="D1865" i="14"/>
  <c r="H1865" i="14"/>
  <c r="D1866" i="14"/>
  <c r="H1866" i="14"/>
  <c r="D1867" i="14"/>
  <c r="H1867" i="14"/>
  <c r="D1868" i="14"/>
  <c r="H1868" i="14"/>
  <c r="D1869" i="14"/>
  <c r="H1869" i="14"/>
  <c r="D1870" i="14"/>
  <c r="H1870" i="14"/>
  <c r="D1871" i="14"/>
  <c r="H1871" i="14"/>
  <c r="D1872" i="14"/>
  <c r="H1872" i="14"/>
  <c r="D1873" i="14"/>
  <c r="H1873" i="14"/>
  <c r="D1874" i="14"/>
  <c r="H1874" i="14"/>
  <c r="D1875" i="14"/>
  <c r="H1875" i="14"/>
  <c r="D1876" i="14"/>
  <c r="H1876" i="14"/>
  <c r="D1877" i="14"/>
  <c r="H1877" i="14"/>
  <c r="D1878" i="14"/>
  <c r="H1878" i="14"/>
  <c r="D1879" i="14"/>
  <c r="H1879" i="14"/>
  <c r="D1880" i="14"/>
  <c r="H1880" i="14"/>
  <c r="D1881" i="14"/>
  <c r="H1881" i="14"/>
  <c r="D1882" i="14"/>
  <c r="H1882" i="14"/>
  <c r="D1883" i="14"/>
  <c r="H1883" i="14"/>
  <c r="D1884" i="14"/>
  <c r="H1884" i="14"/>
  <c r="D1885" i="14"/>
  <c r="H1885" i="14"/>
  <c r="D1886" i="14"/>
  <c r="H1886" i="14"/>
  <c r="D1887" i="14"/>
  <c r="H1887" i="14"/>
  <c r="D1888" i="14"/>
  <c r="H1888" i="14"/>
  <c r="D1889" i="14"/>
  <c r="H1889" i="14"/>
  <c r="D1890" i="14"/>
  <c r="H1890" i="14"/>
  <c r="D1891" i="14"/>
  <c r="H1891" i="14"/>
  <c r="D1892" i="14"/>
  <c r="H1892" i="14"/>
  <c r="D1893" i="14"/>
  <c r="H1893" i="14"/>
  <c r="D1894" i="14"/>
  <c r="H1894" i="14"/>
  <c r="D1895" i="14"/>
  <c r="H1895" i="14"/>
  <c r="D1896" i="14"/>
  <c r="H1896" i="14"/>
  <c r="D1897" i="14"/>
  <c r="H1897" i="14"/>
  <c r="D1898" i="14"/>
  <c r="H1898" i="14"/>
  <c r="D1899" i="14"/>
  <c r="H1899" i="14"/>
  <c r="D1900" i="14"/>
  <c r="H1900" i="14"/>
  <c r="D1901" i="14"/>
  <c r="H1901" i="14"/>
  <c r="D1902" i="14"/>
  <c r="H1902" i="14"/>
  <c r="D1903" i="14"/>
  <c r="H1903" i="14"/>
  <c r="D1904" i="14"/>
  <c r="H1904" i="14"/>
  <c r="D1905" i="14"/>
  <c r="H1905" i="14"/>
  <c r="D1906" i="14"/>
  <c r="H1906" i="14"/>
  <c r="D1907" i="14"/>
  <c r="H1907" i="14"/>
  <c r="D1908" i="14"/>
  <c r="H1908" i="14"/>
  <c r="D1909" i="14"/>
  <c r="H1909" i="14"/>
  <c r="D1910" i="14"/>
  <c r="H1910" i="14"/>
  <c r="D1911" i="14"/>
  <c r="H1911" i="14"/>
  <c r="D1912" i="14"/>
  <c r="H1912" i="14"/>
  <c r="D1913" i="14"/>
  <c r="H1913" i="14"/>
  <c r="D1914" i="14"/>
  <c r="H1914" i="14"/>
  <c r="D1915" i="14"/>
  <c r="H1915" i="14"/>
  <c r="D1916" i="14"/>
  <c r="H1916" i="14"/>
  <c r="D1917" i="14"/>
  <c r="H1917" i="14"/>
  <c r="D1918" i="14"/>
  <c r="H1918" i="14"/>
  <c r="D1919" i="14"/>
  <c r="H1919" i="14"/>
  <c r="D1920" i="14"/>
  <c r="H1920" i="14"/>
  <c r="D1921" i="14"/>
  <c r="H1921" i="14"/>
  <c r="D1922" i="14"/>
  <c r="H1922" i="14"/>
  <c r="D1923" i="14"/>
  <c r="H1923" i="14"/>
  <c r="D1924" i="14"/>
  <c r="H1924" i="14"/>
  <c r="D1925" i="14"/>
  <c r="H1925" i="14"/>
  <c r="D1926" i="14"/>
  <c r="H1926" i="14"/>
  <c r="D1927" i="14"/>
  <c r="H1927" i="14"/>
  <c r="D1928" i="14"/>
  <c r="H1928" i="14"/>
  <c r="D1929" i="14"/>
  <c r="H1929" i="14"/>
  <c r="D1930" i="14"/>
  <c r="H1930" i="14"/>
  <c r="D1931" i="14"/>
  <c r="H1931" i="14"/>
  <c r="D1932" i="14"/>
  <c r="H1932" i="14"/>
  <c r="D1933" i="14"/>
  <c r="H1933" i="14"/>
  <c r="D1934" i="14"/>
  <c r="H1934" i="14"/>
  <c r="D1935" i="14"/>
  <c r="H1935" i="14"/>
  <c r="D1936" i="14"/>
  <c r="H1936" i="14"/>
  <c r="D1937" i="14"/>
  <c r="H1937" i="14"/>
  <c r="D1938" i="14"/>
  <c r="H1938" i="14"/>
  <c r="D1939" i="14"/>
  <c r="H1939" i="14"/>
  <c r="D1940" i="14"/>
  <c r="H1940" i="14"/>
  <c r="D1941" i="14"/>
  <c r="H1941" i="14"/>
  <c r="D1942" i="14"/>
  <c r="H1942" i="14"/>
  <c r="D1943" i="14"/>
  <c r="H1943" i="14"/>
  <c r="D1944" i="14"/>
  <c r="H1944" i="14"/>
  <c r="D1945" i="14"/>
  <c r="H1945" i="14"/>
  <c r="D1946" i="14"/>
  <c r="H1946" i="14"/>
  <c r="D1947" i="14"/>
  <c r="H1947" i="14"/>
  <c r="D1948" i="14"/>
  <c r="H1948" i="14"/>
  <c r="D1949" i="14"/>
  <c r="H1949" i="14"/>
  <c r="D1950" i="14"/>
  <c r="H1950" i="14"/>
  <c r="D1951" i="14"/>
  <c r="H1951" i="14"/>
  <c r="D1952" i="14"/>
  <c r="H1952" i="14"/>
  <c r="D1953" i="14"/>
  <c r="H1953" i="14"/>
  <c r="D1954" i="14"/>
  <c r="H1954" i="14"/>
  <c r="D1955" i="14"/>
  <c r="H1955" i="14"/>
  <c r="D1956" i="14"/>
  <c r="H1956" i="14"/>
  <c r="D1957" i="14"/>
  <c r="H1957" i="14"/>
  <c r="D1958" i="14"/>
  <c r="H1958" i="14"/>
  <c r="D1959" i="14"/>
  <c r="H1959" i="14"/>
  <c r="D1960" i="14"/>
  <c r="H1960" i="14"/>
  <c r="D1961" i="14"/>
  <c r="H1961" i="14"/>
  <c r="D1962" i="14"/>
  <c r="H1962" i="14"/>
  <c r="D1963" i="14"/>
  <c r="H1963" i="14"/>
  <c r="D1964" i="14"/>
  <c r="H1964" i="14"/>
  <c r="D1965" i="14"/>
  <c r="H1965" i="14"/>
  <c r="D1966" i="14"/>
  <c r="H1966" i="14"/>
  <c r="D1967" i="14"/>
  <c r="H1967" i="14"/>
  <c r="D1968" i="14"/>
  <c r="H1968" i="14"/>
  <c r="D1969" i="14"/>
  <c r="H1969" i="14"/>
  <c r="D1970" i="14"/>
  <c r="H1970" i="14"/>
  <c r="D1971" i="14"/>
  <c r="H1971" i="14"/>
  <c r="D1972" i="14"/>
  <c r="H1972" i="14"/>
  <c r="D1973" i="14"/>
  <c r="H1973" i="14"/>
  <c r="D1974" i="14"/>
  <c r="H1974" i="14"/>
  <c r="D1975" i="14"/>
  <c r="H1975" i="14"/>
  <c r="D1976" i="14"/>
  <c r="H1976" i="14"/>
  <c r="D1977" i="14"/>
  <c r="H1977" i="14"/>
  <c r="D1978" i="14"/>
  <c r="H1978" i="14"/>
  <c r="D1979" i="14"/>
  <c r="H1979" i="14"/>
  <c r="D1980" i="14"/>
  <c r="H1980" i="14"/>
  <c r="D1981" i="14"/>
  <c r="H1981" i="14"/>
  <c r="D1982" i="14"/>
  <c r="H1982" i="14"/>
  <c r="D1983" i="14"/>
  <c r="H1983" i="14"/>
  <c r="D1984" i="14"/>
  <c r="H1984" i="14"/>
  <c r="D1985" i="14"/>
  <c r="H1985" i="14"/>
  <c r="D1986" i="14"/>
  <c r="H1986" i="14"/>
  <c r="D1987" i="14"/>
  <c r="H1987" i="14"/>
  <c r="D1988" i="14"/>
  <c r="H1988" i="14"/>
  <c r="D1989" i="14"/>
  <c r="H1989" i="14"/>
  <c r="D1990" i="14"/>
  <c r="H1990" i="14"/>
  <c r="D1991" i="14"/>
  <c r="H1991" i="14"/>
  <c r="D1992" i="14"/>
  <c r="H1992" i="14"/>
  <c r="D1993" i="14"/>
  <c r="H1993" i="14"/>
  <c r="D1994" i="14"/>
  <c r="H1994" i="14"/>
  <c r="D1995" i="14"/>
  <c r="H1995" i="14"/>
  <c r="D1996" i="14"/>
  <c r="H1996" i="14"/>
  <c r="D1997" i="14"/>
  <c r="H1997" i="14"/>
  <c r="D1998" i="14"/>
  <c r="H1998" i="14"/>
  <c r="D1999" i="14"/>
  <c r="H1999" i="14"/>
  <c r="D2000" i="14"/>
  <c r="H2000" i="14"/>
  <c r="D2001" i="14"/>
  <c r="H2001" i="14"/>
  <c r="D2002" i="14"/>
  <c r="H2002" i="14"/>
  <c r="I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221" i="14"/>
  <c r="I222" i="14"/>
  <c r="I223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41" i="14"/>
  <c r="I242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M33" i="14"/>
  <c r="M29" i="14"/>
  <c r="E3" i="16" a="1"/>
  <c r="E3" i="16"/>
  <c r="F3" i="16" a="1"/>
  <c r="F3" i="16"/>
  <c r="E4" i="16"/>
  <c r="F4" i="16" a="1"/>
  <c r="F4" i="16"/>
  <c r="E5" i="16"/>
  <c r="F5" i="16" a="1"/>
  <c r="E6" i="16"/>
  <c r="F6" i="16" a="1"/>
  <c r="F5" i="16"/>
  <c r="F6" i="16"/>
  <c r="H7" i="16"/>
  <c r="E7" i="16"/>
  <c r="F7" i="16" a="1"/>
  <c r="F7" i="16"/>
  <c r="E8" i="16"/>
  <c r="F8" i="16" a="1"/>
  <c r="F8" i="16"/>
  <c r="E9" i="16"/>
  <c r="F9" i="16" a="1"/>
  <c r="E10" i="16"/>
  <c r="F10" i="16" a="1"/>
  <c r="E11" i="16"/>
  <c r="F11" i="16" a="1"/>
  <c r="E12" i="16"/>
  <c r="F12" i="16" a="1"/>
  <c r="F9" i="16"/>
  <c r="F10" i="16"/>
  <c r="F11" i="16"/>
  <c r="F12" i="16"/>
  <c r="I7" i="16"/>
  <c r="E13" i="16"/>
  <c r="F13" i="16" a="1"/>
  <c r="F13" i="16"/>
  <c r="E14" i="16"/>
  <c r="F14" i="16" a="1"/>
  <c r="F14" i="16"/>
  <c r="J7" i="16"/>
  <c r="E15" i="16"/>
  <c r="F15" i="16" a="1"/>
  <c r="F15" i="16"/>
  <c r="E16" i="16"/>
  <c r="F16" i="16" a="1"/>
  <c r="F16" i="16"/>
  <c r="E17" i="16"/>
  <c r="F17" i="16" a="1"/>
  <c r="E18" i="16"/>
  <c r="F18" i="16" a="1"/>
  <c r="E19" i="16"/>
  <c r="F19" i="16" a="1"/>
  <c r="E20" i="16"/>
  <c r="F20" i="16" a="1"/>
  <c r="E21" i="16"/>
  <c r="F21" i="16" a="1"/>
  <c r="E22" i="16"/>
  <c r="F22" i="16" a="1"/>
  <c r="E23" i="16"/>
  <c r="F23" i="16" a="1"/>
  <c r="E24" i="16"/>
  <c r="F24" i="16" a="1"/>
  <c r="E25" i="16"/>
  <c r="F25" i="16" a="1"/>
  <c r="E26" i="16"/>
  <c r="F26" i="16" a="1"/>
  <c r="E27" i="16"/>
  <c r="F27" i="16" a="1"/>
  <c r="E28" i="16"/>
  <c r="F28" i="16" a="1"/>
  <c r="E29" i="16"/>
  <c r="F29" i="16" a="1"/>
  <c r="E30" i="16"/>
  <c r="F30" i="16" a="1"/>
  <c r="E31" i="16"/>
  <c r="F31" i="16" a="1"/>
  <c r="E32" i="16"/>
  <c r="F32" i="16" a="1"/>
  <c r="E33" i="16"/>
  <c r="F33" i="16" a="1"/>
  <c r="E34" i="16"/>
  <c r="F34" i="16" a="1"/>
  <c r="E35" i="16"/>
  <c r="F35" i="16" a="1"/>
  <c r="E36" i="16"/>
  <c r="F36" i="16" a="1"/>
  <c r="E37" i="16"/>
  <c r="F37" i="16" a="1"/>
  <c r="E38" i="16"/>
  <c r="F38" i="16" a="1"/>
  <c r="E39" i="16"/>
  <c r="F39" i="16" a="1"/>
  <c r="E40" i="16"/>
  <c r="F40" i="16" a="1"/>
  <c r="E41" i="16"/>
  <c r="F41" i="16" a="1"/>
  <c r="E42" i="16"/>
  <c r="F42" i="16" a="1"/>
  <c r="E43" i="16"/>
  <c r="F43" i="16" a="1"/>
  <c r="E44" i="16"/>
  <c r="F44" i="16" a="1"/>
  <c r="E45" i="16"/>
  <c r="F45" i="16" a="1"/>
  <c r="E46" i="16"/>
  <c r="F46" i="16" a="1"/>
  <c r="E47" i="16"/>
  <c r="F47" i="16" a="1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K7" i="16"/>
  <c r="K27" i="16"/>
  <c r="L19" i="14"/>
  <c r="K31" i="16"/>
  <c r="L16" i="14"/>
  <c r="F2002" i="14"/>
  <c r="G2002" i="14"/>
  <c r="E2002" i="14"/>
  <c r="F2001" i="14"/>
  <c r="G2001" i="14"/>
  <c r="E2001" i="14"/>
  <c r="F2000" i="14"/>
  <c r="G2000" i="14"/>
  <c r="E2000" i="14"/>
  <c r="F1999" i="14"/>
  <c r="G1999" i="14"/>
  <c r="E1999" i="14"/>
  <c r="F1998" i="14"/>
  <c r="G1998" i="14"/>
  <c r="E1998" i="14"/>
  <c r="F1997" i="14"/>
  <c r="G1997" i="14"/>
  <c r="E1997" i="14"/>
  <c r="F1996" i="14"/>
  <c r="G1996" i="14"/>
  <c r="E1996" i="14"/>
  <c r="F1995" i="14"/>
  <c r="G1995" i="14"/>
  <c r="E1995" i="14"/>
  <c r="F1994" i="14"/>
  <c r="G1994" i="14"/>
  <c r="E1994" i="14"/>
  <c r="F1993" i="14"/>
  <c r="G1993" i="14"/>
  <c r="E1993" i="14"/>
  <c r="F1992" i="14"/>
  <c r="G1992" i="14"/>
  <c r="E1992" i="14"/>
  <c r="F1991" i="14"/>
  <c r="G1991" i="14"/>
  <c r="E1991" i="14"/>
  <c r="F1990" i="14"/>
  <c r="G1990" i="14"/>
  <c r="E1990" i="14"/>
  <c r="F1989" i="14"/>
  <c r="G1989" i="14"/>
  <c r="E1989" i="14"/>
  <c r="F1988" i="14"/>
  <c r="G1988" i="14"/>
  <c r="E1988" i="14"/>
  <c r="F1987" i="14"/>
  <c r="G1987" i="14"/>
  <c r="E1987" i="14"/>
  <c r="F1986" i="14"/>
  <c r="G1986" i="14"/>
  <c r="E1986" i="14"/>
  <c r="F1985" i="14"/>
  <c r="G1985" i="14"/>
  <c r="E1985" i="14"/>
  <c r="F1984" i="14"/>
  <c r="G1984" i="14"/>
  <c r="E1984" i="14"/>
  <c r="F1983" i="14"/>
  <c r="G1983" i="14"/>
  <c r="E1983" i="14"/>
  <c r="F1982" i="14"/>
  <c r="G1982" i="14"/>
  <c r="E1982" i="14"/>
  <c r="F1981" i="14"/>
  <c r="G1981" i="14"/>
  <c r="E1981" i="14"/>
  <c r="F1980" i="14"/>
  <c r="G1980" i="14"/>
  <c r="E1980" i="14"/>
  <c r="F1979" i="14"/>
  <c r="G1979" i="14"/>
  <c r="E1979" i="14"/>
  <c r="F1978" i="14"/>
  <c r="G1978" i="14"/>
  <c r="E1978" i="14"/>
  <c r="F1977" i="14"/>
  <c r="G1977" i="14"/>
  <c r="E1977" i="14"/>
  <c r="F1976" i="14"/>
  <c r="G1976" i="14"/>
  <c r="E1976" i="14"/>
  <c r="F1975" i="14"/>
  <c r="G1975" i="14"/>
  <c r="E1975" i="14"/>
  <c r="F1974" i="14"/>
  <c r="G1974" i="14"/>
  <c r="E1974" i="14"/>
  <c r="F1973" i="14"/>
  <c r="G1973" i="14"/>
  <c r="E1973" i="14"/>
  <c r="F1972" i="14"/>
  <c r="G1972" i="14"/>
  <c r="E1972" i="14"/>
  <c r="F1971" i="14"/>
  <c r="G1971" i="14"/>
  <c r="E1971" i="14"/>
  <c r="F1970" i="14"/>
  <c r="G1970" i="14"/>
  <c r="E1970" i="14"/>
  <c r="F1969" i="14"/>
  <c r="G1969" i="14"/>
  <c r="E1969" i="14"/>
  <c r="F1968" i="14"/>
  <c r="G1968" i="14"/>
  <c r="E1968" i="14"/>
  <c r="F1967" i="14"/>
  <c r="G1967" i="14"/>
  <c r="E1967" i="14"/>
  <c r="F1966" i="14"/>
  <c r="G1966" i="14"/>
  <c r="E1966" i="14"/>
  <c r="F1965" i="14"/>
  <c r="G1965" i="14"/>
  <c r="E1965" i="14"/>
  <c r="F1964" i="14"/>
  <c r="G1964" i="14"/>
  <c r="E1964" i="14"/>
  <c r="F1963" i="14"/>
  <c r="G1963" i="14"/>
  <c r="E1963" i="14"/>
  <c r="F1962" i="14"/>
  <c r="G1962" i="14"/>
  <c r="E1962" i="14"/>
  <c r="F1961" i="14"/>
  <c r="G1961" i="14"/>
  <c r="E1961" i="14"/>
  <c r="F1960" i="14"/>
  <c r="G1960" i="14"/>
  <c r="E1960" i="14"/>
  <c r="F1959" i="14"/>
  <c r="G1959" i="14"/>
  <c r="E1959" i="14"/>
  <c r="F1958" i="14"/>
  <c r="G1958" i="14"/>
  <c r="E1958" i="14"/>
  <c r="F1957" i="14"/>
  <c r="G1957" i="14"/>
  <c r="E1957" i="14"/>
  <c r="F1956" i="14"/>
  <c r="G1956" i="14"/>
  <c r="E1956" i="14"/>
  <c r="F1955" i="14"/>
  <c r="G1955" i="14"/>
  <c r="E1955" i="14"/>
  <c r="F1954" i="14"/>
  <c r="G1954" i="14"/>
  <c r="E1954" i="14"/>
  <c r="F1953" i="14"/>
  <c r="G1953" i="14"/>
  <c r="E1953" i="14"/>
  <c r="F1952" i="14"/>
  <c r="G1952" i="14"/>
  <c r="E1952" i="14"/>
  <c r="F1951" i="14"/>
  <c r="G1951" i="14"/>
  <c r="E1951" i="14"/>
  <c r="F1950" i="14"/>
  <c r="G1950" i="14"/>
  <c r="E1950" i="14"/>
  <c r="F1949" i="14"/>
  <c r="G1949" i="14"/>
  <c r="E1949" i="14"/>
  <c r="F1948" i="14"/>
  <c r="G1948" i="14"/>
  <c r="E1948" i="14"/>
  <c r="F1947" i="14"/>
  <c r="G1947" i="14"/>
  <c r="E1947" i="14"/>
  <c r="F1946" i="14"/>
  <c r="G1946" i="14"/>
  <c r="E1946" i="14"/>
  <c r="F1945" i="14"/>
  <c r="G1945" i="14"/>
  <c r="E1945" i="14"/>
  <c r="F1944" i="14"/>
  <c r="G1944" i="14"/>
  <c r="E1944" i="14"/>
  <c r="F1943" i="14"/>
  <c r="G1943" i="14"/>
  <c r="E1943" i="14"/>
  <c r="F1942" i="14"/>
  <c r="G1942" i="14"/>
  <c r="E1942" i="14"/>
  <c r="F1941" i="14"/>
  <c r="G1941" i="14"/>
  <c r="E1941" i="14"/>
  <c r="F1940" i="14"/>
  <c r="G1940" i="14"/>
  <c r="E1940" i="14"/>
  <c r="F1939" i="14"/>
  <c r="G1939" i="14"/>
  <c r="E1939" i="14"/>
  <c r="F1938" i="14"/>
  <c r="G1938" i="14"/>
  <c r="E1938" i="14"/>
  <c r="F1937" i="14"/>
  <c r="G1937" i="14"/>
  <c r="E1937" i="14"/>
  <c r="F1936" i="14"/>
  <c r="G1936" i="14"/>
  <c r="E1936" i="14"/>
  <c r="F1935" i="14"/>
  <c r="G1935" i="14"/>
  <c r="E1935" i="14"/>
  <c r="F1934" i="14"/>
  <c r="G1934" i="14"/>
  <c r="E1934" i="14"/>
  <c r="F1933" i="14"/>
  <c r="G1933" i="14"/>
  <c r="E1933" i="14"/>
  <c r="F1932" i="14"/>
  <c r="G1932" i="14"/>
  <c r="E1932" i="14"/>
  <c r="F1931" i="14"/>
  <c r="G1931" i="14"/>
  <c r="E1931" i="14"/>
  <c r="F1930" i="14"/>
  <c r="G1930" i="14"/>
  <c r="E1930" i="14"/>
  <c r="F1929" i="14"/>
  <c r="G1929" i="14"/>
  <c r="E1929" i="14"/>
  <c r="F1928" i="14"/>
  <c r="G1928" i="14"/>
  <c r="E1928" i="14"/>
  <c r="F1927" i="14"/>
  <c r="G1927" i="14"/>
  <c r="E1927" i="14"/>
  <c r="F1926" i="14"/>
  <c r="G1926" i="14"/>
  <c r="E1926" i="14"/>
  <c r="F1925" i="14"/>
  <c r="G1925" i="14"/>
  <c r="E1925" i="14"/>
  <c r="F1924" i="14"/>
  <c r="G1924" i="14"/>
  <c r="E1924" i="14"/>
  <c r="F1923" i="14"/>
  <c r="G1923" i="14"/>
  <c r="E1923" i="14"/>
  <c r="F1922" i="14"/>
  <c r="G1922" i="14"/>
  <c r="E1922" i="14"/>
  <c r="F1921" i="14"/>
  <c r="G1921" i="14"/>
  <c r="E1921" i="14"/>
  <c r="F1920" i="14"/>
  <c r="G1920" i="14"/>
  <c r="E1920" i="14"/>
  <c r="F1919" i="14"/>
  <c r="G1919" i="14"/>
  <c r="E1919" i="14"/>
  <c r="F1918" i="14"/>
  <c r="G1918" i="14"/>
  <c r="E1918" i="14"/>
  <c r="F1917" i="14"/>
  <c r="G1917" i="14"/>
  <c r="E1917" i="14"/>
  <c r="F1916" i="14"/>
  <c r="G1916" i="14"/>
  <c r="E1916" i="14"/>
  <c r="F1915" i="14"/>
  <c r="G1915" i="14"/>
  <c r="E1915" i="14"/>
  <c r="F1914" i="14"/>
  <c r="G1914" i="14"/>
  <c r="E1914" i="14"/>
  <c r="F1913" i="14"/>
  <c r="G1913" i="14"/>
  <c r="E1913" i="14"/>
  <c r="F1912" i="14"/>
  <c r="G1912" i="14"/>
  <c r="E1912" i="14"/>
  <c r="F1911" i="14"/>
  <c r="G1911" i="14"/>
  <c r="E1911" i="14"/>
  <c r="F1910" i="14"/>
  <c r="G1910" i="14"/>
  <c r="E1910" i="14"/>
  <c r="F1909" i="14"/>
  <c r="G1909" i="14"/>
  <c r="E1909" i="14"/>
  <c r="F1908" i="14"/>
  <c r="G1908" i="14"/>
  <c r="E1908" i="14"/>
  <c r="F1907" i="14"/>
  <c r="G1907" i="14"/>
  <c r="E1907" i="14"/>
  <c r="F1906" i="14"/>
  <c r="G1906" i="14"/>
  <c r="E1906" i="14"/>
  <c r="F1905" i="14"/>
  <c r="G1905" i="14"/>
  <c r="E1905" i="14"/>
  <c r="F1904" i="14"/>
  <c r="G1904" i="14"/>
  <c r="E1904" i="14"/>
  <c r="F1903" i="14"/>
  <c r="G1903" i="14"/>
  <c r="E1903" i="14"/>
  <c r="F1902" i="14"/>
  <c r="G1902" i="14"/>
  <c r="E1902" i="14"/>
  <c r="F1901" i="14"/>
  <c r="G1901" i="14"/>
  <c r="E1901" i="14"/>
  <c r="F1900" i="14"/>
  <c r="G1900" i="14"/>
  <c r="E1900" i="14"/>
  <c r="F1899" i="14"/>
  <c r="G1899" i="14"/>
  <c r="E1899" i="14"/>
  <c r="F1898" i="14"/>
  <c r="G1898" i="14"/>
  <c r="E1898" i="14"/>
  <c r="F1897" i="14"/>
  <c r="G1897" i="14"/>
  <c r="E1897" i="14"/>
  <c r="F1896" i="14"/>
  <c r="G1896" i="14"/>
  <c r="E1896" i="14"/>
  <c r="F1895" i="14"/>
  <c r="G1895" i="14"/>
  <c r="E1895" i="14"/>
  <c r="F1894" i="14"/>
  <c r="G1894" i="14"/>
  <c r="E1894" i="14"/>
  <c r="F1893" i="14"/>
  <c r="G1893" i="14"/>
  <c r="E1893" i="14"/>
  <c r="F1892" i="14"/>
  <c r="G1892" i="14"/>
  <c r="E1892" i="14"/>
  <c r="F1891" i="14"/>
  <c r="G1891" i="14"/>
  <c r="E1891" i="14"/>
  <c r="F1890" i="14"/>
  <c r="G1890" i="14"/>
  <c r="E1890" i="14"/>
  <c r="F1889" i="14"/>
  <c r="G1889" i="14"/>
  <c r="E1889" i="14"/>
  <c r="F1888" i="14"/>
  <c r="G1888" i="14"/>
  <c r="E1888" i="14"/>
  <c r="F1887" i="14"/>
  <c r="G1887" i="14"/>
  <c r="E1887" i="14"/>
  <c r="F1886" i="14"/>
  <c r="G1886" i="14"/>
  <c r="E1886" i="14"/>
  <c r="F1885" i="14"/>
  <c r="G1885" i="14"/>
  <c r="E1885" i="14"/>
  <c r="F1884" i="14"/>
  <c r="G1884" i="14"/>
  <c r="E1884" i="14"/>
  <c r="F1883" i="14"/>
  <c r="G1883" i="14"/>
  <c r="E1883" i="14"/>
  <c r="F1882" i="14"/>
  <c r="G1882" i="14"/>
  <c r="E1882" i="14"/>
  <c r="F1881" i="14"/>
  <c r="G1881" i="14"/>
  <c r="E1881" i="14"/>
  <c r="F1880" i="14"/>
  <c r="G1880" i="14"/>
  <c r="E1880" i="14"/>
  <c r="F1879" i="14"/>
  <c r="G1879" i="14"/>
  <c r="E1879" i="14"/>
  <c r="F1878" i="14"/>
  <c r="G1878" i="14"/>
  <c r="E1878" i="14"/>
  <c r="F1877" i="14"/>
  <c r="G1877" i="14"/>
  <c r="E1877" i="14"/>
  <c r="F1876" i="14"/>
  <c r="G1876" i="14"/>
  <c r="E1876" i="14"/>
  <c r="F1875" i="14"/>
  <c r="G1875" i="14"/>
  <c r="E1875" i="14"/>
  <c r="F1874" i="14"/>
  <c r="G1874" i="14"/>
  <c r="E1874" i="14"/>
  <c r="F1873" i="14"/>
  <c r="G1873" i="14"/>
  <c r="E1873" i="14"/>
  <c r="F1872" i="14"/>
  <c r="G1872" i="14"/>
  <c r="E1872" i="14"/>
  <c r="F1871" i="14"/>
  <c r="G1871" i="14"/>
  <c r="E1871" i="14"/>
  <c r="F1870" i="14"/>
  <c r="G1870" i="14"/>
  <c r="E1870" i="14"/>
  <c r="F1869" i="14"/>
  <c r="G1869" i="14"/>
  <c r="E1869" i="14"/>
  <c r="F1868" i="14"/>
  <c r="G1868" i="14"/>
  <c r="E1868" i="14"/>
  <c r="F1867" i="14"/>
  <c r="G1867" i="14"/>
  <c r="E1867" i="14"/>
  <c r="F1866" i="14"/>
  <c r="G1866" i="14"/>
  <c r="E1866" i="14"/>
  <c r="F1865" i="14"/>
  <c r="G1865" i="14"/>
  <c r="E1865" i="14"/>
  <c r="F1864" i="14"/>
  <c r="G1864" i="14"/>
  <c r="E1864" i="14"/>
  <c r="F1863" i="14"/>
  <c r="G1863" i="14"/>
  <c r="E1863" i="14"/>
  <c r="F1862" i="14"/>
  <c r="G1862" i="14"/>
  <c r="E1862" i="14"/>
  <c r="F1861" i="14"/>
  <c r="G1861" i="14"/>
  <c r="E1861" i="14"/>
  <c r="F1860" i="14"/>
  <c r="G1860" i="14"/>
  <c r="E1860" i="14"/>
  <c r="F1859" i="14"/>
  <c r="G1859" i="14"/>
  <c r="E1859" i="14"/>
  <c r="F1858" i="14"/>
  <c r="G1858" i="14"/>
  <c r="E1858" i="14"/>
  <c r="F1857" i="14"/>
  <c r="G1857" i="14"/>
  <c r="E1857" i="14"/>
  <c r="F1856" i="14"/>
  <c r="G1856" i="14"/>
  <c r="E1856" i="14"/>
  <c r="F1855" i="14"/>
  <c r="G1855" i="14"/>
  <c r="E1855" i="14"/>
  <c r="F1854" i="14"/>
  <c r="G1854" i="14"/>
  <c r="E1854" i="14"/>
  <c r="F1853" i="14"/>
  <c r="G1853" i="14"/>
  <c r="E1853" i="14"/>
  <c r="F1852" i="14"/>
  <c r="G1852" i="14"/>
  <c r="E1852" i="14"/>
  <c r="F1851" i="14"/>
  <c r="G1851" i="14"/>
  <c r="E1851" i="14"/>
  <c r="F1850" i="14"/>
  <c r="G1850" i="14"/>
  <c r="E1850" i="14"/>
  <c r="F1849" i="14"/>
  <c r="G1849" i="14"/>
  <c r="E1849" i="14"/>
  <c r="F1848" i="14"/>
  <c r="G1848" i="14"/>
  <c r="E1848" i="14"/>
  <c r="F1847" i="14"/>
  <c r="G1847" i="14"/>
  <c r="E1847" i="14"/>
  <c r="F1846" i="14"/>
  <c r="G1846" i="14"/>
  <c r="E1846" i="14"/>
  <c r="F1845" i="14"/>
  <c r="G1845" i="14"/>
  <c r="E1845" i="14"/>
  <c r="F1844" i="14"/>
  <c r="G1844" i="14"/>
  <c r="E1844" i="14"/>
  <c r="F1843" i="14"/>
  <c r="G1843" i="14"/>
  <c r="E1843" i="14"/>
  <c r="F1842" i="14"/>
  <c r="G1842" i="14"/>
  <c r="E1842" i="14"/>
  <c r="F1841" i="14"/>
  <c r="G1841" i="14"/>
  <c r="E1841" i="14"/>
  <c r="F1840" i="14"/>
  <c r="G1840" i="14"/>
  <c r="E1840" i="14"/>
  <c r="F1839" i="14"/>
  <c r="G1839" i="14"/>
  <c r="E1839" i="14"/>
  <c r="F1838" i="14"/>
  <c r="G1838" i="14"/>
  <c r="E1838" i="14"/>
  <c r="F1837" i="14"/>
  <c r="G1837" i="14"/>
  <c r="E1837" i="14"/>
  <c r="F1836" i="14"/>
  <c r="G1836" i="14"/>
  <c r="E1836" i="14"/>
  <c r="F1835" i="14"/>
  <c r="G1835" i="14"/>
  <c r="E1835" i="14"/>
  <c r="F1834" i="14"/>
  <c r="G1834" i="14"/>
  <c r="E1834" i="14"/>
  <c r="F1833" i="14"/>
  <c r="G1833" i="14"/>
  <c r="E1833" i="14"/>
  <c r="F1832" i="14"/>
  <c r="G1832" i="14"/>
  <c r="E1832" i="14"/>
  <c r="F1831" i="14"/>
  <c r="G1831" i="14"/>
  <c r="E1831" i="14"/>
  <c r="F1830" i="14"/>
  <c r="G1830" i="14"/>
  <c r="E1830" i="14"/>
  <c r="F1829" i="14"/>
  <c r="G1829" i="14"/>
  <c r="E1829" i="14"/>
  <c r="F1828" i="14"/>
  <c r="G1828" i="14"/>
  <c r="E1828" i="14"/>
  <c r="F1827" i="14"/>
  <c r="G1827" i="14"/>
  <c r="E1827" i="14"/>
  <c r="F1826" i="14"/>
  <c r="G1826" i="14"/>
  <c r="E1826" i="14"/>
  <c r="F1825" i="14"/>
  <c r="G1825" i="14"/>
  <c r="E1825" i="14"/>
  <c r="F1824" i="14"/>
  <c r="G1824" i="14"/>
  <c r="E1824" i="14"/>
  <c r="F1823" i="14"/>
  <c r="G1823" i="14"/>
  <c r="E1823" i="14"/>
  <c r="F1822" i="14"/>
  <c r="G1822" i="14"/>
  <c r="E1822" i="14"/>
  <c r="F1821" i="14"/>
  <c r="G1821" i="14"/>
  <c r="E1821" i="14"/>
  <c r="F1820" i="14"/>
  <c r="G1820" i="14"/>
  <c r="E1820" i="14"/>
  <c r="F1819" i="14"/>
  <c r="G1819" i="14"/>
  <c r="E1819" i="14"/>
  <c r="F1818" i="14"/>
  <c r="G1818" i="14"/>
  <c r="E1818" i="14"/>
  <c r="F1817" i="14"/>
  <c r="G1817" i="14"/>
  <c r="E1817" i="14"/>
  <c r="F1816" i="14"/>
  <c r="G1816" i="14"/>
  <c r="E1816" i="14"/>
  <c r="F1815" i="14"/>
  <c r="G1815" i="14"/>
  <c r="E1815" i="14"/>
  <c r="F1814" i="14"/>
  <c r="G1814" i="14"/>
  <c r="E1814" i="14"/>
  <c r="F1813" i="14"/>
  <c r="G1813" i="14"/>
  <c r="E1813" i="14"/>
  <c r="F1812" i="14"/>
  <c r="G1812" i="14"/>
  <c r="E1812" i="14"/>
  <c r="F1811" i="14"/>
  <c r="G1811" i="14"/>
  <c r="E1811" i="14"/>
  <c r="F1810" i="14"/>
  <c r="G1810" i="14"/>
  <c r="E1810" i="14"/>
  <c r="F1809" i="14"/>
  <c r="G1809" i="14"/>
  <c r="E1809" i="14"/>
  <c r="F1808" i="14"/>
  <c r="G1808" i="14"/>
  <c r="E1808" i="14"/>
  <c r="F1807" i="14"/>
  <c r="G1807" i="14"/>
  <c r="E1807" i="14"/>
  <c r="F1806" i="14"/>
  <c r="G1806" i="14"/>
  <c r="E1806" i="14"/>
  <c r="F1805" i="14"/>
  <c r="G1805" i="14"/>
  <c r="E1805" i="14"/>
  <c r="F1804" i="14"/>
  <c r="G1804" i="14"/>
  <c r="E1804" i="14"/>
  <c r="F1803" i="14"/>
  <c r="G1803" i="14"/>
  <c r="E1803" i="14"/>
  <c r="F1802" i="14"/>
  <c r="G1802" i="14"/>
  <c r="E1802" i="14"/>
  <c r="F1801" i="14"/>
  <c r="G1801" i="14"/>
  <c r="E1801" i="14"/>
  <c r="F1800" i="14"/>
  <c r="G1800" i="14"/>
  <c r="E1800" i="14"/>
  <c r="F1799" i="14"/>
  <c r="G1799" i="14"/>
  <c r="E1799" i="14"/>
  <c r="F1798" i="14"/>
  <c r="G1798" i="14"/>
  <c r="E1798" i="14"/>
  <c r="F1797" i="14"/>
  <c r="G1797" i="14"/>
  <c r="E1797" i="14"/>
  <c r="F1796" i="14"/>
  <c r="G1796" i="14"/>
  <c r="E1796" i="14"/>
  <c r="F1795" i="14"/>
  <c r="G1795" i="14"/>
  <c r="E1795" i="14"/>
  <c r="F1794" i="14"/>
  <c r="G1794" i="14"/>
  <c r="E1794" i="14"/>
  <c r="F1793" i="14"/>
  <c r="G1793" i="14"/>
  <c r="E1793" i="14"/>
  <c r="F1792" i="14"/>
  <c r="G1792" i="14"/>
  <c r="E1792" i="14"/>
  <c r="F1791" i="14"/>
  <c r="G1791" i="14"/>
  <c r="E1791" i="14"/>
  <c r="F1790" i="14"/>
  <c r="G1790" i="14"/>
  <c r="E1790" i="14"/>
  <c r="F1789" i="14"/>
  <c r="G1789" i="14"/>
  <c r="E1789" i="14"/>
  <c r="F1788" i="14"/>
  <c r="G1788" i="14"/>
  <c r="E1788" i="14"/>
  <c r="F1787" i="14"/>
  <c r="G1787" i="14"/>
  <c r="E1787" i="14"/>
  <c r="F1786" i="14"/>
  <c r="G1786" i="14"/>
  <c r="E1786" i="14"/>
  <c r="F1785" i="14"/>
  <c r="G1785" i="14"/>
  <c r="E1785" i="14"/>
  <c r="F1784" i="14"/>
  <c r="G1784" i="14"/>
  <c r="E1784" i="14"/>
  <c r="F1783" i="14"/>
  <c r="G1783" i="14"/>
  <c r="E1783" i="14"/>
  <c r="F1782" i="14"/>
  <c r="G1782" i="14"/>
  <c r="E1782" i="14"/>
  <c r="F1781" i="14"/>
  <c r="G1781" i="14"/>
  <c r="E1781" i="14"/>
  <c r="F1780" i="14"/>
  <c r="G1780" i="14"/>
  <c r="E1780" i="14"/>
  <c r="F1779" i="14"/>
  <c r="G1779" i="14"/>
  <c r="E1779" i="14"/>
  <c r="F1778" i="14"/>
  <c r="G1778" i="14"/>
  <c r="E1778" i="14"/>
  <c r="F1777" i="14"/>
  <c r="G1777" i="14"/>
  <c r="E1777" i="14"/>
  <c r="F1776" i="14"/>
  <c r="G1776" i="14"/>
  <c r="E1776" i="14"/>
  <c r="F1775" i="14"/>
  <c r="G1775" i="14"/>
  <c r="E1775" i="14"/>
  <c r="F1774" i="14"/>
  <c r="G1774" i="14"/>
  <c r="E1774" i="14"/>
  <c r="F1773" i="14"/>
  <c r="G1773" i="14"/>
  <c r="E1773" i="14"/>
  <c r="F1772" i="14"/>
  <c r="G1772" i="14"/>
  <c r="E1772" i="14"/>
  <c r="F1771" i="14"/>
  <c r="G1771" i="14"/>
  <c r="E1771" i="14"/>
  <c r="F1770" i="14"/>
  <c r="G1770" i="14"/>
  <c r="E1770" i="14"/>
  <c r="F1769" i="14"/>
  <c r="G1769" i="14"/>
  <c r="E1769" i="14"/>
  <c r="F1768" i="14"/>
  <c r="G1768" i="14"/>
  <c r="E1768" i="14"/>
  <c r="F1767" i="14"/>
  <c r="G1767" i="14"/>
  <c r="E1767" i="14"/>
  <c r="F1766" i="14"/>
  <c r="G1766" i="14"/>
  <c r="E1766" i="14"/>
  <c r="F1765" i="14"/>
  <c r="G1765" i="14"/>
  <c r="E1765" i="14"/>
  <c r="F1764" i="14"/>
  <c r="G1764" i="14"/>
  <c r="E1764" i="14"/>
  <c r="F1763" i="14"/>
  <c r="G1763" i="14"/>
  <c r="E1763" i="14"/>
  <c r="F1762" i="14"/>
  <c r="G1762" i="14"/>
  <c r="E1762" i="14"/>
  <c r="F1761" i="14"/>
  <c r="G1761" i="14"/>
  <c r="E1761" i="14"/>
  <c r="F1760" i="14"/>
  <c r="G1760" i="14"/>
  <c r="E1760" i="14"/>
  <c r="F1759" i="14"/>
  <c r="G1759" i="14"/>
  <c r="E1759" i="14"/>
  <c r="F1758" i="14"/>
  <c r="G1758" i="14"/>
  <c r="E1758" i="14"/>
  <c r="F1757" i="14"/>
  <c r="G1757" i="14"/>
  <c r="E1757" i="14"/>
  <c r="F1756" i="14"/>
  <c r="G1756" i="14"/>
  <c r="E1756" i="14"/>
  <c r="F1755" i="14"/>
  <c r="G1755" i="14"/>
  <c r="E1755" i="14"/>
  <c r="F1754" i="14"/>
  <c r="G1754" i="14"/>
  <c r="E1754" i="14"/>
  <c r="F1753" i="14"/>
  <c r="G1753" i="14"/>
  <c r="E1753" i="14"/>
  <c r="F1752" i="14"/>
  <c r="G1752" i="14"/>
  <c r="E1752" i="14"/>
  <c r="F1751" i="14"/>
  <c r="G1751" i="14"/>
  <c r="E1751" i="14"/>
  <c r="F1750" i="14"/>
  <c r="G1750" i="14"/>
  <c r="E1750" i="14"/>
  <c r="F1749" i="14"/>
  <c r="G1749" i="14"/>
  <c r="E1749" i="14"/>
  <c r="F1748" i="14"/>
  <c r="G1748" i="14"/>
  <c r="E1748" i="14"/>
  <c r="F1747" i="14"/>
  <c r="G1747" i="14"/>
  <c r="E1747" i="14"/>
  <c r="F1746" i="14"/>
  <c r="G1746" i="14"/>
  <c r="E1746" i="14"/>
  <c r="F1745" i="14"/>
  <c r="G1745" i="14"/>
  <c r="E1745" i="14"/>
  <c r="F1744" i="14"/>
  <c r="G1744" i="14"/>
  <c r="E1744" i="14"/>
  <c r="F1743" i="14"/>
  <c r="G1743" i="14"/>
  <c r="E1743" i="14"/>
  <c r="F1742" i="14"/>
  <c r="G1742" i="14"/>
  <c r="E1742" i="14"/>
  <c r="F1741" i="14"/>
  <c r="G1741" i="14"/>
  <c r="E1741" i="14"/>
  <c r="F1740" i="14"/>
  <c r="G1740" i="14"/>
  <c r="E1740" i="14"/>
  <c r="F1739" i="14"/>
  <c r="G1739" i="14"/>
  <c r="E1739" i="14"/>
  <c r="F1738" i="14"/>
  <c r="G1738" i="14"/>
  <c r="E1738" i="14"/>
  <c r="F1737" i="14"/>
  <c r="G1737" i="14"/>
  <c r="E1737" i="14"/>
  <c r="F1736" i="14"/>
  <c r="G1736" i="14"/>
  <c r="E1736" i="14"/>
  <c r="F1735" i="14"/>
  <c r="G1735" i="14"/>
  <c r="E1735" i="14"/>
  <c r="F1734" i="14"/>
  <c r="G1734" i="14"/>
  <c r="E1734" i="14"/>
  <c r="F1733" i="14"/>
  <c r="G1733" i="14"/>
  <c r="E1733" i="14"/>
  <c r="F1732" i="14"/>
  <c r="G1732" i="14"/>
  <c r="E1732" i="14"/>
  <c r="F1731" i="14"/>
  <c r="G1731" i="14"/>
  <c r="E1731" i="14"/>
  <c r="F1730" i="14"/>
  <c r="G1730" i="14"/>
  <c r="E1730" i="14"/>
  <c r="F1729" i="14"/>
  <c r="G1729" i="14"/>
  <c r="E1729" i="14"/>
  <c r="F1728" i="14"/>
  <c r="G1728" i="14"/>
  <c r="E1728" i="14"/>
  <c r="F1727" i="14"/>
  <c r="G1727" i="14"/>
  <c r="E1727" i="14"/>
  <c r="F1726" i="14"/>
  <c r="G1726" i="14"/>
  <c r="E1726" i="14"/>
  <c r="F1725" i="14"/>
  <c r="G1725" i="14"/>
  <c r="E1725" i="14"/>
  <c r="F1724" i="14"/>
  <c r="G1724" i="14"/>
  <c r="E1724" i="14"/>
  <c r="F1723" i="14"/>
  <c r="G1723" i="14"/>
  <c r="E1723" i="14"/>
  <c r="F1722" i="14"/>
  <c r="G1722" i="14"/>
  <c r="E1722" i="14"/>
  <c r="F1721" i="14"/>
  <c r="G1721" i="14"/>
  <c r="E1721" i="14"/>
  <c r="F1720" i="14"/>
  <c r="G1720" i="14"/>
  <c r="E1720" i="14"/>
  <c r="F1719" i="14"/>
  <c r="G1719" i="14"/>
  <c r="E1719" i="14"/>
  <c r="F1718" i="14"/>
  <c r="G1718" i="14"/>
  <c r="E1718" i="14"/>
  <c r="F1717" i="14"/>
  <c r="G1717" i="14"/>
  <c r="E1717" i="14"/>
  <c r="F1716" i="14"/>
  <c r="G1716" i="14"/>
  <c r="E1716" i="14"/>
  <c r="F1715" i="14"/>
  <c r="G1715" i="14"/>
  <c r="E1715" i="14"/>
  <c r="F1714" i="14"/>
  <c r="G1714" i="14"/>
  <c r="E1714" i="14"/>
  <c r="F1713" i="14"/>
  <c r="G1713" i="14"/>
  <c r="E1713" i="14"/>
  <c r="F1712" i="14"/>
  <c r="G1712" i="14"/>
  <c r="E1712" i="14"/>
  <c r="F1711" i="14"/>
  <c r="G1711" i="14"/>
  <c r="E1711" i="14"/>
  <c r="F1710" i="14"/>
  <c r="G1710" i="14"/>
  <c r="E1710" i="14"/>
  <c r="F1709" i="14"/>
  <c r="G1709" i="14"/>
  <c r="E1709" i="14"/>
  <c r="F1708" i="14"/>
  <c r="G1708" i="14"/>
  <c r="E1708" i="14"/>
  <c r="F1707" i="14"/>
  <c r="G1707" i="14"/>
  <c r="E1707" i="14"/>
  <c r="F1706" i="14"/>
  <c r="G1706" i="14"/>
  <c r="E1706" i="14"/>
  <c r="F1705" i="14"/>
  <c r="G1705" i="14"/>
  <c r="E1705" i="14"/>
  <c r="F1704" i="14"/>
  <c r="G1704" i="14"/>
  <c r="E1704" i="14"/>
  <c r="F1703" i="14"/>
  <c r="G1703" i="14"/>
  <c r="E1703" i="14"/>
  <c r="F1702" i="14"/>
  <c r="G1702" i="14"/>
  <c r="E1702" i="14"/>
  <c r="F1701" i="14"/>
  <c r="G1701" i="14"/>
  <c r="E1701" i="14"/>
  <c r="F1700" i="14"/>
  <c r="G1700" i="14"/>
  <c r="E1700" i="14"/>
  <c r="F1699" i="14"/>
  <c r="G1699" i="14"/>
  <c r="E1699" i="14"/>
  <c r="F1698" i="14"/>
  <c r="G1698" i="14"/>
  <c r="E1698" i="14"/>
  <c r="F1697" i="14"/>
  <c r="G1697" i="14"/>
  <c r="E1697" i="14"/>
  <c r="F1696" i="14"/>
  <c r="G1696" i="14"/>
  <c r="E1696" i="14"/>
  <c r="F1695" i="14"/>
  <c r="G1695" i="14"/>
  <c r="E1695" i="14"/>
  <c r="F1694" i="14"/>
  <c r="G1694" i="14"/>
  <c r="E1694" i="14"/>
  <c r="F1693" i="14"/>
  <c r="G1693" i="14"/>
  <c r="E1693" i="14"/>
  <c r="F1692" i="14"/>
  <c r="G1692" i="14"/>
  <c r="E1692" i="14"/>
  <c r="F1691" i="14"/>
  <c r="G1691" i="14"/>
  <c r="E1691" i="14"/>
  <c r="F1690" i="14"/>
  <c r="G1690" i="14"/>
  <c r="E1690" i="14"/>
  <c r="F1689" i="14"/>
  <c r="G1689" i="14"/>
  <c r="E1689" i="14"/>
  <c r="F1688" i="14"/>
  <c r="G1688" i="14"/>
  <c r="E1688" i="14"/>
  <c r="F1687" i="14"/>
  <c r="G1687" i="14"/>
  <c r="E1687" i="14"/>
  <c r="F1686" i="14"/>
  <c r="G1686" i="14"/>
  <c r="E1686" i="14"/>
  <c r="F1685" i="14"/>
  <c r="G1685" i="14"/>
  <c r="E1685" i="14"/>
  <c r="F1684" i="14"/>
  <c r="G1684" i="14"/>
  <c r="E1684" i="14"/>
  <c r="F1683" i="14"/>
  <c r="G1683" i="14"/>
  <c r="E1683" i="14"/>
  <c r="F1682" i="14"/>
  <c r="G1682" i="14"/>
  <c r="E1682" i="14"/>
  <c r="F1681" i="14"/>
  <c r="G1681" i="14"/>
  <c r="E1681" i="14"/>
  <c r="F1680" i="14"/>
  <c r="G1680" i="14"/>
  <c r="E1680" i="14"/>
  <c r="F1679" i="14"/>
  <c r="G1679" i="14"/>
  <c r="E1679" i="14"/>
  <c r="F1678" i="14"/>
  <c r="G1678" i="14"/>
  <c r="E1678" i="14"/>
  <c r="F1677" i="14"/>
  <c r="G1677" i="14"/>
  <c r="E1677" i="14"/>
  <c r="F1676" i="14"/>
  <c r="G1676" i="14"/>
  <c r="E1676" i="14"/>
  <c r="F1675" i="14"/>
  <c r="G1675" i="14"/>
  <c r="E1675" i="14"/>
  <c r="F1674" i="14"/>
  <c r="G1674" i="14"/>
  <c r="E1674" i="14"/>
  <c r="F1673" i="14"/>
  <c r="G1673" i="14"/>
  <c r="E1673" i="14"/>
  <c r="F1672" i="14"/>
  <c r="G1672" i="14"/>
  <c r="E1672" i="14"/>
  <c r="F1671" i="14"/>
  <c r="G1671" i="14"/>
  <c r="E1671" i="14"/>
  <c r="F1670" i="14"/>
  <c r="G1670" i="14"/>
  <c r="E1670" i="14"/>
  <c r="F1669" i="14"/>
  <c r="G1669" i="14"/>
  <c r="E1669" i="14"/>
  <c r="F1668" i="14"/>
  <c r="G1668" i="14"/>
  <c r="E1668" i="14"/>
  <c r="F1667" i="14"/>
  <c r="G1667" i="14"/>
  <c r="E1667" i="14"/>
  <c r="F1666" i="14"/>
  <c r="G1666" i="14"/>
  <c r="E1666" i="14"/>
  <c r="F1665" i="14"/>
  <c r="G1665" i="14"/>
  <c r="E1665" i="14"/>
  <c r="F1664" i="14"/>
  <c r="G1664" i="14"/>
  <c r="E1664" i="14"/>
  <c r="F1663" i="14"/>
  <c r="G1663" i="14"/>
  <c r="E1663" i="14"/>
  <c r="F1662" i="14"/>
  <c r="G1662" i="14"/>
  <c r="E1662" i="14"/>
  <c r="F1661" i="14"/>
  <c r="G1661" i="14"/>
  <c r="E1661" i="14"/>
  <c r="F1660" i="14"/>
  <c r="G1660" i="14"/>
  <c r="E1660" i="14"/>
  <c r="F1659" i="14"/>
  <c r="G1659" i="14"/>
  <c r="E1659" i="14"/>
  <c r="F1658" i="14"/>
  <c r="G1658" i="14"/>
  <c r="E1658" i="14"/>
  <c r="F1657" i="14"/>
  <c r="G1657" i="14"/>
  <c r="E1657" i="14"/>
  <c r="F1656" i="14"/>
  <c r="G1656" i="14"/>
  <c r="E1656" i="14"/>
  <c r="F1655" i="14"/>
  <c r="G1655" i="14"/>
  <c r="E1655" i="14"/>
  <c r="F1654" i="14"/>
  <c r="G1654" i="14"/>
  <c r="E1654" i="14"/>
  <c r="F1653" i="14"/>
  <c r="G1653" i="14"/>
  <c r="E1653" i="14"/>
  <c r="F1652" i="14"/>
  <c r="G1652" i="14"/>
  <c r="E1652" i="14"/>
  <c r="F1651" i="14"/>
  <c r="G1651" i="14"/>
  <c r="E1651" i="14"/>
  <c r="F1650" i="14"/>
  <c r="G1650" i="14"/>
  <c r="E1650" i="14"/>
  <c r="F1649" i="14"/>
  <c r="G1649" i="14"/>
  <c r="E1649" i="14"/>
  <c r="F1648" i="14"/>
  <c r="G1648" i="14"/>
  <c r="E1648" i="14"/>
  <c r="F1647" i="14"/>
  <c r="G1647" i="14"/>
  <c r="E1647" i="14"/>
  <c r="F1646" i="14"/>
  <c r="G1646" i="14"/>
  <c r="E1646" i="14"/>
  <c r="F1645" i="14"/>
  <c r="G1645" i="14"/>
  <c r="E1645" i="14"/>
  <c r="F1644" i="14"/>
  <c r="G1644" i="14"/>
  <c r="E1644" i="14"/>
  <c r="F1643" i="14"/>
  <c r="G1643" i="14"/>
  <c r="E1643" i="14"/>
  <c r="F1642" i="14"/>
  <c r="G1642" i="14"/>
  <c r="E1642" i="14"/>
  <c r="F1641" i="14"/>
  <c r="G1641" i="14"/>
  <c r="E1641" i="14"/>
  <c r="F1640" i="14"/>
  <c r="G1640" i="14"/>
  <c r="E1640" i="14"/>
  <c r="F1639" i="14"/>
  <c r="G1639" i="14"/>
  <c r="E1639" i="14"/>
  <c r="F1638" i="14"/>
  <c r="G1638" i="14"/>
  <c r="E1638" i="14"/>
  <c r="F1637" i="14"/>
  <c r="G1637" i="14"/>
  <c r="E1637" i="14"/>
  <c r="F1636" i="14"/>
  <c r="G1636" i="14"/>
  <c r="E1636" i="14"/>
  <c r="F1635" i="14"/>
  <c r="G1635" i="14"/>
  <c r="E1635" i="14"/>
  <c r="F1634" i="14"/>
  <c r="G1634" i="14"/>
  <c r="E1634" i="14"/>
  <c r="F1633" i="14"/>
  <c r="G1633" i="14"/>
  <c r="E1633" i="14"/>
  <c r="F1632" i="14"/>
  <c r="G1632" i="14"/>
  <c r="E1632" i="14"/>
  <c r="F1631" i="14"/>
  <c r="G1631" i="14"/>
  <c r="E1631" i="14"/>
  <c r="F1630" i="14"/>
  <c r="G1630" i="14"/>
  <c r="E1630" i="14"/>
  <c r="F1629" i="14"/>
  <c r="G1629" i="14"/>
  <c r="E1629" i="14"/>
  <c r="F1628" i="14"/>
  <c r="G1628" i="14"/>
  <c r="E1628" i="14"/>
  <c r="F1627" i="14"/>
  <c r="G1627" i="14"/>
  <c r="E1627" i="14"/>
  <c r="F1626" i="14"/>
  <c r="G1626" i="14"/>
  <c r="E1626" i="14"/>
  <c r="F1625" i="14"/>
  <c r="G1625" i="14"/>
  <c r="E1625" i="14"/>
  <c r="F1624" i="14"/>
  <c r="G1624" i="14"/>
  <c r="E1624" i="14"/>
  <c r="F1623" i="14"/>
  <c r="G1623" i="14"/>
  <c r="E1623" i="14"/>
  <c r="F1622" i="14"/>
  <c r="G1622" i="14"/>
  <c r="E1622" i="14"/>
  <c r="F1621" i="14"/>
  <c r="G1621" i="14"/>
  <c r="E1621" i="14"/>
  <c r="F1620" i="14"/>
  <c r="G1620" i="14"/>
  <c r="E1620" i="14"/>
  <c r="F1619" i="14"/>
  <c r="G1619" i="14"/>
  <c r="E1619" i="14"/>
  <c r="F1618" i="14"/>
  <c r="G1618" i="14"/>
  <c r="E1618" i="14"/>
  <c r="F1617" i="14"/>
  <c r="G1617" i="14"/>
  <c r="E1617" i="14"/>
  <c r="F1616" i="14"/>
  <c r="G1616" i="14"/>
  <c r="E1616" i="14"/>
  <c r="F1615" i="14"/>
  <c r="G1615" i="14"/>
  <c r="E1615" i="14"/>
  <c r="F1614" i="14"/>
  <c r="G1614" i="14"/>
  <c r="E1614" i="14"/>
  <c r="F1613" i="14"/>
  <c r="G1613" i="14"/>
  <c r="E1613" i="14"/>
  <c r="F1612" i="14"/>
  <c r="G1612" i="14"/>
  <c r="E1612" i="14"/>
  <c r="F1611" i="14"/>
  <c r="G1611" i="14"/>
  <c r="E1611" i="14"/>
  <c r="F1610" i="14"/>
  <c r="G1610" i="14"/>
  <c r="E1610" i="14"/>
  <c r="F1609" i="14"/>
  <c r="G1609" i="14"/>
  <c r="E1609" i="14"/>
  <c r="F1608" i="14"/>
  <c r="G1608" i="14"/>
  <c r="E1608" i="14"/>
  <c r="F1607" i="14"/>
  <c r="G1607" i="14"/>
  <c r="E1607" i="14"/>
  <c r="F1606" i="14"/>
  <c r="G1606" i="14"/>
  <c r="E1606" i="14"/>
  <c r="F1605" i="14"/>
  <c r="G1605" i="14"/>
  <c r="E1605" i="14"/>
  <c r="F1604" i="14"/>
  <c r="G1604" i="14"/>
  <c r="E1604" i="14"/>
  <c r="F1603" i="14"/>
  <c r="G1603" i="14"/>
  <c r="E1603" i="14"/>
  <c r="F1602" i="14"/>
  <c r="G1602" i="14"/>
  <c r="E1602" i="14"/>
  <c r="F1601" i="14"/>
  <c r="G1601" i="14"/>
  <c r="E1601" i="14"/>
  <c r="F1600" i="14"/>
  <c r="G1600" i="14"/>
  <c r="E1600" i="14"/>
  <c r="F1599" i="14"/>
  <c r="G1599" i="14"/>
  <c r="E1599" i="14"/>
  <c r="F1598" i="14"/>
  <c r="G1598" i="14"/>
  <c r="E1598" i="14"/>
  <c r="F1597" i="14"/>
  <c r="G1597" i="14"/>
  <c r="E1597" i="14"/>
  <c r="F1596" i="14"/>
  <c r="G1596" i="14"/>
  <c r="E1596" i="14"/>
  <c r="F1595" i="14"/>
  <c r="G1595" i="14"/>
  <c r="E1595" i="14"/>
  <c r="F1594" i="14"/>
  <c r="G1594" i="14"/>
  <c r="E1594" i="14"/>
  <c r="F1593" i="14"/>
  <c r="G1593" i="14"/>
  <c r="E1593" i="14"/>
  <c r="F1592" i="14"/>
  <c r="G1592" i="14"/>
  <c r="E1592" i="14"/>
  <c r="F1591" i="14"/>
  <c r="G1591" i="14"/>
  <c r="E1591" i="14"/>
  <c r="F1590" i="14"/>
  <c r="G1590" i="14"/>
  <c r="E1590" i="14"/>
  <c r="F1589" i="14"/>
  <c r="G1589" i="14"/>
  <c r="E1589" i="14"/>
  <c r="F1588" i="14"/>
  <c r="G1588" i="14"/>
  <c r="E1588" i="14"/>
  <c r="F1587" i="14"/>
  <c r="G1587" i="14"/>
  <c r="E1587" i="14"/>
  <c r="F1586" i="14"/>
  <c r="G1586" i="14"/>
  <c r="E1586" i="14"/>
  <c r="F1585" i="14"/>
  <c r="G1585" i="14"/>
  <c r="E1585" i="14"/>
  <c r="F1584" i="14"/>
  <c r="G1584" i="14"/>
  <c r="E1584" i="14"/>
  <c r="F1583" i="14"/>
  <c r="G1583" i="14"/>
  <c r="E1583" i="14"/>
  <c r="F1582" i="14"/>
  <c r="G1582" i="14"/>
  <c r="E1582" i="14"/>
  <c r="F1581" i="14"/>
  <c r="G1581" i="14"/>
  <c r="E1581" i="14"/>
  <c r="F1580" i="14"/>
  <c r="G1580" i="14"/>
  <c r="E1580" i="14"/>
  <c r="F1579" i="14"/>
  <c r="G1579" i="14"/>
  <c r="E1579" i="14"/>
  <c r="F1578" i="14"/>
  <c r="G1578" i="14"/>
  <c r="E1578" i="14"/>
  <c r="F1577" i="14"/>
  <c r="G1577" i="14"/>
  <c r="E1577" i="14"/>
  <c r="F1576" i="14"/>
  <c r="G1576" i="14"/>
  <c r="E1576" i="14"/>
  <c r="F1575" i="14"/>
  <c r="G1575" i="14"/>
  <c r="E1575" i="14"/>
  <c r="F1574" i="14"/>
  <c r="G1574" i="14"/>
  <c r="E1574" i="14"/>
  <c r="F1573" i="14"/>
  <c r="G1573" i="14"/>
  <c r="E1573" i="14"/>
  <c r="F1572" i="14"/>
  <c r="G1572" i="14"/>
  <c r="E1572" i="14"/>
  <c r="F1571" i="14"/>
  <c r="G1571" i="14"/>
  <c r="E1571" i="14"/>
  <c r="F1570" i="14"/>
  <c r="G1570" i="14"/>
  <c r="E1570" i="14"/>
  <c r="F1569" i="14"/>
  <c r="G1569" i="14"/>
  <c r="E1569" i="14"/>
  <c r="F1568" i="14"/>
  <c r="G1568" i="14"/>
  <c r="E1568" i="14"/>
  <c r="F1567" i="14"/>
  <c r="G1567" i="14"/>
  <c r="E1567" i="14"/>
  <c r="F1566" i="14"/>
  <c r="G1566" i="14"/>
  <c r="E1566" i="14"/>
  <c r="F1565" i="14"/>
  <c r="G1565" i="14"/>
  <c r="E1565" i="14"/>
  <c r="F1564" i="14"/>
  <c r="G1564" i="14"/>
  <c r="E1564" i="14"/>
  <c r="F1563" i="14"/>
  <c r="G1563" i="14"/>
  <c r="E1563" i="14"/>
  <c r="F1562" i="14"/>
  <c r="G1562" i="14"/>
  <c r="E1562" i="14"/>
  <c r="F1561" i="14"/>
  <c r="G1561" i="14"/>
  <c r="E1561" i="14"/>
  <c r="F1560" i="14"/>
  <c r="G1560" i="14"/>
  <c r="E1560" i="14"/>
  <c r="F1559" i="14"/>
  <c r="G1559" i="14"/>
  <c r="E1559" i="14"/>
  <c r="F1558" i="14"/>
  <c r="G1558" i="14"/>
  <c r="E1558" i="14"/>
  <c r="F1557" i="14"/>
  <c r="G1557" i="14"/>
  <c r="E1557" i="14"/>
  <c r="F1556" i="14"/>
  <c r="G1556" i="14"/>
  <c r="E1556" i="14"/>
  <c r="F1555" i="14"/>
  <c r="G1555" i="14"/>
  <c r="E1555" i="14"/>
  <c r="F1554" i="14"/>
  <c r="G1554" i="14"/>
  <c r="E1554" i="14"/>
  <c r="F1553" i="14"/>
  <c r="G1553" i="14"/>
  <c r="E1553" i="14"/>
  <c r="F1552" i="14"/>
  <c r="G1552" i="14"/>
  <c r="E1552" i="14"/>
  <c r="F1551" i="14"/>
  <c r="G1551" i="14"/>
  <c r="E1551" i="14"/>
  <c r="F1550" i="14"/>
  <c r="G1550" i="14"/>
  <c r="E1550" i="14"/>
  <c r="F1549" i="14"/>
  <c r="G1549" i="14"/>
  <c r="E1549" i="14"/>
  <c r="F1548" i="14"/>
  <c r="G1548" i="14"/>
  <c r="E1548" i="14"/>
  <c r="F1547" i="14"/>
  <c r="G1547" i="14"/>
  <c r="E1547" i="14"/>
  <c r="F1546" i="14"/>
  <c r="G1546" i="14"/>
  <c r="E1546" i="14"/>
  <c r="F1545" i="14"/>
  <c r="G1545" i="14"/>
  <c r="E1545" i="14"/>
  <c r="F1544" i="14"/>
  <c r="G1544" i="14"/>
  <c r="E1544" i="14"/>
  <c r="F1543" i="14"/>
  <c r="G1543" i="14"/>
  <c r="E1543" i="14"/>
  <c r="F1542" i="14"/>
  <c r="G1542" i="14"/>
  <c r="E1542" i="14"/>
  <c r="F1541" i="14"/>
  <c r="G1541" i="14"/>
  <c r="E1541" i="14"/>
  <c r="F1540" i="14"/>
  <c r="G1540" i="14"/>
  <c r="E1540" i="14"/>
  <c r="F1539" i="14"/>
  <c r="G1539" i="14"/>
  <c r="E1539" i="14"/>
  <c r="F1538" i="14"/>
  <c r="G1538" i="14"/>
  <c r="E1538" i="14"/>
  <c r="F1537" i="14"/>
  <c r="G1537" i="14"/>
  <c r="E1537" i="14"/>
  <c r="F1536" i="14"/>
  <c r="G1536" i="14"/>
  <c r="E1536" i="14"/>
  <c r="F1535" i="14"/>
  <c r="G1535" i="14"/>
  <c r="E1535" i="14"/>
  <c r="F1534" i="14"/>
  <c r="G1534" i="14"/>
  <c r="E1534" i="14"/>
  <c r="F1533" i="14"/>
  <c r="G1533" i="14"/>
  <c r="E1533" i="14"/>
  <c r="F1532" i="14"/>
  <c r="G1532" i="14"/>
  <c r="E1532" i="14"/>
  <c r="F1531" i="14"/>
  <c r="G1531" i="14"/>
  <c r="E1531" i="14"/>
  <c r="F1530" i="14"/>
  <c r="G1530" i="14"/>
  <c r="E1530" i="14"/>
  <c r="F1529" i="14"/>
  <c r="G1529" i="14"/>
  <c r="E1529" i="14"/>
  <c r="F1528" i="14"/>
  <c r="G1528" i="14"/>
  <c r="E1528" i="14"/>
  <c r="F1527" i="14"/>
  <c r="G1527" i="14"/>
  <c r="E1527" i="14"/>
  <c r="F1526" i="14"/>
  <c r="G1526" i="14"/>
  <c r="E1526" i="14"/>
  <c r="F1525" i="14"/>
  <c r="G1525" i="14"/>
  <c r="E1525" i="14"/>
  <c r="F1524" i="14"/>
  <c r="G1524" i="14"/>
  <c r="E1524" i="14"/>
  <c r="F1523" i="14"/>
  <c r="G1523" i="14"/>
  <c r="E1523" i="14"/>
  <c r="F1522" i="14"/>
  <c r="G1522" i="14"/>
  <c r="E1522" i="14"/>
  <c r="F1521" i="14"/>
  <c r="G1521" i="14"/>
  <c r="E1521" i="14"/>
  <c r="F1520" i="14"/>
  <c r="G1520" i="14"/>
  <c r="E1520" i="14"/>
  <c r="F1519" i="14"/>
  <c r="G1519" i="14"/>
  <c r="E1519" i="14"/>
  <c r="F1518" i="14"/>
  <c r="G1518" i="14"/>
  <c r="E1518" i="14"/>
  <c r="F1517" i="14"/>
  <c r="G1517" i="14"/>
  <c r="E1517" i="14"/>
  <c r="F1516" i="14"/>
  <c r="G1516" i="14"/>
  <c r="E1516" i="14"/>
  <c r="F1515" i="14"/>
  <c r="G1515" i="14"/>
  <c r="E1515" i="14"/>
  <c r="F1514" i="14"/>
  <c r="G1514" i="14"/>
  <c r="E1514" i="14"/>
  <c r="F1513" i="14"/>
  <c r="G1513" i="14"/>
  <c r="E1513" i="14"/>
  <c r="F1512" i="14"/>
  <c r="G1512" i="14"/>
  <c r="E1512" i="14"/>
  <c r="F1511" i="14"/>
  <c r="G1511" i="14"/>
  <c r="E1511" i="14"/>
  <c r="F1510" i="14"/>
  <c r="G1510" i="14"/>
  <c r="E1510" i="14"/>
  <c r="F1509" i="14"/>
  <c r="G1509" i="14"/>
  <c r="E1509" i="14"/>
  <c r="F1508" i="14"/>
  <c r="G1508" i="14"/>
  <c r="E1508" i="14"/>
  <c r="F1507" i="14"/>
  <c r="G1507" i="14"/>
  <c r="E1507" i="14"/>
  <c r="F1506" i="14"/>
  <c r="G1506" i="14"/>
  <c r="E1506" i="14"/>
  <c r="F1505" i="14"/>
  <c r="G1505" i="14"/>
  <c r="E1505" i="14"/>
  <c r="F1504" i="14"/>
  <c r="G1504" i="14"/>
  <c r="E1504" i="14"/>
  <c r="F1503" i="14"/>
  <c r="G1503" i="14"/>
  <c r="E1503" i="14"/>
  <c r="F1502" i="14"/>
  <c r="G1502" i="14"/>
  <c r="E1502" i="14"/>
  <c r="F1501" i="14"/>
  <c r="G1501" i="14"/>
  <c r="E1501" i="14"/>
  <c r="F1500" i="14"/>
  <c r="G1500" i="14"/>
  <c r="E1500" i="14"/>
  <c r="F1499" i="14"/>
  <c r="G1499" i="14"/>
  <c r="E1499" i="14"/>
  <c r="F1498" i="14"/>
  <c r="G1498" i="14"/>
  <c r="E1498" i="14"/>
  <c r="F1497" i="14"/>
  <c r="G1497" i="14"/>
  <c r="E1497" i="14"/>
  <c r="F1496" i="14"/>
  <c r="G1496" i="14"/>
  <c r="E1496" i="14"/>
  <c r="F1495" i="14"/>
  <c r="G1495" i="14"/>
  <c r="E1495" i="14"/>
  <c r="F1494" i="14"/>
  <c r="G1494" i="14"/>
  <c r="E1494" i="14"/>
  <c r="F1493" i="14"/>
  <c r="G1493" i="14"/>
  <c r="E1493" i="14"/>
  <c r="F1492" i="14"/>
  <c r="G1492" i="14"/>
  <c r="E1492" i="14"/>
  <c r="F1491" i="14"/>
  <c r="G1491" i="14"/>
  <c r="E1491" i="14"/>
  <c r="F1490" i="14"/>
  <c r="G1490" i="14"/>
  <c r="E1490" i="14"/>
  <c r="F1489" i="14"/>
  <c r="G1489" i="14"/>
  <c r="E1489" i="14"/>
  <c r="F1488" i="14"/>
  <c r="G1488" i="14"/>
  <c r="E1488" i="14"/>
  <c r="F1487" i="14"/>
  <c r="G1487" i="14"/>
  <c r="E1487" i="14"/>
  <c r="F1486" i="14"/>
  <c r="G1486" i="14"/>
  <c r="E1486" i="14"/>
  <c r="F1485" i="14"/>
  <c r="G1485" i="14"/>
  <c r="E1485" i="14"/>
  <c r="F1484" i="14"/>
  <c r="G1484" i="14"/>
  <c r="E1484" i="14"/>
  <c r="F1483" i="14"/>
  <c r="G1483" i="14"/>
  <c r="E1483" i="14"/>
  <c r="F1482" i="14"/>
  <c r="G1482" i="14"/>
  <c r="E1482" i="14"/>
  <c r="F1481" i="14"/>
  <c r="G1481" i="14"/>
  <c r="E1481" i="14"/>
  <c r="F1480" i="14"/>
  <c r="G1480" i="14"/>
  <c r="E1480" i="14"/>
  <c r="F1479" i="14"/>
  <c r="G1479" i="14"/>
  <c r="E1479" i="14"/>
  <c r="F1478" i="14"/>
  <c r="G1478" i="14"/>
  <c r="E1478" i="14"/>
  <c r="F1477" i="14"/>
  <c r="G1477" i="14"/>
  <c r="E1477" i="14"/>
  <c r="F1476" i="14"/>
  <c r="G1476" i="14"/>
  <c r="E1476" i="14"/>
  <c r="F1475" i="14"/>
  <c r="G1475" i="14"/>
  <c r="E1475" i="14"/>
  <c r="F1474" i="14"/>
  <c r="G1474" i="14"/>
  <c r="E1474" i="14"/>
  <c r="F1473" i="14"/>
  <c r="G1473" i="14"/>
  <c r="E1473" i="14"/>
  <c r="F1472" i="14"/>
  <c r="G1472" i="14"/>
  <c r="E1472" i="14"/>
  <c r="F1471" i="14"/>
  <c r="G1471" i="14"/>
  <c r="E1471" i="14"/>
  <c r="F1470" i="14"/>
  <c r="G1470" i="14"/>
  <c r="E1470" i="14"/>
  <c r="F1469" i="14"/>
  <c r="G1469" i="14"/>
  <c r="E1469" i="14"/>
  <c r="F1468" i="14"/>
  <c r="G1468" i="14"/>
  <c r="E1468" i="14"/>
  <c r="F1467" i="14"/>
  <c r="G1467" i="14"/>
  <c r="E1467" i="14"/>
  <c r="F1466" i="14"/>
  <c r="G1466" i="14"/>
  <c r="E1466" i="14"/>
  <c r="F1465" i="14"/>
  <c r="G1465" i="14"/>
  <c r="E1465" i="14"/>
  <c r="F1464" i="14"/>
  <c r="G1464" i="14"/>
  <c r="E1464" i="14"/>
  <c r="F1463" i="14"/>
  <c r="G1463" i="14"/>
  <c r="E1463" i="14"/>
  <c r="F1462" i="14"/>
  <c r="G1462" i="14"/>
  <c r="E1462" i="14"/>
  <c r="F1461" i="14"/>
  <c r="G1461" i="14"/>
  <c r="E1461" i="14"/>
  <c r="F1460" i="14"/>
  <c r="G1460" i="14"/>
  <c r="E1460" i="14"/>
  <c r="F1459" i="14"/>
  <c r="G1459" i="14"/>
  <c r="E1459" i="14"/>
  <c r="F1458" i="14"/>
  <c r="G1458" i="14"/>
  <c r="E1458" i="14"/>
  <c r="F1457" i="14"/>
  <c r="G1457" i="14"/>
  <c r="E1457" i="14"/>
  <c r="F1456" i="14"/>
  <c r="G1456" i="14"/>
  <c r="E1456" i="14"/>
  <c r="F1455" i="14"/>
  <c r="G1455" i="14"/>
  <c r="E1455" i="14"/>
  <c r="F1454" i="14"/>
  <c r="G1454" i="14"/>
  <c r="E1454" i="14"/>
  <c r="F1453" i="14"/>
  <c r="G1453" i="14"/>
  <c r="E1453" i="14"/>
  <c r="F1452" i="14"/>
  <c r="G1452" i="14"/>
  <c r="E1452" i="14"/>
  <c r="F1451" i="14"/>
  <c r="G1451" i="14"/>
  <c r="E1451" i="14"/>
  <c r="F1450" i="14"/>
  <c r="G1450" i="14"/>
  <c r="E1450" i="14"/>
  <c r="F1449" i="14"/>
  <c r="G1449" i="14"/>
  <c r="E1449" i="14"/>
  <c r="F1448" i="14"/>
  <c r="G1448" i="14"/>
  <c r="E1448" i="14"/>
  <c r="F1447" i="14"/>
  <c r="G1447" i="14"/>
  <c r="E1447" i="14"/>
  <c r="F1446" i="14"/>
  <c r="G1446" i="14"/>
  <c r="E1446" i="14"/>
  <c r="F1445" i="14"/>
  <c r="G1445" i="14"/>
  <c r="E1445" i="14"/>
  <c r="F1444" i="14"/>
  <c r="G1444" i="14"/>
  <c r="E1444" i="14"/>
  <c r="F1443" i="14"/>
  <c r="G1443" i="14"/>
  <c r="E1443" i="14"/>
  <c r="F1442" i="14"/>
  <c r="G1442" i="14"/>
  <c r="E1442" i="14"/>
  <c r="F1441" i="14"/>
  <c r="G1441" i="14"/>
  <c r="E1441" i="14"/>
  <c r="F1440" i="14"/>
  <c r="G1440" i="14"/>
  <c r="E1440" i="14"/>
  <c r="F1439" i="14"/>
  <c r="G1439" i="14"/>
  <c r="E1439" i="14"/>
  <c r="F1438" i="14"/>
  <c r="G1438" i="14"/>
  <c r="E1438" i="14"/>
  <c r="F1437" i="14"/>
  <c r="G1437" i="14"/>
  <c r="E1437" i="14"/>
  <c r="F1436" i="14"/>
  <c r="G1436" i="14"/>
  <c r="E1436" i="14"/>
  <c r="F1435" i="14"/>
  <c r="G1435" i="14"/>
  <c r="E1435" i="14"/>
  <c r="F1434" i="14"/>
  <c r="G1434" i="14"/>
  <c r="E1434" i="14"/>
  <c r="F1433" i="14"/>
  <c r="G1433" i="14"/>
  <c r="E1433" i="14"/>
  <c r="F1432" i="14"/>
  <c r="G1432" i="14"/>
  <c r="E1432" i="14"/>
  <c r="F1431" i="14"/>
  <c r="G1431" i="14"/>
  <c r="E1431" i="14"/>
  <c r="F1430" i="14"/>
  <c r="G1430" i="14"/>
  <c r="E1430" i="14"/>
  <c r="F1429" i="14"/>
  <c r="G1429" i="14"/>
  <c r="E1429" i="14"/>
  <c r="F1428" i="14"/>
  <c r="G1428" i="14"/>
  <c r="E1428" i="14"/>
  <c r="F1427" i="14"/>
  <c r="G1427" i="14"/>
  <c r="E1427" i="14"/>
  <c r="F1426" i="14"/>
  <c r="G1426" i="14"/>
  <c r="E1426" i="14"/>
  <c r="F1425" i="14"/>
  <c r="G1425" i="14"/>
  <c r="E1425" i="14"/>
  <c r="F1424" i="14"/>
  <c r="G1424" i="14"/>
  <c r="E1424" i="14"/>
  <c r="F1423" i="14"/>
  <c r="G1423" i="14"/>
  <c r="E1423" i="14"/>
  <c r="F1422" i="14"/>
  <c r="G1422" i="14"/>
  <c r="E1422" i="14"/>
  <c r="F1421" i="14"/>
  <c r="G1421" i="14"/>
  <c r="E1421" i="14"/>
  <c r="F1420" i="14"/>
  <c r="G1420" i="14"/>
  <c r="E1420" i="14"/>
  <c r="F1419" i="14"/>
  <c r="G1419" i="14"/>
  <c r="E1419" i="14"/>
  <c r="F1418" i="14"/>
  <c r="G1418" i="14"/>
  <c r="E1418" i="14"/>
  <c r="F1417" i="14"/>
  <c r="G1417" i="14"/>
  <c r="E1417" i="14"/>
  <c r="F1416" i="14"/>
  <c r="G1416" i="14"/>
  <c r="E1416" i="14"/>
  <c r="F1415" i="14"/>
  <c r="G1415" i="14"/>
  <c r="E1415" i="14"/>
  <c r="F1414" i="14"/>
  <c r="G1414" i="14"/>
  <c r="E1414" i="14"/>
  <c r="F1413" i="14"/>
  <c r="G1413" i="14"/>
  <c r="E1413" i="14"/>
  <c r="F1412" i="14"/>
  <c r="G1412" i="14"/>
  <c r="E1412" i="14"/>
  <c r="F1411" i="14"/>
  <c r="G1411" i="14"/>
  <c r="E1411" i="14"/>
  <c r="F1410" i="14"/>
  <c r="G1410" i="14"/>
  <c r="E1410" i="14"/>
  <c r="F1409" i="14"/>
  <c r="G1409" i="14"/>
  <c r="E1409" i="14"/>
  <c r="F1408" i="14"/>
  <c r="G1408" i="14"/>
  <c r="E1408" i="14"/>
  <c r="F1407" i="14"/>
  <c r="G1407" i="14"/>
  <c r="E1407" i="14"/>
  <c r="F1406" i="14"/>
  <c r="G1406" i="14"/>
  <c r="E1406" i="14"/>
  <c r="F1405" i="14"/>
  <c r="G1405" i="14"/>
  <c r="E1405" i="14"/>
  <c r="F1404" i="14"/>
  <c r="G1404" i="14"/>
  <c r="E1404" i="14"/>
  <c r="F1403" i="14"/>
  <c r="G1403" i="14"/>
  <c r="E1403" i="14"/>
  <c r="F1402" i="14"/>
  <c r="G1402" i="14"/>
  <c r="E1402" i="14"/>
  <c r="F1401" i="14"/>
  <c r="G1401" i="14"/>
  <c r="E1401" i="14"/>
  <c r="F1400" i="14"/>
  <c r="G1400" i="14"/>
  <c r="E1400" i="14"/>
  <c r="F1399" i="14"/>
  <c r="G1399" i="14"/>
  <c r="E1399" i="14"/>
  <c r="F1398" i="14"/>
  <c r="G1398" i="14"/>
  <c r="E1398" i="14"/>
  <c r="F1397" i="14"/>
  <c r="G1397" i="14"/>
  <c r="E1397" i="14"/>
  <c r="F1396" i="14"/>
  <c r="G1396" i="14"/>
  <c r="E1396" i="14"/>
  <c r="F1395" i="14"/>
  <c r="G1395" i="14"/>
  <c r="E1395" i="14"/>
  <c r="F1394" i="14"/>
  <c r="G1394" i="14"/>
  <c r="E1394" i="14"/>
  <c r="F1393" i="14"/>
  <c r="G1393" i="14"/>
  <c r="E1393" i="14"/>
  <c r="F1392" i="14"/>
  <c r="G1392" i="14"/>
  <c r="E1392" i="14"/>
  <c r="F1391" i="14"/>
  <c r="G1391" i="14"/>
  <c r="E1391" i="14"/>
  <c r="F1390" i="14"/>
  <c r="G1390" i="14"/>
  <c r="E1390" i="14"/>
  <c r="F1389" i="14"/>
  <c r="G1389" i="14"/>
  <c r="E1389" i="14"/>
  <c r="F1388" i="14"/>
  <c r="G1388" i="14"/>
  <c r="E1388" i="14"/>
  <c r="F1387" i="14"/>
  <c r="G1387" i="14"/>
  <c r="E1387" i="14"/>
  <c r="F1386" i="14"/>
  <c r="G1386" i="14"/>
  <c r="E1386" i="14"/>
  <c r="F1385" i="14"/>
  <c r="G1385" i="14"/>
  <c r="E1385" i="14"/>
  <c r="F1384" i="14"/>
  <c r="G1384" i="14"/>
  <c r="E1384" i="14"/>
  <c r="F1383" i="14"/>
  <c r="G1383" i="14"/>
  <c r="E1383" i="14"/>
  <c r="F1382" i="14"/>
  <c r="G1382" i="14"/>
  <c r="E1382" i="14"/>
  <c r="F1381" i="14"/>
  <c r="G1381" i="14"/>
  <c r="E1381" i="14"/>
  <c r="F1380" i="14"/>
  <c r="G1380" i="14"/>
  <c r="E1380" i="14"/>
  <c r="F1379" i="14"/>
  <c r="G1379" i="14"/>
  <c r="E1379" i="14"/>
  <c r="F1378" i="14"/>
  <c r="G1378" i="14"/>
  <c r="E1378" i="14"/>
  <c r="F1377" i="14"/>
  <c r="G1377" i="14"/>
  <c r="E1377" i="14"/>
  <c r="F1376" i="14"/>
  <c r="G1376" i="14"/>
  <c r="E1376" i="14"/>
  <c r="F1375" i="14"/>
  <c r="G1375" i="14"/>
  <c r="E1375" i="14"/>
  <c r="F1374" i="14"/>
  <c r="G1374" i="14"/>
  <c r="E1374" i="14"/>
  <c r="F1373" i="14"/>
  <c r="G1373" i="14"/>
  <c r="E1373" i="14"/>
  <c r="F1372" i="14"/>
  <c r="G1372" i="14"/>
  <c r="E1372" i="14"/>
  <c r="F1371" i="14"/>
  <c r="G1371" i="14"/>
  <c r="E1371" i="14"/>
  <c r="F1370" i="14"/>
  <c r="G1370" i="14"/>
  <c r="E1370" i="14"/>
  <c r="F1369" i="14"/>
  <c r="G1369" i="14"/>
  <c r="E1369" i="14"/>
  <c r="F1368" i="14"/>
  <c r="G1368" i="14"/>
  <c r="E1368" i="14"/>
  <c r="F1367" i="14"/>
  <c r="G1367" i="14"/>
  <c r="E1367" i="14"/>
  <c r="F1366" i="14"/>
  <c r="G1366" i="14"/>
  <c r="E1366" i="14"/>
  <c r="F1365" i="14"/>
  <c r="G1365" i="14"/>
  <c r="E1365" i="14"/>
  <c r="F1364" i="14"/>
  <c r="G1364" i="14"/>
  <c r="E1364" i="14"/>
  <c r="F1363" i="14"/>
  <c r="G1363" i="14"/>
  <c r="E1363" i="14"/>
  <c r="F1362" i="14"/>
  <c r="G1362" i="14"/>
  <c r="E1362" i="14"/>
  <c r="F1361" i="14"/>
  <c r="G1361" i="14"/>
  <c r="E1361" i="14"/>
  <c r="F1360" i="14"/>
  <c r="G1360" i="14"/>
  <c r="E1360" i="14"/>
  <c r="F1359" i="14"/>
  <c r="G1359" i="14"/>
  <c r="E1359" i="14"/>
  <c r="F1358" i="14"/>
  <c r="G1358" i="14"/>
  <c r="E1358" i="14"/>
  <c r="F1357" i="14"/>
  <c r="G1357" i="14"/>
  <c r="E1357" i="14"/>
  <c r="F1356" i="14"/>
  <c r="G1356" i="14"/>
  <c r="E1356" i="14"/>
  <c r="F1355" i="14"/>
  <c r="G1355" i="14"/>
  <c r="E1355" i="14"/>
  <c r="F1354" i="14"/>
  <c r="G1354" i="14"/>
  <c r="E1354" i="14"/>
  <c r="F1353" i="14"/>
  <c r="G1353" i="14"/>
  <c r="E1353" i="14"/>
  <c r="F1352" i="14"/>
  <c r="G1352" i="14"/>
  <c r="E1352" i="14"/>
  <c r="F1351" i="14"/>
  <c r="G1351" i="14"/>
  <c r="E1351" i="14"/>
  <c r="F1350" i="14"/>
  <c r="G1350" i="14"/>
  <c r="E1350" i="14"/>
  <c r="F1349" i="14"/>
  <c r="G1349" i="14"/>
  <c r="E1349" i="14"/>
  <c r="F1348" i="14"/>
  <c r="G1348" i="14"/>
  <c r="E1348" i="14"/>
  <c r="F1347" i="14"/>
  <c r="G1347" i="14"/>
  <c r="E1347" i="14"/>
  <c r="F1346" i="14"/>
  <c r="G1346" i="14"/>
  <c r="E1346" i="14"/>
  <c r="F1345" i="14"/>
  <c r="G1345" i="14"/>
  <c r="E1345" i="14"/>
  <c r="F1344" i="14"/>
  <c r="G1344" i="14"/>
  <c r="E1344" i="14"/>
  <c r="F1343" i="14"/>
  <c r="G1343" i="14"/>
  <c r="E1343" i="14"/>
  <c r="F1342" i="14"/>
  <c r="G1342" i="14"/>
  <c r="E1342" i="14"/>
  <c r="F1341" i="14"/>
  <c r="G1341" i="14"/>
  <c r="E1341" i="14"/>
  <c r="F1340" i="14"/>
  <c r="G1340" i="14"/>
  <c r="E1340" i="14"/>
  <c r="F1339" i="14"/>
  <c r="G1339" i="14"/>
  <c r="E1339" i="14"/>
  <c r="F1338" i="14"/>
  <c r="G1338" i="14"/>
  <c r="E1338" i="14"/>
  <c r="F1337" i="14"/>
  <c r="G1337" i="14"/>
  <c r="E1337" i="14"/>
  <c r="F1336" i="14"/>
  <c r="G1336" i="14"/>
  <c r="E1336" i="14"/>
  <c r="F1335" i="14"/>
  <c r="G1335" i="14"/>
  <c r="E1335" i="14"/>
  <c r="F1334" i="14"/>
  <c r="G1334" i="14"/>
  <c r="E1334" i="14"/>
  <c r="F1333" i="14"/>
  <c r="G1333" i="14"/>
  <c r="E1333" i="14"/>
  <c r="F1332" i="14"/>
  <c r="G1332" i="14"/>
  <c r="E1332" i="14"/>
  <c r="F1331" i="14"/>
  <c r="G1331" i="14"/>
  <c r="E1331" i="14"/>
  <c r="F1330" i="14"/>
  <c r="G1330" i="14"/>
  <c r="E1330" i="14"/>
  <c r="F1329" i="14"/>
  <c r="G1329" i="14"/>
  <c r="E1329" i="14"/>
  <c r="F1328" i="14"/>
  <c r="G1328" i="14"/>
  <c r="E1328" i="14"/>
  <c r="F1327" i="14"/>
  <c r="G1327" i="14"/>
  <c r="E1327" i="14"/>
  <c r="F1326" i="14"/>
  <c r="G1326" i="14"/>
  <c r="E1326" i="14"/>
  <c r="F1325" i="14"/>
  <c r="G1325" i="14"/>
  <c r="E1325" i="14"/>
  <c r="F1324" i="14"/>
  <c r="G1324" i="14"/>
  <c r="E1324" i="14"/>
  <c r="F1323" i="14"/>
  <c r="G1323" i="14"/>
  <c r="E1323" i="14"/>
  <c r="F1322" i="14"/>
  <c r="G1322" i="14"/>
  <c r="E1322" i="14"/>
  <c r="F1321" i="14"/>
  <c r="G1321" i="14"/>
  <c r="E1321" i="14"/>
  <c r="F1320" i="14"/>
  <c r="G1320" i="14"/>
  <c r="E1320" i="14"/>
  <c r="F1319" i="14"/>
  <c r="G1319" i="14"/>
  <c r="E1319" i="14"/>
  <c r="F1318" i="14"/>
  <c r="G1318" i="14"/>
  <c r="E1318" i="14"/>
  <c r="F1317" i="14"/>
  <c r="G1317" i="14"/>
  <c r="E1317" i="14"/>
  <c r="F1316" i="14"/>
  <c r="G1316" i="14"/>
  <c r="E1316" i="14"/>
  <c r="F1315" i="14"/>
  <c r="G1315" i="14"/>
  <c r="E1315" i="14"/>
  <c r="F1314" i="14"/>
  <c r="G1314" i="14"/>
  <c r="E1314" i="14"/>
  <c r="F1313" i="14"/>
  <c r="G1313" i="14"/>
  <c r="E1313" i="14"/>
  <c r="F1312" i="14"/>
  <c r="G1312" i="14"/>
  <c r="E1312" i="14"/>
  <c r="F1311" i="14"/>
  <c r="G1311" i="14"/>
  <c r="E1311" i="14"/>
  <c r="F1310" i="14"/>
  <c r="G1310" i="14"/>
  <c r="E1310" i="14"/>
  <c r="F1309" i="14"/>
  <c r="G1309" i="14"/>
  <c r="E1309" i="14"/>
  <c r="F1308" i="14"/>
  <c r="G1308" i="14"/>
  <c r="E1308" i="14"/>
  <c r="F1307" i="14"/>
  <c r="G1307" i="14"/>
  <c r="E1307" i="14"/>
  <c r="F1306" i="14"/>
  <c r="G1306" i="14"/>
  <c r="E1306" i="14"/>
  <c r="F1305" i="14"/>
  <c r="G1305" i="14"/>
  <c r="E1305" i="14"/>
  <c r="F1304" i="14"/>
  <c r="G1304" i="14"/>
  <c r="E1304" i="14"/>
  <c r="F1303" i="14"/>
  <c r="G1303" i="14"/>
  <c r="E1303" i="14"/>
  <c r="F1302" i="14"/>
  <c r="G1302" i="14"/>
  <c r="E1302" i="14"/>
  <c r="F1301" i="14"/>
  <c r="G1301" i="14"/>
  <c r="E1301" i="14"/>
  <c r="F1300" i="14"/>
  <c r="G1300" i="14"/>
  <c r="E1300" i="14"/>
  <c r="F1299" i="14"/>
  <c r="G1299" i="14"/>
  <c r="E1299" i="14"/>
  <c r="F1298" i="14"/>
  <c r="G1298" i="14"/>
  <c r="E1298" i="14"/>
  <c r="F1297" i="14"/>
  <c r="G1297" i="14"/>
  <c r="E1297" i="14"/>
  <c r="F1296" i="14"/>
  <c r="G1296" i="14"/>
  <c r="E1296" i="14"/>
  <c r="F1295" i="14"/>
  <c r="G1295" i="14"/>
  <c r="E1295" i="14"/>
  <c r="F1294" i="14"/>
  <c r="G1294" i="14"/>
  <c r="E1294" i="14"/>
  <c r="F1293" i="14"/>
  <c r="G1293" i="14"/>
  <c r="E1293" i="14"/>
  <c r="F1292" i="14"/>
  <c r="G1292" i="14"/>
  <c r="E1292" i="14"/>
  <c r="F1291" i="14"/>
  <c r="G1291" i="14"/>
  <c r="E1291" i="14"/>
  <c r="F1290" i="14"/>
  <c r="G1290" i="14"/>
  <c r="E1290" i="14"/>
  <c r="F1289" i="14"/>
  <c r="G1289" i="14"/>
  <c r="E1289" i="14"/>
  <c r="F1288" i="14"/>
  <c r="G1288" i="14"/>
  <c r="E1288" i="14"/>
  <c r="F1287" i="14"/>
  <c r="G1287" i="14"/>
  <c r="E1287" i="14"/>
  <c r="F1286" i="14"/>
  <c r="G1286" i="14"/>
  <c r="E1286" i="14"/>
  <c r="F1285" i="14"/>
  <c r="G1285" i="14"/>
  <c r="E1285" i="14"/>
  <c r="F1284" i="14"/>
  <c r="G1284" i="14"/>
  <c r="E1284" i="14"/>
  <c r="F1283" i="14"/>
  <c r="G1283" i="14"/>
  <c r="E1283" i="14"/>
  <c r="F1282" i="14"/>
  <c r="G1282" i="14"/>
  <c r="E1282" i="14"/>
  <c r="F1281" i="14"/>
  <c r="G1281" i="14"/>
  <c r="E1281" i="14"/>
  <c r="F1280" i="14"/>
  <c r="G1280" i="14"/>
  <c r="E1280" i="14"/>
  <c r="F1279" i="14"/>
  <c r="G1279" i="14"/>
  <c r="E1279" i="14"/>
  <c r="F1278" i="14"/>
  <c r="G1278" i="14"/>
  <c r="E1278" i="14"/>
  <c r="F1277" i="14"/>
  <c r="G1277" i="14"/>
  <c r="E1277" i="14"/>
  <c r="F1276" i="14"/>
  <c r="G1276" i="14"/>
  <c r="E1276" i="14"/>
  <c r="F1275" i="14"/>
  <c r="G1275" i="14"/>
  <c r="E1275" i="14"/>
  <c r="F1274" i="14"/>
  <c r="G1274" i="14"/>
  <c r="E1274" i="14"/>
  <c r="F1273" i="14"/>
  <c r="G1273" i="14"/>
  <c r="E1273" i="14"/>
  <c r="F1272" i="14"/>
  <c r="G1272" i="14"/>
  <c r="E1272" i="14"/>
  <c r="F1271" i="14"/>
  <c r="G1271" i="14"/>
  <c r="E1271" i="14"/>
  <c r="F1270" i="14"/>
  <c r="G1270" i="14"/>
  <c r="E1270" i="14"/>
  <c r="F1269" i="14"/>
  <c r="G1269" i="14"/>
  <c r="E1269" i="14"/>
  <c r="F1268" i="14"/>
  <c r="G1268" i="14"/>
  <c r="E1268" i="14"/>
  <c r="F1267" i="14"/>
  <c r="G1267" i="14"/>
  <c r="E1267" i="14"/>
  <c r="F1266" i="14"/>
  <c r="G1266" i="14"/>
  <c r="E1266" i="14"/>
  <c r="F1265" i="14"/>
  <c r="G1265" i="14"/>
  <c r="E1265" i="14"/>
  <c r="F1264" i="14"/>
  <c r="G1264" i="14"/>
  <c r="E1264" i="14"/>
  <c r="F1263" i="14"/>
  <c r="G1263" i="14"/>
  <c r="E1263" i="14"/>
  <c r="F1262" i="14"/>
  <c r="G1262" i="14"/>
  <c r="E1262" i="14"/>
  <c r="F1261" i="14"/>
  <c r="G1261" i="14"/>
  <c r="E1261" i="14"/>
  <c r="F1260" i="14"/>
  <c r="G1260" i="14"/>
  <c r="E1260" i="14"/>
  <c r="F1259" i="14"/>
  <c r="G1259" i="14"/>
  <c r="E1259" i="14"/>
  <c r="F1258" i="14"/>
  <c r="G1258" i="14"/>
  <c r="E1258" i="14"/>
  <c r="F1257" i="14"/>
  <c r="G1257" i="14"/>
  <c r="E1257" i="14"/>
  <c r="F1256" i="14"/>
  <c r="G1256" i="14"/>
  <c r="E1256" i="14"/>
  <c r="F1255" i="14"/>
  <c r="G1255" i="14"/>
  <c r="E1255" i="14"/>
  <c r="F1254" i="14"/>
  <c r="G1254" i="14"/>
  <c r="E1254" i="14"/>
  <c r="F1253" i="14"/>
  <c r="G1253" i="14"/>
  <c r="E1253" i="14"/>
  <c r="F1252" i="14"/>
  <c r="G1252" i="14"/>
  <c r="E1252" i="14"/>
  <c r="F1251" i="14"/>
  <c r="G1251" i="14"/>
  <c r="E1251" i="14"/>
  <c r="F1250" i="14"/>
  <c r="G1250" i="14"/>
  <c r="E1250" i="14"/>
  <c r="F1249" i="14"/>
  <c r="G1249" i="14"/>
  <c r="E1249" i="14"/>
  <c r="F1248" i="14"/>
  <c r="G1248" i="14"/>
  <c r="E1248" i="14"/>
  <c r="F1247" i="14"/>
  <c r="G1247" i="14"/>
  <c r="E1247" i="14"/>
  <c r="F1246" i="14"/>
  <c r="G1246" i="14"/>
  <c r="E1246" i="14"/>
  <c r="F1245" i="14"/>
  <c r="G1245" i="14"/>
  <c r="E1245" i="14"/>
  <c r="F1244" i="14"/>
  <c r="G1244" i="14"/>
  <c r="E1244" i="14"/>
  <c r="F1243" i="14"/>
  <c r="G1243" i="14"/>
  <c r="E1243" i="14"/>
  <c r="F1242" i="14"/>
  <c r="G1242" i="14"/>
  <c r="E1242" i="14"/>
  <c r="F1241" i="14"/>
  <c r="G1241" i="14"/>
  <c r="E1241" i="14"/>
  <c r="F1240" i="14"/>
  <c r="G1240" i="14"/>
  <c r="E1240" i="14"/>
  <c r="F1239" i="14"/>
  <c r="G1239" i="14"/>
  <c r="E1239" i="14"/>
  <c r="F1238" i="14"/>
  <c r="G1238" i="14"/>
  <c r="E1238" i="14"/>
  <c r="F1237" i="14"/>
  <c r="G1237" i="14"/>
  <c r="E1237" i="14"/>
  <c r="F1236" i="14"/>
  <c r="G1236" i="14"/>
  <c r="E1236" i="14"/>
  <c r="F1235" i="14"/>
  <c r="G1235" i="14"/>
  <c r="E1235" i="14"/>
  <c r="F1234" i="14"/>
  <c r="G1234" i="14"/>
  <c r="E1234" i="14"/>
  <c r="F1233" i="14"/>
  <c r="G1233" i="14"/>
  <c r="E1233" i="14"/>
  <c r="F1232" i="14"/>
  <c r="G1232" i="14"/>
  <c r="E1232" i="14"/>
  <c r="F1231" i="14"/>
  <c r="G1231" i="14"/>
  <c r="E1231" i="14"/>
  <c r="F1230" i="14"/>
  <c r="G1230" i="14"/>
  <c r="E1230" i="14"/>
  <c r="F1229" i="14"/>
  <c r="G1229" i="14"/>
  <c r="E1229" i="14"/>
  <c r="F1228" i="14"/>
  <c r="G1228" i="14"/>
  <c r="E1228" i="14"/>
  <c r="F1227" i="14"/>
  <c r="G1227" i="14"/>
  <c r="E1227" i="14"/>
  <c r="F1226" i="14"/>
  <c r="G1226" i="14"/>
  <c r="E1226" i="14"/>
  <c r="F1225" i="14"/>
  <c r="G1225" i="14"/>
  <c r="E1225" i="14"/>
  <c r="F1224" i="14"/>
  <c r="G1224" i="14"/>
  <c r="E1224" i="14"/>
  <c r="F1223" i="14"/>
  <c r="G1223" i="14"/>
  <c r="E1223" i="14"/>
  <c r="F1222" i="14"/>
  <c r="G1222" i="14"/>
  <c r="E1222" i="14"/>
  <c r="F1221" i="14"/>
  <c r="G1221" i="14"/>
  <c r="E1221" i="14"/>
  <c r="F1220" i="14"/>
  <c r="G1220" i="14"/>
  <c r="E1220" i="14"/>
  <c r="F1219" i="14"/>
  <c r="G1219" i="14"/>
  <c r="E1219" i="14"/>
  <c r="F1218" i="14"/>
  <c r="G1218" i="14"/>
  <c r="E1218" i="14"/>
  <c r="F1217" i="14"/>
  <c r="G1217" i="14"/>
  <c r="E1217" i="14"/>
  <c r="F1216" i="14"/>
  <c r="G1216" i="14"/>
  <c r="E1216" i="14"/>
  <c r="F1215" i="14"/>
  <c r="G1215" i="14"/>
  <c r="E1215" i="14"/>
  <c r="F1214" i="14"/>
  <c r="G1214" i="14"/>
  <c r="E1214" i="14"/>
  <c r="F1213" i="14"/>
  <c r="G1213" i="14"/>
  <c r="E1213" i="14"/>
  <c r="F1212" i="14"/>
  <c r="G1212" i="14"/>
  <c r="E1212" i="14"/>
  <c r="F1211" i="14"/>
  <c r="G1211" i="14"/>
  <c r="E1211" i="14"/>
  <c r="F1210" i="14"/>
  <c r="G1210" i="14"/>
  <c r="E1210" i="14"/>
  <c r="F1209" i="14"/>
  <c r="G1209" i="14"/>
  <c r="E1209" i="14"/>
  <c r="F1208" i="14"/>
  <c r="G1208" i="14"/>
  <c r="E1208" i="14"/>
  <c r="F1207" i="14"/>
  <c r="G1207" i="14"/>
  <c r="E1207" i="14"/>
  <c r="F1206" i="14"/>
  <c r="G1206" i="14"/>
  <c r="E1206" i="14"/>
  <c r="F1205" i="14"/>
  <c r="G1205" i="14"/>
  <c r="E1205" i="14"/>
  <c r="F1204" i="14"/>
  <c r="G1204" i="14"/>
  <c r="E1204" i="14"/>
  <c r="F1203" i="14"/>
  <c r="G1203" i="14"/>
  <c r="E1203" i="14"/>
  <c r="F1202" i="14"/>
  <c r="G1202" i="14"/>
  <c r="E1202" i="14"/>
  <c r="F1201" i="14"/>
  <c r="G1201" i="14"/>
  <c r="E1201" i="14"/>
  <c r="F1200" i="14"/>
  <c r="G1200" i="14"/>
  <c r="E1200" i="14"/>
  <c r="F1199" i="14"/>
  <c r="G1199" i="14"/>
  <c r="E1199" i="14"/>
  <c r="F1198" i="14"/>
  <c r="G1198" i="14"/>
  <c r="E1198" i="14"/>
  <c r="F1197" i="14"/>
  <c r="G1197" i="14"/>
  <c r="E1197" i="14"/>
  <c r="F1196" i="14"/>
  <c r="G1196" i="14"/>
  <c r="E1196" i="14"/>
  <c r="F1195" i="14"/>
  <c r="G1195" i="14"/>
  <c r="E1195" i="14"/>
  <c r="F1194" i="14"/>
  <c r="G1194" i="14"/>
  <c r="E1194" i="14"/>
  <c r="F1193" i="14"/>
  <c r="G1193" i="14"/>
  <c r="E1193" i="14"/>
  <c r="F1192" i="14"/>
  <c r="G1192" i="14"/>
  <c r="E1192" i="14"/>
  <c r="F1191" i="14"/>
  <c r="G1191" i="14"/>
  <c r="E1191" i="14"/>
  <c r="F1190" i="14"/>
  <c r="G1190" i="14"/>
  <c r="E1190" i="14"/>
  <c r="F1189" i="14"/>
  <c r="G1189" i="14"/>
  <c r="E1189" i="14"/>
  <c r="F1188" i="14"/>
  <c r="G1188" i="14"/>
  <c r="E1188" i="14"/>
  <c r="F1187" i="14"/>
  <c r="G1187" i="14"/>
  <c r="E1187" i="14"/>
  <c r="F1186" i="14"/>
  <c r="G1186" i="14"/>
  <c r="E1186" i="14"/>
  <c r="F1185" i="14"/>
  <c r="G1185" i="14"/>
  <c r="E1185" i="14"/>
  <c r="F1184" i="14"/>
  <c r="G1184" i="14"/>
  <c r="E1184" i="14"/>
  <c r="F1183" i="14"/>
  <c r="G1183" i="14"/>
  <c r="E1183" i="14"/>
  <c r="F1182" i="14"/>
  <c r="G1182" i="14"/>
  <c r="E1182" i="14"/>
  <c r="F1181" i="14"/>
  <c r="G1181" i="14"/>
  <c r="E1181" i="14"/>
  <c r="F1180" i="14"/>
  <c r="G1180" i="14"/>
  <c r="E1180" i="14"/>
  <c r="F1179" i="14"/>
  <c r="G1179" i="14"/>
  <c r="E1179" i="14"/>
  <c r="F1178" i="14"/>
  <c r="G1178" i="14"/>
  <c r="E1178" i="14"/>
  <c r="F1177" i="14"/>
  <c r="G1177" i="14"/>
  <c r="E1177" i="14"/>
  <c r="F1176" i="14"/>
  <c r="G1176" i="14"/>
  <c r="E1176" i="14"/>
  <c r="F1175" i="14"/>
  <c r="G1175" i="14"/>
  <c r="E1175" i="14"/>
  <c r="F1174" i="14"/>
  <c r="G1174" i="14"/>
  <c r="E1174" i="14"/>
  <c r="F1173" i="14"/>
  <c r="G1173" i="14"/>
  <c r="E1173" i="14"/>
  <c r="F1172" i="14"/>
  <c r="G1172" i="14"/>
  <c r="E1172" i="14"/>
  <c r="F1171" i="14"/>
  <c r="G1171" i="14"/>
  <c r="E1171" i="14"/>
  <c r="F1170" i="14"/>
  <c r="G1170" i="14"/>
  <c r="E1170" i="14"/>
  <c r="F1169" i="14"/>
  <c r="G1169" i="14"/>
  <c r="E1169" i="14"/>
  <c r="F1168" i="14"/>
  <c r="G1168" i="14"/>
  <c r="E1168" i="14"/>
  <c r="F1167" i="14"/>
  <c r="G1167" i="14"/>
  <c r="E1167" i="14"/>
  <c r="F1166" i="14"/>
  <c r="G1166" i="14"/>
  <c r="E1166" i="14"/>
  <c r="F1165" i="14"/>
  <c r="G1165" i="14"/>
  <c r="E1165" i="14"/>
  <c r="F1164" i="14"/>
  <c r="G1164" i="14"/>
  <c r="E1164" i="14"/>
  <c r="F1163" i="14"/>
  <c r="G1163" i="14"/>
  <c r="E1163" i="14"/>
  <c r="F1162" i="14"/>
  <c r="G1162" i="14"/>
  <c r="E1162" i="14"/>
  <c r="F1161" i="14"/>
  <c r="G1161" i="14"/>
  <c r="E1161" i="14"/>
  <c r="F1160" i="14"/>
  <c r="G1160" i="14"/>
  <c r="E1160" i="14"/>
  <c r="F1159" i="14"/>
  <c r="G1159" i="14"/>
  <c r="E1159" i="14"/>
  <c r="F1158" i="14"/>
  <c r="G1158" i="14"/>
  <c r="E1158" i="14"/>
  <c r="F1157" i="14"/>
  <c r="G1157" i="14"/>
  <c r="E1157" i="14"/>
  <c r="F1156" i="14"/>
  <c r="G1156" i="14"/>
  <c r="E1156" i="14"/>
  <c r="F1155" i="14"/>
  <c r="G1155" i="14"/>
  <c r="E1155" i="14"/>
  <c r="F1154" i="14"/>
  <c r="G1154" i="14"/>
  <c r="E1154" i="14"/>
  <c r="F1153" i="14"/>
  <c r="G1153" i="14"/>
  <c r="E1153" i="14"/>
  <c r="F1152" i="14"/>
  <c r="G1152" i="14"/>
  <c r="E1152" i="14"/>
  <c r="F1151" i="14"/>
  <c r="G1151" i="14"/>
  <c r="E1151" i="14"/>
  <c r="F1150" i="14"/>
  <c r="G1150" i="14"/>
  <c r="E1150" i="14"/>
  <c r="F1149" i="14"/>
  <c r="G1149" i="14"/>
  <c r="E1149" i="14"/>
  <c r="F1148" i="14"/>
  <c r="G1148" i="14"/>
  <c r="E1148" i="14"/>
  <c r="F1147" i="14"/>
  <c r="G1147" i="14"/>
  <c r="E1147" i="14"/>
  <c r="F1146" i="14"/>
  <c r="G1146" i="14"/>
  <c r="E1146" i="14"/>
  <c r="F1145" i="14"/>
  <c r="G1145" i="14"/>
  <c r="E1145" i="14"/>
  <c r="F1144" i="14"/>
  <c r="G1144" i="14"/>
  <c r="E1144" i="14"/>
  <c r="F1143" i="14"/>
  <c r="G1143" i="14"/>
  <c r="E1143" i="14"/>
  <c r="F1142" i="14"/>
  <c r="G1142" i="14"/>
  <c r="E1142" i="14"/>
  <c r="F1141" i="14"/>
  <c r="G1141" i="14"/>
  <c r="E1141" i="14"/>
  <c r="F1140" i="14"/>
  <c r="G1140" i="14"/>
  <c r="E1140" i="14"/>
  <c r="F1139" i="14"/>
  <c r="G1139" i="14"/>
  <c r="E1139" i="14"/>
  <c r="F1138" i="14"/>
  <c r="G1138" i="14"/>
  <c r="E1138" i="14"/>
  <c r="F1137" i="14"/>
  <c r="G1137" i="14"/>
  <c r="E1137" i="14"/>
  <c r="F1136" i="14"/>
  <c r="G1136" i="14"/>
  <c r="E1136" i="14"/>
  <c r="F1135" i="14"/>
  <c r="G1135" i="14"/>
  <c r="E1135" i="14"/>
  <c r="F1134" i="14"/>
  <c r="G1134" i="14"/>
  <c r="E1134" i="14"/>
  <c r="F1133" i="14"/>
  <c r="G1133" i="14"/>
  <c r="E1133" i="14"/>
  <c r="F1132" i="14"/>
  <c r="G1132" i="14"/>
  <c r="E1132" i="14"/>
  <c r="F1131" i="14"/>
  <c r="G1131" i="14"/>
  <c r="E1131" i="14"/>
  <c r="F1130" i="14"/>
  <c r="G1130" i="14"/>
  <c r="E1130" i="14"/>
  <c r="F1129" i="14"/>
  <c r="G1129" i="14"/>
  <c r="E1129" i="14"/>
  <c r="F1128" i="14"/>
  <c r="G1128" i="14"/>
  <c r="E1128" i="14"/>
  <c r="F1127" i="14"/>
  <c r="G1127" i="14"/>
  <c r="E1127" i="14"/>
  <c r="F1126" i="14"/>
  <c r="G1126" i="14"/>
  <c r="E1126" i="14"/>
  <c r="F1125" i="14"/>
  <c r="G1125" i="14"/>
  <c r="E1125" i="14"/>
  <c r="F1124" i="14"/>
  <c r="G1124" i="14"/>
  <c r="E1124" i="14"/>
  <c r="F1123" i="14"/>
  <c r="G1123" i="14"/>
  <c r="E1123" i="14"/>
  <c r="F1122" i="14"/>
  <c r="G1122" i="14"/>
  <c r="E1122" i="14"/>
  <c r="F1121" i="14"/>
  <c r="G1121" i="14"/>
  <c r="E1121" i="14"/>
  <c r="F1120" i="14"/>
  <c r="G1120" i="14"/>
  <c r="E1120" i="14"/>
  <c r="F1119" i="14"/>
  <c r="G1119" i="14"/>
  <c r="E1119" i="14"/>
  <c r="F1118" i="14"/>
  <c r="G1118" i="14"/>
  <c r="E1118" i="14"/>
  <c r="F1117" i="14"/>
  <c r="G1117" i="14"/>
  <c r="E1117" i="14"/>
  <c r="F1116" i="14"/>
  <c r="G1116" i="14"/>
  <c r="E1116" i="14"/>
  <c r="F1115" i="14"/>
  <c r="G1115" i="14"/>
  <c r="E1115" i="14"/>
  <c r="F1114" i="14"/>
  <c r="G1114" i="14"/>
  <c r="E1114" i="14"/>
  <c r="F1113" i="14"/>
  <c r="G1113" i="14"/>
  <c r="E1113" i="14"/>
  <c r="F1112" i="14"/>
  <c r="G1112" i="14"/>
  <c r="E1112" i="14"/>
  <c r="F1111" i="14"/>
  <c r="G1111" i="14"/>
  <c r="E1111" i="14"/>
  <c r="F1110" i="14"/>
  <c r="G1110" i="14"/>
  <c r="E1110" i="14"/>
  <c r="F1109" i="14"/>
  <c r="G1109" i="14"/>
  <c r="E1109" i="14"/>
  <c r="F1108" i="14"/>
  <c r="G1108" i="14"/>
  <c r="E1108" i="14"/>
  <c r="F1107" i="14"/>
  <c r="G1107" i="14"/>
  <c r="E1107" i="14"/>
  <c r="F1106" i="14"/>
  <c r="G1106" i="14"/>
  <c r="E1106" i="14"/>
  <c r="F1105" i="14"/>
  <c r="G1105" i="14"/>
  <c r="E1105" i="14"/>
  <c r="F1104" i="14"/>
  <c r="G1104" i="14"/>
  <c r="E1104" i="14"/>
  <c r="F1103" i="14"/>
  <c r="G1103" i="14"/>
  <c r="E1103" i="14"/>
  <c r="F1102" i="14"/>
  <c r="G1102" i="14"/>
  <c r="E1102" i="14"/>
  <c r="F1101" i="14"/>
  <c r="G1101" i="14"/>
  <c r="E1101" i="14"/>
  <c r="F1100" i="14"/>
  <c r="G1100" i="14"/>
  <c r="E1100" i="14"/>
  <c r="F1099" i="14"/>
  <c r="G1099" i="14"/>
  <c r="E1099" i="14"/>
  <c r="F1098" i="14"/>
  <c r="G1098" i="14"/>
  <c r="E1098" i="14"/>
  <c r="F1097" i="14"/>
  <c r="G1097" i="14"/>
  <c r="E1097" i="14"/>
  <c r="F1096" i="14"/>
  <c r="G1096" i="14"/>
  <c r="E1096" i="14"/>
  <c r="F1095" i="14"/>
  <c r="G1095" i="14"/>
  <c r="E1095" i="14"/>
  <c r="F1094" i="14"/>
  <c r="G1094" i="14"/>
  <c r="E1094" i="14"/>
  <c r="F1093" i="14"/>
  <c r="G1093" i="14"/>
  <c r="E1093" i="14"/>
  <c r="F1092" i="14"/>
  <c r="G1092" i="14"/>
  <c r="E1092" i="14"/>
  <c r="F1091" i="14"/>
  <c r="G1091" i="14"/>
  <c r="E1091" i="14"/>
  <c r="F1090" i="14"/>
  <c r="G1090" i="14"/>
  <c r="E1090" i="14"/>
  <c r="F1089" i="14"/>
  <c r="G1089" i="14"/>
  <c r="E1089" i="14"/>
  <c r="F1088" i="14"/>
  <c r="G1088" i="14"/>
  <c r="E1088" i="14"/>
  <c r="F1087" i="14"/>
  <c r="G1087" i="14"/>
  <c r="E1087" i="14"/>
  <c r="F1086" i="14"/>
  <c r="G1086" i="14"/>
  <c r="E1086" i="14"/>
  <c r="F1085" i="14"/>
  <c r="G1085" i="14"/>
  <c r="E1085" i="14"/>
  <c r="F1084" i="14"/>
  <c r="G1084" i="14"/>
  <c r="E1084" i="14"/>
  <c r="F1083" i="14"/>
  <c r="G1083" i="14"/>
  <c r="E1083" i="14"/>
  <c r="F1082" i="14"/>
  <c r="G1082" i="14"/>
  <c r="E1082" i="14"/>
  <c r="F1081" i="14"/>
  <c r="G1081" i="14"/>
  <c r="E1081" i="14"/>
  <c r="F1080" i="14"/>
  <c r="G1080" i="14"/>
  <c r="E1080" i="14"/>
  <c r="F1079" i="14"/>
  <c r="G1079" i="14"/>
  <c r="E1079" i="14"/>
  <c r="F1078" i="14"/>
  <c r="G1078" i="14"/>
  <c r="E1078" i="14"/>
  <c r="F1077" i="14"/>
  <c r="G1077" i="14"/>
  <c r="E1077" i="14"/>
  <c r="F1076" i="14"/>
  <c r="G1076" i="14"/>
  <c r="E1076" i="14"/>
  <c r="F1075" i="14"/>
  <c r="G1075" i="14"/>
  <c r="E1075" i="14"/>
  <c r="F1074" i="14"/>
  <c r="G1074" i="14"/>
  <c r="E1074" i="14"/>
  <c r="F1073" i="14"/>
  <c r="G1073" i="14"/>
  <c r="E1073" i="14"/>
  <c r="F1072" i="14"/>
  <c r="G1072" i="14"/>
  <c r="E1072" i="14"/>
  <c r="F1071" i="14"/>
  <c r="G1071" i="14"/>
  <c r="E1071" i="14"/>
  <c r="F1070" i="14"/>
  <c r="G1070" i="14"/>
  <c r="E1070" i="14"/>
  <c r="F1069" i="14"/>
  <c r="G1069" i="14"/>
  <c r="E1069" i="14"/>
  <c r="F1068" i="14"/>
  <c r="G1068" i="14"/>
  <c r="E1068" i="14"/>
  <c r="F1067" i="14"/>
  <c r="G1067" i="14"/>
  <c r="E1067" i="14"/>
  <c r="F1066" i="14"/>
  <c r="G1066" i="14"/>
  <c r="E1066" i="14"/>
  <c r="F1065" i="14"/>
  <c r="G1065" i="14"/>
  <c r="E1065" i="14"/>
  <c r="F1064" i="14"/>
  <c r="G1064" i="14"/>
  <c r="E1064" i="14"/>
  <c r="F1063" i="14"/>
  <c r="G1063" i="14"/>
  <c r="E1063" i="14"/>
  <c r="F1062" i="14"/>
  <c r="G1062" i="14"/>
  <c r="E1062" i="14"/>
  <c r="F1061" i="14"/>
  <c r="G1061" i="14"/>
  <c r="E1061" i="14"/>
  <c r="F1060" i="14"/>
  <c r="G1060" i="14"/>
  <c r="E1060" i="14"/>
  <c r="F1059" i="14"/>
  <c r="G1059" i="14"/>
  <c r="E1059" i="14"/>
  <c r="F1058" i="14"/>
  <c r="G1058" i="14"/>
  <c r="E1058" i="14"/>
  <c r="F1057" i="14"/>
  <c r="G1057" i="14"/>
  <c r="E1057" i="14"/>
  <c r="F1056" i="14"/>
  <c r="G1056" i="14"/>
  <c r="E1056" i="14"/>
  <c r="F1055" i="14"/>
  <c r="G1055" i="14"/>
  <c r="E1055" i="14"/>
  <c r="F1054" i="14"/>
  <c r="G1054" i="14"/>
  <c r="E1054" i="14"/>
  <c r="F1053" i="14"/>
  <c r="G1053" i="14"/>
  <c r="E1053" i="14"/>
  <c r="F1052" i="14"/>
  <c r="G1052" i="14"/>
  <c r="E1052" i="14"/>
  <c r="F1051" i="14"/>
  <c r="G1051" i="14"/>
  <c r="E1051" i="14"/>
  <c r="F1050" i="14"/>
  <c r="G1050" i="14"/>
  <c r="E1050" i="14"/>
  <c r="F1049" i="14"/>
  <c r="G1049" i="14"/>
  <c r="E1049" i="14"/>
  <c r="F1048" i="14"/>
  <c r="G1048" i="14"/>
  <c r="E1048" i="14"/>
  <c r="F1047" i="14"/>
  <c r="G1047" i="14"/>
  <c r="E1047" i="14"/>
  <c r="F1046" i="14"/>
  <c r="G1046" i="14"/>
  <c r="E1046" i="14"/>
  <c r="F1045" i="14"/>
  <c r="G1045" i="14"/>
  <c r="E1045" i="14"/>
  <c r="F1044" i="14"/>
  <c r="G1044" i="14"/>
  <c r="E1044" i="14"/>
  <c r="F1043" i="14"/>
  <c r="G1043" i="14"/>
  <c r="E1043" i="14"/>
  <c r="F1042" i="14"/>
  <c r="G1042" i="14"/>
  <c r="E1042" i="14"/>
  <c r="F1041" i="14"/>
  <c r="G1041" i="14"/>
  <c r="E1041" i="14"/>
  <c r="F1040" i="14"/>
  <c r="G1040" i="14"/>
  <c r="E1040" i="14"/>
  <c r="F1039" i="14"/>
  <c r="G1039" i="14"/>
  <c r="E1039" i="14"/>
  <c r="F1038" i="14"/>
  <c r="G1038" i="14"/>
  <c r="E1038" i="14"/>
  <c r="F1037" i="14"/>
  <c r="G1037" i="14"/>
  <c r="E1037" i="14"/>
  <c r="F1036" i="14"/>
  <c r="G1036" i="14"/>
  <c r="E1036" i="14"/>
  <c r="F1035" i="14"/>
  <c r="G1035" i="14"/>
  <c r="E1035" i="14"/>
  <c r="F1034" i="14"/>
  <c r="G1034" i="14"/>
  <c r="E1034" i="14"/>
  <c r="F1033" i="14"/>
  <c r="G1033" i="14"/>
  <c r="E1033" i="14"/>
  <c r="F1032" i="14"/>
  <c r="G1032" i="14"/>
  <c r="E1032" i="14"/>
  <c r="F1031" i="14"/>
  <c r="G1031" i="14"/>
  <c r="E1031" i="14"/>
  <c r="F1030" i="14"/>
  <c r="G1030" i="14"/>
  <c r="E1030" i="14"/>
  <c r="F1029" i="14"/>
  <c r="G1029" i="14"/>
  <c r="E1029" i="14"/>
  <c r="F1028" i="14"/>
  <c r="G1028" i="14"/>
  <c r="E1028" i="14"/>
  <c r="F1027" i="14"/>
  <c r="G1027" i="14"/>
  <c r="E1027" i="14"/>
  <c r="F1026" i="14"/>
  <c r="G1026" i="14"/>
  <c r="E1026" i="14"/>
  <c r="F1025" i="14"/>
  <c r="G1025" i="14"/>
  <c r="E1025" i="14"/>
  <c r="F1024" i="14"/>
  <c r="G1024" i="14"/>
  <c r="E1024" i="14"/>
  <c r="F1023" i="14"/>
  <c r="G1023" i="14"/>
  <c r="E1023" i="14"/>
  <c r="F1022" i="14"/>
  <c r="G1022" i="14"/>
  <c r="E1022" i="14"/>
  <c r="F1021" i="14"/>
  <c r="G1021" i="14"/>
  <c r="E1021" i="14"/>
  <c r="F1020" i="14"/>
  <c r="G1020" i="14"/>
  <c r="E1020" i="14"/>
  <c r="F1019" i="14"/>
  <c r="G1019" i="14"/>
  <c r="E1019" i="14"/>
  <c r="F1018" i="14"/>
  <c r="G1018" i="14"/>
  <c r="E1018" i="14"/>
  <c r="F1017" i="14"/>
  <c r="G1017" i="14"/>
  <c r="E1017" i="14"/>
  <c r="F1016" i="14"/>
  <c r="G1016" i="14"/>
  <c r="E1016" i="14"/>
  <c r="F1015" i="14"/>
  <c r="G1015" i="14"/>
  <c r="E1015" i="14"/>
  <c r="F1014" i="14"/>
  <c r="G1014" i="14"/>
  <c r="E1014" i="14"/>
  <c r="F1013" i="14"/>
  <c r="G1013" i="14"/>
  <c r="E1013" i="14"/>
  <c r="F1012" i="14"/>
  <c r="G1012" i="14"/>
  <c r="E1012" i="14"/>
  <c r="F1011" i="14"/>
  <c r="G1011" i="14"/>
  <c r="E1011" i="14"/>
  <c r="F1010" i="14"/>
  <c r="G1010" i="14"/>
  <c r="E1010" i="14"/>
  <c r="F1009" i="14"/>
  <c r="G1009" i="14"/>
  <c r="E1009" i="14"/>
  <c r="F1008" i="14"/>
  <c r="G1008" i="14"/>
  <c r="E1008" i="14"/>
  <c r="F1007" i="14"/>
  <c r="G1007" i="14"/>
  <c r="E1007" i="14"/>
  <c r="F1006" i="14"/>
  <c r="G1006" i="14"/>
  <c r="E1006" i="14"/>
  <c r="F1005" i="14"/>
  <c r="G1005" i="14"/>
  <c r="E1005" i="14"/>
  <c r="F1004" i="14"/>
  <c r="G1004" i="14"/>
  <c r="E1004" i="14"/>
  <c r="F1003" i="14"/>
  <c r="G1003" i="14"/>
  <c r="E1003" i="14"/>
  <c r="F1002" i="14"/>
  <c r="G1002" i="14"/>
  <c r="E1002" i="14"/>
  <c r="F1001" i="14"/>
  <c r="G1001" i="14"/>
  <c r="E1001" i="14"/>
  <c r="F1000" i="14"/>
  <c r="G1000" i="14"/>
  <c r="E1000" i="14"/>
  <c r="F999" i="14"/>
  <c r="G999" i="14"/>
  <c r="E999" i="14"/>
  <c r="F998" i="14"/>
  <c r="G998" i="14"/>
  <c r="E998" i="14"/>
  <c r="F997" i="14"/>
  <c r="G997" i="14"/>
  <c r="E997" i="14"/>
  <c r="F996" i="14"/>
  <c r="G996" i="14"/>
  <c r="E996" i="14"/>
  <c r="F995" i="14"/>
  <c r="G995" i="14"/>
  <c r="E995" i="14"/>
  <c r="F994" i="14"/>
  <c r="G994" i="14"/>
  <c r="E994" i="14"/>
  <c r="F993" i="14"/>
  <c r="G993" i="14"/>
  <c r="E993" i="14"/>
  <c r="F992" i="14"/>
  <c r="G992" i="14"/>
  <c r="E992" i="14"/>
  <c r="F991" i="14"/>
  <c r="G991" i="14"/>
  <c r="E991" i="14"/>
  <c r="F990" i="14"/>
  <c r="G990" i="14"/>
  <c r="E990" i="14"/>
  <c r="F989" i="14"/>
  <c r="G989" i="14"/>
  <c r="E989" i="14"/>
  <c r="F988" i="14"/>
  <c r="G988" i="14"/>
  <c r="E988" i="14"/>
  <c r="F987" i="14"/>
  <c r="G987" i="14"/>
  <c r="E987" i="14"/>
  <c r="F986" i="14"/>
  <c r="G986" i="14"/>
  <c r="E986" i="14"/>
  <c r="F985" i="14"/>
  <c r="G985" i="14"/>
  <c r="E985" i="14"/>
  <c r="F984" i="14"/>
  <c r="G984" i="14"/>
  <c r="E984" i="14"/>
  <c r="F983" i="14"/>
  <c r="G983" i="14"/>
  <c r="E983" i="14"/>
  <c r="F982" i="14"/>
  <c r="G982" i="14"/>
  <c r="E982" i="14"/>
  <c r="F981" i="14"/>
  <c r="G981" i="14"/>
  <c r="E981" i="14"/>
  <c r="F980" i="14"/>
  <c r="G980" i="14"/>
  <c r="E980" i="14"/>
  <c r="F979" i="14"/>
  <c r="G979" i="14"/>
  <c r="E979" i="14"/>
  <c r="F978" i="14"/>
  <c r="G978" i="14"/>
  <c r="E978" i="14"/>
  <c r="F977" i="14"/>
  <c r="G977" i="14"/>
  <c r="E977" i="14"/>
  <c r="F976" i="14"/>
  <c r="G976" i="14"/>
  <c r="E976" i="14"/>
  <c r="F975" i="14"/>
  <c r="G975" i="14"/>
  <c r="E975" i="14"/>
  <c r="F974" i="14"/>
  <c r="G974" i="14"/>
  <c r="E974" i="14"/>
  <c r="F973" i="14"/>
  <c r="G973" i="14"/>
  <c r="E973" i="14"/>
  <c r="F972" i="14"/>
  <c r="G972" i="14"/>
  <c r="E972" i="14"/>
  <c r="F971" i="14"/>
  <c r="G971" i="14"/>
  <c r="E971" i="14"/>
  <c r="F970" i="14"/>
  <c r="G970" i="14"/>
  <c r="E970" i="14"/>
  <c r="F969" i="14"/>
  <c r="G969" i="14"/>
  <c r="E969" i="14"/>
  <c r="F968" i="14"/>
  <c r="G968" i="14"/>
  <c r="E968" i="14"/>
  <c r="F967" i="14"/>
  <c r="G967" i="14"/>
  <c r="E967" i="14"/>
  <c r="F966" i="14"/>
  <c r="G966" i="14"/>
  <c r="E966" i="14"/>
  <c r="F965" i="14"/>
  <c r="G965" i="14"/>
  <c r="E965" i="14"/>
  <c r="F964" i="14"/>
  <c r="G964" i="14"/>
  <c r="E964" i="14"/>
  <c r="F963" i="14"/>
  <c r="G963" i="14"/>
  <c r="E963" i="14"/>
  <c r="F962" i="14"/>
  <c r="G962" i="14"/>
  <c r="E962" i="14"/>
  <c r="F961" i="14"/>
  <c r="G961" i="14"/>
  <c r="E961" i="14"/>
  <c r="F960" i="14"/>
  <c r="G960" i="14"/>
  <c r="E960" i="14"/>
  <c r="F959" i="14"/>
  <c r="G959" i="14"/>
  <c r="E959" i="14"/>
  <c r="F958" i="14"/>
  <c r="G958" i="14"/>
  <c r="E958" i="14"/>
  <c r="F957" i="14"/>
  <c r="G957" i="14"/>
  <c r="E957" i="14"/>
  <c r="F956" i="14"/>
  <c r="G956" i="14"/>
  <c r="E956" i="14"/>
  <c r="F955" i="14"/>
  <c r="G955" i="14"/>
  <c r="E955" i="14"/>
  <c r="F954" i="14"/>
  <c r="G954" i="14"/>
  <c r="E954" i="14"/>
  <c r="F953" i="14"/>
  <c r="G953" i="14"/>
  <c r="E953" i="14"/>
  <c r="F952" i="14"/>
  <c r="G952" i="14"/>
  <c r="E952" i="14"/>
  <c r="F951" i="14"/>
  <c r="G951" i="14"/>
  <c r="E951" i="14"/>
  <c r="F950" i="14"/>
  <c r="G950" i="14"/>
  <c r="E950" i="14"/>
  <c r="F949" i="14"/>
  <c r="G949" i="14"/>
  <c r="E949" i="14"/>
  <c r="F948" i="14"/>
  <c r="G948" i="14"/>
  <c r="E948" i="14"/>
  <c r="F947" i="14"/>
  <c r="G947" i="14"/>
  <c r="E947" i="14"/>
  <c r="F946" i="14"/>
  <c r="G946" i="14"/>
  <c r="E946" i="14"/>
  <c r="F945" i="14"/>
  <c r="G945" i="14"/>
  <c r="E945" i="14"/>
  <c r="F944" i="14"/>
  <c r="G944" i="14"/>
  <c r="E944" i="14"/>
  <c r="F943" i="14"/>
  <c r="G943" i="14"/>
  <c r="E943" i="14"/>
  <c r="F942" i="14"/>
  <c r="G942" i="14"/>
  <c r="E942" i="14"/>
  <c r="F941" i="14"/>
  <c r="G941" i="14"/>
  <c r="E941" i="14"/>
  <c r="F940" i="14"/>
  <c r="G940" i="14"/>
  <c r="E940" i="14"/>
  <c r="F939" i="14"/>
  <c r="G939" i="14"/>
  <c r="E939" i="14"/>
  <c r="F938" i="14"/>
  <c r="G938" i="14"/>
  <c r="E938" i="14"/>
  <c r="F937" i="14"/>
  <c r="G937" i="14"/>
  <c r="E937" i="14"/>
  <c r="F936" i="14"/>
  <c r="G936" i="14"/>
  <c r="E936" i="14"/>
  <c r="F935" i="14"/>
  <c r="G935" i="14"/>
  <c r="E935" i="14"/>
  <c r="F934" i="14"/>
  <c r="G934" i="14"/>
  <c r="E934" i="14"/>
  <c r="F933" i="14"/>
  <c r="G933" i="14"/>
  <c r="E933" i="14"/>
  <c r="F932" i="14"/>
  <c r="G932" i="14"/>
  <c r="E932" i="14"/>
  <c r="F931" i="14"/>
  <c r="G931" i="14"/>
  <c r="E931" i="14"/>
  <c r="F930" i="14"/>
  <c r="G930" i="14"/>
  <c r="E930" i="14"/>
  <c r="F929" i="14"/>
  <c r="G929" i="14"/>
  <c r="E929" i="14"/>
  <c r="F928" i="14"/>
  <c r="G928" i="14"/>
  <c r="E928" i="14"/>
  <c r="F927" i="14"/>
  <c r="G927" i="14"/>
  <c r="E927" i="14"/>
  <c r="F926" i="14"/>
  <c r="G926" i="14"/>
  <c r="E926" i="14"/>
  <c r="F925" i="14"/>
  <c r="G925" i="14"/>
  <c r="E925" i="14"/>
  <c r="F924" i="14"/>
  <c r="G924" i="14"/>
  <c r="E924" i="14"/>
  <c r="F923" i="14"/>
  <c r="G923" i="14"/>
  <c r="E923" i="14"/>
  <c r="F922" i="14"/>
  <c r="G922" i="14"/>
  <c r="E922" i="14"/>
  <c r="F921" i="14"/>
  <c r="G921" i="14"/>
  <c r="E921" i="14"/>
  <c r="F920" i="14"/>
  <c r="G920" i="14"/>
  <c r="E920" i="14"/>
  <c r="F919" i="14"/>
  <c r="G919" i="14"/>
  <c r="E919" i="14"/>
  <c r="F918" i="14"/>
  <c r="G918" i="14"/>
  <c r="E918" i="14"/>
  <c r="F917" i="14"/>
  <c r="G917" i="14"/>
  <c r="E917" i="14"/>
  <c r="F916" i="14"/>
  <c r="G916" i="14"/>
  <c r="E916" i="14"/>
  <c r="F915" i="14"/>
  <c r="G915" i="14"/>
  <c r="E915" i="14"/>
  <c r="F914" i="14"/>
  <c r="G914" i="14"/>
  <c r="E914" i="14"/>
  <c r="F913" i="14"/>
  <c r="G913" i="14"/>
  <c r="E913" i="14"/>
  <c r="F912" i="14"/>
  <c r="G912" i="14"/>
  <c r="E912" i="14"/>
  <c r="F911" i="14"/>
  <c r="G911" i="14"/>
  <c r="E911" i="14"/>
  <c r="F910" i="14"/>
  <c r="G910" i="14"/>
  <c r="E910" i="14"/>
  <c r="F909" i="14"/>
  <c r="G909" i="14"/>
  <c r="E909" i="14"/>
  <c r="F908" i="14"/>
  <c r="G908" i="14"/>
  <c r="E908" i="14"/>
  <c r="F907" i="14"/>
  <c r="G907" i="14"/>
  <c r="E907" i="14"/>
  <c r="F906" i="14"/>
  <c r="G906" i="14"/>
  <c r="E906" i="14"/>
  <c r="F905" i="14"/>
  <c r="G905" i="14"/>
  <c r="E905" i="14"/>
  <c r="F904" i="14"/>
  <c r="G904" i="14"/>
  <c r="E904" i="14"/>
  <c r="F903" i="14"/>
  <c r="G903" i="14"/>
  <c r="E903" i="14"/>
  <c r="F902" i="14"/>
  <c r="G902" i="14"/>
  <c r="E902" i="14"/>
  <c r="F901" i="14"/>
  <c r="G901" i="14"/>
  <c r="E901" i="14"/>
  <c r="F900" i="14"/>
  <c r="G900" i="14"/>
  <c r="E900" i="14"/>
  <c r="F899" i="14"/>
  <c r="G899" i="14"/>
  <c r="E899" i="14"/>
  <c r="F898" i="14"/>
  <c r="G898" i="14"/>
  <c r="E898" i="14"/>
  <c r="F897" i="14"/>
  <c r="G897" i="14"/>
  <c r="E897" i="14"/>
  <c r="F896" i="14"/>
  <c r="G896" i="14"/>
  <c r="E896" i="14"/>
  <c r="F895" i="14"/>
  <c r="G895" i="14"/>
  <c r="E895" i="14"/>
  <c r="F894" i="14"/>
  <c r="G894" i="14"/>
  <c r="E894" i="14"/>
  <c r="F893" i="14"/>
  <c r="G893" i="14"/>
  <c r="E893" i="14"/>
  <c r="F892" i="14"/>
  <c r="G892" i="14"/>
  <c r="E892" i="14"/>
  <c r="F891" i="14"/>
  <c r="G891" i="14"/>
  <c r="E891" i="14"/>
  <c r="F890" i="14"/>
  <c r="G890" i="14"/>
  <c r="E890" i="14"/>
  <c r="F889" i="14"/>
  <c r="G889" i="14"/>
  <c r="E889" i="14"/>
  <c r="F888" i="14"/>
  <c r="G888" i="14"/>
  <c r="E888" i="14"/>
  <c r="F887" i="14"/>
  <c r="G887" i="14"/>
  <c r="E887" i="14"/>
  <c r="F886" i="14"/>
  <c r="G886" i="14"/>
  <c r="E886" i="14"/>
  <c r="F885" i="14"/>
  <c r="G885" i="14"/>
  <c r="E885" i="14"/>
  <c r="F884" i="14"/>
  <c r="G884" i="14"/>
  <c r="E884" i="14"/>
  <c r="F883" i="14"/>
  <c r="G883" i="14"/>
  <c r="E883" i="14"/>
  <c r="F882" i="14"/>
  <c r="G882" i="14"/>
  <c r="E882" i="14"/>
  <c r="F881" i="14"/>
  <c r="G881" i="14"/>
  <c r="E881" i="14"/>
  <c r="F880" i="14"/>
  <c r="G880" i="14"/>
  <c r="E880" i="14"/>
  <c r="F879" i="14"/>
  <c r="G879" i="14"/>
  <c r="E879" i="14"/>
  <c r="F878" i="14"/>
  <c r="G878" i="14"/>
  <c r="E878" i="14"/>
  <c r="F877" i="14"/>
  <c r="G877" i="14"/>
  <c r="E877" i="14"/>
  <c r="F876" i="14"/>
  <c r="G876" i="14"/>
  <c r="E876" i="14"/>
  <c r="F875" i="14"/>
  <c r="G875" i="14"/>
  <c r="E875" i="14"/>
  <c r="F874" i="14"/>
  <c r="G874" i="14"/>
  <c r="E874" i="14"/>
  <c r="F873" i="14"/>
  <c r="G873" i="14"/>
  <c r="E873" i="14"/>
  <c r="F872" i="14"/>
  <c r="G872" i="14"/>
  <c r="E872" i="14"/>
  <c r="F871" i="14"/>
  <c r="G871" i="14"/>
  <c r="E871" i="14"/>
  <c r="F870" i="14"/>
  <c r="G870" i="14"/>
  <c r="E870" i="14"/>
  <c r="F869" i="14"/>
  <c r="G869" i="14"/>
  <c r="E869" i="14"/>
  <c r="F868" i="14"/>
  <c r="G868" i="14"/>
  <c r="E868" i="14"/>
  <c r="F867" i="14"/>
  <c r="G867" i="14"/>
  <c r="E867" i="14"/>
  <c r="F866" i="14"/>
  <c r="G866" i="14"/>
  <c r="E866" i="14"/>
  <c r="F865" i="14"/>
  <c r="G865" i="14"/>
  <c r="E865" i="14"/>
  <c r="F864" i="14"/>
  <c r="G864" i="14"/>
  <c r="E864" i="14"/>
  <c r="F863" i="14"/>
  <c r="G863" i="14"/>
  <c r="E863" i="14"/>
  <c r="F862" i="14"/>
  <c r="G862" i="14"/>
  <c r="E862" i="14"/>
  <c r="F861" i="14"/>
  <c r="G861" i="14"/>
  <c r="E861" i="14"/>
  <c r="F860" i="14"/>
  <c r="G860" i="14"/>
  <c r="E860" i="14"/>
  <c r="F859" i="14"/>
  <c r="G859" i="14"/>
  <c r="E859" i="14"/>
  <c r="F858" i="14"/>
  <c r="G858" i="14"/>
  <c r="E858" i="14"/>
  <c r="F857" i="14"/>
  <c r="G857" i="14"/>
  <c r="E857" i="14"/>
  <c r="F856" i="14"/>
  <c r="G856" i="14"/>
  <c r="E856" i="14"/>
  <c r="F855" i="14"/>
  <c r="G855" i="14"/>
  <c r="E855" i="14"/>
  <c r="F854" i="14"/>
  <c r="G854" i="14"/>
  <c r="E854" i="14"/>
  <c r="F853" i="14"/>
  <c r="G853" i="14"/>
  <c r="E853" i="14"/>
  <c r="F852" i="14"/>
  <c r="G852" i="14"/>
  <c r="E852" i="14"/>
  <c r="F851" i="14"/>
  <c r="G851" i="14"/>
  <c r="E851" i="14"/>
  <c r="F850" i="14"/>
  <c r="G850" i="14"/>
  <c r="E850" i="14"/>
  <c r="F849" i="14"/>
  <c r="G849" i="14"/>
  <c r="E849" i="14"/>
  <c r="F848" i="14"/>
  <c r="G848" i="14"/>
  <c r="E848" i="14"/>
  <c r="F847" i="14"/>
  <c r="G847" i="14"/>
  <c r="E847" i="14"/>
  <c r="F846" i="14"/>
  <c r="G846" i="14"/>
  <c r="E846" i="14"/>
  <c r="F845" i="14"/>
  <c r="G845" i="14"/>
  <c r="E845" i="14"/>
  <c r="F844" i="14"/>
  <c r="G844" i="14"/>
  <c r="E844" i="14"/>
  <c r="F843" i="14"/>
  <c r="G843" i="14"/>
  <c r="E843" i="14"/>
  <c r="F842" i="14"/>
  <c r="G842" i="14"/>
  <c r="E842" i="14"/>
  <c r="F841" i="14"/>
  <c r="G841" i="14"/>
  <c r="E841" i="14"/>
  <c r="F840" i="14"/>
  <c r="G840" i="14"/>
  <c r="E840" i="14"/>
  <c r="F839" i="14"/>
  <c r="G839" i="14"/>
  <c r="E839" i="14"/>
  <c r="F838" i="14"/>
  <c r="G838" i="14"/>
  <c r="E838" i="14"/>
  <c r="F837" i="14"/>
  <c r="G837" i="14"/>
  <c r="E837" i="14"/>
  <c r="F836" i="14"/>
  <c r="G836" i="14"/>
  <c r="E836" i="14"/>
  <c r="F835" i="14"/>
  <c r="G835" i="14"/>
  <c r="E835" i="14"/>
  <c r="F834" i="14"/>
  <c r="G834" i="14"/>
  <c r="E834" i="14"/>
  <c r="F833" i="14"/>
  <c r="G833" i="14"/>
  <c r="E833" i="14"/>
  <c r="F832" i="14"/>
  <c r="G832" i="14"/>
  <c r="E832" i="14"/>
  <c r="F831" i="14"/>
  <c r="G831" i="14"/>
  <c r="E831" i="14"/>
  <c r="F830" i="14"/>
  <c r="G830" i="14"/>
  <c r="E830" i="14"/>
  <c r="F829" i="14"/>
  <c r="G829" i="14"/>
  <c r="E829" i="14"/>
  <c r="F828" i="14"/>
  <c r="G828" i="14"/>
  <c r="E828" i="14"/>
  <c r="F827" i="14"/>
  <c r="G827" i="14"/>
  <c r="E827" i="14"/>
  <c r="F826" i="14"/>
  <c r="G826" i="14"/>
  <c r="E826" i="14"/>
  <c r="F825" i="14"/>
  <c r="G825" i="14"/>
  <c r="E825" i="14"/>
  <c r="F824" i="14"/>
  <c r="G824" i="14"/>
  <c r="E824" i="14"/>
  <c r="F823" i="14"/>
  <c r="G823" i="14"/>
  <c r="E823" i="14"/>
  <c r="F822" i="14"/>
  <c r="G822" i="14"/>
  <c r="E822" i="14"/>
  <c r="F821" i="14"/>
  <c r="G821" i="14"/>
  <c r="E821" i="14"/>
  <c r="F820" i="14"/>
  <c r="G820" i="14"/>
  <c r="E820" i="14"/>
  <c r="F819" i="14"/>
  <c r="G819" i="14"/>
  <c r="E819" i="14"/>
  <c r="F818" i="14"/>
  <c r="G818" i="14"/>
  <c r="E818" i="14"/>
  <c r="F817" i="14"/>
  <c r="G817" i="14"/>
  <c r="E817" i="14"/>
  <c r="F816" i="14"/>
  <c r="G816" i="14"/>
  <c r="E816" i="14"/>
  <c r="F815" i="14"/>
  <c r="G815" i="14"/>
  <c r="E815" i="14"/>
  <c r="F814" i="14"/>
  <c r="G814" i="14"/>
  <c r="E814" i="14"/>
  <c r="F813" i="14"/>
  <c r="G813" i="14"/>
  <c r="E813" i="14"/>
  <c r="F812" i="14"/>
  <c r="G812" i="14"/>
  <c r="E812" i="14"/>
  <c r="F811" i="14"/>
  <c r="G811" i="14"/>
  <c r="E811" i="14"/>
  <c r="F810" i="14"/>
  <c r="G810" i="14"/>
  <c r="E810" i="14"/>
  <c r="F809" i="14"/>
  <c r="G809" i="14"/>
  <c r="E809" i="14"/>
  <c r="F808" i="14"/>
  <c r="G808" i="14"/>
  <c r="E808" i="14"/>
  <c r="F807" i="14"/>
  <c r="G807" i="14"/>
  <c r="E807" i="14"/>
  <c r="F806" i="14"/>
  <c r="G806" i="14"/>
  <c r="E806" i="14"/>
  <c r="F805" i="14"/>
  <c r="G805" i="14"/>
  <c r="E805" i="14"/>
  <c r="F804" i="14"/>
  <c r="G804" i="14"/>
  <c r="E804" i="14"/>
  <c r="F803" i="14"/>
  <c r="G803" i="14"/>
  <c r="E803" i="14"/>
  <c r="F802" i="14"/>
  <c r="G802" i="14"/>
  <c r="E802" i="14"/>
  <c r="F801" i="14"/>
  <c r="G801" i="14"/>
  <c r="E801" i="14"/>
  <c r="F800" i="14"/>
  <c r="G800" i="14"/>
  <c r="E800" i="14"/>
  <c r="F799" i="14"/>
  <c r="G799" i="14"/>
  <c r="E799" i="14"/>
  <c r="F798" i="14"/>
  <c r="G798" i="14"/>
  <c r="E798" i="14"/>
  <c r="F797" i="14"/>
  <c r="G797" i="14"/>
  <c r="E797" i="14"/>
  <c r="F796" i="14"/>
  <c r="G796" i="14"/>
  <c r="E796" i="14"/>
  <c r="F795" i="14"/>
  <c r="G795" i="14"/>
  <c r="E795" i="14"/>
  <c r="F794" i="14"/>
  <c r="G794" i="14"/>
  <c r="E794" i="14"/>
  <c r="F793" i="14"/>
  <c r="G793" i="14"/>
  <c r="E793" i="14"/>
  <c r="F792" i="14"/>
  <c r="G792" i="14"/>
  <c r="E792" i="14"/>
  <c r="F791" i="14"/>
  <c r="G791" i="14"/>
  <c r="E791" i="14"/>
  <c r="F790" i="14"/>
  <c r="G790" i="14"/>
  <c r="E790" i="14"/>
  <c r="F789" i="14"/>
  <c r="G789" i="14"/>
  <c r="E789" i="14"/>
  <c r="F788" i="14"/>
  <c r="G788" i="14"/>
  <c r="E788" i="14"/>
  <c r="F787" i="14"/>
  <c r="G787" i="14"/>
  <c r="E787" i="14"/>
  <c r="F786" i="14"/>
  <c r="G786" i="14"/>
  <c r="E786" i="14"/>
  <c r="F785" i="14"/>
  <c r="G785" i="14"/>
  <c r="E785" i="14"/>
  <c r="F784" i="14"/>
  <c r="G784" i="14"/>
  <c r="E784" i="14"/>
  <c r="F783" i="14"/>
  <c r="G783" i="14"/>
  <c r="E783" i="14"/>
  <c r="F782" i="14"/>
  <c r="G782" i="14"/>
  <c r="E782" i="14"/>
  <c r="F781" i="14"/>
  <c r="G781" i="14"/>
  <c r="E781" i="14"/>
  <c r="F780" i="14"/>
  <c r="G780" i="14"/>
  <c r="E780" i="14"/>
  <c r="F779" i="14"/>
  <c r="G779" i="14"/>
  <c r="E779" i="14"/>
  <c r="F778" i="14"/>
  <c r="G778" i="14"/>
  <c r="E778" i="14"/>
  <c r="F777" i="14"/>
  <c r="G777" i="14"/>
  <c r="E777" i="14"/>
  <c r="F776" i="14"/>
  <c r="G776" i="14"/>
  <c r="E776" i="14"/>
  <c r="F775" i="14"/>
  <c r="G775" i="14"/>
  <c r="E775" i="14"/>
  <c r="F774" i="14"/>
  <c r="G774" i="14"/>
  <c r="E774" i="14"/>
  <c r="F773" i="14"/>
  <c r="G773" i="14"/>
  <c r="E773" i="14"/>
  <c r="F772" i="14"/>
  <c r="G772" i="14"/>
  <c r="E772" i="14"/>
  <c r="F771" i="14"/>
  <c r="G771" i="14"/>
  <c r="E771" i="14"/>
  <c r="F770" i="14"/>
  <c r="G770" i="14"/>
  <c r="E770" i="14"/>
  <c r="F769" i="14"/>
  <c r="G769" i="14"/>
  <c r="E769" i="14"/>
  <c r="F768" i="14"/>
  <c r="G768" i="14"/>
  <c r="E768" i="14"/>
  <c r="F767" i="14"/>
  <c r="G767" i="14"/>
  <c r="E767" i="14"/>
  <c r="F766" i="14"/>
  <c r="G766" i="14"/>
  <c r="E766" i="14"/>
  <c r="F765" i="14"/>
  <c r="G765" i="14"/>
  <c r="E765" i="14"/>
  <c r="F764" i="14"/>
  <c r="G764" i="14"/>
  <c r="E764" i="14"/>
  <c r="F763" i="14"/>
  <c r="G763" i="14"/>
  <c r="E763" i="14"/>
  <c r="F762" i="14"/>
  <c r="G762" i="14"/>
  <c r="E762" i="14"/>
  <c r="F761" i="14"/>
  <c r="G761" i="14"/>
  <c r="E761" i="14"/>
  <c r="F760" i="14"/>
  <c r="G760" i="14"/>
  <c r="E760" i="14"/>
  <c r="F759" i="14"/>
  <c r="G759" i="14"/>
  <c r="E759" i="14"/>
  <c r="F758" i="14"/>
  <c r="G758" i="14"/>
  <c r="E758" i="14"/>
  <c r="F757" i="14"/>
  <c r="G757" i="14"/>
  <c r="E757" i="14"/>
  <c r="F756" i="14"/>
  <c r="G756" i="14"/>
  <c r="E756" i="14"/>
  <c r="F755" i="14"/>
  <c r="G755" i="14"/>
  <c r="E755" i="14"/>
  <c r="F754" i="14"/>
  <c r="G754" i="14"/>
  <c r="E754" i="14"/>
  <c r="F753" i="14"/>
  <c r="G753" i="14"/>
  <c r="E753" i="14"/>
  <c r="F752" i="14"/>
  <c r="G752" i="14"/>
  <c r="E752" i="14"/>
  <c r="F751" i="14"/>
  <c r="G751" i="14"/>
  <c r="E751" i="14"/>
  <c r="F750" i="14"/>
  <c r="G750" i="14"/>
  <c r="E750" i="14"/>
  <c r="F749" i="14"/>
  <c r="G749" i="14"/>
  <c r="E749" i="14"/>
  <c r="F748" i="14"/>
  <c r="G748" i="14"/>
  <c r="E748" i="14"/>
  <c r="F747" i="14"/>
  <c r="G747" i="14"/>
  <c r="E747" i="14"/>
  <c r="F746" i="14"/>
  <c r="G746" i="14"/>
  <c r="E746" i="14"/>
  <c r="F745" i="14"/>
  <c r="G745" i="14"/>
  <c r="E745" i="14"/>
  <c r="F744" i="14"/>
  <c r="G744" i="14"/>
  <c r="E744" i="14"/>
  <c r="F743" i="14"/>
  <c r="G743" i="14"/>
  <c r="E743" i="14"/>
  <c r="F742" i="14"/>
  <c r="G742" i="14"/>
  <c r="E742" i="14"/>
  <c r="F741" i="14"/>
  <c r="G741" i="14"/>
  <c r="E741" i="14"/>
  <c r="F740" i="14"/>
  <c r="G740" i="14"/>
  <c r="E740" i="14"/>
  <c r="F739" i="14"/>
  <c r="G739" i="14"/>
  <c r="E739" i="14"/>
  <c r="F738" i="14"/>
  <c r="G738" i="14"/>
  <c r="E738" i="14"/>
  <c r="F737" i="14"/>
  <c r="G737" i="14"/>
  <c r="E737" i="14"/>
  <c r="F736" i="14"/>
  <c r="G736" i="14"/>
  <c r="E736" i="14"/>
  <c r="F735" i="14"/>
  <c r="G735" i="14"/>
  <c r="E735" i="14"/>
  <c r="F734" i="14"/>
  <c r="G734" i="14"/>
  <c r="E734" i="14"/>
  <c r="F733" i="14"/>
  <c r="G733" i="14"/>
  <c r="E733" i="14"/>
  <c r="F732" i="14"/>
  <c r="G732" i="14"/>
  <c r="E732" i="14"/>
  <c r="F731" i="14"/>
  <c r="G731" i="14"/>
  <c r="E731" i="14"/>
  <c r="F730" i="14"/>
  <c r="G730" i="14"/>
  <c r="E730" i="14"/>
  <c r="F729" i="14"/>
  <c r="G729" i="14"/>
  <c r="E729" i="14"/>
  <c r="F728" i="14"/>
  <c r="G728" i="14"/>
  <c r="E728" i="14"/>
  <c r="F727" i="14"/>
  <c r="G727" i="14"/>
  <c r="E727" i="14"/>
  <c r="F726" i="14"/>
  <c r="G726" i="14"/>
  <c r="E726" i="14"/>
  <c r="F725" i="14"/>
  <c r="G725" i="14"/>
  <c r="E725" i="14"/>
  <c r="F724" i="14"/>
  <c r="G724" i="14"/>
  <c r="E724" i="14"/>
  <c r="F723" i="14"/>
  <c r="G723" i="14"/>
  <c r="E723" i="14"/>
  <c r="F722" i="14"/>
  <c r="G722" i="14"/>
  <c r="E722" i="14"/>
  <c r="F721" i="14"/>
  <c r="G721" i="14"/>
  <c r="E721" i="14"/>
  <c r="F720" i="14"/>
  <c r="G720" i="14"/>
  <c r="E720" i="14"/>
  <c r="F719" i="14"/>
  <c r="G719" i="14"/>
  <c r="E719" i="14"/>
  <c r="F718" i="14"/>
  <c r="G718" i="14"/>
  <c r="E718" i="14"/>
  <c r="F717" i="14"/>
  <c r="G717" i="14"/>
  <c r="E717" i="14"/>
  <c r="F716" i="14"/>
  <c r="G716" i="14"/>
  <c r="E716" i="14"/>
  <c r="F715" i="14"/>
  <c r="G715" i="14"/>
  <c r="E715" i="14"/>
  <c r="F714" i="14"/>
  <c r="G714" i="14"/>
  <c r="E714" i="14"/>
  <c r="F713" i="14"/>
  <c r="G713" i="14"/>
  <c r="E713" i="14"/>
  <c r="F712" i="14"/>
  <c r="G712" i="14"/>
  <c r="E712" i="14"/>
  <c r="F711" i="14"/>
  <c r="G711" i="14"/>
  <c r="E711" i="14"/>
  <c r="F710" i="14"/>
  <c r="G710" i="14"/>
  <c r="E710" i="14"/>
  <c r="F709" i="14"/>
  <c r="G709" i="14"/>
  <c r="E709" i="14"/>
  <c r="F708" i="14"/>
  <c r="G708" i="14"/>
  <c r="E708" i="14"/>
  <c r="F707" i="14"/>
  <c r="G707" i="14"/>
  <c r="E707" i="14"/>
  <c r="F706" i="14"/>
  <c r="G706" i="14"/>
  <c r="E706" i="14"/>
  <c r="F705" i="14"/>
  <c r="G705" i="14"/>
  <c r="E705" i="14"/>
  <c r="F704" i="14"/>
  <c r="G704" i="14"/>
  <c r="E704" i="14"/>
  <c r="F703" i="14"/>
  <c r="G703" i="14"/>
  <c r="E703" i="14"/>
  <c r="F702" i="14"/>
  <c r="G702" i="14"/>
  <c r="E702" i="14"/>
  <c r="F701" i="14"/>
  <c r="G701" i="14"/>
  <c r="E701" i="14"/>
  <c r="F700" i="14"/>
  <c r="G700" i="14"/>
  <c r="E700" i="14"/>
  <c r="F699" i="14"/>
  <c r="G699" i="14"/>
  <c r="E699" i="14"/>
  <c r="F698" i="14"/>
  <c r="G698" i="14"/>
  <c r="E698" i="14"/>
  <c r="F697" i="14"/>
  <c r="G697" i="14"/>
  <c r="E697" i="14"/>
  <c r="F696" i="14"/>
  <c r="G696" i="14"/>
  <c r="E696" i="14"/>
  <c r="F695" i="14"/>
  <c r="G695" i="14"/>
  <c r="E695" i="14"/>
  <c r="F694" i="14"/>
  <c r="G694" i="14"/>
  <c r="E694" i="14"/>
  <c r="F693" i="14"/>
  <c r="G693" i="14"/>
  <c r="E693" i="14"/>
  <c r="F692" i="14"/>
  <c r="G692" i="14"/>
  <c r="E692" i="14"/>
  <c r="F691" i="14"/>
  <c r="G691" i="14"/>
  <c r="E691" i="14"/>
  <c r="F690" i="14"/>
  <c r="G690" i="14"/>
  <c r="E690" i="14"/>
  <c r="F689" i="14"/>
  <c r="G689" i="14"/>
  <c r="E689" i="14"/>
  <c r="F688" i="14"/>
  <c r="G688" i="14"/>
  <c r="E688" i="14"/>
  <c r="F687" i="14"/>
  <c r="G687" i="14"/>
  <c r="E687" i="14"/>
  <c r="F686" i="14"/>
  <c r="G686" i="14"/>
  <c r="E686" i="14"/>
  <c r="F685" i="14"/>
  <c r="G685" i="14"/>
  <c r="E685" i="14"/>
  <c r="F684" i="14"/>
  <c r="G684" i="14"/>
  <c r="E684" i="14"/>
  <c r="F683" i="14"/>
  <c r="G683" i="14"/>
  <c r="E683" i="14"/>
  <c r="F682" i="14"/>
  <c r="G682" i="14"/>
  <c r="E682" i="14"/>
  <c r="F681" i="14"/>
  <c r="G681" i="14"/>
  <c r="E681" i="14"/>
  <c r="F680" i="14"/>
  <c r="G680" i="14"/>
  <c r="E680" i="14"/>
  <c r="F679" i="14"/>
  <c r="G679" i="14"/>
  <c r="E679" i="14"/>
  <c r="F678" i="14"/>
  <c r="G678" i="14"/>
  <c r="E678" i="14"/>
  <c r="F677" i="14"/>
  <c r="G677" i="14"/>
  <c r="E677" i="14"/>
  <c r="F676" i="14"/>
  <c r="G676" i="14"/>
  <c r="E676" i="14"/>
  <c r="F675" i="14"/>
  <c r="G675" i="14"/>
  <c r="E675" i="14"/>
  <c r="F674" i="14"/>
  <c r="G674" i="14"/>
  <c r="E674" i="14"/>
  <c r="F673" i="14"/>
  <c r="G673" i="14"/>
  <c r="E673" i="14"/>
  <c r="F672" i="14"/>
  <c r="G672" i="14"/>
  <c r="E672" i="14"/>
  <c r="F671" i="14"/>
  <c r="G671" i="14"/>
  <c r="E671" i="14"/>
  <c r="F670" i="14"/>
  <c r="G670" i="14"/>
  <c r="E670" i="14"/>
  <c r="F669" i="14"/>
  <c r="G669" i="14"/>
  <c r="E669" i="14"/>
  <c r="F668" i="14"/>
  <c r="G668" i="14"/>
  <c r="E668" i="14"/>
  <c r="F667" i="14"/>
  <c r="G667" i="14"/>
  <c r="E667" i="14"/>
  <c r="F666" i="14"/>
  <c r="G666" i="14"/>
  <c r="E666" i="14"/>
  <c r="F665" i="14"/>
  <c r="G665" i="14"/>
  <c r="E665" i="14"/>
  <c r="F664" i="14"/>
  <c r="G664" i="14"/>
  <c r="E664" i="14"/>
  <c r="F663" i="14"/>
  <c r="G663" i="14"/>
  <c r="E663" i="14"/>
  <c r="F662" i="14"/>
  <c r="G662" i="14"/>
  <c r="E662" i="14"/>
  <c r="F661" i="14"/>
  <c r="G661" i="14"/>
  <c r="E661" i="14"/>
  <c r="F660" i="14"/>
  <c r="G660" i="14"/>
  <c r="E660" i="14"/>
  <c r="F659" i="14"/>
  <c r="G659" i="14"/>
  <c r="E659" i="14"/>
  <c r="F658" i="14"/>
  <c r="G658" i="14"/>
  <c r="E658" i="14"/>
  <c r="F657" i="14"/>
  <c r="G657" i="14"/>
  <c r="E657" i="14"/>
  <c r="F656" i="14"/>
  <c r="G656" i="14"/>
  <c r="E656" i="14"/>
  <c r="F655" i="14"/>
  <c r="G655" i="14"/>
  <c r="E655" i="14"/>
  <c r="F654" i="14"/>
  <c r="G654" i="14"/>
  <c r="E654" i="14"/>
  <c r="F653" i="14"/>
  <c r="G653" i="14"/>
  <c r="E653" i="14"/>
  <c r="F652" i="14"/>
  <c r="G652" i="14"/>
  <c r="E652" i="14"/>
  <c r="F651" i="14"/>
  <c r="G651" i="14"/>
  <c r="E651" i="14"/>
  <c r="F650" i="14"/>
  <c r="G650" i="14"/>
  <c r="E650" i="14"/>
  <c r="F649" i="14"/>
  <c r="G649" i="14"/>
  <c r="E649" i="14"/>
  <c r="F648" i="14"/>
  <c r="G648" i="14"/>
  <c r="E648" i="14"/>
  <c r="F647" i="14"/>
  <c r="G647" i="14"/>
  <c r="E647" i="14"/>
  <c r="F646" i="14"/>
  <c r="G646" i="14"/>
  <c r="E646" i="14"/>
  <c r="F645" i="14"/>
  <c r="G645" i="14"/>
  <c r="E645" i="14"/>
  <c r="F644" i="14"/>
  <c r="G644" i="14"/>
  <c r="E644" i="14"/>
  <c r="F643" i="14"/>
  <c r="G643" i="14"/>
  <c r="E643" i="14"/>
  <c r="F642" i="14"/>
  <c r="G642" i="14"/>
  <c r="E642" i="14"/>
  <c r="F641" i="14"/>
  <c r="G641" i="14"/>
  <c r="E641" i="14"/>
  <c r="F640" i="14"/>
  <c r="G640" i="14"/>
  <c r="E640" i="14"/>
  <c r="F639" i="14"/>
  <c r="G639" i="14"/>
  <c r="E639" i="14"/>
  <c r="F638" i="14"/>
  <c r="G638" i="14"/>
  <c r="E638" i="14"/>
  <c r="F637" i="14"/>
  <c r="G637" i="14"/>
  <c r="E637" i="14"/>
  <c r="F636" i="14"/>
  <c r="G636" i="14"/>
  <c r="E636" i="14"/>
  <c r="F635" i="14"/>
  <c r="G635" i="14"/>
  <c r="E635" i="14"/>
  <c r="F634" i="14"/>
  <c r="G634" i="14"/>
  <c r="E634" i="14"/>
  <c r="F633" i="14"/>
  <c r="G633" i="14"/>
  <c r="E633" i="14"/>
  <c r="F632" i="14"/>
  <c r="G632" i="14"/>
  <c r="E632" i="14"/>
  <c r="F631" i="14"/>
  <c r="G631" i="14"/>
  <c r="E631" i="14"/>
  <c r="F630" i="14"/>
  <c r="G630" i="14"/>
  <c r="E630" i="14"/>
  <c r="F629" i="14"/>
  <c r="G629" i="14"/>
  <c r="E629" i="14"/>
  <c r="F628" i="14"/>
  <c r="G628" i="14"/>
  <c r="E628" i="14"/>
  <c r="F627" i="14"/>
  <c r="G627" i="14"/>
  <c r="E627" i="14"/>
  <c r="F626" i="14"/>
  <c r="G626" i="14"/>
  <c r="E626" i="14"/>
  <c r="F625" i="14"/>
  <c r="G625" i="14"/>
  <c r="E625" i="14"/>
  <c r="F624" i="14"/>
  <c r="G624" i="14"/>
  <c r="E624" i="14"/>
  <c r="F623" i="14"/>
  <c r="G623" i="14"/>
  <c r="E623" i="14"/>
  <c r="F622" i="14"/>
  <c r="G622" i="14"/>
  <c r="E622" i="14"/>
  <c r="F621" i="14"/>
  <c r="G621" i="14"/>
  <c r="E621" i="14"/>
  <c r="F620" i="14"/>
  <c r="G620" i="14"/>
  <c r="E620" i="14"/>
  <c r="F619" i="14"/>
  <c r="G619" i="14"/>
  <c r="E619" i="14"/>
  <c r="F618" i="14"/>
  <c r="G618" i="14"/>
  <c r="E618" i="14"/>
  <c r="F617" i="14"/>
  <c r="G617" i="14"/>
  <c r="E617" i="14"/>
  <c r="F616" i="14"/>
  <c r="G616" i="14"/>
  <c r="E616" i="14"/>
  <c r="F615" i="14"/>
  <c r="G615" i="14"/>
  <c r="E615" i="14"/>
  <c r="F614" i="14"/>
  <c r="G614" i="14"/>
  <c r="E614" i="14"/>
  <c r="F613" i="14"/>
  <c r="G613" i="14"/>
  <c r="E613" i="14"/>
  <c r="F612" i="14"/>
  <c r="G612" i="14"/>
  <c r="E612" i="14"/>
  <c r="F611" i="14"/>
  <c r="G611" i="14"/>
  <c r="E611" i="14"/>
  <c r="F610" i="14"/>
  <c r="G610" i="14"/>
  <c r="E610" i="14"/>
  <c r="F609" i="14"/>
  <c r="G609" i="14"/>
  <c r="E609" i="14"/>
  <c r="F608" i="14"/>
  <c r="G608" i="14"/>
  <c r="E608" i="14"/>
  <c r="F607" i="14"/>
  <c r="G607" i="14"/>
  <c r="E607" i="14"/>
  <c r="F606" i="14"/>
  <c r="G606" i="14"/>
  <c r="E606" i="14"/>
  <c r="F605" i="14"/>
  <c r="G605" i="14"/>
  <c r="E605" i="14"/>
  <c r="F604" i="14"/>
  <c r="G604" i="14"/>
  <c r="E604" i="14"/>
  <c r="F603" i="14"/>
  <c r="G603" i="14"/>
  <c r="E603" i="14"/>
  <c r="F602" i="14"/>
  <c r="G602" i="14"/>
  <c r="E602" i="14"/>
  <c r="F601" i="14"/>
  <c r="G601" i="14"/>
  <c r="E601" i="14"/>
  <c r="F600" i="14"/>
  <c r="G600" i="14"/>
  <c r="E600" i="14"/>
  <c r="F599" i="14"/>
  <c r="G599" i="14"/>
  <c r="E599" i="14"/>
  <c r="F598" i="14"/>
  <c r="G598" i="14"/>
  <c r="E598" i="14"/>
  <c r="F597" i="14"/>
  <c r="G597" i="14"/>
  <c r="E597" i="14"/>
  <c r="F596" i="14"/>
  <c r="G596" i="14"/>
  <c r="E596" i="14"/>
  <c r="F595" i="14"/>
  <c r="G595" i="14"/>
  <c r="E595" i="14"/>
  <c r="F594" i="14"/>
  <c r="G594" i="14"/>
  <c r="E594" i="14"/>
  <c r="F593" i="14"/>
  <c r="G593" i="14"/>
  <c r="E593" i="14"/>
  <c r="F592" i="14"/>
  <c r="G592" i="14"/>
  <c r="E592" i="14"/>
  <c r="F591" i="14"/>
  <c r="G591" i="14"/>
  <c r="E591" i="14"/>
  <c r="F590" i="14"/>
  <c r="G590" i="14"/>
  <c r="E590" i="14"/>
  <c r="F589" i="14"/>
  <c r="G589" i="14"/>
  <c r="E589" i="14"/>
  <c r="F588" i="14"/>
  <c r="G588" i="14"/>
  <c r="E588" i="14"/>
  <c r="F587" i="14"/>
  <c r="G587" i="14"/>
  <c r="E587" i="14"/>
  <c r="F586" i="14"/>
  <c r="G586" i="14"/>
  <c r="E586" i="14"/>
  <c r="F585" i="14"/>
  <c r="G585" i="14"/>
  <c r="E585" i="14"/>
  <c r="F584" i="14"/>
  <c r="G584" i="14"/>
  <c r="E584" i="14"/>
  <c r="F583" i="14"/>
  <c r="G583" i="14"/>
  <c r="E583" i="14"/>
  <c r="F582" i="14"/>
  <c r="G582" i="14"/>
  <c r="E582" i="14"/>
  <c r="F581" i="14"/>
  <c r="G581" i="14"/>
  <c r="E581" i="14"/>
  <c r="F580" i="14"/>
  <c r="G580" i="14"/>
  <c r="E580" i="14"/>
  <c r="F579" i="14"/>
  <c r="G579" i="14"/>
  <c r="E579" i="14"/>
  <c r="F578" i="14"/>
  <c r="G578" i="14"/>
  <c r="E578" i="14"/>
  <c r="F577" i="14"/>
  <c r="G577" i="14"/>
  <c r="E577" i="14"/>
  <c r="F576" i="14"/>
  <c r="G576" i="14"/>
  <c r="E576" i="14"/>
  <c r="F575" i="14"/>
  <c r="G575" i="14"/>
  <c r="E575" i="14"/>
  <c r="F574" i="14"/>
  <c r="G574" i="14"/>
  <c r="E574" i="14"/>
  <c r="F573" i="14"/>
  <c r="G573" i="14"/>
  <c r="E573" i="14"/>
  <c r="F572" i="14"/>
  <c r="G572" i="14"/>
  <c r="E572" i="14"/>
  <c r="F571" i="14"/>
  <c r="G571" i="14"/>
  <c r="E571" i="14"/>
  <c r="F570" i="14"/>
  <c r="G570" i="14"/>
  <c r="E570" i="14"/>
  <c r="F569" i="14"/>
  <c r="G569" i="14"/>
  <c r="E569" i="14"/>
  <c r="F568" i="14"/>
  <c r="G568" i="14"/>
  <c r="E568" i="14"/>
  <c r="F567" i="14"/>
  <c r="G567" i="14"/>
  <c r="E567" i="14"/>
  <c r="F566" i="14"/>
  <c r="G566" i="14"/>
  <c r="E566" i="14"/>
  <c r="F565" i="14"/>
  <c r="G565" i="14"/>
  <c r="E565" i="14"/>
  <c r="F564" i="14"/>
  <c r="G564" i="14"/>
  <c r="E564" i="14"/>
  <c r="F563" i="14"/>
  <c r="G563" i="14"/>
  <c r="E563" i="14"/>
  <c r="F562" i="14"/>
  <c r="G562" i="14"/>
  <c r="E562" i="14"/>
  <c r="F561" i="14"/>
  <c r="G561" i="14"/>
  <c r="E561" i="14"/>
  <c r="F560" i="14"/>
  <c r="G560" i="14"/>
  <c r="E560" i="14"/>
  <c r="F559" i="14"/>
  <c r="G559" i="14"/>
  <c r="E559" i="14"/>
  <c r="F558" i="14"/>
  <c r="G558" i="14"/>
  <c r="E558" i="14"/>
  <c r="F557" i="14"/>
  <c r="G557" i="14"/>
  <c r="E557" i="14"/>
  <c r="F556" i="14"/>
  <c r="G556" i="14"/>
  <c r="E556" i="14"/>
  <c r="F555" i="14"/>
  <c r="G555" i="14"/>
  <c r="E555" i="14"/>
  <c r="F554" i="14"/>
  <c r="G554" i="14"/>
  <c r="E554" i="14"/>
  <c r="F553" i="14"/>
  <c r="G553" i="14"/>
  <c r="E553" i="14"/>
  <c r="F552" i="14"/>
  <c r="G552" i="14"/>
  <c r="E552" i="14"/>
  <c r="F551" i="14"/>
  <c r="G551" i="14"/>
  <c r="E551" i="14"/>
  <c r="F550" i="14"/>
  <c r="G550" i="14"/>
  <c r="E550" i="14"/>
  <c r="F549" i="14"/>
  <c r="G549" i="14"/>
  <c r="E549" i="14"/>
  <c r="F548" i="14"/>
  <c r="G548" i="14"/>
  <c r="E548" i="14"/>
  <c r="F547" i="14"/>
  <c r="G547" i="14"/>
  <c r="E547" i="14"/>
  <c r="F546" i="14"/>
  <c r="G546" i="14"/>
  <c r="E546" i="14"/>
  <c r="F545" i="14"/>
  <c r="G545" i="14"/>
  <c r="E545" i="14"/>
  <c r="F544" i="14"/>
  <c r="G544" i="14"/>
  <c r="E544" i="14"/>
  <c r="F543" i="14"/>
  <c r="G543" i="14"/>
  <c r="E543" i="14"/>
  <c r="F542" i="14"/>
  <c r="G542" i="14"/>
  <c r="E542" i="14"/>
  <c r="F541" i="14"/>
  <c r="G541" i="14"/>
  <c r="E541" i="14"/>
  <c r="F540" i="14"/>
  <c r="G540" i="14"/>
  <c r="E540" i="14"/>
  <c r="F539" i="14"/>
  <c r="G539" i="14"/>
  <c r="E539" i="14"/>
  <c r="F538" i="14"/>
  <c r="G538" i="14"/>
  <c r="E538" i="14"/>
  <c r="F537" i="14"/>
  <c r="G537" i="14"/>
  <c r="E537" i="14"/>
  <c r="F536" i="14"/>
  <c r="G536" i="14"/>
  <c r="E536" i="14"/>
  <c r="F535" i="14"/>
  <c r="G535" i="14"/>
  <c r="E535" i="14"/>
  <c r="F534" i="14"/>
  <c r="G534" i="14"/>
  <c r="E534" i="14"/>
  <c r="F533" i="14"/>
  <c r="G533" i="14"/>
  <c r="E533" i="14"/>
  <c r="F532" i="14"/>
  <c r="G532" i="14"/>
  <c r="E532" i="14"/>
  <c r="F531" i="14"/>
  <c r="G531" i="14"/>
  <c r="E531" i="14"/>
  <c r="F530" i="14"/>
  <c r="G530" i="14"/>
  <c r="E530" i="14"/>
  <c r="F529" i="14"/>
  <c r="G529" i="14"/>
  <c r="E529" i="14"/>
  <c r="F528" i="14"/>
  <c r="G528" i="14"/>
  <c r="E528" i="14"/>
  <c r="F527" i="14"/>
  <c r="G527" i="14"/>
  <c r="E527" i="14"/>
  <c r="F526" i="14"/>
  <c r="G526" i="14"/>
  <c r="E526" i="14"/>
  <c r="F525" i="14"/>
  <c r="G525" i="14"/>
  <c r="E525" i="14"/>
  <c r="F524" i="14"/>
  <c r="G524" i="14"/>
  <c r="E524" i="14"/>
  <c r="F523" i="14"/>
  <c r="G523" i="14"/>
  <c r="E523" i="14"/>
  <c r="F522" i="14"/>
  <c r="G522" i="14"/>
  <c r="E522" i="14"/>
  <c r="F521" i="14"/>
  <c r="G521" i="14"/>
  <c r="E521" i="14"/>
  <c r="F520" i="14"/>
  <c r="G520" i="14"/>
  <c r="E520" i="14"/>
  <c r="F519" i="14"/>
  <c r="G519" i="14"/>
  <c r="E519" i="14"/>
  <c r="F518" i="14"/>
  <c r="G518" i="14"/>
  <c r="E518" i="14"/>
  <c r="F517" i="14"/>
  <c r="G517" i="14"/>
  <c r="E517" i="14"/>
  <c r="F516" i="14"/>
  <c r="G516" i="14"/>
  <c r="E516" i="14"/>
  <c r="F515" i="14"/>
  <c r="G515" i="14"/>
  <c r="E515" i="14"/>
  <c r="F514" i="14"/>
  <c r="G514" i="14"/>
  <c r="E514" i="14"/>
  <c r="F513" i="14"/>
  <c r="G513" i="14"/>
  <c r="E513" i="14"/>
  <c r="F512" i="14"/>
  <c r="G512" i="14"/>
  <c r="E512" i="14"/>
  <c r="F511" i="14"/>
  <c r="G511" i="14"/>
  <c r="E511" i="14"/>
  <c r="F510" i="14"/>
  <c r="G510" i="14"/>
  <c r="E510" i="14"/>
  <c r="F509" i="14"/>
  <c r="G509" i="14"/>
  <c r="E509" i="14"/>
  <c r="F508" i="14"/>
  <c r="G508" i="14"/>
  <c r="E508" i="14"/>
  <c r="F507" i="14"/>
  <c r="G507" i="14"/>
  <c r="E507" i="14"/>
  <c r="F506" i="14"/>
  <c r="G506" i="14"/>
  <c r="E506" i="14"/>
  <c r="F505" i="14"/>
  <c r="G505" i="14"/>
  <c r="E505" i="14"/>
  <c r="F504" i="14"/>
  <c r="G504" i="14"/>
  <c r="E504" i="14"/>
  <c r="F503" i="14"/>
  <c r="G503" i="14"/>
  <c r="E503" i="14"/>
  <c r="F502" i="14"/>
  <c r="G502" i="14"/>
  <c r="E502" i="14"/>
  <c r="F501" i="14"/>
  <c r="G501" i="14"/>
  <c r="E501" i="14"/>
  <c r="F500" i="14"/>
  <c r="G500" i="14"/>
  <c r="E500" i="14"/>
  <c r="F499" i="14"/>
  <c r="G499" i="14"/>
  <c r="E499" i="14"/>
  <c r="F498" i="14"/>
  <c r="G498" i="14"/>
  <c r="E498" i="14"/>
  <c r="F497" i="14"/>
  <c r="G497" i="14"/>
  <c r="E497" i="14"/>
  <c r="F496" i="14"/>
  <c r="G496" i="14"/>
  <c r="E496" i="14"/>
  <c r="F495" i="14"/>
  <c r="G495" i="14"/>
  <c r="E495" i="14"/>
  <c r="F494" i="14"/>
  <c r="G494" i="14"/>
  <c r="E494" i="14"/>
  <c r="F493" i="14"/>
  <c r="G493" i="14"/>
  <c r="E493" i="14"/>
  <c r="F492" i="14"/>
  <c r="G492" i="14"/>
  <c r="E492" i="14"/>
  <c r="F491" i="14"/>
  <c r="G491" i="14"/>
  <c r="E491" i="14"/>
  <c r="F490" i="14"/>
  <c r="G490" i="14"/>
  <c r="E490" i="14"/>
  <c r="F489" i="14"/>
  <c r="G489" i="14"/>
  <c r="E489" i="14"/>
  <c r="F488" i="14"/>
  <c r="G488" i="14"/>
  <c r="E488" i="14"/>
  <c r="F487" i="14"/>
  <c r="G487" i="14"/>
  <c r="E487" i="14"/>
  <c r="F486" i="14"/>
  <c r="G486" i="14"/>
  <c r="E486" i="14"/>
  <c r="F485" i="14"/>
  <c r="G485" i="14"/>
  <c r="E485" i="14"/>
  <c r="F484" i="14"/>
  <c r="G484" i="14"/>
  <c r="E484" i="14"/>
  <c r="F483" i="14"/>
  <c r="G483" i="14"/>
  <c r="E483" i="14"/>
  <c r="F482" i="14"/>
  <c r="G482" i="14"/>
  <c r="E482" i="14"/>
  <c r="F481" i="14"/>
  <c r="G481" i="14"/>
  <c r="E481" i="14"/>
  <c r="F480" i="14"/>
  <c r="G480" i="14"/>
  <c r="E480" i="14"/>
  <c r="F479" i="14"/>
  <c r="G479" i="14"/>
  <c r="E479" i="14"/>
  <c r="F478" i="14"/>
  <c r="G478" i="14"/>
  <c r="E478" i="14"/>
  <c r="F477" i="14"/>
  <c r="G477" i="14"/>
  <c r="E477" i="14"/>
  <c r="F476" i="14"/>
  <c r="G476" i="14"/>
  <c r="E476" i="14"/>
  <c r="F475" i="14"/>
  <c r="G475" i="14"/>
  <c r="E475" i="14"/>
  <c r="F474" i="14"/>
  <c r="G474" i="14"/>
  <c r="E474" i="14"/>
  <c r="F473" i="14"/>
  <c r="G473" i="14"/>
  <c r="E473" i="14"/>
  <c r="F472" i="14"/>
  <c r="G472" i="14"/>
  <c r="E472" i="14"/>
  <c r="F471" i="14"/>
  <c r="G471" i="14"/>
  <c r="E471" i="14"/>
  <c r="F470" i="14"/>
  <c r="G470" i="14"/>
  <c r="E470" i="14"/>
  <c r="F469" i="14"/>
  <c r="G469" i="14"/>
  <c r="E469" i="14"/>
  <c r="F468" i="14"/>
  <c r="G468" i="14"/>
  <c r="E468" i="14"/>
  <c r="F467" i="14"/>
  <c r="G467" i="14"/>
  <c r="E467" i="14"/>
  <c r="F466" i="14"/>
  <c r="G466" i="14"/>
  <c r="E466" i="14"/>
  <c r="F465" i="14"/>
  <c r="G465" i="14"/>
  <c r="E465" i="14"/>
  <c r="F464" i="14"/>
  <c r="G464" i="14"/>
  <c r="E464" i="14"/>
  <c r="F463" i="14"/>
  <c r="G463" i="14"/>
  <c r="E463" i="14"/>
  <c r="F462" i="14"/>
  <c r="G462" i="14"/>
  <c r="E462" i="14"/>
  <c r="F461" i="14"/>
  <c r="G461" i="14"/>
  <c r="E461" i="14"/>
  <c r="F460" i="14"/>
  <c r="G460" i="14"/>
  <c r="E460" i="14"/>
  <c r="F459" i="14"/>
  <c r="G459" i="14"/>
  <c r="E459" i="14"/>
  <c r="F458" i="14"/>
  <c r="G458" i="14"/>
  <c r="E458" i="14"/>
  <c r="F457" i="14"/>
  <c r="G457" i="14"/>
  <c r="E457" i="14"/>
  <c r="F456" i="14"/>
  <c r="G456" i="14"/>
  <c r="E456" i="14"/>
  <c r="F455" i="14"/>
  <c r="G455" i="14"/>
  <c r="E455" i="14"/>
  <c r="F454" i="14"/>
  <c r="G454" i="14"/>
  <c r="E454" i="14"/>
  <c r="F453" i="14"/>
  <c r="G453" i="14"/>
  <c r="E453" i="14"/>
  <c r="F452" i="14"/>
  <c r="G452" i="14"/>
  <c r="E452" i="14"/>
  <c r="F451" i="14"/>
  <c r="G451" i="14"/>
  <c r="E451" i="14"/>
  <c r="F450" i="14"/>
  <c r="G450" i="14"/>
  <c r="E450" i="14"/>
  <c r="F449" i="14"/>
  <c r="G449" i="14"/>
  <c r="E449" i="14"/>
  <c r="F448" i="14"/>
  <c r="G448" i="14"/>
  <c r="E448" i="14"/>
  <c r="F447" i="14"/>
  <c r="G447" i="14"/>
  <c r="E447" i="14"/>
  <c r="F446" i="14"/>
  <c r="G446" i="14"/>
  <c r="E446" i="14"/>
  <c r="F445" i="14"/>
  <c r="G445" i="14"/>
  <c r="E445" i="14"/>
  <c r="F444" i="14"/>
  <c r="G444" i="14"/>
  <c r="E444" i="14"/>
  <c r="F443" i="14"/>
  <c r="G443" i="14"/>
  <c r="E443" i="14"/>
  <c r="F442" i="14"/>
  <c r="G442" i="14"/>
  <c r="E442" i="14"/>
  <c r="F441" i="14"/>
  <c r="G441" i="14"/>
  <c r="E441" i="14"/>
  <c r="F440" i="14"/>
  <c r="G440" i="14"/>
  <c r="E440" i="14"/>
  <c r="F439" i="14"/>
  <c r="G439" i="14"/>
  <c r="E439" i="14"/>
  <c r="F438" i="14"/>
  <c r="G438" i="14"/>
  <c r="E438" i="14"/>
  <c r="F437" i="14"/>
  <c r="G437" i="14"/>
  <c r="E437" i="14"/>
  <c r="F436" i="14"/>
  <c r="G436" i="14"/>
  <c r="E436" i="14"/>
  <c r="F435" i="14"/>
  <c r="G435" i="14"/>
  <c r="E435" i="14"/>
  <c r="F434" i="14"/>
  <c r="G434" i="14"/>
  <c r="E434" i="14"/>
  <c r="F433" i="14"/>
  <c r="G433" i="14"/>
  <c r="E433" i="14"/>
  <c r="F432" i="14"/>
  <c r="G432" i="14"/>
  <c r="E432" i="14"/>
  <c r="F431" i="14"/>
  <c r="G431" i="14"/>
  <c r="E431" i="14"/>
  <c r="F430" i="14"/>
  <c r="G430" i="14"/>
  <c r="E430" i="14"/>
  <c r="F429" i="14"/>
  <c r="G429" i="14"/>
  <c r="E429" i="14"/>
  <c r="F428" i="14"/>
  <c r="G428" i="14"/>
  <c r="E428" i="14"/>
  <c r="F427" i="14"/>
  <c r="G427" i="14"/>
  <c r="E427" i="14"/>
  <c r="F426" i="14"/>
  <c r="G426" i="14"/>
  <c r="E426" i="14"/>
  <c r="F425" i="14"/>
  <c r="G425" i="14"/>
  <c r="E425" i="14"/>
  <c r="F424" i="14"/>
  <c r="G424" i="14"/>
  <c r="E424" i="14"/>
  <c r="F423" i="14"/>
  <c r="G423" i="14"/>
  <c r="E423" i="14"/>
  <c r="F422" i="14"/>
  <c r="G422" i="14"/>
  <c r="E422" i="14"/>
  <c r="F421" i="14"/>
  <c r="G421" i="14"/>
  <c r="E421" i="14"/>
  <c r="F420" i="14"/>
  <c r="G420" i="14"/>
  <c r="E420" i="14"/>
  <c r="F419" i="14"/>
  <c r="G419" i="14"/>
  <c r="E419" i="14"/>
  <c r="F418" i="14"/>
  <c r="G418" i="14"/>
  <c r="E418" i="14"/>
  <c r="F417" i="14"/>
  <c r="G417" i="14"/>
  <c r="E417" i="14"/>
  <c r="F416" i="14"/>
  <c r="G416" i="14"/>
  <c r="E416" i="14"/>
  <c r="F415" i="14"/>
  <c r="G415" i="14"/>
  <c r="E415" i="14"/>
  <c r="F414" i="14"/>
  <c r="G414" i="14"/>
  <c r="E414" i="14"/>
  <c r="F413" i="14"/>
  <c r="G413" i="14"/>
  <c r="E413" i="14"/>
  <c r="F412" i="14"/>
  <c r="G412" i="14"/>
  <c r="E412" i="14"/>
  <c r="F411" i="14"/>
  <c r="G411" i="14"/>
  <c r="E411" i="14"/>
  <c r="F410" i="14"/>
  <c r="G410" i="14"/>
  <c r="E410" i="14"/>
  <c r="F409" i="14"/>
  <c r="G409" i="14"/>
  <c r="E409" i="14"/>
  <c r="F408" i="14"/>
  <c r="G408" i="14"/>
  <c r="E408" i="14"/>
  <c r="F407" i="14"/>
  <c r="G407" i="14"/>
  <c r="E407" i="14"/>
  <c r="F406" i="14"/>
  <c r="G406" i="14"/>
  <c r="E406" i="14"/>
  <c r="F405" i="14"/>
  <c r="G405" i="14"/>
  <c r="E405" i="14"/>
  <c r="F404" i="14"/>
  <c r="G404" i="14"/>
  <c r="E404" i="14"/>
  <c r="F403" i="14"/>
  <c r="G403" i="14"/>
  <c r="E403" i="14"/>
  <c r="F402" i="14"/>
  <c r="G402" i="14"/>
  <c r="E402" i="14"/>
  <c r="F401" i="14"/>
  <c r="G401" i="14"/>
  <c r="E401" i="14"/>
  <c r="F400" i="14"/>
  <c r="G400" i="14"/>
  <c r="E400" i="14"/>
  <c r="F399" i="14"/>
  <c r="G399" i="14"/>
  <c r="E399" i="14"/>
  <c r="F398" i="14"/>
  <c r="G398" i="14"/>
  <c r="E398" i="14"/>
  <c r="F397" i="14"/>
  <c r="G397" i="14"/>
  <c r="E397" i="14"/>
  <c r="F396" i="14"/>
  <c r="G396" i="14"/>
  <c r="E396" i="14"/>
  <c r="F395" i="14"/>
  <c r="G395" i="14"/>
  <c r="E395" i="14"/>
  <c r="F394" i="14"/>
  <c r="G394" i="14"/>
  <c r="E394" i="14"/>
  <c r="F393" i="14"/>
  <c r="G393" i="14"/>
  <c r="E393" i="14"/>
  <c r="F392" i="14"/>
  <c r="G392" i="14"/>
  <c r="E392" i="14"/>
  <c r="F391" i="14"/>
  <c r="G391" i="14"/>
  <c r="E391" i="14"/>
  <c r="F390" i="14"/>
  <c r="G390" i="14"/>
  <c r="E390" i="14"/>
  <c r="F389" i="14"/>
  <c r="G389" i="14"/>
  <c r="E389" i="14"/>
  <c r="F388" i="14"/>
  <c r="G388" i="14"/>
  <c r="E388" i="14"/>
  <c r="F387" i="14"/>
  <c r="G387" i="14"/>
  <c r="E387" i="14"/>
  <c r="F386" i="14"/>
  <c r="G386" i="14"/>
  <c r="E386" i="14"/>
  <c r="F385" i="14"/>
  <c r="G385" i="14"/>
  <c r="E385" i="14"/>
  <c r="F384" i="14"/>
  <c r="G384" i="14"/>
  <c r="E384" i="14"/>
  <c r="F383" i="14"/>
  <c r="G383" i="14"/>
  <c r="E383" i="14"/>
  <c r="F382" i="14"/>
  <c r="G382" i="14"/>
  <c r="E382" i="14"/>
  <c r="F381" i="14"/>
  <c r="G381" i="14"/>
  <c r="E381" i="14"/>
  <c r="F380" i="14"/>
  <c r="G380" i="14"/>
  <c r="E380" i="14"/>
  <c r="F379" i="14"/>
  <c r="G379" i="14"/>
  <c r="E379" i="14"/>
  <c r="F378" i="14"/>
  <c r="G378" i="14"/>
  <c r="E378" i="14"/>
  <c r="F377" i="14"/>
  <c r="G377" i="14"/>
  <c r="E377" i="14"/>
  <c r="F376" i="14"/>
  <c r="G376" i="14"/>
  <c r="E376" i="14"/>
  <c r="F375" i="14"/>
  <c r="G375" i="14"/>
  <c r="E375" i="14"/>
  <c r="F374" i="14"/>
  <c r="G374" i="14"/>
  <c r="E374" i="14"/>
  <c r="F373" i="14"/>
  <c r="G373" i="14"/>
  <c r="E373" i="14"/>
  <c r="F372" i="14"/>
  <c r="G372" i="14"/>
  <c r="E372" i="14"/>
  <c r="F371" i="14"/>
  <c r="G371" i="14"/>
  <c r="E371" i="14"/>
  <c r="F370" i="14"/>
  <c r="G370" i="14"/>
  <c r="E370" i="14"/>
  <c r="F369" i="14"/>
  <c r="G369" i="14"/>
  <c r="E369" i="14"/>
  <c r="F368" i="14"/>
  <c r="G368" i="14"/>
  <c r="E368" i="14"/>
  <c r="F367" i="14"/>
  <c r="G367" i="14"/>
  <c r="E367" i="14"/>
  <c r="F366" i="14"/>
  <c r="G366" i="14"/>
  <c r="E366" i="14"/>
  <c r="F365" i="14"/>
  <c r="G365" i="14"/>
  <c r="E365" i="14"/>
  <c r="F364" i="14"/>
  <c r="G364" i="14"/>
  <c r="E364" i="14"/>
  <c r="F363" i="14"/>
  <c r="G363" i="14"/>
  <c r="E363" i="14"/>
  <c r="F362" i="14"/>
  <c r="G362" i="14"/>
  <c r="E362" i="14"/>
  <c r="F361" i="14"/>
  <c r="G361" i="14"/>
  <c r="E361" i="14"/>
  <c r="F360" i="14"/>
  <c r="G360" i="14"/>
  <c r="E360" i="14"/>
  <c r="F359" i="14"/>
  <c r="G359" i="14"/>
  <c r="E359" i="14"/>
  <c r="F358" i="14"/>
  <c r="G358" i="14"/>
  <c r="E358" i="14"/>
  <c r="F357" i="14"/>
  <c r="G357" i="14"/>
  <c r="E357" i="14"/>
  <c r="F356" i="14"/>
  <c r="G356" i="14"/>
  <c r="E356" i="14"/>
  <c r="F355" i="14"/>
  <c r="G355" i="14"/>
  <c r="E355" i="14"/>
  <c r="F354" i="14"/>
  <c r="G354" i="14"/>
  <c r="E354" i="14"/>
  <c r="F353" i="14"/>
  <c r="G353" i="14"/>
  <c r="E353" i="14"/>
  <c r="F352" i="14"/>
  <c r="G352" i="14"/>
  <c r="E352" i="14"/>
  <c r="F351" i="14"/>
  <c r="G351" i="14"/>
  <c r="E351" i="14"/>
  <c r="F350" i="14"/>
  <c r="G350" i="14"/>
  <c r="E350" i="14"/>
  <c r="F349" i="14"/>
  <c r="G349" i="14"/>
  <c r="E349" i="14"/>
  <c r="F348" i="14"/>
  <c r="G348" i="14"/>
  <c r="E348" i="14"/>
  <c r="F347" i="14"/>
  <c r="G347" i="14"/>
  <c r="E347" i="14"/>
  <c r="F346" i="14"/>
  <c r="G346" i="14"/>
  <c r="E346" i="14"/>
  <c r="F345" i="14"/>
  <c r="G345" i="14"/>
  <c r="E345" i="14"/>
  <c r="F344" i="14"/>
  <c r="G344" i="14"/>
  <c r="E344" i="14"/>
  <c r="F343" i="14"/>
  <c r="G343" i="14"/>
  <c r="E343" i="14"/>
  <c r="F342" i="14"/>
  <c r="G342" i="14"/>
  <c r="E342" i="14"/>
  <c r="F341" i="14"/>
  <c r="G341" i="14"/>
  <c r="E341" i="14"/>
  <c r="F340" i="14"/>
  <c r="G340" i="14"/>
  <c r="E340" i="14"/>
  <c r="F339" i="14"/>
  <c r="G339" i="14"/>
  <c r="E339" i="14"/>
  <c r="F338" i="14"/>
  <c r="G338" i="14"/>
  <c r="E338" i="14"/>
  <c r="F337" i="14"/>
  <c r="G337" i="14"/>
  <c r="E337" i="14"/>
  <c r="F336" i="14"/>
  <c r="G336" i="14"/>
  <c r="E336" i="14"/>
  <c r="F335" i="14"/>
  <c r="G335" i="14"/>
  <c r="E335" i="14"/>
  <c r="F334" i="14"/>
  <c r="G334" i="14"/>
  <c r="E334" i="14"/>
  <c r="F333" i="14"/>
  <c r="G333" i="14"/>
  <c r="E333" i="14"/>
  <c r="F332" i="14"/>
  <c r="G332" i="14"/>
  <c r="E332" i="14"/>
  <c r="F331" i="14"/>
  <c r="G331" i="14"/>
  <c r="E331" i="14"/>
  <c r="F330" i="14"/>
  <c r="G330" i="14"/>
  <c r="E330" i="14"/>
  <c r="F329" i="14"/>
  <c r="G329" i="14"/>
  <c r="E329" i="14"/>
  <c r="F328" i="14"/>
  <c r="G328" i="14"/>
  <c r="E328" i="14"/>
  <c r="F327" i="14"/>
  <c r="G327" i="14"/>
  <c r="E327" i="14"/>
  <c r="F326" i="14"/>
  <c r="G326" i="14"/>
  <c r="E326" i="14"/>
  <c r="F325" i="14"/>
  <c r="G325" i="14"/>
  <c r="E325" i="14"/>
  <c r="F324" i="14"/>
  <c r="G324" i="14"/>
  <c r="E324" i="14"/>
  <c r="F323" i="14"/>
  <c r="G323" i="14"/>
  <c r="E323" i="14"/>
  <c r="F322" i="14"/>
  <c r="G322" i="14"/>
  <c r="E322" i="14"/>
  <c r="F321" i="14"/>
  <c r="G321" i="14"/>
  <c r="E321" i="14"/>
  <c r="F320" i="14"/>
  <c r="G320" i="14"/>
  <c r="E320" i="14"/>
  <c r="F319" i="14"/>
  <c r="G319" i="14"/>
  <c r="E319" i="14"/>
  <c r="F318" i="14"/>
  <c r="G318" i="14"/>
  <c r="E318" i="14"/>
  <c r="F317" i="14"/>
  <c r="G317" i="14"/>
  <c r="E317" i="14"/>
  <c r="F316" i="14"/>
  <c r="G316" i="14"/>
  <c r="E316" i="14"/>
  <c r="F315" i="14"/>
  <c r="G315" i="14"/>
  <c r="E315" i="14"/>
  <c r="F314" i="14"/>
  <c r="G314" i="14"/>
  <c r="E314" i="14"/>
  <c r="F313" i="14"/>
  <c r="G313" i="14"/>
  <c r="E313" i="14"/>
  <c r="F312" i="14"/>
  <c r="G312" i="14"/>
  <c r="E312" i="14"/>
  <c r="F311" i="14"/>
  <c r="G311" i="14"/>
  <c r="E311" i="14"/>
  <c r="F310" i="14"/>
  <c r="G310" i="14"/>
  <c r="E310" i="14"/>
  <c r="F309" i="14"/>
  <c r="G309" i="14"/>
  <c r="E309" i="14"/>
  <c r="F308" i="14"/>
  <c r="G308" i="14"/>
  <c r="E308" i="14"/>
  <c r="F307" i="14"/>
  <c r="G307" i="14"/>
  <c r="E307" i="14"/>
  <c r="F306" i="14"/>
  <c r="G306" i="14"/>
  <c r="E306" i="14"/>
  <c r="F305" i="14"/>
  <c r="G305" i="14"/>
  <c r="E305" i="14"/>
  <c r="F304" i="14"/>
  <c r="G304" i="14"/>
  <c r="E304" i="14"/>
  <c r="F303" i="14"/>
  <c r="G303" i="14"/>
  <c r="E303" i="14"/>
  <c r="F302" i="14"/>
  <c r="G302" i="14"/>
  <c r="E302" i="14"/>
  <c r="F301" i="14"/>
  <c r="G301" i="14"/>
  <c r="E301" i="14"/>
  <c r="F300" i="14"/>
  <c r="G300" i="14"/>
  <c r="E300" i="14"/>
  <c r="F299" i="14"/>
  <c r="G299" i="14"/>
  <c r="E299" i="14"/>
  <c r="F298" i="14"/>
  <c r="G298" i="14"/>
  <c r="E298" i="14"/>
  <c r="F297" i="14"/>
  <c r="G297" i="14"/>
  <c r="E297" i="14"/>
  <c r="F296" i="14"/>
  <c r="G296" i="14"/>
  <c r="E296" i="14"/>
  <c r="F295" i="14"/>
  <c r="G295" i="14"/>
  <c r="E295" i="14"/>
  <c r="F294" i="14"/>
  <c r="G294" i="14"/>
  <c r="E294" i="14"/>
  <c r="F293" i="14"/>
  <c r="G293" i="14"/>
  <c r="E293" i="14"/>
  <c r="F292" i="14"/>
  <c r="G292" i="14"/>
  <c r="E292" i="14"/>
  <c r="F291" i="14"/>
  <c r="G291" i="14"/>
  <c r="E291" i="14"/>
  <c r="F290" i="14"/>
  <c r="G290" i="14"/>
  <c r="E290" i="14"/>
  <c r="F289" i="14"/>
  <c r="G289" i="14"/>
  <c r="E289" i="14"/>
  <c r="F288" i="14"/>
  <c r="G288" i="14"/>
  <c r="E288" i="14"/>
  <c r="F287" i="14"/>
  <c r="G287" i="14"/>
  <c r="E287" i="14"/>
  <c r="F286" i="14"/>
  <c r="G286" i="14"/>
  <c r="E286" i="14"/>
  <c r="F285" i="14"/>
  <c r="G285" i="14"/>
  <c r="E285" i="14"/>
  <c r="F284" i="14"/>
  <c r="G284" i="14"/>
  <c r="E284" i="14"/>
  <c r="F283" i="14"/>
  <c r="G283" i="14"/>
  <c r="E283" i="14"/>
  <c r="F282" i="14"/>
  <c r="G282" i="14"/>
  <c r="E282" i="14"/>
  <c r="F281" i="14"/>
  <c r="G281" i="14"/>
  <c r="E281" i="14"/>
  <c r="F280" i="14"/>
  <c r="G280" i="14"/>
  <c r="E280" i="14"/>
  <c r="F279" i="14"/>
  <c r="G279" i="14"/>
  <c r="E279" i="14"/>
  <c r="F278" i="14"/>
  <c r="G278" i="14"/>
  <c r="E278" i="14"/>
  <c r="F277" i="14"/>
  <c r="G277" i="14"/>
  <c r="E277" i="14"/>
  <c r="F276" i="14"/>
  <c r="G276" i="14"/>
  <c r="E276" i="14"/>
  <c r="F275" i="14"/>
  <c r="G275" i="14"/>
  <c r="E275" i="14"/>
  <c r="F274" i="14"/>
  <c r="G274" i="14"/>
  <c r="E274" i="14"/>
  <c r="F273" i="14"/>
  <c r="G273" i="14"/>
  <c r="E273" i="14"/>
  <c r="F272" i="14"/>
  <c r="G272" i="14"/>
  <c r="E272" i="14"/>
  <c r="F271" i="14"/>
  <c r="G271" i="14"/>
  <c r="E271" i="14"/>
  <c r="F270" i="14"/>
  <c r="G270" i="14"/>
  <c r="E270" i="14"/>
  <c r="F269" i="14"/>
  <c r="G269" i="14"/>
  <c r="E269" i="14"/>
  <c r="F268" i="14"/>
  <c r="G268" i="14"/>
  <c r="E268" i="14"/>
  <c r="F267" i="14"/>
  <c r="G267" i="14"/>
  <c r="E267" i="14"/>
  <c r="F266" i="14"/>
  <c r="G266" i="14"/>
  <c r="E266" i="14"/>
  <c r="F265" i="14"/>
  <c r="G265" i="14"/>
  <c r="E265" i="14"/>
  <c r="F264" i="14"/>
  <c r="G264" i="14"/>
  <c r="E264" i="14"/>
  <c r="F263" i="14"/>
  <c r="G263" i="14"/>
  <c r="E263" i="14"/>
  <c r="F262" i="14"/>
  <c r="G262" i="14"/>
  <c r="E262" i="14"/>
  <c r="F261" i="14"/>
  <c r="G261" i="14"/>
  <c r="E261" i="14"/>
  <c r="F260" i="14"/>
  <c r="G260" i="14"/>
  <c r="E260" i="14"/>
  <c r="F259" i="14"/>
  <c r="G259" i="14"/>
  <c r="E259" i="14"/>
  <c r="F258" i="14"/>
  <c r="G258" i="14"/>
  <c r="E258" i="14"/>
  <c r="F257" i="14"/>
  <c r="G257" i="14"/>
  <c r="E257" i="14"/>
  <c r="F256" i="14"/>
  <c r="G256" i="14"/>
  <c r="E256" i="14"/>
  <c r="F255" i="14"/>
  <c r="G255" i="14"/>
  <c r="E255" i="14"/>
  <c r="F254" i="14"/>
  <c r="G254" i="14"/>
  <c r="E254" i="14"/>
  <c r="F253" i="14"/>
  <c r="G253" i="14"/>
  <c r="E253" i="14"/>
  <c r="F252" i="14"/>
  <c r="G252" i="14"/>
  <c r="E252" i="14"/>
  <c r="F251" i="14"/>
  <c r="G251" i="14"/>
  <c r="E251" i="14"/>
  <c r="F250" i="14"/>
  <c r="G250" i="14"/>
  <c r="E250" i="14"/>
  <c r="F249" i="14"/>
  <c r="G249" i="14"/>
  <c r="E249" i="14"/>
  <c r="F248" i="14"/>
  <c r="G248" i="14"/>
  <c r="E248" i="14"/>
  <c r="F247" i="14"/>
  <c r="G247" i="14"/>
  <c r="E247" i="14"/>
  <c r="F246" i="14"/>
  <c r="G246" i="14"/>
  <c r="E246" i="14"/>
  <c r="F245" i="14"/>
  <c r="G245" i="14"/>
  <c r="E245" i="14"/>
  <c r="F244" i="14"/>
  <c r="G244" i="14"/>
  <c r="E244" i="14"/>
  <c r="F243" i="14"/>
  <c r="G243" i="14"/>
  <c r="E243" i="14"/>
  <c r="F242" i="14"/>
  <c r="G242" i="14"/>
  <c r="E242" i="14"/>
  <c r="F241" i="14"/>
  <c r="G241" i="14"/>
  <c r="E241" i="14"/>
  <c r="F240" i="14"/>
  <c r="G240" i="14"/>
  <c r="E240" i="14"/>
  <c r="F239" i="14"/>
  <c r="G239" i="14"/>
  <c r="E239" i="14"/>
  <c r="F238" i="14"/>
  <c r="G238" i="14"/>
  <c r="E238" i="14"/>
  <c r="F237" i="14"/>
  <c r="G237" i="14"/>
  <c r="E237" i="14"/>
  <c r="F236" i="14"/>
  <c r="G236" i="14"/>
  <c r="E236" i="14"/>
  <c r="F235" i="14"/>
  <c r="G235" i="14"/>
  <c r="E235" i="14"/>
  <c r="F234" i="14"/>
  <c r="G234" i="14"/>
  <c r="E234" i="14"/>
  <c r="F233" i="14"/>
  <c r="G233" i="14"/>
  <c r="E233" i="14"/>
  <c r="F232" i="14"/>
  <c r="G232" i="14"/>
  <c r="E232" i="14"/>
  <c r="F231" i="14"/>
  <c r="G231" i="14"/>
  <c r="E231" i="14"/>
  <c r="F230" i="14"/>
  <c r="G230" i="14"/>
  <c r="E230" i="14"/>
  <c r="F229" i="14"/>
  <c r="G229" i="14"/>
  <c r="E229" i="14"/>
  <c r="F228" i="14"/>
  <c r="G228" i="14"/>
  <c r="E228" i="14"/>
  <c r="F227" i="14"/>
  <c r="G227" i="14"/>
  <c r="E227" i="14"/>
  <c r="F226" i="14"/>
  <c r="G226" i="14"/>
  <c r="E226" i="14"/>
  <c r="F225" i="14"/>
  <c r="G225" i="14"/>
  <c r="E225" i="14"/>
  <c r="F224" i="14"/>
  <c r="G224" i="14"/>
  <c r="E224" i="14"/>
  <c r="F223" i="14"/>
  <c r="G223" i="14"/>
  <c r="E223" i="14"/>
  <c r="F222" i="14"/>
  <c r="G222" i="14"/>
  <c r="E222" i="14"/>
  <c r="F221" i="14"/>
  <c r="G221" i="14"/>
  <c r="E221" i="14"/>
  <c r="F220" i="14"/>
  <c r="G220" i="14"/>
  <c r="E220" i="14"/>
  <c r="F219" i="14"/>
  <c r="G219" i="14"/>
  <c r="E219" i="14"/>
  <c r="F218" i="14"/>
  <c r="G218" i="14"/>
  <c r="E218" i="14"/>
  <c r="F217" i="14"/>
  <c r="G217" i="14"/>
  <c r="E217" i="14"/>
  <c r="F216" i="14"/>
  <c r="G216" i="14"/>
  <c r="E216" i="14"/>
  <c r="F215" i="14"/>
  <c r="G215" i="14"/>
  <c r="E215" i="14"/>
  <c r="F214" i="14"/>
  <c r="G214" i="14"/>
  <c r="E214" i="14"/>
  <c r="F213" i="14"/>
  <c r="G213" i="14"/>
  <c r="E213" i="14"/>
  <c r="F212" i="14"/>
  <c r="G212" i="14"/>
  <c r="E212" i="14"/>
  <c r="F211" i="14"/>
  <c r="G211" i="14"/>
  <c r="E211" i="14"/>
  <c r="F210" i="14"/>
  <c r="G210" i="14"/>
  <c r="E210" i="14"/>
  <c r="F209" i="14"/>
  <c r="G209" i="14"/>
  <c r="E209" i="14"/>
  <c r="F208" i="14"/>
  <c r="G208" i="14"/>
  <c r="E208" i="14"/>
  <c r="F207" i="14"/>
  <c r="G207" i="14"/>
  <c r="E207" i="14"/>
  <c r="F206" i="14"/>
  <c r="G206" i="14"/>
  <c r="E206" i="14"/>
  <c r="F205" i="14"/>
  <c r="G205" i="14"/>
  <c r="E205" i="14"/>
  <c r="F204" i="14"/>
  <c r="G204" i="14"/>
  <c r="E204" i="14"/>
  <c r="F203" i="14"/>
  <c r="G203" i="14"/>
  <c r="E203" i="14"/>
  <c r="F202" i="14"/>
  <c r="G202" i="14"/>
  <c r="E202" i="14"/>
  <c r="F201" i="14"/>
  <c r="G201" i="14"/>
  <c r="E201" i="14"/>
  <c r="F200" i="14"/>
  <c r="G200" i="14"/>
  <c r="E200" i="14"/>
  <c r="F199" i="14"/>
  <c r="G199" i="14"/>
  <c r="E199" i="14"/>
  <c r="F198" i="14"/>
  <c r="G198" i="14"/>
  <c r="E198" i="14"/>
  <c r="F197" i="14"/>
  <c r="G197" i="14"/>
  <c r="E197" i="14"/>
  <c r="F196" i="14"/>
  <c r="G196" i="14"/>
  <c r="E196" i="14"/>
  <c r="F195" i="14"/>
  <c r="G195" i="14"/>
  <c r="E195" i="14"/>
  <c r="F194" i="14"/>
  <c r="G194" i="14"/>
  <c r="E194" i="14"/>
  <c r="F193" i="14"/>
  <c r="G193" i="14"/>
  <c r="E193" i="14"/>
  <c r="F192" i="14"/>
  <c r="G192" i="14"/>
  <c r="E192" i="14"/>
  <c r="F191" i="14"/>
  <c r="G191" i="14"/>
  <c r="E191" i="14"/>
  <c r="F190" i="14"/>
  <c r="G190" i="14"/>
  <c r="E190" i="14"/>
  <c r="F189" i="14"/>
  <c r="G189" i="14"/>
  <c r="E189" i="14"/>
  <c r="F188" i="14"/>
  <c r="G188" i="14"/>
  <c r="E188" i="14"/>
  <c r="F187" i="14"/>
  <c r="G187" i="14"/>
  <c r="E187" i="14"/>
  <c r="F186" i="14"/>
  <c r="G186" i="14"/>
  <c r="E186" i="14"/>
  <c r="F185" i="14"/>
  <c r="G185" i="14"/>
  <c r="E185" i="14"/>
  <c r="F184" i="14"/>
  <c r="G184" i="14"/>
  <c r="E184" i="14"/>
  <c r="F183" i="14"/>
  <c r="G183" i="14"/>
  <c r="E183" i="14"/>
  <c r="F182" i="14"/>
  <c r="G182" i="14"/>
  <c r="E182" i="14"/>
  <c r="F181" i="14"/>
  <c r="G181" i="14"/>
  <c r="E181" i="14"/>
  <c r="F180" i="14"/>
  <c r="G180" i="14"/>
  <c r="E180" i="14"/>
  <c r="F179" i="14"/>
  <c r="G179" i="14"/>
  <c r="E179" i="14"/>
  <c r="F178" i="14"/>
  <c r="G178" i="14"/>
  <c r="E178" i="14"/>
  <c r="F177" i="14"/>
  <c r="G177" i="14"/>
  <c r="E177" i="14"/>
  <c r="F176" i="14"/>
  <c r="G176" i="14"/>
  <c r="E176" i="14"/>
  <c r="F175" i="14"/>
  <c r="G175" i="14"/>
  <c r="E175" i="14"/>
  <c r="F174" i="14"/>
  <c r="G174" i="14"/>
  <c r="E174" i="14"/>
  <c r="F173" i="14"/>
  <c r="G173" i="14"/>
  <c r="E173" i="14"/>
  <c r="F172" i="14"/>
  <c r="G172" i="14"/>
  <c r="E172" i="14"/>
  <c r="F171" i="14"/>
  <c r="G171" i="14"/>
  <c r="E171" i="14"/>
  <c r="F170" i="14"/>
  <c r="G170" i="14"/>
  <c r="E170" i="14"/>
  <c r="F169" i="14"/>
  <c r="G169" i="14"/>
  <c r="E169" i="14"/>
  <c r="F168" i="14"/>
  <c r="G168" i="14"/>
  <c r="E168" i="14"/>
  <c r="F167" i="14"/>
  <c r="G167" i="14"/>
  <c r="E167" i="14"/>
  <c r="F166" i="14"/>
  <c r="G166" i="14"/>
  <c r="E166" i="14"/>
  <c r="F165" i="14"/>
  <c r="G165" i="14"/>
  <c r="E165" i="14"/>
  <c r="F164" i="14"/>
  <c r="G164" i="14"/>
  <c r="E164" i="14"/>
  <c r="F163" i="14"/>
  <c r="G163" i="14"/>
  <c r="E163" i="14"/>
  <c r="F162" i="14"/>
  <c r="G162" i="14"/>
  <c r="E162" i="14"/>
  <c r="F161" i="14"/>
  <c r="G161" i="14"/>
  <c r="E161" i="14"/>
  <c r="F160" i="14"/>
  <c r="G160" i="14"/>
  <c r="E160" i="14"/>
  <c r="F159" i="14"/>
  <c r="G159" i="14"/>
  <c r="E159" i="14"/>
  <c r="F158" i="14"/>
  <c r="G158" i="14"/>
  <c r="E158" i="14"/>
  <c r="F157" i="14"/>
  <c r="G157" i="14"/>
  <c r="E157" i="14"/>
  <c r="F156" i="14"/>
  <c r="G156" i="14"/>
  <c r="E156" i="14"/>
  <c r="F155" i="14"/>
  <c r="G155" i="14"/>
  <c r="E155" i="14"/>
  <c r="F154" i="14"/>
  <c r="G154" i="14"/>
  <c r="E154" i="14"/>
  <c r="F153" i="14"/>
  <c r="G153" i="14"/>
  <c r="E153" i="14"/>
  <c r="F152" i="14"/>
  <c r="G152" i="14"/>
  <c r="E152" i="14"/>
  <c r="F151" i="14"/>
  <c r="G151" i="14"/>
  <c r="E151" i="14"/>
  <c r="F150" i="14"/>
  <c r="G150" i="14"/>
  <c r="E150" i="14"/>
  <c r="F149" i="14"/>
  <c r="G149" i="14"/>
  <c r="E149" i="14"/>
  <c r="F148" i="14"/>
  <c r="G148" i="14"/>
  <c r="E148" i="14"/>
  <c r="F147" i="14"/>
  <c r="G147" i="14"/>
  <c r="E147" i="14"/>
  <c r="F146" i="14"/>
  <c r="G146" i="14"/>
  <c r="E146" i="14"/>
  <c r="F145" i="14"/>
  <c r="G145" i="14"/>
  <c r="E145" i="14"/>
  <c r="F144" i="14"/>
  <c r="G144" i="14"/>
  <c r="E144" i="14"/>
  <c r="F143" i="14"/>
  <c r="G143" i="14"/>
  <c r="E143" i="14"/>
  <c r="F142" i="14"/>
  <c r="G142" i="14"/>
  <c r="E142" i="14"/>
  <c r="F141" i="14"/>
  <c r="G141" i="14"/>
  <c r="E141" i="14"/>
  <c r="F140" i="14"/>
  <c r="G140" i="14"/>
  <c r="E140" i="14"/>
  <c r="F139" i="14"/>
  <c r="G139" i="14"/>
  <c r="E139" i="14"/>
  <c r="F138" i="14"/>
  <c r="G138" i="14"/>
  <c r="E138" i="14"/>
  <c r="F137" i="14"/>
  <c r="G137" i="14"/>
  <c r="E137" i="14"/>
  <c r="F136" i="14"/>
  <c r="G136" i="14"/>
  <c r="E136" i="14"/>
  <c r="F135" i="14"/>
  <c r="G135" i="14"/>
  <c r="E135" i="14"/>
  <c r="F134" i="14"/>
  <c r="G134" i="14"/>
  <c r="E134" i="14"/>
  <c r="F133" i="14"/>
  <c r="G133" i="14"/>
  <c r="E133" i="14"/>
  <c r="F132" i="14"/>
  <c r="G132" i="14"/>
  <c r="E132" i="14"/>
  <c r="F131" i="14"/>
  <c r="G131" i="14"/>
  <c r="E131" i="14"/>
  <c r="F130" i="14"/>
  <c r="G130" i="14"/>
  <c r="E130" i="14"/>
  <c r="F129" i="14"/>
  <c r="G129" i="14"/>
  <c r="E129" i="14"/>
  <c r="F128" i="14"/>
  <c r="G128" i="14"/>
  <c r="E128" i="14"/>
  <c r="F127" i="14"/>
  <c r="G127" i="14"/>
  <c r="E127" i="14"/>
  <c r="F126" i="14"/>
  <c r="G126" i="14"/>
  <c r="E126" i="14"/>
  <c r="F125" i="14"/>
  <c r="G125" i="14"/>
  <c r="E125" i="14"/>
  <c r="F124" i="14"/>
  <c r="G124" i="14"/>
  <c r="E124" i="14"/>
  <c r="F123" i="14"/>
  <c r="G123" i="14"/>
  <c r="E123" i="14"/>
  <c r="F122" i="14"/>
  <c r="G122" i="14"/>
  <c r="E122" i="14"/>
  <c r="F121" i="14"/>
  <c r="G121" i="14"/>
  <c r="E121" i="14"/>
  <c r="F120" i="14"/>
  <c r="G120" i="14"/>
  <c r="E120" i="14"/>
  <c r="F119" i="14"/>
  <c r="G119" i="14"/>
  <c r="E119" i="14"/>
  <c r="F118" i="14"/>
  <c r="G118" i="14"/>
  <c r="E118" i="14"/>
  <c r="F117" i="14"/>
  <c r="G117" i="14"/>
  <c r="E117" i="14"/>
  <c r="F116" i="14"/>
  <c r="G116" i="14"/>
  <c r="E116" i="14"/>
  <c r="F115" i="14"/>
  <c r="G115" i="14"/>
  <c r="E115" i="14"/>
  <c r="F114" i="14"/>
  <c r="G114" i="14"/>
  <c r="E114" i="14"/>
  <c r="F113" i="14"/>
  <c r="G113" i="14"/>
  <c r="E113" i="14"/>
  <c r="F112" i="14"/>
  <c r="G112" i="14"/>
  <c r="E112" i="14"/>
  <c r="F111" i="14"/>
  <c r="G111" i="14"/>
  <c r="E111" i="14"/>
  <c r="F110" i="14"/>
  <c r="G110" i="14"/>
  <c r="E110" i="14"/>
  <c r="F109" i="14"/>
  <c r="G109" i="14"/>
  <c r="E109" i="14"/>
  <c r="F108" i="14"/>
  <c r="G108" i="14"/>
  <c r="E108" i="14"/>
  <c r="F107" i="14"/>
  <c r="G107" i="14"/>
  <c r="E107" i="14"/>
  <c r="F106" i="14"/>
  <c r="G106" i="14"/>
  <c r="E106" i="14"/>
  <c r="F105" i="14"/>
  <c r="G105" i="14"/>
  <c r="E105" i="14"/>
  <c r="F104" i="14"/>
  <c r="G104" i="14"/>
  <c r="E104" i="14"/>
  <c r="F103" i="14"/>
  <c r="G103" i="14"/>
  <c r="E103" i="14"/>
  <c r="F102" i="14"/>
  <c r="G102" i="14"/>
  <c r="E102" i="14"/>
  <c r="F101" i="14"/>
  <c r="G101" i="14"/>
  <c r="E101" i="14"/>
  <c r="F100" i="14"/>
  <c r="G100" i="14"/>
  <c r="E100" i="14"/>
  <c r="F99" i="14"/>
  <c r="G99" i="14"/>
  <c r="E99" i="14"/>
  <c r="F98" i="14"/>
  <c r="G98" i="14"/>
  <c r="E98" i="14"/>
  <c r="F97" i="14"/>
  <c r="G97" i="14"/>
  <c r="E97" i="14"/>
  <c r="F96" i="14"/>
  <c r="G96" i="14"/>
  <c r="E96" i="14"/>
  <c r="F95" i="14"/>
  <c r="G95" i="14"/>
  <c r="E95" i="14"/>
  <c r="F94" i="14"/>
  <c r="G94" i="14"/>
  <c r="E94" i="14"/>
  <c r="F93" i="14"/>
  <c r="G93" i="14"/>
  <c r="E93" i="14"/>
  <c r="F92" i="14"/>
  <c r="G92" i="14"/>
  <c r="E92" i="14"/>
  <c r="F91" i="14"/>
  <c r="G91" i="14"/>
  <c r="E91" i="14"/>
  <c r="F90" i="14"/>
  <c r="G90" i="14"/>
  <c r="E90" i="14"/>
  <c r="F89" i="14"/>
  <c r="G89" i="14"/>
  <c r="E89" i="14"/>
  <c r="F88" i="14"/>
  <c r="G88" i="14"/>
  <c r="E88" i="14"/>
  <c r="F87" i="14"/>
  <c r="G87" i="14"/>
  <c r="E87" i="14"/>
  <c r="F86" i="14"/>
  <c r="G86" i="14"/>
  <c r="E86" i="14"/>
  <c r="F85" i="14"/>
  <c r="G85" i="14"/>
  <c r="E85" i="14"/>
  <c r="F84" i="14"/>
  <c r="G84" i="14"/>
  <c r="E84" i="14"/>
  <c r="F83" i="14"/>
  <c r="G83" i="14"/>
  <c r="E83" i="14"/>
  <c r="F82" i="14"/>
  <c r="G82" i="14"/>
  <c r="E82" i="14"/>
  <c r="F81" i="14"/>
  <c r="G81" i="14"/>
  <c r="E81" i="14"/>
  <c r="F80" i="14"/>
  <c r="G80" i="14"/>
  <c r="E80" i="14"/>
  <c r="F79" i="14"/>
  <c r="G79" i="14"/>
  <c r="E79" i="14"/>
  <c r="F78" i="14"/>
  <c r="G78" i="14"/>
  <c r="E78" i="14"/>
  <c r="F77" i="14"/>
  <c r="G77" i="14"/>
  <c r="E77" i="14"/>
  <c r="F76" i="14"/>
  <c r="G76" i="14"/>
  <c r="E76" i="14"/>
  <c r="F75" i="14"/>
  <c r="G75" i="14"/>
  <c r="E75" i="14"/>
  <c r="F74" i="14"/>
  <c r="G74" i="14"/>
  <c r="E74" i="14"/>
  <c r="F73" i="14"/>
  <c r="G73" i="14"/>
  <c r="E73" i="14"/>
  <c r="F72" i="14"/>
  <c r="G72" i="14"/>
  <c r="E72" i="14"/>
  <c r="F71" i="14"/>
  <c r="G71" i="14"/>
  <c r="E71" i="14"/>
  <c r="F70" i="14"/>
  <c r="G70" i="14"/>
  <c r="E70" i="14"/>
  <c r="F69" i="14"/>
  <c r="G69" i="14"/>
  <c r="E69" i="14"/>
  <c r="F68" i="14"/>
  <c r="G68" i="14"/>
  <c r="E68" i="14"/>
  <c r="F67" i="14"/>
  <c r="G67" i="14"/>
  <c r="E67" i="14"/>
  <c r="F66" i="14"/>
  <c r="G66" i="14"/>
  <c r="E66" i="14"/>
  <c r="F65" i="14"/>
  <c r="G65" i="14"/>
  <c r="E65" i="14"/>
  <c r="F64" i="14"/>
  <c r="G64" i="14"/>
  <c r="E64" i="14"/>
  <c r="F63" i="14"/>
  <c r="G63" i="14"/>
  <c r="E63" i="14"/>
  <c r="F62" i="14"/>
  <c r="G62" i="14"/>
  <c r="E62" i="14"/>
  <c r="F61" i="14"/>
  <c r="G61" i="14"/>
  <c r="E61" i="14"/>
  <c r="F60" i="14"/>
  <c r="G60" i="14"/>
  <c r="E60" i="14"/>
  <c r="F59" i="14"/>
  <c r="G59" i="14"/>
  <c r="E59" i="14"/>
  <c r="F58" i="14"/>
  <c r="G58" i="14"/>
  <c r="E58" i="14"/>
  <c r="F57" i="14"/>
  <c r="G57" i="14"/>
  <c r="E57" i="14"/>
  <c r="F56" i="14"/>
  <c r="G56" i="14"/>
  <c r="E56" i="14"/>
  <c r="F55" i="14"/>
  <c r="G55" i="14"/>
  <c r="E55" i="14"/>
  <c r="F54" i="14"/>
  <c r="G54" i="14"/>
  <c r="E54" i="14"/>
  <c r="F53" i="14"/>
  <c r="G53" i="14"/>
  <c r="E53" i="14"/>
  <c r="F52" i="14"/>
  <c r="G52" i="14"/>
  <c r="E52" i="14"/>
  <c r="F51" i="14"/>
  <c r="G51" i="14"/>
  <c r="E51" i="14"/>
  <c r="F50" i="14"/>
  <c r="G50" i="14"/>
  <c r="E50" i="14"/>
  <c r="F49" i="14"/>
  <c r="G49" i="14"/>
  <c r="E49" i="14"/>
  <c r="F48" i="14"/>
  <c r="G48" i="14"/>
  <c r="E48" i="14"/>
  <c r="F47" i="14"/>
  <c r="G47" i="14"/>
  <c r="E47" i="14"/>
  <c r="F46" i="14"/>
  <c r="G46" i="14"/>
  <c r="E46" i="14"/>
  <c r="F45" i="14"/>
  <c r="G45" i="14"/>
  <c r="E45" i="14"/>
  <c r="F44" i="14"/>
  <c r="G44" i="14"/>
  <c r="E44" i="14"/>
  <c r="F43" i="14"/>
  <c r="G43" i="14"/>
  <c r="E43" i="14"/>
  <c r="F42" i="14"/>
  <c r="G42" i="14"/>
  <c r="E42" i="14"/>
  <c r="F41" i="14"/>
  <c r="G41" i="14"/>
  <c r="E41" i="14"/>
  <c r="F40" i="14"/>
  <c r="G40" i="14"/>
  <c r="E40" i="14"/>
  <c r="F39" i="14"/>
  <c r="G39" i="14"/>
  <c r="E39" i="14"/>
  <c r="F38" i="14"/>
  <c r="G38" i="14"/>
  <c r="E38" i="14"/>
  <c r="F37" i="14"/>
  <c r="G37" i="14"/>
  <c r="E37" i="14"/>
  <c r="F36" i="14"/>
  <c r="G36" i="14"/>
  <c r="E36" i="14"/>
  <c r="F35" i="14"/>
  <c r="G35" i="14"/>
  <c r="E35" i="14"/>
  <c r="F34" i="14"/>
  <c r="G34" i="14"/>
  <c r="E34" i="14"/>
  <c r="L33" i="14"/>
  <c r="K33" i="14"/>
  <c r="F33" i="14"/>
  <c r="G33" i="14"/>
  <c r="E33" i="14"/>
  <c r="F32" i="14"/>
  <c r="G32" i="14"/>
  <c r="E32" i="14"/>
  <c r="F31" i="14"/>
  <c r="G31" i="14"/>
  <c r="E31" i="14"/>
  <c r="F30" i="14"/>
  <c r="G30" i="14"/>
  <c r="E30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N29" i="14"/>
  <c r="F29" i="14"/>
  <c r="G29" i="14"/>
  <c r="F28" i="14"/>
  <c r="G28" i="14"/>
  <c r="F27" i="14"/>
  <c r="G27" i="14"/>
  <c r="F26" i="14"/>
  <c r="G26" i="14"/>
  <c r="F25" i="14"/>
  <c r="G25" i="14"/>
  <c r="F24" i="14"/>
  <c r="G24" i="14"/>
  <c r="F23" i="14"/>
  <c r="G23" i="14"/>
  <c r="F22" i="14"/>
  <c r="G22" i="14"/>
  <c r="F21" i="14"/>
  <c r="G21" i="14"/>
  <c r="F3" i="14"/>
  <c r="G3" i="14"/>
  <c r="F4" i="14"/>
  <c r="G4" i="14"/>
  <c r="F5" i="14"/>
  <c r="G5" i="14"/>
  <c r="F6" i="14"/>
  <c r="G6" i="14"/>
  <c r="F7" i="14"/>
  <c r="G7" i="14"/>
  <c r="F8" i="14"/>
  <c r="G8" i="14"/>
  <c r="F9" i="14"/>
  <c r="G9" i="14"/>
  <c r="F10" i="14"/>
  <c r="G10" i="14"/>
  <c r="F11" i="14"/>
  <c r="G11" i="14"/>
  <c r="F12" i="14"/>
  <c r="G12" i="14"/>
  <c r="F13" i="14"/>
  <c r="G13" i="14"/>
  <c r="F14" i="14"/>
  <c r="G14" i="14"/>
  <c r="F15" i="14"/>
  <c r="G15" i="14"/>
  <c r="F16" i="14"/>
  <c r="G16" i="14"/>
  <c r="F17" i="14"/>
  <c r="G17" i="14"/>
  <c r="F18" i="14"/>
  <c r="G18" i="14"/>
  <c r="F19" i="14"/>
  <c r="G19" i="14"/>
  <c r="F20" i="14"/>
  <c r="G20" i="14"/>
  <c r="L14" i="14"/>
  <c r="L20" i="14"/>
  <c r="L18" i="14"/>
  <c r="E16" i="14"/>
  <c r="E15" i="14"/>
  <c r="E14" i="14"/>
  <c r="E13" i="14"/>
  <c r="E12" i="14"/>
  <c r="L11" i="14"/>
  <c r="E11" i="14"/>
  <c r="L10" i="14"/>
  <c r="E10" i="14"/>
  <c r="E9" i="14"/>
  <c r="L8" i="14"/>
  <c r="E8" i="14"/>
  <c r="L7" i="14"/>
  <c r="E7" i="14"/>
  <c r="L6" i="14"/>
  <c r="E6" i="14"/>
  <c r="E5" i="14"/>
  <c r="E4" i="14"/>
  <c r="E3" i="14"/>
  <c r="J31" i="16"/>
  <c r="L16" i="13"/>
  <c r="J27" i="16"/>
  <c r="L19" i="13"/>
  <c r="D3" i="13"/>
  <c r="F3" i="13"/>
  <c r="D4" i="13"/>
  <c r="F4" i="13"/>
  <c r="D5" i="13"/>
  <c r="F5" i="13"/>
  <c r="D6" i="13"/>
  <c r="F6" i="13"/>
  <c r="D7" i="13"/>
  <c r="F7" i="13"/>
  <c r="D8" i="13"/>
  <c r="F8" i="13"/>
  <c r="D9" i="13"/>
  <c r="F9" i="13"/>
  <c r="D10" i="13"/>
  <c r="F10" i="13"/>
  <c r="D11" i="13"/>
  <c r="F11" i="13"/>
  <c r="D12" i="13"/>
  <c r="F12" i="13"/>
  <c r="D13" i="13"/>
  <c r="F13" i="13"/>
  <c r="D14" i="13"/>
  <c r="F14" i="13"/>
  <c r="D15" i="13"/>
  <c r="F15" i="13"/>
  <c r="D16" i="13"/>
  <c r="F16" i="13"/>
  <c r="D17" i="13"/>
  <c r="F17" i="13"/>
  <c r="D18" i="13"/>
  <c r="F18" i="13"/>
  <c r="D19" i="13"/>
  <c r="F19" i="13"/>
  <c r="D20" i="13"/>
  <c r="F20" i="13"/>
  <c r="D21" i="13"/>
  <c r="F21" i="13"/>
  <c r="D22" i="13"/>
  <c r="F22" i="13"/>
  <c r="D23" i="13"/>
  <c r="F23" i="13"/>
  <c r="D24" i="13"/>
  <c r="F24" i="13"/>
  <c r="D25" i="13"/>
  <c r="F25" i="13"/>
  <c r="D26" i="13"/>
  <c r="F26" i="13"/>
  <c r="D27" i="13"/>
  <c r="F27" i="13"/>
  <c r="D28" i="13"/>
  <c r="F28" i="13"/>
  <c r="D29" i="13"/>
  <c r="F29" i="13"/>
  <c r="D30" i="13"/>
  <c r="F30" i="13"/>
  <c r="D31" i="13"/>
  <c r="F31" i="13"/>
  <c r="D32" i="13"/>
  <c r="F32" i="13"/>
  <c r="D33" i="13"/>
  <c r="F33" i="13"/>
  <c r="D34" i="13"/>
  <c r="F34" i="13"/>
  <c r="D35" i="13"/>
  <c r="F35" i="13"/>
  <c r="D36" i="13"/>
  <c r="F36" i="13"/>
  <c r="D37" i="13"/>
  <c r="F37" i="13"/>
  <c r="D38" i="13"/>
  <c r="F38" i="13"/>
  <c r="D39" i="13"/>
  <c r="F39" i="13"/>
  <c r="D40" i="13"/>
  <c r="F40" i="13"/>
  <c r="D41" i="13"/>
  <c r="F41" i="13"/>
  <c r="D42" i="13"/>
  <c r="F42" i="13"/>
  <c r="D43" i="13"/>
  <c r="F43" i="13"/>
  <c r="D44" i="13"/>
  <c r="F44" i="13"/>
  <c r="D45" i="13"/>
  <c r="F45" i="13"/>
  <c r="D46" i="13"/>
  <c r="F46" i="13"/>
  <c r="D47" i="13"/>
  <c r="F47" i="13"/>
  <c r="D48" i="13"/>
  <c r="F48" i="13"/>
  <c r="D49" i="13"/>
  <c r="F49" i="13"/>
  <c r="D50" i="13"/>
  <c r="F50" i="13"/>
  <c r="D51" i="13"/>
  <c r="F51" i="13"/>
  <c r="D52" i="13"/>
  <c r="F52" i="13"/>
  <c r="D53" i="13"/>
  <c r="F53" i="13"/>
  <c r="D54" i="13"/>
  <c r="F54" i="13"/>
  <c r="D55" i="13"/>
  <c r="F55" i="13"/>
  <c r="D56" i="13"/>
  <c r="F56" i="13"/>
  <c r="D57" i="13"/>
  <c r="F57" i="13"/>
  <c r="D58" i="13"/>
  <c r="F58" i="13"/>
  <c r="D59" i="13"/>
  <c r="F59" i="13"/>
  <c r="D60" i="13"/>
  <c r="F60" i="13"/>
  <c r="D61" i="13"/>
  <c r="F61" i="13"/>
  <c r="D62" i="13"/>
  <c r="F62" i="13"/>
  <c r="D63" i="13"/>
  <c r="F63" i="13"/>
  <c r="D64" i="13"/>
  <c r="F64" i="13"/>
  <c r="D65" i="13"/>
  <c r="F65" i="13"/>
  <c r="D66" i="13"/>
  <c r="F66" i="13"/>
  <c r="D67" i="13"/>
  <c r="F67" i="13"/>
  <c r="D68" i="13"/>
  <c r="F68" i="13"/>
  <c r="D69" i="13"/>
  <c r="F69" i="13"/>
  <c r="D70" i="13"/>
  <c r="F70" i="13"/>
  <c r="D71" i="13"/>
  <c r="F71" i="13"/>
  <c r="D72" i="13"/>
  <c r="F72" i="13"/>
  <c r="D73" i="13"/>
  <c r="F73" i="13"/>
  <c r="D74" i="13"/>
  <c r="F74" i="13"/>
  <c r="D75" i="13"/>
  <c r="F75" i="13"/>
  <c r="D76" i="13"/>
  <c r="F76" i="13"/>
  <c r="D77" i="13"/>
  <c r="F77" i="13"/>
  <c r="D78" i="13"/>
  <c r="F78" i="13"/>
  <c r="D79" i="13"/>
  <c r="F79" i="13"/>
  <c r="D80" i="13"/>
  <c r="F80" i="13"/>
  <c r="D81" i="13"/>
  <c r="F81" i="13"/>
  <c r="D82" i="13"/>
  <c r="F82" i="13"/>
  <c r="D83" i="13"/>
  <c r="F83" i="13"/>
  <c r="D84" i="13"/>
  <c r="F84" i="13"/>
  <c r="D85" i="13"/>
  <c r="F85" i="13"/>
  <c r="D86" i="13"/>
  <c r="F86" i="13"/>
  <c r="D87" i="13"/>
  <c r="F87" i="13"/>
  <c r="D88" i="13"/>
  <c r="F88" i="13"/>
  <c r="D89" i="13"/>
  <c r="F89" i="13"/>
  <c r="D90" i="13"/>
  <c r="F90" i="13"/>
  <c r="D91" i="13"/>
  <c r="F91" i="13"/>
  <c r="D92" i="13"/>
  <c r="F92" i="13"/>
  <c r="D93" i="13"/>
  <c r="F93" i="13"/>
  <c r="D94" i="13"/>
  <c r="F94" i="13"/>
  <c r="D95" i="13"/>
  <c r="F95" i="13"/>
  <c r="D96" i="13"/>
  <c r="F96" i="13"/>
  <c r="D97" i="13"/>
  <c r="F97" i="13"/>
  <c r="D98" i="13"/>
  <c r="F98" i="13"/>
  <c r="D99" i="13"/>
  <c r="F99" i="13"/>
  <c r="D100" i="13"/>
  <c r="F100" i="13"/>
  <c r="D101" i="13"/>
  <c r="F101" i="13"/>
  <c r="D102" i="13"/>
  <c r="F102" i="13"/>
  <c r="D103" i="13"/>
  <c r="F103" i="13"/>
  <c r="D104" i="13"/>
  <c r="F104" i="13"/>
  <c r="D105" i="13"/>
  <c r="F105" i="13"/>
  <c r="D106" i="13"/>
  <c r="F106" i="13"/>
  <c r="D107" i="13"/>
  <c r="F107" i="13"/>
  <c r="D108" i="13"/>
  <c r="F108" i="13"/>
  <c r="D109" i="13"/>
  <c r="F109" i="13"/>
  <c r="D110" i="13"/>
  <c r="F110" i="13"/>
  <c r="D111" i="13"/>
  <c r="F111" i="13"/>
  <c r="D112" i="13"/>
  <c r="F112" i="13"/>
  <c r="D113" i="13"/>
  <c r="F113" i="13"/>
  <c r="D114" i="13"/>
  <c r="F114" i="13"/>
  <c r="D115" i="13"/>
  <c r="F115" i="13"/>
  <c r="D116" i="13"/>
  <c r="F116" i="13"/>
  <c r="D117" i="13"/>
  <c r="F117" i="13"/>
  <c r="D118" i="13"/>
  <c r="F118" i="13"/>
  <c r="D119" i="13"/>
  <c r="F119" i="13"/>
  <c r="D120" i="13"/>
  <c r="F120" i="13"/>
  <c r="D121" i="13"/>
  <c r="F121" i="13"/>
  <c r="D122" i="13"/>
  <c r="F122" i="13"/>
  <c r="D123" i="13"/>
  <c r="F123" i="13"/>
  <c r="D124" i="13"/>
  <c r="F124" i="13"/>
  <c r="D125" i="13"/>
  <c r="F125" i="13"/>
  <c r="D126" i="13"/>
  <c r="F126" i="13"/>
  <c r="D127" i="13"/>
  <c r="F127" i="13"/>
  <c r="D128" i="13"/>
  <c r="F128" i="13"/>
  <c r="D129" i="13"/>
  <c r="F129" i="13"/>
  <c r="D130" i="13"/>
  <c r="F130" i="13"/>
  <c r="D131" i="13"/>
  <c r="F131" i="13"/>
  <c r="D132" i="13"/>
  <c r="F132" i="13"/>
  <c r="D133" i="13"/>
  <c r="F133" i="13"/>
  <c r="D134" i="13"/>
  <c r="F134" i="13"/>
  <c r="D135" i="13"/>
  <c r="F135" i="13"/>
  <c r="D136" i="13"/>
  <c r="F136" i="13"/>
  <c r="D137" i="13"/>
  <c r="F137" i="13"/>
  <c r="D138" i="13"/>
  <c r="F138" i="13"/>
  <c r="D139" i="13"/>
  <c r="F139" i="13"/>
  <c r="D140" i="13"/>
  <c r="F140" i="13"/>
  <c r="D141" i="13"/>
  <c r="F141" i="13"/>
  <c r="D142" i="13"/>
  <c r="F142" i="13"/>
  <c r="D143" i="13"/>
  <c r="F143" i="13"/>
  <c r="D144" i="13"/>
  <c r="F144" i="13"/>
  <c r="D145" i="13"/>
  <c r="F145" i="13"/>
  <c r="D146" i="13"/>
  <c r="F146" i="13"/>
  <c r="D147" i="13"/>
  <c r="F147" i="13"/>
  <c r="D148" i="13"/>
  <c r="F148" i="13"/>
  <c r="D149" i="13"/>
  <c r="F149" i="13"/>
  <c r="D150" i="13"/>
  <c r="F150" i="13"/>
  <c r="D151" i="13"/>
  <c r="F151" i="13"/>
  <c r="D152" i="13"/>
  <c r="F152" i="13"/>
  <c r="D153" i="13"/>
  <c r="F153" i="13"/>
  <c r="D154" i="13"/>
  <c r="F154" i="13"/>
  <c r="D155" i="13"/>
  <c r="F155" i="13"/>
  <c r="D156" i="13"/>
  <c r="F156" i="13"/>
  <c r="D157" i="13"/>
  <c r="F157" i="13"/>
  <c r="D158" i="13"/>
  <c r="F158" i="13"/>
  <c r="D159" i="13"/>
  <c r="F159" i="13"/>
  <c r="D160" i="13"/>
  <c r="F160" i="13"/>
  <c r="D161" i="13"/>
  <c r="F161" i="13"/>
  <c r="D162" i="13"/>
  <c r="F162" i="13"/>
  <c r="D163" i="13"/>
  <c r="F163" i="13"/>
  <c r="D164" i="13"/>
  <c r="F164" i="13"/>
  <c r="D165" i="13"/>
  <c r="F165" i="13"/>
  <c r="D166" i="13"/>
  <c r="F166" i="13"/>
  <c r="D167" i="13"/>
  <c r="F167" i="13"/>
  <c r="D168" i="13"/>
  <c r="F168" i="13"/>
  <c r="D169" i="13"/>
  <c r="F169" i="13"/>
  <c r="D170" i="13"/>
  <c r="F170" i="13"/>
  <c r="D171" i="13"/>
  <c r="F171" i="13"/>
  <c r="D172" i="13"/>
  <c r="F172" i="13"/>
  <c r="D173" i="13"/>
  <c r="F173" i="13"/>
  <c r="D174" i="13"/>
  <c r="F174" i="13"/>
  <c r="D175" i="13"/>
  <c r="F175" i="13"/>
  <c r="D176" i="13"/>
  <c r="F176" i="13"/>
  <c r="D177" i="13"/>
  <c r="F177" i="13"/>
  <c r="D178" i="13"/>
  <c r="F178" i="13"/>
  <c r="D179" i="13"/>
  <c r="F179" i="13"/>
  <c r="D180" i="13"/>
  <c r="F180" i="13"/>
  <c r="D181" i="13"/>
  <c r="F181" i="13"/>
  <c r="D182" i="13"/>
  <c r="F182" i="13"/>
  <c r="D183" i="13"/>
  <c r="F183" i="13"/>
  <c r="D184" i="13"/>
  <c r="F184" i="13"/>
  <c r="D185" i="13"/>
  <c r="F185" i="13"/>
  <c r="D186" i="13"/>
  <c r="F186" i="13"/>
  <c r="D187" i="13"/>
  <c r="F187" i="13"/>
  <c r="D188" i="13"/>
  <c r="F188" i="13"/>
  <c r="D189" i="13"/>
  <c r="F189" i="13"/>
  <c r="D190" i="13"/>
  <c r="F190" i="13"/>
  <c r="D191" i="13"/>
  <c r="F191" i="13"/>
  <c r="D192" i="13"/>
  <c r="F192" i="13"/>
  <c r="D193" i="13"/>
  <c r="F193" i="13"/>
  <c r="D194" i="13"/>
  <c r="F194" i="13"/>
  <c r="D195" i="13"/>
  <c r="F195" i="13"/>
  <c r="D196" i="13"/>
  <c r="F196" i="13"/>
  <c r="D197" i="13"/>
  <c r="F197" i="13"/>
  <c r="D198" i="13"/>
  <c r="F198" i="13"/>
  <c r="D199" i="13"/>
  <c r="F199" i="13"/>
  <c r="D200" i="13"/>
  <c r="F200" i="13"/>
  <c r="D201" i="13"/>
  <c r="F201" i="13"/>
  <c r="D202" i="13"/>
  <c r="F202" i="13"/>
  <c r="D203" i="13"/>
  <c r="F203" i="13"/>
  <c r="D204" i="13"/>
  <c r="F204" i="13"/>
  <c r="D205" i="13"/>
  <c r="F205" i="13"/>
  <c r="D206" i="13"/>
  <c r="F206" i="13"/>
  <c r="D207" i="13"/>
  <c r="F207" i="13"/>
  <c r="D208" i="13"/>
  <c r="F208" i="13"/>
  <c r="D209" i="13"/>
  <c r="F209" i="13"/>
  <c r="D210" i="13"/>
  <c r="F210" i="13"/>
  <c r="D211" i="13"/>
  <c r="F211" i="13"/>
  <c r="D212" i="13"/>
  <c r="F212" i="13"/>
  <c r="D213" i="13"/>
  <c r="F213" i="13"/>
  <c r="D214" i="13"/>
  <c r="F214" i="13"/>
  <c r="D215" i="13"/>
  <c r="F215" i="13"/>
  <c r="D216" i="13"/>
  <c r="F216" i="13"/>
  <c r="D217" i="13"/>
  <c r="F217" i="13"/>
  <c r="D218" i="13"/>
  <c r="F218" i="13"/>
  <c r="D219" i="13"/>
  <c r="F219" i="13"/>
  <c r="D220" i="13"/>
  <c r="F220" i="13"/>
  <c r="D221" i="13"/>
  <c r="F221" i="13"/>
  <c r="D222" i="13"/>
  <c r="F222" i="13"/>
  <c r="D223" i="13"/>
  <c r="F223" i="13"/>
  <c r="D224" i="13"/>
  <c r="F224" i="13"/>
  <c r="D225" i="13"/>
  <c r="F225" i="13"/>
  <c r="D226" i="13"/>
  <c r="F226" i="13"/>
  <c r="D227" i="13"/>
  <c r="F227" i="13"/>
  <c r="D228" i="13"/>
  <c r="F228" i="13"/>
  <c r="D229" i="13"/>
  <c r="F229" i="13"/>
  <c r="D230" i="13"/>
  <c r="F230" i="13"/>
  <c r="D231" i="13"/>
  <c r="F231" i="13"/>
  <c r="D232" i="13"/>
  <c r="F232" i="13"/>
  <c r="D233" i="13"/>
  <c r="F233" i="13"/>
  <c r="D234" i="13"/>
  <c r="F234" i="13"/>
  <c r="D235" i="13"/>
  <c r="F235" i="13"/>
  <c r="D236" i="13"/>
  <c r="F236" i="13"/>
  <c r="D237" i="13"/>
  <c r="F237" i="13"/>
  <c r="D238" i="13"/>
  <c r="F238" i="13"/>
  <c r="D239" i="13"/>
  <c r="F239" i="13"/>
  <c r="D240" i="13"/>
  <c r="F240" i="13"/>
  <c r="D241" i="13"/>
  <c r="F241" i="13"/>
  <c r="D242" i="13"/>
  <c r="F242" i="13"/>
  <c r="D243" i="13"/>
  <c r="F243" i="13"/>
  <c r="D244" i="13"/>
  <c r="F244" i="13"/>
  <c r="D245" i="13"/>
  <c r="F245" i="13"/>
  <c r="D246" i="13"/>
  <c r="F246" i="13"/>
  <c r="D247" i="13"/>
  <c r="F247" i="13"/>
  <c r="D248" i="13"/>
  <c r="F248" i="13"/>
  <c r="D249" i="13"/>
  <c r="F249" i="13"/>
  <c r="D250" i="13"/>
  <c r="F250" i="13"/>
  <c r="D251" i="13"/>
  <c r="F251" i="13"/>
  <c r="D252" i="13"/>
  <c r="F252" i="13"/>
  <c r="D253" i="13"/>
  <c r="F253" i="13"/>
  <c r="D254" i="13"/>
  <c r="F254" i="13"/>
  <c r="D255" i="13"/>
  <c r="F255" i="13"/>
  <c r="D256" i="13"/>
  <c r="F256" i="13"/>
  <c r="D257" i="13"/>
  <c r="F257" i="13"/>
  <c r="D258" i="13"/>
  <c r="F258" i="13"/>
  <c r="D259" i="13"/>
  <c r="F259" i="13"/>
  <c r="D260" i="13"/>
  <c r="F260" i="13"/>
  <c r="D261" i="13"/>
  <c r="F261" i="13"/>
  <c r="D262" i="13"/>
  <c r="F262" i="13"/>
  <c r="D263" i="13"/>
  <c r="F263" i="13"/>
  <c r="D264" i="13"/>
  <c r="F264" i="13"/>
  <c r="D265" i="13"/>
  <c r="F265" i="13"/>
  <c r="D266" i="13"/>
  <c r="F266" i="13"/>
  <c r="D267" i="13"/>
  <c r="F267" i="13"/>
  <c r="D268" i="13"/>
  <c r="F268" i="13"/>
  <c r="D269" i="13"/>
  <c r="F269" i="13"/>
  <c r="D270" i="13"/>
  <c r="F270" i="13"/>
  <c r="D271" i="13"/>
  <c r="F271" i="13"/>
  <c r="D272" i="13"/>
  <c r="F272" i="13"/>
  <c r="D273" i="13"/>
  <c r="F273" i="13"/>
  <c r="D274" i="13"/>
  <c r="F274" i="13"/>
  <c r="D275" i="13"/>
  <c r="F275" i="13"/>
  <c r="D276" i="13"/>
  <c r="F276" i="13"/>
  <c r="D277" i="13"/>
  <c r="F277" i="13"/>
  <c r="D278" i="13"/>
  <c r="F278" i="13"/>
  <c r="D279" i="13"/>
  <c r="F279" i="13"/>
  <c r="D280" i="13"/>
  <c r="F280" i="13"/>
  <c r="D281" i="13"/>
  <c r="F281" i="13"/>
  <c r="D282" i="13"/>
  <c r="F282" i="13"/>
  <c r="D283" i="13"/>
  <c r="F283" i="13"/>
  <c r="D284" i="13"/>
  <c r="F284" i="13"/>
  <c r="D285" i="13"/>
  <c r="F285" i="13"/>
  <c r="D286" i="13"/>
  <c r="F286" i="13"/>
  <c r="D287" i="13"/>
  <c r="F287" i="13"/>
  <c r="D288" i="13"/>
  <c r="F288" i="13"/>
  <c r="D289" i="13"/>
  <c r="F289" i="13"/>
  <c r="D290" i="13"/>
  <c r="F290" i="13"/>
  <c r="D291" i="13"/>
  <c r="F291" i="13"/>
  <c r="D292" i="13"/>
  <c r="F292" i="13"/>
  <c r="D293" i="13"/>
  <c r="F293" i="13"/>
  <c r="D294" i="13"/>
  <c r="F294" i="13"/>
  <c r="D295" i="13"/>
  <c r="F295" i="13"/>
  <c r="D296" i="13"/>
  <c r="F296" i="13"/>
  <c r="D297" i="13"/>
  <c r="F297" i="13"/>
  <c r="D298" i="13"/>
  <c r="F298" i="13"/>
  <c r="D299" i="13"/>
  <c r="F299" i="13"/>
  <c r="D300" i="13"/>
  <c r="F300" i="13"/>
  <c r="D301" i="13"/>
  <c r="F301" i="13"/>
  <c r="D302" i="13"/>
  <c r="F302" i="13"/>
  <c r="D303" i="13"/>
  <c r="F303" i="13"/>
  <c r="D304" i="13"/>
  <c r="F304" i="13"/>
  <c r="D305" i="13"/>
  <c r="F305" i="13"/>
  <c r="D306" i="13"/>
  <c r="F306" i="13"/>
  <c r="D307" i="13"/>
  <c r="F307" i="13"/>
  <c r="D308" i="13"/>
  <c r="F308" i="13"/>
  <c r="D309" i="13"/>
  <c r="F309" i="13"/>
  <c r="D310" i="13"/>
  <c r="F310" i="13"/>
  <c r="D311" i="13"/>
  <c r="F311" i="13"/>
  <c r="D312" i="13"/>
  <c r="F312" i="13"/>
  <c r="D313" i="13"/>
  <c r="F313" i="13"/>
  <c r="D314" i="13"/>
  <c r="F314" i="13"/>
  <c r="D315" i="13"/>
  <c r="F315" i="13"/>
  <c r="D316" i="13"/>
  <c r="F316" i="13"/>
  <c r="D317" i="13"/>
  <c r="F317" i="13"/>
  <c r="D318" i="13"/>
  <c r="F318" i="13"/>
  <c r="D319" i="13"/>
  <c r="F319" i="13"/>
  <c r="D320" i="13"/>
  <c r="F320" i="13"/>
  <c r="D321" i="13"/>
  <c r="F321" i="13"/>
  <c r="D322" i="13"/>
  <c r="F322" i="13"/>
  <c r="D323" i="13"/>
  <c r="F323" i="13"/>
  <c r="D324" i="13"/>
  <c r="F324" i="13"/>
  <c r="D325" i="13"/>
  <c r="F325" i="13"/>
  <c r="D326" i="13"/>
  <c r="F326" i="13"/>
  <c r="D327" i="13"/>
  <c r="F327" i="13"/>
  <c r="D328" i="13"/>
  <c r="F328" i="13"/>
  <c r="D329" i="13"/>
  <c r="F329" i="13"/>
  <c r="D330" i="13"/>
  <c r="F330" i="13"/>
  <c r="D331" i="13"/>
  <c r="F331" i="13"/>
  <c r="D332" i="13"/>
  <c r="F332" i="13"/>
  <c r="D333" i="13"/>
  <c r="F333" i="13"/>
  <c r="D334" i="13"/>
  <c r="F334" i="13"/>
  <c r="D335" i="13"/>
  <c r="F335" i="13"/>
  <c r="D336" i="13"/>
  <c r="F336" i="13"/>
  <c r="D337" i="13"/>
  <c r="F337" i="13"/>
  <c r="D338" i="13"/>
  <c r="F338" i="13"/>
  <c r="D339" i="13"/>
  <c r="F339" i="13"/>
  <c r="D340" i="13"/>
  <c r="F340" i="13"/>
  <c r="D341" i="13"/>
  <c r="F341" i="13"/>
  <c r="D342" i="13"/>
  <c r="F342" i="13"/>
  <c r="D343" i="13"/>
  <c r="F343" i="13"/>
  <c r="D344" i="13"/>
  <c r="F344" i="13"/>
  <c r="D345" i="13"/>
  <c r="F345" i="13"/>
  <c r="D346" i="13"/>
  <c r="F346" i="13"/>
  <c r="D347" i="13"/>
  <c r="F347" i="13"/>
  <c r="D348" i="13"/>
  <c r="F348" i="13"/>
  <c r="D349" i="13"/>
  <c r="F349" i="13"/>
  <c r="D350" i="13"/>
  <c r="F350" i="13"/>
  <c r="D351" i="13"/>
  <c r="F351" i="13"/>
  <c r="D352" i="13"/>
  <c r="F352" i="13"/>
  <c r="D353" i="13"/>
  <c r="F353" i="13"/>
  <c r="D354" i="13"/>
  <c r="F354" i="13"/>
  <c r="D355" i="13"/>
  <c r="F355" i="13"/>
  <c r="D356" i="13"/>
  <c r="F356" i="13"/>
  <c r="D357" i="13"/>
  <c r="F357" i="13"/>
  <c r="D358" i="13"/>
  <c r="F358" i="13"/>
  <c r="D359" i="13"/>
  <c r="F359" i="13"/>
  <c r="D360" i="13"/>
  <c r="F360" i="13"/>
  <c r="D361" i="13"/>
  <c r="F361" i="13"/>
  <c r="D362" i="13"/>
  <c r="F362" i="13"/>
  <c r="D363" i="13"/>
  <c r="F363" i="13"/>
  <c r="D364" i="13"/>
  <c r="F364" i="13"/>
  <c r="D365" i="13"/>
  <c r="F365" i="13"/>
  <c r="D366" i="13"/>
  <c r="F366" i="13"/>
  <c r="D367" i="13"/>
  <c r="F367" i="13"/>
  <c r="D368" i="13"/>
  <c r="F368" i="13"/>
  <c r="D369" i="13"/>
  <c r="F369" i="13"/>
  <c r="D370" i="13"/>
  <c r="F370" i="13"/>
  <c r="D371" i="13"/>
  <c r="F371" i="13"/>
  <c r="D372" i="13"/>
  <c r="F372" i="13"/>
  <c r="D373" i="13"/>
  <c r="F373" i="13"/>
  <c r="D374" i="13"/>
  <c r="F374" i="13"/>
  <c r="D375" i="13"/>
  <c r="F375" i="13"/>
  <c r="D376" i="13"/>
  <c r="F376" i="13"/>
  <c r="D377" i="13"/>
  <c r="F377" i="13"/>
  <c r="D378" i="13"/>
  <c r="F378" i="13"/>
  <c r="D379" i="13"/>
  <c r="F379" i="13"/>
  <c r="D380" i="13"/>
  <c r="F380" i="13"/>
  <c r="D381" i="13"/>
  <c r="F381" i="13"/>
  <c r="D382" i="13"/>
  <c r="F382" i="13"/>
  <c r="D383" i="13"/>
  <c r="F383" i="13"/>
  <c r="D384" i="13"/>
  <c r="F384" i="13"/>
  <c r="D385" i="13"/>
  <c r="F385" i="13"/>
  <c r="D386" i="13"/>
  <c r="F386" i="13"/>
  <c r="D387" i="13"/>
  <c r="F387" i="13"/>
  <c r="D388" i="13"/>
  <c r="F388" i="13"/>
  <c r="D389" i="13"/>
  <c r="F389" i="13"/>
  <c r="D390" i="13"/>
  <c r="F390" i="13"/>
  <c r="D391" i="13"/>
  <c r="F391" i="13"/>
  <c r="D392" i="13"/>
  <c r="F392" i="13"/>
  <c r="D393" i="13"/>
  <c r="F393" i="13"/>
  <c r="D394" i="13"/>
  <c r="F394" i="13"/>
  <c r="D395" i="13"/>
  <c r="F395" i="13"/>
  <c r="D396" i="13"/>
  <c r="F396" i="13"/>
  <c r="D397" i="13"/>
  <c r="F397" i="13"/>
  <c r="D398" i="13"/>
  <c r="F398" i="13"/>
  <c r="D399" i="13"/>
  <c r="F399" i="13"/>
  <c r="D400" i="13"/>
  <c r="F400" i="13"/>
  <c r="D401" i="13"/>
  <c r="F401" i="13"/>
  <c r="D402" i="13"/>
  <c r="F402" i="13"/>
  <c r="D403" i="13"/>
  <c r="F403" i="13"/>
  <c r="D404" i="13"/>
  <c r="F404" i="13"/>
  <c r="D405" i="13"/>
  <c r="F405" i="13"/>
  <c r="D406" i="13"/>
  <c r="F406" i="13"/>
  <c r="D407" i="13"/>
  <c r="F407" i="13"/>
  <c r="D408" i="13"/>
  <c r="F408" i="13"/>
  <c r="D409" i="13"/>
  <c r="F409" i="13"/>
  <c r="D410" i="13"/>
  <c r="F410" i="13"/>
  <c r="D411" i="13"/>
  <c r="F411" i="13"/>
  <c r="D412" i="13"/>
  <c r="F412" i="13"/>
  <c r="D413" i="13"/>
  <c r="F413" i="13"/>
  <c r="D414" i="13"/>
  <c r="F414" i="13"/>
  <c r="D415" i="13"/>
  <c r="F415" i="13"/>
  <c r="D416" i="13"/>
  <c r="F416" i="13"/>
  <c r="D417" i="13"/>
  <c r="F417" i="13"/>
  <c r="D418" i="13"/>
  <c r="F418" i="13"/>
  <c r="D419" i="13"/>
  <c r="F419" i="13"/>
  <c r="D420" i="13"/>
  <c r="F420" i="13"/>
  <c r="D421" i="13"/>
  <c r="F421" i="13"/>
  <c r="D422" i="13"/>
  <c r="F422" i="13"/>
  <c r="D423" i="13"/>
  <c r="F423" i="13"/>
  <c r="D424" i="13"/>
  <c r="F424" i="13"/>
  <c r="D425" i="13"/>
  <c r="F425" i="13"/>
  <c r="D426" i="13"/>
  <c r="F426" i="13"/>
  <c r="D427" i="13"/>
  <c r="F427" i="13"/>
  <c r="D428" i="13"/>
  <c r="F428" i="13"/>
  <c r="D429" i="13"/>
  <c r="F429" i="13"/>
  <c r="D430" i="13"/>
  <c r="F430" i="13"/>
  <c r="D431" i="13"/>
  <c r="F431" i="13"/>
  <c r="D432" i="13"/>
  <c r="F432" i="13"/>
  <c r="D433" i="13"/>
  <c r="F433" i="13"/>
  <c r="D434" i="13"/>
  <c r="F434" i="13"/>
  <c r="D435" i="13"/>
  <c r="F435" i="13"/>
  <c r="D436" i="13"/>
  <c r="F436" i="13"/>
  <c r="D437" i="13"/>
  <c r="F437" i="13"/>
  <c r="D438" i="13"/>
  <c r="F438" i="13"/>
  <c r="D439" i="13"/>
  <c r="F439" i="13"/>
  <c r="D440" i="13"/>
  <c r="F440" i="13"/>
  <c r="D441" i="13"/>
  <c r="F441" i="13"/>
  <c r="D442" i="13"/>
  <c r="F442" i="13"/>
  <c r="D443" i="13"/>
  <c r="F443" i="13"/>
  <c r="D444" i="13"/>
  <c r="F444" i="13"/>
  <c r="D445" i="13"/>
  <c r="F445" i="13"/>
  <c r="D446" i="13"/>
  <c r="F446" i="13"/>
  <c r="D447" i="13"/>
  <c r="F447" i="13"/>
  <c r="D448" i="13"/>
  <c r="F448" i="13"/>
  <c r="D449" i="13"/>
  <c r="F449" i="13"/>
  <c r="D450" i="13"/>
  <c r="F450" i="13"/>
  <c r="D451" i="13"/>
  <c r="F451" i="13"/>
  <c r="D452" i="13"/>
  <c r="F452" i="13"/>
  <c r="D453" i="13"/>
  <c r="F453" i="13"/>
  <c r="D454" i="13"/>
  <c r="F454" i="13"/>
  <c r="D455" i="13"/>
  <c r="F455" i="13"/>
  <c r="D456" i="13"/>
  <c r="F456" i="13"/>
  <c r="D457" i="13"/>
  <c r="F457" i="13"/>
  <c r="D458" i="13"/>
  <c r="F458" i="13"/>
  <c r="D459" i="13"/>
  <c r="F459" i="13"/>
  <c r="D460" i="13"/>
  <c r="F460" i="13"/>
  <c r="D461" i="13"/>
  <c r="F461" i="13"/>
  <c r="D462" i="13"/>
  <c r="F462" i="13"/>
  <c r="D463" i="13"/>
  <c r="F463" i="13"/>
  <c r="D464" i="13"/>
  <c r="F464" i="13"/>
  <c r="D465" i="13"/>
  <c r="F465" i="13"/>
  <c r="D466" i="13"/>
  <c r="F466" i="13"/>
  <c r="D467" i="13"/>
  <c r="F467" i="13"/>
  <c r="D468" i="13"/>
  <c r="F468" i="13"/>
  <c r="D469" i="13"/>
  <c r="F469" i="13"/>
  <c r="D470" i="13"/>
  <c r="F470" i="13"/>
  <c r="D471" i="13"/>
  <c r="F471" i="13"/>
  <c r="D472" i="13"/>
  <c r="F472" i="13"/>
  <c r="D473" i="13"/>
  <c r="F473" i="13"/>
  <c r="D474" i="13"/>
  <c r="F474" i="13"/>
  <c r="D475" i="13"/>
  <c r="F475" i="13"/>
  <c r="D476" i="13"/>
  <c r="F476" i="13"/>
  <c r="D477" i="13"/>
  <c r="F477" i="13"/>
  <c r="D478" i="13"/>
  <c r="F478" i="13"/>
  <c r="D479" i="13"/>
  <c r="F479" i="13"/>
  <c r="D480" i="13"/>
  <c r="F480" i="13"/>
  <c r="D481" i="13"/>
  <c r="F481" i="13"/>
  <c r="D482" i="13"/>
  <c r="F482" i="13"/>
  <c r="D483" i="13"/>
  <c r="F483" i="13"/>
  <c r="D484" i="13"/>
  <c r="F484" i="13"/>
  <c r="D485" i="13"/>
  <c r="F485" i="13"/>
  <c r="D486" i="13"/>
  <c r="F486" i="13"/>
  <c r="D487" i="13"/>
  <c r="F487" i="13"/>
  <c r="D488" i="13"/>
  <c r="F488" i="13"/>
  <c r="D489" i="13"/>
  <c r="F489" i="13"/>
  <c r="D490" i="13"/>
  <c r="F490" i="13"/>
  <c r="D491" i="13"/>
  <c r="F491" i="13"/>
  <c r="D492" i="13"/>
  <c r="F492" i="13"/>
  <c r="D493" i="13"/>
  <c r="F493" i="13"/>
  <c r="D494" i="13"/>
  <c r="F494" i="13"/>
  <c r="D495" i="13"/>
  <c r="F495" i="13"/>
  <c r="D496" i="13"/>
  <c r="F496" i="13"/>
  <c r="D497" i="13"/>
  <c r="F497" i="13"/>
  <c r="D498" i="13"/>
  <c r="F498" i="13"/>
  <c r="D499" i="13"/>
  <c r="F499" i="13"/>
  <c r="D500" i="13"/>
  <c r="F500" i="13"/>
  <c r="D501" i="13"/>
  <c r="F501" i="13"/>
  <c r="D502" i="13"/>
  <c r="F502" i="13"/>
  <c r="D503" i="13"/>
  <c r="F503" i="13"/>
  <c r="D504" i="13"/>
  <c r="F504" i="13"/>
  <c r="D505" i="13"/>
  <c r="F505" i="13"/>
  <c r="D506" i="13"/>
  <c r="F506" i="13"/>
  <c r="D507" i="13"/>
  <c r="F507" i="13"/>
  <c r="D508" i="13"/>
  <c r="F508" i="13"/>
  <c r="D509" i="13"/>
  <c r="F509" i="13"/>
  <c r="D510" i="13"/>
  <c r="F510" i="13"/>
  <c r="D511" i="13"/>
  <c r="F511" i="13"/>
  <c r="D512" i="13"/>
  <c r="F512" i="13"/>
  <c r="D513" i="13"/>
  <c r="F513" i="13"/>
  <c r="D514" i="13"/>
  <c r="F514" i="13"/>
  <c r="D515" i="13"/>
  <c r="F515" i="13"/>
  <c r="D516" i="13"/>
  <c r="F516" i="13"/>
  <c r="D517" i="13"/>
  <c r="F517" i="13"/>
  <c r="D518" i="13"/>
  <c r="F518" i="13"/>
  <c r="D519" i="13"/>
  <c r="F519" i="13"/>
  <c r="D520" i="13"/>
  <c r="F520" i="13"/>
  <c r="D521" i="13"/>
  <c r="F521" i="13"/>
  <c r="D522" i="13"/>
  <c r="F522" i="13"/>
  <c r="D523" i="13"/>
  <c r="F523" i="13"/>
  <c r="D524" i="13"/>
  <c r="F524" i="13"/>
  <c r="D525" i="13"/>
  <c r="F525" i="13"/>
  <c r="D526" i="13"/>
  <c r="F526" i="13"/>
  <c r="D527" i="13"/>
  <c r="F527" i="13"/>
  <c r="D528" i="13"/>
  <c r="F528" i="13"/>
  <c r="D529" i="13"/>
  <c r="F529" i="13"/>
  <c r="D530" i="13"/>
  <c r="F530" i="13"/>
  <c r="D531" i="13"/>
  <c r="F531" i="13"/>
  <c r="D532" i="13"/>
  <c r="F532" i="13"/>
  <c r="D533" i="13"/>
  <c r="F533" i="13"/>
  <c r="D534" i="13"/>
  <c r="F534" i="13"/>
  <c r="D535" i="13"/>
  <c r="F535" i="13"/>
  <c r="D536" i="13"/>
  <c r="F536" i="13"/>
  <c r="D537" i="13"/>
  <c r="F537" i="13"/>
  <c r="D538" i="13"/>
  <c r="F538" i="13"/>
  <c r="D539" i="13"/>
  <c r="F539" i="13"/>
  <c r="D540" i="13"/>
  <c r="F540" i="13"/>
  <c r="D541" i="13"/>
  <c r="F541" i="13"/>
  <c r="D542" i="13"/>
  <c r="F542" i="13"/>
  <c r="D543" i="13"/>
  <c r="F543" i="13"/>
  <c r="D544" i="13"/>
  <c r="F544" i="13"/>
  <c r="D545" i="13"/>
  <c r="F545" i="13"/>
  <c r="D546" i="13"/>
  <c r="F546" i="13"/>
  <c r="D547" i="13"/>
  <c r="F547" i="13"/>
  <c r="D548" i="13"/>
  <c r="F548" i="13"/>
  <c r="D549" i="13"/>
  <c r="F549" i="13"/>
  <c r="D550" i="13"/>
  <c r="F550" i="13"/>
  <c r="D551" i="13"/>
  <c r="F551" i="13"/>
  <c r="D552" i="13"/>
  <c r="F552" i="13"/>
  <c r="D553" i="13"/>
  <c r="F553" i="13"/>
  <c r="D554" i="13"/>
  <c r="F554" i="13"/>
  <c r="D555" i="13"/>
  <c r="F555" i="13"/>
  <c r="D556" i="13"/>
  <c r="F556" i="13"/>
  <c r="D557" i="13"/>
  <c r="F557" i="13"/>
  <c r="D558" i="13"/>
  <c r="F558" i="13"/>
  <c r="D559" i="13"/>
  <c r="F559" i="13"/>
  <c r="D560" i="13"/>
  <c r="F560" i="13"/>
  <c r="D561" i="13"/>
  <c r="F561" i="13"/>
  <c r="D562" i="13"/>
  <c r="F562" i="13"/>
  <c r="D563" i="13"/>
  <c r="F563" i="13"/>
  <c r="D564" i="13"/>
  <c r="F564" i="13"/>
  <c r="D565" i="13"/>
  <c r="F565" i="13"/>
  <c r="D566" i="13"/>
  <c r="F566" i="13"/>
  <c r="D567" i="13"/>
  <c r="F567" i="13"/>
  <c r="D568" i="13"/>
  <c r="F568" i="13"/>
  <c r="D569" i="13"/>
  <c r="F569" i="13"/>
  <c r="D570" i="13"/>
  <c r="F570" i="13"/>
  <c r="D571" i="13"/>
  <c r="F571" i="13"/>
  <c r="D572" i="13"/>
  <c r="F572" i="13"/>
  <c r="D573" i="13"/>
  <c r="F573" i="13"/>
  <c r="D574" i="13"/>
  <c r="F574" i="13"/>
  <c r="D575" i="13"/>
  <c r="F575" i="13"/>
  <c r="D576" i="13"/>
  <c r="F576" i="13"/>
  <c r="D577" i="13"/>
  <c r="F577" i="13"/>
  <c r="D578" i="13"/>
  <c r="F578" i="13"/>
  <c r="D579" i="13"/>
  <c r="F579" i="13"/>
  <c r="D580" i="13"/>
  <c r="F580" i="13"/>
  <c r="D581" i="13"/>
  <c r="F581" i="13"/>
  <c r="D582" i="13"/>
  <c r="F582" i="13"/>
  <c r="D583" i="13"/>
  <c r="F583" i="13"/>
  <c r="D584" i="13"/>
  <c r="F584" i="13"/>
  <c r="D585" i="13"/>
  <c r="F585" i="13"/>
  <c r="D586" i="13"/>
  <c r="F586" i="13"/>
  <c r="D587" i="13"/>
  <c r="F587" i="13"/>
  <c r="D588" i="13"/>
  <c r="F588" i="13"/>
  <c r="D589" i="13"/>
  <c r="F589" i="13"/>
  <c r="D590" i="13"/>
  <c r="F590" i="13"/>
  <c r="D591" i="13"/>
  <c r="F591" i="13"/>
  <c r="D592" i="13"/>
  <c r="F592" i="13"/>
  <c r="D593" i="13"/>
  <c r="F593" i="13"/>
  <c r="D594" i="13"/>
  <c r="F594" i="13"/>
  <c r="D595" i="13"/>
  <c r="F595" i="13"/>
  <c r="D596" i="13"/>
  <c r="F596" i="13"/>
  <c r="D597" i="13"/>
  <c r="F597" i="13"/>
  <c r="D598" i="13"/>
  <c r="F598" i="13"/>
  <c r="D599" i="13"/>
  <c r="F599" i="13"/>
  <c r="D600" i="13"/>
  <c r="F600" i="13"/>
  <c r="D601" i="13"/>
  <c r="F601" i="13"/>
  <c r="D602" i="13"/>
  <c r="F602" i="13"/>
  <c r="D603" i="13"/>
  <c r="F603" i="13"/>
  <c r="D604" i="13"/>
  <c r="F604" i="13"/>
  <c r="D605" i="13"/>
  <c r="F605" i="13"/>
  <c r="D606" i="13"/>
  <c r="F606" i="13"/>
  <c r="D607" i="13"/>
  <c r="F607" i="13"/>
  <c r="D608" i="13"/>
  <c r="F608" i="13"/>
  <c r="D609" i="13"/>
  <c r="F609" i="13"/>
  <c r="D610" i="13"/>
  <c r="F610" i="13"/>
  <c r="D611" i="13"/>
  <c r="F611" i="13"/>
  <c r="D612" i="13"/>
  <c r="F612" i="13"/>
  <c r="D613" i="13"/>
  <c r="F613" i="13"/>
  <c r="D614" i="13"/>
  <c r="F614" i="13"/>
  <c r="D615" i="13"/>
  <c r="F615" i="13"/>
  <c r="D616" i="13"/>
  <c r="F616" i="13"/>
  <c r="D617" i="13"/>
  <c r="F617" i="13"/>
  <c r="D618" i="13"/>
  <c r="F618" i="13"/>
  <c r="D619" i="13"/>
  <c r="F619" i="13"/>
  <c r="D620" i="13"/>
  <c r="F620" i="13"/>
  <c r="D621" i="13"/>
  <c r="F621" i="13"/>
  <c r="D622" i="13"/>
  <c r="F622" i="13"/>
  <c r="D623" i="13"/>
  <c r="F623" i="13"/>
  <c r="D624" i="13"/>
  <c r="F624" i="13"/>
  <c r="D625" i="13"/>
  <c r="F625" i="13"/>
  <c r="D626" i="13"/>
  <c r="F626" i="13"/>
  <c r="D627" i="13"/>
  <c r="F627" i="13"/>
  <c r="D628" i="13"/>
  <c r="F628" i="13"/>
  <c r="D629" i="13"/>
  <c r="F629" i="13"/>
  <c r="D630" i="13"/>
  <c r="F630" i="13"/>
  <c r="D631" i="13"/>
  <c r="F631" i="13"/>
  <c r="D632" i="13"/>
  <c r="F632" i="13"/>
  <c r="D633" i="13"/>
  <c r="F633" i="13"/>
  <c r="D634" i="13"/>
  <c r="F634" i="13"/>
  <c r="D635" i="13"/>
  <c r="F635" i="13"/>
  <c r="D636" i="13"/>
  <c r="F636" i="13"/>
  <c r="D637" i="13"/>
  <c r="F637" i="13"/>
  <c r="D638" i="13"/>
  <c r="F638" i="13"/>
  <c r="D639" i="13"/>
  <c r="F639" i="13"/>
  <c r="D640" i="13"/>
  <c r="F640" i="13"/>
  <c r="D641" i="13"/>
  <c r="F641" i="13"/>
  <c r="D642" i="13"/>
  <c r="F642" i="13"/>
  <c r="D643" i="13"/>
  <c r="F643" i="13"/>
  <c r="D644" i="13"/>
  <c r="F644" i="13"/>
  <c r="D645" i="13"/>
  <c r="F645" i="13"/>
  <c r="D646" i="13"/>
  <c r="F646" i="13"/>
  <c r="D647" i="13"/>
  <c r="F647" i="13"/>
  <c r="D648" i="13"/>
  <c r="F648" i="13"/>
  <c r="D649" i="13"/>
  <c r="F649" i="13"/>
  <c r="D650" i="13"/>
  <c r="F650" i="13"/>
  <c r="D651" i="13"/>
  <c r="F651" i="13"/>
  <c r="D652" i="13"/>
  <c r="F652" i="13"/>
  <c r="D653" i="13"/>
  <c r="F653" i="13"/>
  <c r="D654" i="13"/>
  <c r="F654" i="13"/>
  <c r="D655" i="13"/>
  <c r="F655" i="13"/>
  <c r="D656" i="13"/>
  <c r="F656" i="13"/>
  <c r="D657" i="13"/>
  <c r="F657" i="13"/>
  <c r="D658" i="13"/>
  <c r="F658" i="13"/>
  <c r="D659" i="13"/>
  <c r="F659" i="13"/>
  <c r="D660" i="13"/>
  <c r="F660" i="13"/>
  <c r="D661" i="13"/>
  <c r="F661" i="13"/>
  <c r="D662" i="13"/>
  <c r="F662" i="13"/>
  <c r="D663" i="13"/>
  <c r="F663" i="13"/>
  <c r="D664" i="13"/>
  <c r="F664" i="13"/>
  <c r="D665" i="13"/>
  <c r="F665" i="13"/>
  <c r="D666" i="13"/>
  <c r="F666" i="13"/>
  <c r="D667" i="13"/>
  <c r="F667" i="13"/>
  <c r="D668" i="13"/>
  <c r="F668" i="13"/>
  <c r="D669" i="13"/>
  <c r="F669" i="13"/>
  <c r="D670" i="13"/>
  <c r="F670" i="13"/>
  <c r="D671" i="13"/>
  <c r="F671" i="13"/>
  <c r="D672" i="13"/>
  <c r="F672" i="13"/>
  <c r="D673" i="13"/>
  <c r="F673" i="13"/>
  <c r="D674" i="13"/>
  <c r="F674" i="13"/>
  <c r="D675" i="13"/>
  <c r="F675" i="13"/>
  <c r="D676" i="13"/>
  <c r="F676" i="13"/>
  <c r="D677" i="13"/>
  <c r="F677" i="13"/>
  <c r="D678" i="13"/>
  <c r="F678" i="13"/>
  <c r="D679" i="13"/>
  <c r="F679" i="13"/>
  <c r="D680" i="13"/>
  <c r="F680" i="13"/>
  <c r="D681" i="13"/>
  <c r="F681" i="13"/>
  <c r="D682" i="13"/>
  <c r="F682" i="13"/>
  <c r="D683" i="13"/>
  <c r="F683" i="13"/>
  <c r="D684" i="13"/>
  <c r="F684" i="13"/>
  <c r="D685" i="13"/>
  <c r="F685" i="13"/>
  <c r="D686" i="13"/>
  <c r="F686" i="13"/>
  <c r="D687" i="13"/>
  <c r="F687" i="13"/>
  <c r="D688" i="13"/>
  <c r="F688" i="13"/>
  <c r="D689" i="13"/>
  <c r="F689" i="13"/>
  <c r="D690" i="13"/>
  <c r="F690" i="13"/>
  <c r="D691" i="13"/>
  <c r="F691" i="13"/>
  <c r="D692" i="13"/>
  <c r="F692" i="13"/>
  <c r="D693" i="13"/>
  <c r="F693" i="13"/>
  <c r="D694" i="13"/>
  <c r="F694" i="13"/>
  <c r="D695" i="13"/>
  <c r="F695" i="13"/>
  <c r="D696" i="13"/>
  <c r="F696" i="13"/>
  <c r="D697" i="13"/>
  <c r="F697" i="13"/>
  <c r="D698" i="13"/>
  <c r="F698" i="13"/>
  <c r="D699" i="13"/>
  <c r="F699" i="13"/>
  <c r="D700" i="13"/>
  <c r="F700" i="13"/>
  <c r="D701" i="13"/>
  <c r="F701" i="13"/>
  <c r="D702" i="13"/>
  <c r="F702" i="13"/>
  <c r="D703" i="13"/>
  <c r="F703" i="13"/>
  <c r="D704" i="13"/>
  <c r="F704" i="13"/>
  <c r="D705" i="13"/>
  <c r="F705" i="13"/>
  <c r="D706" i="13"/>
  <c r="F706" i="13"/>
  <c r="D707" i="13"/>
  <c r="F707" i="13"/>
  <c r="D708" i="13"/>
  <c r="F708" i="13"/>
  <c r="D709" i="13"/>
  <c r="F709" i="13"/>
  <c r="D710" i="13"/>
  <c r="F710" i="13"/>
  <c r="D711" i="13"/>
  <c r="F711" i="13"/>
  <c r="D712" i="13"/>
  <c r="F712" i="13"/>
  <c r="D713" i="13"/>
  <c r="F713" i="13"/>
  <c r="D714" i="13"/>
  <c r="F714" i="13"/>
  <c r="D715" i="13"/>
  <c r="F715" i="13"/>
  <c r="D716" i="13"/>
  <c r="F716" i="13"/>
  <c r="D717" i="13"/>
  <c r="F717" i="13"/>
  <c r="D718" i="13"/>
  <c r="F718" i="13"/>
  <c r="D719" i="13"/>
  <c r="F719" i="13"/>
  <c r="D720" i="13"/>
  <c r="F720" i="13"/>
  <c r="D721" i="13"/>
  <c r="F721" i="13"/>
  <c r="D722" i="13"/>
  <c r="F722" i="13"/>
  <c r="D723" i="13"/>
  <c r="F723" i="13"/>
  <c r="D724" i="13"/>
  <c r="F724" i="13"/>
  <c r="D725" i="13"/>
  <c r="F725" i="13"/>
  <c r="D726" i="13"/>
  <c r="F726" i="13"/>
  <c r="D727" i="13"/>
  <c r="F727" i="13"/>
  <c r="D728" i="13"/>
  <c r="F728" i="13"/>
  <c r="D729" i="13"/>
  <c r="F729" i="13"/>
  <c r="D730" i="13"/>
  <c r="F730" i="13"/>
  <c r="D731" i="13"/>
  <c r="F731" i="13"/>
  <c r="D732" i="13"/>
  <c r="F732" i="13"/>
  <c r="D733" i="13"/>
  <c r="F733" i="13"/>
  <c r="D734" i="13"/>
  <c r="F734" i="13"/>
  <c r="D735" i="13"/>
  <c r="F735" i="13"/>
  <c r="D736" i="13"/>
  <c r="F736" i="13"/>
  <c r="D737" i="13"/>
  <c r="F737" i="13"/>
  <c r="D738" i="13"/>
  <c r="F738" i="13"/>
  <c r="D739" i="13"/>
  <c r="F739" i="13"/>
  <c r="D740" i="13"/>
  <c r="F740" i="13"/>
  <c r="D741" i="13"/>
  <c r="F741" i="13"/>
  <c r="D742" i="13"/>
  <c r="F742" i="13"/>
  <c r="D743" i="13"/>
  <c r="F743" i="13"/>
  <c r="D744" i="13"/>
  <c r="F744" i="13"/>
  <c r="D745" i="13"/>
  <c r="F745" i="13"/>
  <c r="D746" i="13"/>
  <c r="F746" i="13"/>
  <c r="D747" i="13"/>
  <c r="F747" i="13"/>
  <c r="D748" i="13"/>
  <c r="F748" i="13"/>
  <c r="D749" i="13"/>
  <c r="F749" i="13"/>
  <c r="D750" i="13"/>
  <c r="F750" i="13"/>
  <c r="D751" i="13"/>
  <c r="F751" i="13"/>
  <c r="D752" i="13"/>
  <c r="F752" i="13"/>
  <c r="D753" i="13"/>
  <c r="F753" i="13"/>
  <c r="D754" i="13"/>
  <c r="F754" i="13"/>
  <c r="D755" i="13"/>
  <c r="F755" i="13"/>
  <c r="D756" i="13"/>
  <c r="F756" i="13"/>
  <c r="D757" i="13"/>
  <c r="F757" i="13"/>
  <c r="D758" i="13"/>
  <c r="F758" i="13"/>
  <c r="D759" i="13"/>
  <c r="F759" i="13"/>
  <c r="D760" i="13"/>
  <c r="F760" i="13"/>
  <c r="D761" i="13"/>
  <c r="F761" i="13"/>
  <c r="D762" i="13"/>
  <c r="F762" i="13"/>
  <c r="D763" i="13"/>
  <c r="F763" i="13"/>
  <c r="D764" i="13"/>
  <c r="F764" i="13"/>
  <c r="D765" i="13"/>
  <c r="F765" i="13"/>
  <c r="D766" i="13"/>
  <c r="F766" i="13"/>
  <c r="D767" i="13"/>
  <c r="F767" i="13"/>
  <c r="D768" i="13"/>
  <c r="F768" i="13"/>
  <c r="D769" i="13"/>
  <c r="F769" i="13"/>
  <c r="D770" i="13"/>
  <c r="F770" i="13"/>
  <c r="D771" i="13"/>
  <c r="F771" i="13"/>
  <c r="D772" i="13"/>
  <c r="F772" i="13"/>
  <c r="D773" i="13"/>
  <c r="F773" i="13"/>
  <c r="D774" i="13"/>
  <c r="F774" i="13"/>
  <c r="D775" i="13"/>
  <c r="F775" i="13"/>
  <c r="D776" i="13"/>
  <c r="F776" i="13"/>
  <c r="D777" i="13"/>
  <c r="F777" i="13"/>
  <c r="D778" i="13"/>
  <c r="F778" i="13"/>
  <c r="D779" i="13"/>
  <c r="F779" i="13"/>
  <c r="D780" i="13"/>
  <c r="F780" i="13"/>
  <c r="D781" i="13"/>
  <c r="F781" i="13"/>
  <c r="D782" i="13"/>
  <c r="F782" i="13"/>
  <c r="D783" i="13"/>
  <c r="F783" i="13"/>
  <c r="D784" i="13"/>
  <c r="F784" i="13"/>
  <c r="D785" i="13"/>
  <c r="F785" i="13"/>
  <c r="D786" i="13"/>
  <c r="F786" i="13"/>
  <c r="D787" i="13"/>
  <c r="F787" i="13"/>
  <c r="D788" i="13"/>
  <c r="F788" i="13"/>
  <c r="D789" i="13"/>
  <c r="F789" i="13"/>
  <c r="D790" i="13"/>
  <c r="F790" i="13"/>
  <c r="D791" i="13"/>
  <c r="F791" i="13"/>
  <c r="D792" i="13"/>
  <c r="F792" i="13"/>
  <c r="D793" i="13"/>
  <c r="F793" i="13"/>
  <c r="D794" i="13"/>
  <c r="F794" i="13"/>
  <c r="D795" i="13"/>
  <c r="F795" i="13"/>
  <c r="D796" i="13"/>
  <c r="F796" i="13"/>
  <c r="D797" i="13"/>
  <c r="F797" i="13"/>
  <c r="D798" i="13"/>
  <c r="F798" i="13"/>
  <c r="D799" i="13"/>
  <c r="F799" i="13"/>
  <c r="D800" i="13"/>
  <c r="F800" i="13"/>
  <c r="D801" i="13"/>
  <c r="F801" i="13"/>
  <c r="D802" i="13"/>
  <c r="F802" i="13"/>
  <c r="D803" i="13"/>
  <c r="F803" i="13"/>
  <c r="D804" i="13"/>
  <c r="F804" i="13"/>
  <c r="D805" i="13"/>
  <c r="F805" i="13"/>
  <c r="D806" i="13"/>
  <c r="F806" i="13"/>
  <c r="D807" i="13"/>
  <c r="F807" i="13"/>
  <c r="D808" i="13"/>
  <c r="F808" i="13"/>
  <c r="D809" i="13"/>
  <c r="F809" i="13"/>
  <c r="D810" i="13"/>
  <c r="F810" i="13"/>
  <c r="D811" i="13"/>
  <c r="F811" i="13"/>
  <c r="D812" i="13"/>
  <c r="F812" i="13"/>
  <c r="D813" i="13"/>
  <c r="F813" i="13"/>
  <c r="D814" i="13"/>
  <c r="F814" i="13"/>
  <c r="D815" i="13"/>
  <c r="F815" i="13"/>
  <c r="D816" i="13"/>
  <c r="F816" i="13"/>
  <c r="D817" i="13"/>
  <c r="F817" i="13"/>
  <c r="D818" i="13"/>
  <c r="F818" i="13"/>
  <c r="D819" i="13"/>
  <c r="F819" i="13"/>
  <c r="D820" i="13"/>
  <c r="F820" i="13"/>
  <c r="D821" i="13"/>
  <c r="F821" i="13"/>
  <c r="D822" i="13"/>
  <c r="F822" i="13"/>
  <c r="D823" i="13"/>
  <c r="F823" i="13"/>
  <c r="D824" i="13"/>
  <c r="F824" i="13"/>
  <c r="D825" i="13"/>
  <c r="F825" i="13"/>
  <c r="D826" i="13"/>
  <c r="F826" i="13"/>
  <c r="D827" i="13"/>
  <c r="F827" i="13"/>
  <c r="D828" i="13"/>
  <c r="F828" i="13"/>
  <c r="D829" i="13"/>
  <c r="F829" i="13"/>
  <c r="D830" i="13"/>
  <c r="F830" i="13"/>
  <c r="D831" i="13"/>
  <c r="F831" i="13"/>
  <c r="D832" i="13"/>
  <c r="F832" i="13"/>
  <c r="D833" i="13"/>
  <c r="F833" i="13"/>
  <c r="D834" i="13"/>
  <c r="F834" i="13"/>
  <c r="D835" i="13"/>
  <c r="F835" i="13"/>
  <c r="D836" i="13"/>
  <c r="F836" i="13"/>
  <c r="D837" i="13"/>
  <c r="F837" i="13"/>
  <c r="D838" i="13"/>
  <c r="F838" i="13"/>
  <c r="D839" i="13"/>
  <c r="F839" i="13"/>
  <c r="D840" i="13"/>
  <c r="F840" i="13"/>
  <c r="D841" i="13"/>
  <c r="F841" i="13"/>
  <c r="D842" i="13"/>
  <c r="F842" i="13"/>
  <c r="D843" i="13"/>
  <c r="F843" i="13"/>
  <c r="D844" i="13"/>
  <c r="F844" i="13"/>
  <c r="D845" i="13"/>
  <c r="F845" i="13"/>
  <c r="D846" i="13"/>
  <c r="F846" i="13"/>
  <c r="D847" i="13"/>
  <c r="F847" i="13"/>
  <c r="D848" i="13"/>
  <c r="F848" i="13"/>
  <c r="D849" i="13"/>
  <c r="F849" i="13"/>
  <c r="D850" i="13"/>
  <c r="F850" i="13"/>
  <c r="D851" i="13"/>
  <c r="F851" i="13"/>
  <c r="D852" i="13"/>
  <c r="F852" i="13"/>
  <c r="D853" i="13"/>
  <c r="F853" i="13"/>
  <c r="D854" i="13"/>
  <c r="F854" i="13"/>
  <c r="D855" i="13"/>
  <c r="F855" i="13"/>
  <c r="D856" i="13"/>
  <c r="F856" i="13"/>
  <c r="D857" i="13"/>
  <c r="F857" i="13"/>
  <c r="D858" i="13"/>
  <c r="F858" i="13"/>
  <c r="D859" i="13"/>
  <c r="F859" i="13"/>
  <c r="D860" i="13"/>
  <c r="F860" i="13"/>
  <c r="D861" i="13"/>
  <c r="F861" i="13"/>
  <c r="D862" i="13"/>
  <c r="F862" i="13"/>
  <c r="D863" i="13"/>
  <c r="F863" i="13"/>
  <c r="D864" i="13"/>
  <c r="F864" i="13"/>
  <c r="D865" i="13"/>
  <c r="F865" i="13"/>
  <c r="D866" i="13"/>
  <c r="F866" i="13"/>
  <c r="D867" i="13"/>
  <c r="F867" i="13"/>
  <c r="D868" i="13"/>
  <c r="F868" i="13"/>
  <c r="D869" i="13"/>
  <c r="F869" i="13"/>
  <c r="D870" i="13"/>
  <c r="F870" i="13"/>
  <c r="D871" i="13"/>
  <c r="F871" i="13"/>
  <c r="D872" i="13"/>
  <c r="F872" i="13"/>
  <c r="D873" i="13"/>
  <c r="F873" i="13"/>
  <c r="D874" i="13"/>
  <c r="F874" i="13"/>
  <c r="D875" i="13"/>
  <c r="F875" i="13"/>
  <c r="D876" i="13"/>
  <c r="F876" i="13"/>
  <c r="D877" i="13"/>
  <c r="F877" i="13"/>
  <c r="D878" i="13"/>
  <c r="F878" i="13"/>
  <c r="D879" i="13"/>
  <c r="F879" i="13"/>
  <c r="D880" i="13"/>
  <c r="F880" i="13"/>
  <c r="D881" i="13"/>
  <c r="F881" i="13"/>
  <c r="D882" i="13"/>
  <c r="F882" i="13"/>
  <c r="D883" i="13"/>
  <c r="F883" i="13"/>
  <c r="D884" i="13"/>
  <c r="F884" i="13"/>
  <c r="D885" i="13"/>
  <c r="F885" i="13"/>
  <c r="D886" i="13"/>
  <c r="F886" i="13"/>
  <c r="D887" i="13"/>
  <c r="F887" i="13"/>
  <c r="D888" i="13"/>
  <c r="F888" i="13"/>
  <c r="D889" i="13"/>
  <c r="F889" i="13"/>
  <c r="D890" i="13"/>
  <c r="F890" i="13"/>
  <c r="D891" i="13"/>
  <c r="F891" i="13"/>
  <c r="D892" i="13"/>
  <c r="F892" i="13"/>
  <c r="D893" i="13"/>
  <c r="F893" i="13"/>
  <c r="D894" i="13"/>
  <c r="F894" i="13"/>
  <c r="D895" i="13"/>
  <c r="F895" i="13"/>
  <c r="D896" i="13"/>
  <c r="F896" i="13"/>
  <c r="D897" i="13"/>
  <c r="F897" i="13"/>
  <c r="D898" i="13"/>
  <c r="F898" i="13"/>
  <c r="D899" i="13"/>
  <c r="F899" i="13"/>
  <c r="D900" i="13"/>
  <c r="F900" i="13"/>
  <c r="D901" i="13"/>
  <c r="F901" i="13"/>
  <c r="D902" i="13"/>
  <c r="F902" i="13"/>
  <c r="D903" i="13"/>
  <c r="F903" i="13"/>
  <c r="D904" i="13"/>
  <c r="F904" i="13"/>
  <c r="D905" i="13"/>
  <c r="F905" i="13"/>
  <c r="D906" i="13"/>
  <c r="F906" i="13"/>
  <c r="D907" i="13"/>
  <c r="F907" i="13"/>
  <c r="D908" i="13"/>
  <c r="F908" i="13"/>
  <c r="D909" i="13"/>
  <c r="F909" i="13"/>
  <c r="D910" i="13"/>
  <c r="F910" i="13"/>
  <c r="D911" i="13"/>
  <c r="F911" i="13"/>
  <c r="D912" i="13"/>
  <c r="F912" i="13"/>
  <c r="D913" i="13"/>
  <c r="F913" i="13"/>
  <c r="D914" i="13"/>
  <c r="F914" i="13"/>
  <c r="D915" i="13"/>
  <c r="F915" i="13"/>
  <c r="D916" i="13"/>
  <c r="F916" i="13"/>
  <c r="D917" i="13"/>
  <c r="F917" i="13"/>
  <c r="D918" i="13"/>
  <c r="F918" i="13"/>
  <c r="D919" i="13"/>
  <c r="F919" i="13"/>
  <c r="D920" i="13"/>
  <c r="F920" i="13"/>
  <c r="D921" i="13"/>
  <c r="F921" i="13"/>
  <c r="D922" i="13"/>
  <c r="F922" i="13"/>
  <c r="D923" i="13"/>
  <c r="F923" i="13"/>
  <c r="D924" i="13"/>
  <c r="F924" i="13"/>
  <c r="D925" i="13"/>
  <c r="F925" i="13"/>
  <c r="D926" i="13"/>
  <c r="F926" i="13"/>
  <c r="D927" i="13"/>
  <c r="F927" i="13"/>
  <c r="D928" i="13"/>
  <c r="F928" i="13"/>
  <c r="D929" i="13"/>
  <c r="F929" i="13"/>
  <c r="D930" i="13"/>
  <c r="F930" i="13"/>
  <c r="D931" i="13"/>
  <c r="F931" i="13"/>
  <c r="D932" i="13"/>
  <c r="F932" i="13"/>
  <c r="D933" i="13"/>
  <c r="F933" i="13"/>
  <c r="D934" i="13"/>
  <c r="F934" i="13"/>
  <c r="D935" i="13"/>
  <c r="F935" i="13"/>
  <c r="D936" i="13"/>
  <c r="F936" i="13"/>
  <c r="D937" i="13"/>
  <c r="F937" i="13"/>
  <c r="D938" i="13"/>
  <c r="F938" i="13"/>
  <c r="D939" i="13"/>
  <c r="F939" i="13"/>
  <c r="D940" i="13"/>
  <c r="F940" i="13"/>
  <c r="D941" i="13"/>
  <c r="F941" i="13"/>
  <c r="D942" i="13"/>
  <c r="F942" i="13"/>
  <c r="D943" i="13"/>
  <c r="F943" i="13"/>
  <c r="D944" i="13"/>
  <c r="F944" i="13"/>
  <c r="D945" i="13"/>
  <c r="F945" i="13"/>
  <c r="D946" i="13"/>
  <c r="F946" i="13"/>
  <c r="D947" i="13"/>
  <c r="F947" i="13"/>
  <c r="D948" i="13"/>
  <c r="F948" i="13"/>
  <c r="D949" i="13"/>
  <c r="F949" i="13"/>
  <c r="D950" i="13"/>
  <c r="F950" i="13"/>
  <c r="D951" i="13"/>
  <c r="F951" i="13"/>
  <c r="D952" i="13"/>
  <c r="F952" i="13"/>
  <c r="D953" i="13"/>
  <c r="F953" i="13"/>
  <c r="D954" i="13"/>
  <c r="F954" i="13"/>
  <c r="D955" i="13"/>
  <c r="F955" i="13"/>
  <c r="D956" i="13"/>
  <c r="F956" i="13"/>
  <c r="D957" i="13"/>
  <c r="F957" i="13"/>
  <c r="D958" i="13"/>
  <c r="F958" i="13"/>
  <c r="D959" i="13"/>
  <c r="F959" i="13"/>
  <c r="D960" i="13"/>
  <c r="F960" i="13"/>
  <c r="D961" i="13"/>
  <c r="F961" i="13"/>
  <c r="D962" i="13"/>
  <c r="F962" i="13"/>
  <c r="D963" i="13"/>
  <c r="F963" i="13"/>
  <c r="D964" i="13"/>
  <c r="F964" i="13"/>
  <c r="D965" i="13"/>
  <c r="F965" i="13"/>
  <c r="D966" i="13"/>
  <c r="F966" i="13"/>
  <c r="D967" i="13"/>
  <c r="F967" i="13"/>
  <c r="D968" i="13"/>
  <c r="F968" i="13"/>
  <c r="D969" i="13"/>
  <c r="F969" i="13"/>
  <c r="D970" i="13"/>
  <c r="F970" i="13"/>
  <c r="D971" i="13"/>
  <c r="F971" i="13"/>
  <c r="D972" i="13"/>
  <c r="F972" i="13"/>
  <c r="D973" i="13"/>
  <c r="F973" i="13"/>
  <c r="D974" i="13"/>
  <c r="F974" i="13"/>
  <c r="D975" i="13"/>
  <c r="F975" i="13"/>
  <c r="D976" i="13"/>
  <c r="F976" i="13"/>
  <c r="D977" i="13"/>
  <c r="F977" i="13"/>
  <c r="D978" i="13"/>
  <c r="F978" i="13"/>
  <c r="D979" i="13"/>
  <c r="F979" i="13"/>
  <c r="D980" i="13"/>
  <c r="F980" i="13"/>
  <c r="D981" i="13"/>
  <c r="F981" i="13"/>
  <c r="D982" i="13"/>
  <c r="F982" i="13"/>
  <c r="D983" i="13"/>
  <c r="F983" i="13"/>
  <c r="D984" i="13"/>
  <c r="F984" i="13"/>
  <c r="D985" i="13"/>
  <c r="F985" i="13"/>
  <c r="D986" i="13"/>
  <c r="F986" i="13"/>
  <c r="D987" i="13"/>
  <c r="F987" i="13"/>
  <c r="D988" i="13"/>
  <c r="F988" i="13"/>
  <c r="D989" i="13"/>
  <c r="F989" i="13"/>
  <c r="D990" i="13"/>
  <c r="F990" i="13"/>
  <c r="D991" i="13"/>
  <c r="F991" i="13"/>
  <c r="D992" i="13"/>
  <c r="F992" i="13"/>
  <c r="D993" i="13"/>
  <c r="F993" i="13"/>
  <c r="D994" i="13"/>
  <c r="F994" i="13"/>
  <c r="D995" i="13"/>
  <c r="F995" i="13"/>
  <c r="D996" i="13"/>
  <c r="F996" i="13"/>
  <c r="D997" i="13"/>
  <c r="F997" i="13"/>
  <c r="D998" i="13"/>
  <c r="F998" i="13"/>
  <c r="D999" i="13"/>
  <c r="F999" i="13"/>
  <c r="D1000" i="13"/>
  <c r="F1000" i="13"/>
  <c r="D1001" i="13"/>
  <c r="F1001" i="13"/>
  <c r="D1002" i="13"/>
  <c r="F1002" i="13"/>
  <c r="D1003" i="13"/>
  <c r="F1003" i="13"/>
  <c r="D1004" i="13"/>
  <c r="F1004" i="13"/>
  <c r="D1005" i="13"/>
  <c r="F1005" i="13"/>
  <c r="D1006" i="13"/>
  <c r="F1006" i="13"/>
  <c r="D1007" i="13"/>
  <c r="F1007" i="13"/>
  <c r="D1008" i="13"/>
  <c r="F1008" i="13"/>
  <c r="D1009" i="13"/>
  <c r="F1009" i="13"/>
  <c r="D1010" i="13"/>
  <c r="F1010" i="13"/>
  <c r="D1011" i="13"/>
  <c r="F1011" i="13"/>
  <c r="D1012" i="13"/>
  <c r="F1012" i="13"/>
  <c r="D1013" i="13"/>
  <c r="F1013" i="13"/>
  <c r="D1014" i="13"/>
  <c r="F1014" i="13"/>
  <c r="D1015" i="13"/>
  <c r="F1015" i="13"/>
  <c r="D1016" i="13"/>
  <c r="F1016" i="13"/>
  <c r="D1017" i="13"/>
  <c r="F1017" i="13"/>
  <c r="D1018" i="13"/>
  <c r="F1018" i="13"/>
  <c r="D1019" i="13"/>
  <c r="F1019" i="13"/>
  <c r="D1020" i="13"/>
  <c r="F1020" i="13"/>
  <c r="D1021" i="13"/>
  <c r="F1021" i="13"/>
  <c r="D1022" i="13"/>
  <c r="F1022" i="13"/>
  <c r="D1023" i="13"/>
  <c r="F1023" i="13"/>
  <c r="D1024" i="13"/>
  <c r="F1024" i="13"/>
  <c r="D1025" i="13"/>
  <c r="F1025" i="13"/>
  <c r="D1026" i="13"/>
  <c r="F1026" i="13"/>
  <c r="D1027" i="13"/>
  <c r="F1027" i="13"/>
  <c r="D1028" i="13"/>
  <c r="F1028" i="13"/>
  <c r="D1029" i="13"/>
  <c r="F1029" i="13"/>
  <c r="D1030" i="13"/>
  <c r="F1030" i="13"/>
  <c r="D1031" i="13"/>
  <c r="F1031" i="13"/>
  <c r="D1032" i="13"/>
  <c r="F1032" i="13"/>
  <c r="D1033" i="13"/>
  <c r="F1033" i="13"/>
  <c r="D1034" i="13"/>
  <c r="F1034" i="13"/>
  <c r="D1035" i="13"/>
  <c r="F1035" i="13"/>
  <c r="D1036" i="13"/>
  <c r="F1036" i="13"/>
  <c r="D1037" i="13"/>
  <c r="F1037" i="13"/>
  <c r="D1038" i="13"/>
  <c r="F1038" i="13"/>
  <c r="D1039" i="13"/>
  <c r="F1039" i="13"/>
  <c r="D1040" i="13"/>
  <c r="F1040" i="13"/>
  <c r="D1041" i="13"/>
  <c r="F1041" i="13"/>
  <c r="D1042" i="13"/>
  <c r="F1042" i="13"/>
  <c r="D1043" i="13"/>
  <c r="F1043" i="13"/>
  <c r="D1044" i="13"/>
  <c r="F1044" i="13"/>
  <c r="D1045" i="13"/>
  <c r="F1045" i="13"/>
  <c r="D1046" i="13"/>
  <c r="F1046" i="13"/>
  <c r="D1047" i="13"/>
  <c r="F1047" i="13"/>
  <c r="D1048" i="13"/>
  <c r="F1048" i="13"/>
  <c r="D1049" i="13"/>
  <c r="F1049" i="13"/>
  <c r="D1050" i="13"/>
  <c r="F1050" i="13"/>
  <c r="D1051" i="13"/>
  <c r="F1051" i="13"/>
  <c r="D1052" i="13"/>
  <c r="F1052" i="13"/>
  <c r="D1053" i="13"/>
  <c r="F1053" i="13"/>
  <c r="D1054" i="13"/>
  <c r="F1054" i="13"/>
  <c r="D1055" i="13"/>
  <c r="F1055" i="13"/>
  <c r="D1056" i="13"/>
  <c r="F1056" i="13"/>
  <c r="D1057" i="13"/>
  <c r="F1057" i="13"/>
  <c r="D1058" i="13"/>
  <c r="F1058" i="13"/>
  <c r="D1059" i="13"/>
  <c r="F1059" i="13"/>
  <c r="D1060" i="13"/>
  <c r="F1060" i="13"/>
  <c r="D1061" i="13"/>
  <c r="F1061" i="13"/>
  <c r="D1062" i="13"/>
  <c r="F1062" i="13"/>
  <c r="D1063" i="13"/>
  <c r="F1063" i="13"/>
  <c r="D1064" i="13"/>
  <c r="F1064" i="13"/>
  <c r="D1065" i="13"/>
  <c r="F1065" i="13"/>
  <c r="D1066" i="13"/>
  <c r="F1066" i="13"/>
  <c r="D1067" i="13"/>
  <c r="F1067" i="13"/>
  <c r="D1068" i="13"/>
  <c r="F1068" i="13"/>
  <c r="D1069" i="13"/>
  <c r="F1069" i="13"/>
  <c r="D1070" i="13"/>
  <c r="F1070" i="13"/>
  <c r="D1071" i="13"/>
  <c r="F1071" i="13"/>
  <c r="D1072" i="13"/>
  <c r="F1072" i="13"/>
  <c r="D1073" i="13"/>
  <c r="F1073" i="13"/>
  <c r="D1074" i="13"/>
  <c r="F1074" i="13"/>
  <c r="D1075" i="13"/>
  <c r="F1075" i="13"/>
  <c r="D1076" i="13"/>
  <c r="F1076" i="13"/>
  <c r="D1077" i="13"/>
  <c r="F1077" i="13"/>
  <c r="D1078" i="13"/>
  <c r="F1078" i="13"/>
  <c r="D1079" i="13"/>
  <c r="F1079" i="13"/>
  <c r="D1080" i="13"/>
  <c r="F1080" i="13"/>
  <c r="D1081" i="13"/>
  <c r="F1081" i="13"/>
  <c r="D1082" i="13"/>
  <c r="F1082" i="13"/>
  <c r="D1083" i="13"/>
  <c r="F1083" i="13"/>
  <c r="D1084" i="13"/>
  <c r="F1084" i="13"/>
  <c r="D1085" i="13"/>
  <c r="F1085" i="13"/>
  <c r="D1086" i="13"/>
  <c r="F1086" i="13"/>
  <c r="D1087" i="13"/>
  <c r="F1087" i="13"/>
  <c r="D1088" i="13"/>
  <c r="F1088" i="13"/>
  <c r="D1089" i="13"/>
  <c r="F1089" i="13"/>
  <c r="D1090" i="13"/>
  <c r="F1090" i="13"/>
  <c r="D1091" i="13"/>
  <c r="F1091" i="13"/>
  <c r="D1092" i="13"/>
  <c r="F1092" i="13"/>
  <c r="D1093" i="13"/>
  <c r="F1093" i="13"/>
  <c r="D1094" i="13"/>
  <c r="F1094" i="13"/>
  <c r="D1095" i="13"/>
  <c r="F1095" i="13"/>
  <c r="D1096" i="13"/>
  <c r="F1096" i="13"/>
  <c r="D1097" i="13"/>
  <c r="F1097" i="13"/>
  <c r="D1098" i="13"/>
  <c r="F1098" i="13"/>
  <c r="D1099" i="13"/>
  <c r="F1099" i="13"/>
  <c r="D1100" i="13"/>
  <c r="F1100" i="13"/>
  <c r="D1101" i="13"/>
  <c r="F1101" i="13"/>
  <c r="D1102" i="13"/>
  <c r="F1102" i="13"/>
  <c r="D1103" i="13"/>
  <c r="F1103" i="13"/>
  <c r="D1104" i="13"/>
  <c r="F1104" i="13"/>
  <c r="D1105" i="13"/>
  <c r="F1105" i="13"/>
  <c r="D1106" i="13"/>
  <c r="F1106" i="13"/>
  <c r="D1107" i="13"/>
  <c r="F1107" i="13"/>
  <c r="D1108" i="13"/>
  <c r="F1108" i="13"/>
  <c r="D1109" i="13"/>
  <c r="F1109" i="13"/>
  <c r="D1110" i="13"/>
  <c r="F1110" i="13"/>
  <c r="D1111" i="13"/>
  <c r="F1111" i="13"/>
  <c r="D1112" i="13"/>
  <c r="F1112" i="13"/>
  <c r="D1113" i="13"/>
  <c r="F1113" i="13"/>
  <c r="D1114" i="13"/>
  <c r="F1114" i="13"/>
  <c r="D1115" i="13"/>
  <c r="F1115" i="13"/>
  <c r="D1116" i="13"/>
  <c r="F1116" i="13"/>
  <c r="D1117" i="13"/>
  <c r="F1117" i="13"/>
  <c r="D1118" i="13"/>
  <c r="F1118" i="13"/>
  <c r="D1119" i="13"/>
  <c r="F1119" i="13"/>
  <c r="D1120" i="13"/>
  <c r="F1120" i="13"/>
  <c r="D1121" i="13"/>
  <c r="F1121" i="13"/>
  <c r="D1122" i="13"/>
  <c r="F1122" i="13"/>
  <c r="D1123" i="13"/>
  <c r="F1123" i="13"/>
  <c r="D1124" i="13"/>
  <c r="F1124" i="13"/>
  <c r="D1125" i="13"/>
  <c r="F1125" i="13"/>
  <c r="D1126" i="13"/>
  <c r="F1126" i="13"/>
  <c r="D1127" i="13"/>
  <c r="F1127" i="13"/>
  <c r="D1128" i="13"/>
  <c r="F1128" i="13"/>
  <c r="D1129" i="13"/>
  <c r="F1129" i="13"/>
  <c r="D1130" i="13"/>
  <c r="F1130" i="13"/>
  <c r="D1131" i="13"/>
  <c r="F1131" i="13"/>
  <c r="D1132" i="13"/>
  <c r="F1132" i="13"/>
  <c r="D1133" i="13"/>
  <c r="F1133" i="13"/>
  <c r="D1134" i="13"/>
  <c r="F1134" i="13"/>
  <c r="D1135" i="13"/>
  <c r="F1135" i="13"/>
  <c r="D1136" i="13"/>
  <c r="F1136" i="13"/>
  <c r="D1137" i="13"/>
  <c r="F1137" i="13"/>
  <c r="D1138" i="13"/>
  <c r="F1138" i="13"/>
  <c r="D1139" i="13"/>
  <c r="F1139" i="13"/>
  <c r="D1140" i="13"/>
  <c r="F1140" i="13"/>
  <c r="D1141" i="13"/>
  <c r="F1141" i="13"/>
  <c r="D1142" i="13"/>
  <c r="F1142" i="13"/>
  <c r="D1143" i="13"/>
  <c r="F1143" i="13"/>
  <c r="D1144" i="13"/>
  <c r="F1144" i="13"/>
  <c r="D1145" i="13"/>
  <c r="F1145" i="13"/>
  <c r="D1146" i="13"/>
  <c r="F1146" i="13"/>
  <c r="D1147" i="13"/>
  <c r="F1147" i="13"/>
  <c r="D1148" i="13"/>
  <c r="F1148" i="13"/>
  <c r="D1149" i="13"/>
  <c r="F1149" i="13"/>
  <c r="D1150" i="13"/>
  <c r="F1150" i="13"/>
  <c r="D1151" i="13"/>
  <c r="F1151" i="13"/>
  <c r="D1152" i="13"/>
  <c r="F1152" i="13"/>
  <c r="D1153" i="13"/>
  <c r="F1153" i="13"/>
  <c r="D1154" i="13"/>
  <c r="F1154" i="13"/>
  <c r="D1155" i="13"/>
  <c r="F1155" i="13"/>
  <c r="D1156" i="13"/>
  <c r="F1156" i="13"/>
  <c r="D1157" i="13"/>
  <c r="F1157" i="13"/>
  <c r="D1158" i="13"/>
  <c r="F1158" i="13"/>
  <c r="D1159" i="13"/>
  <c r="F1159" i="13"/>
  <c r="D1160" i="13"/>
  <c r="F1160" i="13"/>
  <c r="D1161" i="13"/>
  <c r="F1161" i="13"/>
  <c r="D1162" i="13"/>
  <c r="F1162" i="13"/>
  <c r="D1163" i="13"/>
  <c r="F1163" i="13"/>
  <c r="D1164" i="13"/>
  <c r="F1164" i="13"/>
  <c r="D1165" i="13"/>
  <c r="F1165" i="13"/>
  <c r="D1166" i="13"/>
  <c r="F1166" i="13"/>
  <c r="D1167" i="13"/>
  <c r="F1167" i="13"/>
  <c r="D1168" i="13"/>
  <c r="F1168" i="13"/>
  <c r="D1169" i="13"/>
  <c r="F1169" i="13"/>
  <c r="D1170" i="13"/>
  <c r="F1170" i="13"/>
  <c r="D1171" i="13"/>
  <c r="F1171" i="13"/>
  <c r="D1172" i="13"/>
  <c r="F1172" i="13"/>
  <c r="D1173" i="13"/>
  <c r="F1173" i="13"/>
  <c r="D1174" i="13"/>
  <c r="F1174" i="13"/>
  <c r="D1175" i="13"/>
  <c r="F1175" i="13"/>
  <c r="D1176" i="13"/>
  <c r="F1176" i="13"/>
  <c r="D1177" i="13"/>
  <c r="F1177" i="13"/>
  <c r="D1178" i="13"/>
  <c r="F1178" i="13"/>
  <c r="D1179" i="13"/>
  <c r="F1179" i="13"/>
  <c r="D1180" i="13"/>
  <c r="F1180" i="13"/>
  <c r="D1181" i="13"/>
  <c r="F1181" i="13"/>
  <c r="D1182" i="13"/>
  <c r="F1182" i="13"/>
  <c r="D1183" i="13"/>
  <c r="F1183" i="13"/>
  <c r="D1184" i="13"/>
  <c r="F1184" i="13"/>
  <c r="D1185" i="13"/>
  <c r="F1185" i="13"/>
  <c r="D1186" i="13"/>
  <c r="F1186" i="13"/>
  <c r="D1187" i="13"/>
  <c r="F1187" i="13"/>
  <c r="D1188" i="13"/>
  <c r="F1188" i="13"/>
  <c r="D1189" i="13"/>
  <c r="F1189" i="13"/>
  <c r="D1190" i="13"/>
  <c r="F1190" i="13"/>
  <c r="D1191" i="13"/>
  <c r="F1191" i="13"/>
  <c r="D1192" i="13"/>
  <c r="F1192" i="13"/>
  <c r="D1193" i="13"/>
  <c r="F1193" i="13"/>
  <c r="D1194" i="13"/>
  <c r="F1194" i="13"/>
  <c r="D1195" i="13"/>
  <c r="F1195" i="13"/>
  <c r="D1196" i="13"/>
  <c r="F1196" i="13"/>
  <c r="D1197" i="13"/>
  <c r="F1197" i="13"/>
  <c r="D1198" i="13"/>
  <c r="F1198" i="13"/>
  <c r="D1199" i="13"/>
  <c r="F1199" i="13"/>
  <c r="D1200" i="13"/>
  <c r="F1200" i="13"/>
  <c r="D1201" i="13"/>
  <c r="F1201" i="13"/>
  <c r="D1202" i="13"/>
  <c r="F1202" i="13"/>
  <c r="D1203" i="13"/>
  <c r="F1203" i="13"/>
  <c r="D1204" i="13"/>
  <c r="F1204" i="13"/>
  <c r="D1205" i="13"/>
  <c r="F1205" i="13"/>
  <c r="D1206" i="13"/>
  <c r="F1206" i="13"/>
  <c r="D1207" i="13"/>
  <c r="F1207" i="13"/>
  <c r="D1208" i="13"/>
  <c r="F1208" i="13"/>
  <c r="D1209" i="13"/>
  <c r="F1209" i="13"/>
  <c r="D1210" i="13"/>
  <c r="F1210" i="13"/>
  <c r="D1211" i="13"/>
  <c r="F1211" i="13"/>
  <c r="D1212" i="13"/>
  <c r="F1212" i="13"/>
  <c r="D1213" i="13"/>
  <c r="F1213" i="13"/>
  <c r="D1214" i="13"/>
  <c r="F1214" i="13"/>
  <c r="D1215" i="13"/>
  <c r="F1215" i="13"/>
  <c r="D1216" i="13"/>
  <c r="F1216" i="13"/>
  <c r="D1217" i="13"/>
  <c r="F1217" i="13"/>
  <c r="D1218" i="13"/>
  <c r="F1218" i="13"/>
  <c r="D1219" i="13"/>
  <c r="F1219" i="13"/>
  <c r="D1220" i="13"/>
  <c r="F1220" i="13"/>
  <c r="D1221" i="13"/>
  <c r="F1221" i="13"/>
  <c r="D1222" i="13"/>
  <c r="F1222" i="13"/>
  <c r="D1223" i="13"/>
  <c r="F1223" i="13"/>
  <c r="D1224" i="13"/>
  <c r="F1224" i="13"/>
  <c r="D1225" i="13"/>
  <c r="F1225" i="13"/>
  <c r="D1226" i="13"/>
  <c r="F1226" i="13"/>
  <c r="D1227" i="13"/>
  <c r="F1227" i="13"/>
  <c r="D1228" i="13"/>
  <c r="F1228" i="13"/>
  <c r="D1229" i="13"/>
  <c r="F1229" i="13"/>
  <c r="D1230" i="13"/>
  <c r="F1230" i="13"/>
  <c r="D1231" i="13"/>
  <c r="F1231" i="13"/>
  <c r="D1232" i="13"/>
  <c r="F1232" i="13"/>
  <c r="D1233" i="13"/>
  <c r="F1233" i="13"/>
  <c r="D1234" i="13"/>
  <c r="F1234" i="13"/>
  <c r="D1235" i="13"/>
  <c r="F1235" i="13"/>
  <c r="D1236" i="13"/>
  <c r="F1236" i="13"/>
  <c r="D1237" i="13"/>
  <c r="F1237" i="13"/>
  <c r="D1238" i="13"/>
  <c r="F1238" i="13"/>
  <c r="D1239" i="13"/>
  <c r="F1239" i="13"/>
  <c r="D1240" i="13"/>
  <c r="F1240" i="13"/>
  <c r="D1241" i="13"/>
  <c r="F1241" i="13"/>
  <c r="D1242" i="13"/>
  <c r="F1242" i="13"/>
  <c r="D1243" i="13"/>
  <c r="F1243" i="13"/>
  <c r="D1244" i="13"/>
  <c r="F1244" i="13"/>
  <c r="D1245" i="13"/>
  <c r="F1245" i="13"/>
  <c r="D1246" i="13"/>
  <c r="F1246" i="13"/>
  <c r="D1247" i="13"/>
  <c r="F1247" i="13"/>
  <c r="D1248" i="13"/>
  <c r="F1248" i="13"/>
  <c r="D1249" i="13"/>
  <c r="F1249" i="13"/>
  <c r="D1250" i="13"/>
  <c r="F1250" i="13"/>
  <c r="D1251" i="13"/>
  <c r="F1251" i="13"/>
  <c r="D1252" i="13"/>
  <c r="F1252" i="13"/>
  <c r="D1253" i="13"/>
  <c r="F1253" i="13"/>
  <c r="D1254" i="13"/>
  <c r="F1254" i="13"/>
  <c r="D1255" i="13"/>
  <c r="F1255" i="13"/>
  <c r="D1256" i="13"/>
  <c r="F1256" i="13"/>
  <c r="D1257" i="13"/>
  <c r="F1257" i="13"/>
  <c r="D1258" i="13"/>
  <c r="F1258" i="13"/>
  <c r="D1259" i="13"/>
  <c r="F1259" i="13"/>
  <c r="D1260" i="13"/>
  <c r="F1260" i="13"/>
  <c r="D1261" i="13"/>
  <c r="F1261" i="13"/>
  <c r="D1262" i="13"/>
  <c r="F1262" i="13"/>
  <c r="D1263" i="13"/>
  <c r="F1263" i="13"/>
  <c r="D1264" i="13"/>
  <c r="F1264" i="13"/>
  <c r="D1265" i="13"/>
  <c r="F1265" i="13"/>
  <c r="D1266" i="13"/>
  <c r="F1266" i="13"/>
  <c r="D1267" i="13"/>
  <c r="F1267" i="13"/>
  <c r="D1268" i="13"/>
  <c r="F1268" i="13"/>
  <c r="D1269" i="13"/>
  <c r="F1269" i="13"/>
  <c r="D1270" i="13"/>
  <c r="F1270" i="13"/>
  <c r="D1271" i="13"/>
  <c r="F1271" i="13"/>
  <c r="D1272" i="13"/>
  <c r="F1272" i="13"/>
  <c r="D1273" i="13"/>
  <c r="F1273" i="13"/>
  <c r="D1274" i="13"/>
  <c r="F1274" i="13"/>
  <c r="D1275" i="13"/>
  <c r="F1275" i="13"/>
  <c r="D1276" i="13"/>
  <c r="F1276" i="13"/>
  <c r="D1277" i="13"/>
  <c r="F1277" i="13"/>
  <c r="D1278" i="13"/>
  <c r="F1278" i="13"/>
  <c r="D1279" i="13"/>
  <c r="F1279" i="13"/>
  <c r="D1280" i="13"/>
  <c r="F1280" i="13"/>
  <c r="D1281" i="13"/>
  <c r="F1281" i="13"/>
  <c r="D1282" i="13"/>
  <c r="F1282" i="13"/>
  <c r="D1283" i="13"/>
  <c r="F1283" i="13"/>
  <c r="D1284" i="13"/>
  <c r="F1284" i="13"/>
  <c r="D1285" i="13"/>
  <c r="F1285" i="13"/>
  <c r="D1286" i="13"/>
  <c r="F1286" i="13"/>
  <c r="D1287" i="13"/>
  <c r="F1287" i="13"/>
  <c r="D1288" i="13"/>
  <c r="F1288" i="13"/>
  <c r="D1289" i="13"/>
  <c r="F1289" i="13"/>
  <c r="D1290" i="13"/>
  <c r="F1290" i="13"/>
  <c r="D1291" i="13"/>
  <c r="F1291" i="13"/>
  <c r="D1292" i="13"/>
  <c r="F1292" i="13"/>
  <c r="D1293" i="13"/>
  <c r="F1293" i="13"/>
  <c r="D1294" i="13"/>
  <c r="F1294" i="13"/>
  <c r="D1295" i="13"/>
  <c r="F1295" i="13"/>
  <c r="D1296" i="13"/>
  <c r="F1296" i="13"/>
  <c r="D1297" i="13"/>
  <c r="F1297" i="13"/>
  <c r="D1298" i="13"/>
  <c r="F1298" i="13"/>
  <c r="D1299" i="13"/>
  <c r="F1299" i="13"/>
  <c r="D1300" i="13"/>
  <c r="F1300" i="13"/>
  <c r="D1301" i="13"/>
  <c r="F1301" i="13"/>
  <c r="D1302" i="13"/>
  <c r="F1302" i="13"/>
  <c r="D1303" i="13"/>
  <c r="F1303" i="13"/>
  <c r="D1304" i="13"/>
  <c r="F1304" i="13"/>
  <c r="D1305" i="13"/>
  <c r="F1305" i="13"/>
  <c r="D1306" i="13"/>
  <c r="F1306" i="13"/>
  <c r="D1307" i="13"/>
  <c r="F1307" i="13"/>
  <c r="D1308" i="13"/>
  <c r="F1308" i="13"/>
  <c r="D1309" i="13"/>
  <c r="F1309" i="13"/>
  <c r="D1310" i="13"/>
  <c r="F1310" i="13"/>
  <c r="D1311" i="13"/>
  <c r="F1311" i="13"/>
  <c r="D1312" i="13"/>
  <c r="F1312" i="13"/>
  <c r="D1313" i="13"/>
  <c r="F1313" i="13"/>
  <c r="D1314" i="13"/>
  <c r="F1314" i="13"/>
  <c r="D1315" i="13"/>
  <c r="F1315" i="13"/>
  <c r="D1316" i="13"/>
  <c r="F1316" i="13"/>
  <c r="D1317" i="13"/>
  <c r="F1317" i="13"/>
  <c r="D1318" i="13"/>
  <c r="F1318" i="13"/>
  <c r="D1319" i="13"/>
  <c r="F1319" i="13"/>
  <c r="D1320" i="13"/>
  <c r="F1320" i="13"/>
  <c r="D1321" i="13"/>
  <c r="F1321" i="13"/>
  <c r="D1322" i="13"/>
  <c r="F1322" i="13"/>
  <c r="D1323" i="13"/>
  <c r="F1323" i="13"/>
  <c r="D1324" i="13"/>
  <c r="F1324" i="13"/>
  <c r="D1325" i="13"/>
  <c r="F1325" i="13"/>
  <c r="D1326" i="13"/>
  <c r="F1326" i="13"/>
  <c r="D1327" i="13"/>
  <c r="F1327" i="13"/>
  <c r="D1328" i="13"/>
  <c r="F1328" i="13"/>
  <c r="D1329" i="13"/>
  <c r="F1329" i="13"/>
  <c r="D1330" i="13"/>
  <c r="F1330" i="13"/>
  <c r="D1331" i="13"/>
  <c r="F1331" i="13"/>
  <c r="D1332" i="13"/>
  <c r="F1332" i="13"/>
  <c r="D1333" i="13"/>
  <c r="F1333" i="13"/>
  <c r="D1334" i="13"/>
  <c r="F1334" i="13"/>
  <c r="D1335" i="13"/>
  <c r="F1335" i="13"/>
  <c r="D1336" i="13"/>
  <c r="F1336" i="13"/>
  <c r="D1337" i="13"/>
  <c r="F1337" i="13"/>
  <c r="D1338" i="13"/>
  <c r="F1338" i="13"/>
  <c r="D1339" i="13"/>
  <c r="F1339" i="13"/>
  <c r="D1340" i="13"/>
  <c r="F1340" i="13"/>
  <c r="D1341" i="13"/>
  <c r="F1341" i="13"/>
  <c r="D1342" i="13"/>
  <c r="F1342" i="13"/>
  <c r="D1343" i="13"/>
  <c r="F1343" i="13"/>
  <c r="D1344" i="13"/>
  <c r="F1344" i="13"/>
  <c r="D1345" i="13"/>
  <c r="F1345" i="13"/>
  <c r="D1346" i="13"/>
  <c r="F1346" i="13"/>
  <c r="D1347" i="13"/>
  <c r="F1347" i="13"/>
  <c r="D1348" i="13"/>
  <c r="F1348" i="13"/>
  <c r="D1349" i="13"/>
  <c r="F1349" i="13"/>
  <c r="D1350" i="13"/>
  <c r="F1350" i="13"/>
  <c r="D1351" i="13"/>
  <c r="F1351" i="13"/>
  <c r="D1352" i="13"/>
  <c r="F1352" i="13"/>
  <c r="D1353" i="13"/>
  <c r="F1353" i="13"/>
  <c r="D1354" i="13"/>
  <c r="F1354" i="13"/>
  <c r="D1355" i="13"/>
  <c r="F1355" i="13"/>
  <c r="D1356" i="13"/>
  <c r="F1356" i="13"/>
  <c r="D1357" i="13"/>
  <c r="F1357" i="13"/>
  <c r="D1358" i="13"/>
  <c r="F1358" i="13"/>
  <c r="D1359" i="13"/>
  <c r="F1359" i="13"/>
  <c r="D1360" i="13"/>
  <c r="F1360" i="13"/>
  <c r="D1361" i="13"/>
  <c r="F1361" i="13"/>
  <c r="D1362" i="13"/>
  <c r="F1362" i="13"/>
  <c r="D1363" i="13"/>
  <c r="F1363" i="13"/>
  <c r="D1364" i="13"/>
  <c r="F1364" i="13"/>
  <c r="D1365" i="13"/>
  <c r="F1365" i="13"/>
  <c r="D1366" i="13"/>
  <c r="F1366" i="13"/>
  <c r="D1367" i="13"/>
  <c r="F1367" i="13"/>
  <c r="D1368" i="13"/>
  <c r="F1368" i="13"/>
  <c r="D1369" i="13"/>
  <c r="F1369" i="13"/>
  <c r="D1370" i="13"/>
  <c r="F1370" i="13"/>
  <c r="D1371" i="13"/>
  <c r="F1371" i="13"/>
  <c r="D1372" i="13"/>
  <c r="F1372" i="13"/>
  <c r="D1373" i="13"/>
  <c r="F1373" i="13"/>
  <c r="D1374" i="13"/>
  <c r="F1374" i="13"/>
  <c r="D1375" i="13"/>
  <c r="F1375" i="13"/>
  <c r="D1376" i="13"/>
  <c r="F1376" i="13"/>
  <c r="D1377" i="13"/>
  <c r="F1377" i="13"/>
  <c r="D1378" i="13"/>
  <c r="F1378" i="13"/>
  <c r="D1379" i="13"/>
  <c r="F1379" i="13"/>
  <c r="D1380" i="13"/>
  <c r="F1380" i="13"/>
  <c r="D1381" i="13"/>
  <c r="F1381" i="13"/>
  <c r="D1382" i="13"/>
  <c r="F1382" i="13"/>
  <c r="D1383" i="13"/>
  <c r="F1383" i="13"/>
  <c r="D1384" i="13"/>
  <c r="F1384" i="13"/>
  <c r="D1385" i="13"/>
  <c r="F1385" i="13"/>
  <c r="D1386" i="13"/>
  <c r="F1386" i="13"/>
  <c r="D1387" i="13"/>
  <c r="F1387" i="13"/>
  <c r="D1388" i="13"/>
  <c r="F1388" i="13"/>
  <c r="D1389" i="13"/>
  <c r="F1389" i="13"/>
  <c r="D1390" i="13"/>
  <c r="F1390" i="13"/>
  <c r="D1391" i="13"/>
  <c r="F1391" i="13"/>
  <c r="D1392" i="13"/>
  <c r="F1392" i="13"/>
  <c r="D1393" i="13"/>
  <c r="F1393" i="13"/>
  <c r="D1394" i="13"/>
  <c r="F1394" i="13"/>
  <c r="D1395" i="13"/>
  <c r="F1395" i="13"/>
  <c r="D1396" i="13"/>
  <c r="F1396" i="13"/>
  <c r="D1397" i="13"/>
  <c r="F1397" i="13"/>
  <c r="D1398" i="13"/>
  <c r="F1398" i="13"/>
  <c r="D1399" i="13"/>
  <c r="F1399" i="13"/>
  <c r="D1400" i="13"/>
  <c r="F1400" i="13"/>
  <c r="D1401" i="13"/>
  <c r="F1401" i="13"/>
  <c r="D1402" i="13"/>
  <c r="F1402" i="13"/>
  <c r="D1403" i="13"/>
  <c r="F1403" i="13"/>
  <c r="D1404" i="13"/>
  <c r="F1404" i="13"/>
  <c r="D1405" i="13"/>
  <c r="F1405" i="13"/>
  <c r="D1406" i="13"/>
  <c r="F1406" i="13"/>
  <c r="D1407" i="13"/>
  <c r="F1407" i="13"/>
  <c r="D1408" i="13"/>
  <c r="F1408" i="13"/>
  <c r="D1409" i="13"/>
  <c r="F1409" i="13"/>
  <c r="D1410" i="13"/>
  <c r="F1410" i="13"/>
  <c r="D1411" i="13"/>
  <c r="F1411" i="13"/>
  <c r="D1412" i="13"/>
  <c r="F1412" i="13"/>
  <c r="D1413" i="13"/>
  <c r="F1413" i="13"/>
  <c r="D1414" i="13"/>
  <c r="F1414" i="13"/>
  <c r="D1415" i="13"/>
  <c r="F1415" i="13"/>
  <c r="D1416" i="13"/>
  <c r="F1416" i="13"/>
  <c r="D1417" i="13"/>
  <c r="F1417" i="13"/>
  <c r="D1418" i="13"/>
  <c r="F1418" i="13"/>
  <c r="D1419" i="13"/>
  <c r="F1419" i="13"/>
  <c r="D1420" i="13"/>
  <c r="F1420" i="13"/>
  <c r="D1421" i="13"/>
  <c r="F1421" i="13"/>
  <c r="D1422" i="13"/>
  <c r="F1422" i="13"/>
  <c r="D1423" i="13"/>
  <c r="F1423" i="13"/>
  <c r="D1424" i="13"/>
  <c r="F1424" i="13"/>
  <c r="D1425" i="13"/>
  <c r="F1425" i="13"/>
  <c r="D1426" i="13"/>
  <c r="F1426" i="13"/>
  <c r="D1427" i="13"/>
  <c r="F1427" i="13"/>
  <c r="D1428" i="13"/>
  <c r="F1428" i="13"/>
  <c r="D1429" i="13"/>
  <c r="F1429" i="13"/>
  <c r="D1430" i="13"/>
  <c r="F1430" i="13"/>
  <c r="D1431" i="13"/>
  <c r="F1431" i="13"/>
  <c r="D1432" i="13"/>
  <c r="F1432" i="13"/>
  <c r="D1433" i="13"/>
  <c r="F1433" i="13"/>
  <c r="D1434" i="13"/>
  <c r="F1434" i="13"/>
  <c r="D1435" i="13"/>
  <c r="F1435" i="13"/>
  <c r="D1436" i="13"/>
  <c r="F1436" i="13"/>
  <c r="D1437" i="13"/>
  <c r="F1437" i="13"/>
  <c r="D1438" i="13"/>
  <c r="F1438" i="13"/>
  <c r="D1439" i="13"/>
  <c r="F1439" i="13"/>
  <c r="D1440" i="13"/>
  <c r="F1440" i="13"/>
  <c r="D1441" i="13"/>
  <c r="F1441" i="13"/>
  <c r="D1442" i="13"/>
  <c r="F1442" i="13"/>
  <c r="D1443" i="13"/>
  <c r="F1443" i="13"/>
  <c r="D1444" i="13"/>
  <c r="F1444" i="13"/>
  <c r="D1445" i="13"/>
  <c r="F1445" i="13"/>
  <c r="D1446" i="13"/>
  <c r="F1446" i="13"/>
  <c r="D1447" i="13"/>
  <c r="F1447" i="13"/>
  <c r="D1448" i="13"/>
  <c r="F1448" i="13"/>
  <c r="D1449" i="13"/>
  <c r="F1449" i="13"/>
  <c r="D1450" i="13"/>
  <c r="F1450" i="13"/>
  <c r="D1451" i="13"/>
  <c r="F1451" i="13"/>
  <c r="D1452" i="13"/>
  <c r="F1452" i="13"/>
  <c r="D1453" i="13"/>
  <c r="F1453" i="13"/>
  <c r="D1454" i="13"/>
  <c r="F1454" i="13"/>
  <c r="D1455" i="13"/>
  <c r="F1455" i="13"/>
  <c r="D1456" i="13"/>
  <c r="F1456" i="13"/>
  <c r="D1457" i="13"/>
  <c r="F1457" i="13"/>
  <c r="D1458" i="13"/>
  <c r="F1458" i="13"/>
  <c r="D1459" i="13"/>
  <c r="F1459" i="13"/>
  <c r="D1460" i="13"/>
  <c r="F1460" i="13"/>
  <c r="D1461" i="13"/>
  <c r="F1461" i="13"/>
  <c r="D1462" i="13"/>
  <c r="F1462" i="13"/>
  <c r="D1463" i="13"/>
  <c r="F1463" i="13"/>
  <c r="D1464" i="13"/>
  <c r="F1464" i="13"/>
  <c r="D1465" i="13"/>
  <c r="F1465" i="13"/>
  <c r="D1466" i="13"/>
  <c r="F1466" i="13"/>
  <c r="D1467" i="13"/>
  <c r="F1467" i="13"/>
  <c r="D1468" i="13"/>
  <c r="F1468" i="13"/>
  <c r="D1469" i="13"/>
  <c r="F1469" i="13"/>
  <c r="D1470" i="13"/>
  <c r="F1470" i="13"/>
  <c r="D1471" i="13"/>
  <c r="F1471" i="13"/>
  <c r="D1472" i="13"/>
  <c r="F1472" i="13"/>
  <c r="D1473" i="13"/>
  <c r="F1473" i="13"/>
  <c r="D1474" i="13"/>
  <c r="F1474" i="13"/>
  <c r="D1475" i="13"/>
  <c r="F1475" i="13"/>
  <c r="D1476" i="13"/>
  <c r="F1476" i="13"/>
  <c r="D1477" i="13"/>
  <c r="F1477" i="13"/>
  <c r="D1478" i="13"/>
  <c r="F1478" i="13"/>
  <c r="D1479" i="13"/>
  <c r="F1479" i="13"/>
  <c r="D1480" i="13"/>
  <c r="F1480" i="13"/>
  <c r="D1481" i="13"/>
  <c r="F1481" i="13"/>
  <c r="D1482" i="13"/>
  <c r="F1482" i="13"/>
  <c r="D1483" i="13"/>
  <c r="F1483" i="13"/>
  <c r="D1484" i="13"/>
  <c r="F1484" i="13"/>
  <c r="D1485" i="13"/>
  <c r="F1485" i="13"/>
  <c r="D1486" i="13"/>
  <c r="F1486" i="13"/>
  <c r="D1487" i="13"/>
  <c r="F1487" i="13"/>
  <c r="D1488" i="13"/>
  <c r="F1488" i="13"/>
  <c r="D1489" i="13"/>
  <c r="F1489" i="13"/>
  <c r="D1490" i="13"/>
  <c r="F1490" i="13"/>
  <c r="D1491" i="13"/>
  <c r="F1491" i="13"/>
  <c r="D1492" i="13"/>
  <c r="F1492" i="13"/>
  <c r="D1493" i="13"/>
  <c r="F1493" i="13"/>
  <c r="D1494" i="13"/>
  <c r="F1494" i="13"/>
  <c r="D1495" i="13"/>
  <c r="F1495" i="13"/>
  <c r="D1496" i="13"/>
  <c r="F1496" i="13"/>
  <c r="D1497" i="13"/>
  <c r="F1497" i="13"/>
  <c r="D1498" i="13"/>
  <c r="F1498" i="13"/>
  <c r="D1499" i="13"/>
  <c r="F1499" i="13"/>
  <c r="D1500" i="13"/>
  <c r="F1500" i="13"/>
  <c r="D1501" i="13"/>
  <c r="F1501" i="13"/>
  <c r="D1502" i="13"/>
  <c r="F1502" i="13"/>
  <c r="D1503" i="13"/>
  <c r="F1503" i="13"/>
  <c r="D1504" i="13"/>
  <c r="F1504" i="13"/>
  <c r="D1505" i="13"/>
  <c r="F1505" i="13"/>
  <c r="D1506" i="13"/>
  <c r="F1506" i="13"/>
  <c r="D1507" i="13"/>
  <c r="F1507" i="13"/>
  <c r="D1508" i="13"/>
  <c r="F1508" i="13"/>
  <c r="D1509" i="13"/>
  <c r="F1509" i="13"/>
  <c r="D1510" i="13"/>
  <c r="F1510" i="13"/>
  <c r="D1511" i="13"/>
  <c r="F1511" i="13"/>
  <c r="D1512" i="13"/>
  <c r="F1512" i="13"/>
  <c r="D1513" i="13"/>
  <c r="F1513" i="13"/>
  <c r="D1514" i="13"/>
  <c r="F1514" i="13"/>
  <c r="D1515" i="13"/>
  <c r="F1515" i="13"/>
  <c r="D1516" i="13"/>
  <c r="F1516" i="13"/>
  <c r="D1517" i="13"/>
  <c r="F1517" i="13"/>
  <c r="D1518" i="13"/>
  <c r="F1518" i="13"/>
  <c r="D1519" i="13"/>
  <c r="F1519" i="13"/>
  <c r="D1520" i="13"/>
  <c r="F1520" i="13"/>
  <c r="D1521" i="13"/>
  <c r="F1521" i="13"/>
  <c r="D1522" i="13"/>
  <c r="F1522" i="13"/>
  <c r="D1523" i="13"/>
  <c r="F1523" i="13"/>
  <c r="D1524" i="13"/>
  <c r="F1524" i="13"/>
  <c r="D1525" i="13"/>
  <c r="F1525" i="13"/>
  <c r="D1526" i="13"/>
  <c r="F1526" i="13"/>
  <c r="D1527" i="13"/>
  <c r="F1527" i="13"/>
  <c r="D1528" i="13"/>
  <c r="F1528" i="13"/>
  <c r="D1529" i="13"/>
  <c r="F1529" i="13"/>
  <c r="D1530" i="13"/>
  <c r="F1530" i="13"/>
  <c r="D1531" i="13"/>
  <c r="F1531" i="13"/>
  <c r="D1532" i="13"/>
  <c r="F1532" i="13"/>
  <c r="D1533" i="13"/>
  <c r="F1533" i="13"/>
  <c r="D1534" i="13"/>
  <c r="F1534" i="13"/>
  <c r="D1535" i="13"/>
  <c r="F1535" i="13"/>
  <c r="D1536" i="13"/>
  <c r="F1536" i="13"/>
  <c r="D1537" i="13"/>
  <c r="F1537" i="13"/>
  <c r="D1538" i="13"/>
  <c r="F1538" i="13"/>
  <c r="D1539" i="13"/>
  <c r="F1539" i="13"/>
  <c r="D1540" i="13"/>
  <c r="F1540" i="13"/>
  <c r="D1541" i="13"/>
  <c r="F1541" i="13"/>
  <c r="D1542" i="13"/>
  <c r="F1542" i="13"/>
  <c r="D1543" i="13"/>
  <c r="F1543" i="13"/>
  <c r="D1544" i="13"/>
  <c r="F1544" i="13"/>
  <c r="D1545" i="13"/>
  <c r="F1545" i="13"/>
  <c r="D1546" i="13"/>
  <c r="F1546" i="13"/>
  <c r="D1547" i="13"/>
  <c r="F1547" i="13"/>
  <c r="D1548" i="13"/>
  <c r="F1548" i="13"/>
  <c r="D1549" i="13"/>
  <c r="F1549" i="13"/>
  <c r="D1550" i="13"/>
  <c r="F1550" i="13"/>
  <c r="D1551" i="13"/>
  <c r="F1551" i="13"/>
  <c r="D1552" i="13"/>
  <c r="F1552" i="13"/>
  <c r="D1553" i="13"/>
  <c r="F1553" i="13"/>
  <c r="D1554" i="13"/>
  <c r="F1554" i="13"/>
  <c r="D1555" i="13"/>
  <c r="F1555" i="13"/>
  <c r="D1556" i="13"/>
  <c r="F1556" i="13"/>
  <c r="D1557" i="13"/>
  <c r="F1557" i="13"/>
  <c r="D1558" i="13"/>
  <c r="F1558" i="13"/>
  <c r="D1559" i="13"/>
  <c r="F1559" i="13"/>
  <c r="D1560" i="13"/>
  <c r="F1560" i="13"/>
  <c r="D1561" i="13"/>
  <c r="F1561" i="13"/>
  <c r="D1562" i="13"/>
  <c r="F1562" i="13"/>
  <c r="D1563" i="13"/>
  <c r="F1563" i="13"/>
  <c r="D1564" i="13"/>
  <c r="F1564" i="13"/>
  <c r="D1565" i="13"/>
  <c r="F1565" i="13"/>
  <c r="D1566" i="13"/>
  <c r="F1566" i="13"/>
  <c r="D1567" i="13"/>
  <c r="F1567" i="13"/>
  <c r="D1568" i="13"/>
  <c r="F1568" i="13"/>
  <c r="D1569" i="13"/>
  <c r="F1569" i="13"/>
  <c r="D1570" i="13"/>
  <c r="F1570" i="13"/>
  <c r="D1571" i="13"/>
  <c r="F1571" i="13"/>
  <c r="D1572" i="13"/>
  <c r="F1572" i="13"/>
  <c r="D1573" i="13"/>
  <c r="F1573" i="13"/>
  <c r="D1574" i="13"/>
  <c r="F1574" i="13"/>
  <c r="D1575" i="13"/>
  <c r="F1575" i="13"/>
  <c r="D1576" i="13"/>
  <c r="F1576" i="13"/>
  <c r="D1577" i="13"/>
  <c r="F1577" i="13"/>
  <c r="D1578" i="13"/>
  <c r="F1578" i="13"/>
  <c r="D1579" i="13"/>
  <c r="F1579" i="13"/>
  <c r="D1580" i="13"/>
  <c r="F1580" i="13"/>
  <c r="D1581" i="13"/>
  <c r="F1581" i="13"/>
  <c r="D1582" i="13"/>
  <c r="F1582" i="13"/>
  <c r="D1583" i="13"/>
  <c r="F1583" i="13"/>
  <c r="D1584" i="13"/>
  <c r="F1584" i="13"/>
  <c r="D1585" i="13"/>
  <c r="F1585" i="13"/>
  <c r="D1586" i="13"/>
  <c r="F1586" i="13"/>
  <c r="D1587" i="13"/>
  <c r="F1587" i="13"/>
  <c r="D1588" i="13"/>
  <c r="F1588" i="13"/>
  <c r="D1589" i="13"/>
  <c r="F1589" i="13"/>
  <c r="D1590" i="13"/>
  <c r="F1590" i="13"/>
  <c r="D1591" i="13"/>
  <c r="F1591" i="13"/>
  <c r="D1592" i="13"/>
  <c r="F1592" i="13"/>
  <c r="D1593" i="13"/>
  <c r="F1593" i="13"/>
  <c r="D1594" i="13"/>
  <c r="F1594" i="13"/>
  <c r="D1595" i="13"/>
  <c r="F1595" i="13"/>
  <c r="D1596" i="13"/>
  <c r="F1596" i="13"/>
  <c r="D1597" i="13"/>
  <c r="F1597" i="13"/>
  <c r="D1598" i="13"/>
  <c r="F1598" i="13"/>
  <c r="D1599" i="13"/>
  <c r="F1599" i="13"/>
  <c r="D1600" i="13"/>
  <c r="F1600" i="13"/>
  <c r="D1601" i="13"/>
  <c r="F1601" i="13"/>
  <c r="D1602" i="13"/>
  <c r="F1602" i="13"/>
  <c r="D1603" i="13"/>
  <c r="F1603" i="13"/>
  <c r="D1604" i="13"/>
  <c r="F1604" i="13"/>
  <c r="D1605" i="13"/>
  <c r="F1605" i="13"/>
  <c r="D1606" i="13"/>
  <c r="F1606" i="13"/>
  <c r="D1607" i="13"/>
  <c r="F1607" i="13"/>
  <c r="D1608" i="13"/>
  <c r="F1608" i="13"/>
  <c r="D1609" i="13"/>
  <c r="F1609" i="13"/>
  <c r="D1610" i="13"/>
  <c r="F1610" i="13"/>
  <c r="D1611" i="13"/>
  <c r="F1611" i="13"/>
  <c r="D1612" i="13"/>
  <c r="F1612" i="13"/>
  <c r="D1613" i="13"/>
  <c r="F1613" i="13"/>
  <c r="D1614" i="13"/>
  <c r="F1614" i="13"/>
  <c r="D1615" i="13"/>
  <c r="F1615" i="13"/>
  <c r="D1616" i="13"/>
  <c r="F1616" i="13"/>
  <c r="D1617" i="13"/>
  <c r="F1617" i="13"/>
  <c r="D1618" i="13"/>
  <c r="F1618" i="13"/>
  <c r="D1619" i="13"/>
  <c r="F1619" i="13"/>
  <c r="D1620" i="13"/>
  <c r="F1620" i="13"/>
  <c r="D1621" i="13"/>
  <c r="F1621" i="13"/>
  <c r="D1622" i="13"/>
  <c r="F1622" i="13"/>
  <c r="D1623" i="13"/>
  <c r="F1623" i="13"/>
  <c r="D1624" i="13"/>
  <c r="F1624" i="13"/>
  <c r="D1625" i="13"/>
  <c r="F1625" i="13"/>
  <c r="D1626" i="13"/>
  <c r="F1626" i="13"/>
  <c r="D1627" i="13"/>
  <c r="F1627" i="13"/>
  <c r="D1628" i="13"/>
  <c r="F1628" i="13"/>
  <c r="D1629" i="13"/>
  <c r="F1629" i="13"/>
  <c r="D1630" i="13"/>
  <c r="F1630" i="13"/>
  <c r="D1631" i="13"/>
  <c r="F1631" i="13"/>
  <c r="D1632" i="13"/>
  <c r="F1632" i="13"/>
  <c r="D1633" i="13"/>
  <c r="F1633" i="13"/>
  <c r="D1634" i="13"/>
  <c r="F1634" i="13"/>
  <c r="D1635" i="13"/>
  <c r="F1635" i="13"/>
  <c r="D1636" i="13"/>
  <c r="F1636" i="13"/>
  <c r="D1637" i="13"/>
  <c r="F1637" i="13"/>
  <c r="D1638" i="13"/>
  <c r="F1638" i="13"/>
  <c r="D1639" i="13"/>
  <c r="F1639" i="13"/>
  <c r="D1640" i="13"/>
  <c r="F1640" i="13"/>
  <c r="D1641" i="13"/>
  <c r="F1641" i="13"/>
  <c r="D1642" i="13"/>
  <c r="F1642" i="13"/>
  <c r="D1643" i="13"/>
  <c r="F1643" i="13"/>
  <c r="D1644" i="13"/>
  <c r="F1644" i="13"/>
  <c r="D1645" i="13"/>
  <c r="F1645" i="13"/>
  <c r="D1646" i="13"/>
  <c r="F1646" i="13"/>
  <c r="D1647" i="13"/>
  <c r="F1647" i="13"/>
  <c r="D1648" i="13"/>
  <c r="F1648" i="13"/>
  <c r="D1649" i="13"/>
  <c r="F1649" i="13"/>
  <c r="D1650" i="13"/>
  <c r="F1650" i="13"/>
  <c r="D1651" i="13"/>
  <c r="F1651" i="13"/>
  <c r="D1652" i="13"/>
  <c r="F1652" i="13"/>
  <c r="D1653" i="13"/>
  <c r="F1653" i="13"/>
  <c r="D1654" i="13"/>
  <c r="F1654" i="13"/>
  <c r="D1655" i="13"/>
  <c r="F1655" i="13"/>
  <c r="D1656" i="13"/>
  <c r="F1656" i="13"/>
  <c r="D1657" i="13"/>
  <c r="F1657" i="13"/>
  <c r="D1658" i="13"/>
  <c r="F1658" i="13"/>
  <c r="D1659" i="13"/>
  <c r="F1659" i="13"/>
  <c r="D1660" i="13"/>
  <c r="F1660" i="13"/>
  <c r="D1661" i="13"/>
  <c r="F1661" i="13"/>
  <c r="D1662" i="13"/>
  <c r="F1662" i="13"/>
  <c r="D1663" i="13"/>
  <c r="F1663" i="13"/>
  <c r="D1664" i="13"/>
  <c r="F1664" i="13"/>
  <c r="D1665" i="13"/>
  <c r="F1665" i="13"/>
  <c r="D1666" i="13"/>
  <c r="F1666" i="13"/>
  <c r="D1667" i="13"/>
  <c r="F1667" i="13"/>
  <c r="D1668" i="13"/>
  <c r="F1668" i="13"/>
  <c r="D1669" i="13"/>
  <c r="F1669" i="13"/>
  <c r="D1670" i="13"/>
  <c r="F1670" i="13"/>
  <c r="D1671" i="13"/>
  <c r="F1671" i="13"/>
  <c r="D1672" i="13"/>
  <c r="F1672" i="13"/>
  <c r="D1673" i="13"/>
  <c r="F1673" i="13"/>
  <c r="D1674" i="13"/>
  <c r="F1674" i="13"/>
  <c r="D1675" i="13"/>
  <c r="F1675" i="13"/>
  <c r="D1676" i="13"/>
  <c r="F1676" i="13"/>
  <c r="D1677" i="13"/>
  <c r="F1677" i="13"/>
  <c r="D1678" i="13"/>
  <c r="F1678" i="13"/>
  <c r="D1679" i="13"/>
  <c r="F1679" i="13"/>
  <c r="D1680" i="13"/>
  <c r="F1680" i="13"/>
  <c r="D1681" i="13"/>
  <c r="F1681" i="13"/>
  <c r="D1682" i="13"/>
  <c r="F1682" i="13"/>
  <c r="D1683" i="13"/>
  <c r="F1683" i="13"/>
  <c r="D1684" i="13"/>
  <c r="F1684" i="13"/>
  <c r="D1685" i="13"/>
  <c r="F1685" i="13"/>
  <c r="D1686" i="13"/>
  <c r="F1686" i="13"/>
  <c r="D1687" i="13"/>
  <c r="F1687" i="13"/>
  <c r="D1688" i="13"/>
  <c r="F1688" i="13"/>
  <c r="D1689" i="13"/>
  <c r="F1689" i="13"/>
  <c r="D1690" i="13"/>
  <c r="F1690" i="13"/>
  <c r="D1691" i="13"/>
  <c r="F1691" i="13"/>
  <c r="D1692" i="13"/>
  <c r="F1692" i="13"/>
  <c r="D1693" i="13"/>
  <c r="F1693" i="13"/>
  <c r="D1694" i="13"/>
  <c r="F1694" i="13"/>
  <c r="D1695" i="13"/>
  <c r="F1695" i="13"/>
  <c r="D1696" i="13"/>
  <c r="F1696" i="13"/>
  <c r="D1697" i="13"/>
  <c r="F1697" i="13"/>
  <c r="D1698" i="13"/>
  <c r="F1698" i="13"/>
  <c r="D1699" i="13"/>
  <c r="F1699" i="13"/>
  <c r="D1700" i="13"/>
  <c r="F1700" i="13"/>
  <c r="D1701" i="13"/>
  <c r="F1701" i="13"/>
  <c r="D1702" i="13"/>
  <c r="F1702" i="13"/>
  <c r="D1703" i="13"/>
  <c r="F1703" i="13"/>
  <c r="D1704" i="13"/>
  <c r="F1704" i="13"/>
  <c r="D1705" i="13"/>
  <c r="F1705" i="13"/>
  <c r="D1706" i="13"/>
  <c r="F1706" i="13"/>
  <c r="D1707" i="13"/>
  <c r="F1707" i="13"/>
  <c r="D1708" i="13"/>
  <c r="F1708" i="13"/>
  <c r="D1709" i="13"/>
  <c r="F1709" i="13"/>
  <c r="D1710" i="13"/>
  <c r="F1710" i="13"/>
  <c r="D1711" i="13"/>
  <c r="F1711" i="13"/>
  <c r="D1712" i="13"/>
  <c r="F1712" i="13"/>
  <c r="D1713" i="13"/>
  <c r="F1713" i="13"/>
  <c r="D1714" i="13"/>
  <c r="F1714" i="13"/>
  <c r="D1715" i="13"/>
  <c r="F1715" i="13"/>
  <c r="D1716" i="13"/>
  <c r="F1716" i="13"/>
  <c r="D1717" i="13"/>
  <c r="F1717" i="13"/>
  <c r="D1718" i="13"/>
  <c r="F1718" i="13"/>
  <c r="D1719" i="13"/>
  <c r="F1719" i="13"/>
  <c r="D1720" i="13"/>
  <c r="F1720" i="13"/>
  <c r="D1721" i="13"/>
  <c r="F1721" i="13"/>
  <c r="D1722" i="13"/>
  <c r="F1722" i="13"/>
  <c r="D1723" i="13"/>
  <c r="F1723" i="13"/>
  <c r="D1724" i="13"/>
  <c r="F1724" i="13"/>
  <c r="D1725" i="13"/>
  <c r="F1725" i="13"/>
  <c r="D1726" i="13"/>
  <c r="F1726" i="13"/>
  <c r="D1727" i="13"/>
  <c r="F1727" i="13"/>
  <c r="D1728" i="13"/>
  <c r="F1728" i="13"/>
  <c r="D1729" i="13"/>
  <c r="F1729" i="13"/>
  <c r="D1730" i="13"/>
  <c r="F1730" i="13"/>
  <c r="D1731" i="13"/>
  <c r="F1731" i="13"/>
  <c r="D1732" i="13"/>
  <c r="F1732" i="13"/>
  <c r="D1733" i="13"/>
  <c r="F1733" i="13"/>
  <c r="D1734" i="13"/>
  <c r="F1734" i="13"/>
  <c r="D1735" i="13"/>
  <c r="F1735" i="13"/>
  <c r="D1736" i="13"/>
  <c r="F1736" i="13"/>
  <c r="D1737" i="13"/>
  <c r="F1737" i="13"/>
  <c r="D1738" i="13"/>
  <c r="F1738" i="13"/>
  <c r="D1739" i="13"/>
  <c r="F1739" i="13"/>
  <c r="D1740" i="13"/>
  <c r="F1740" i="13"/>
  <c r="D1741" i="13"/>
  <c r="F1741" i="13"/>
  <c r="D1742" i="13"/>
  <c r="F1742" i="13"/>
  <c r="D1743" i="13"/>
  <c r="F1743" i="13"/>
  <c r="D1744" i="13"/>
  <c r="F1744" i="13"/>
  <c r="D1745" i="13"/>
  <c r="F1745" i="13"/>
  <c r="D1746" i="13"/>
  <c r="F1746" i="13"/>
  <c r="D1747" i="13"/>
  <c r="F1747" i="13"/>
  <c r="D1748" i="13"/>
  <c r="F1748" i="13"/>
  <c r="D1749" i="13"/>
  <c r="F1749" i="13"/>
  <c r="D1750" i="13"/>
  <c r="F1750" i="13"/>
  <c r="D1751" i="13"/>
  <c r="F1751" i="13"/>
  <c r="D1752" i="13"/>
  <c r="F1752" i="13"/>
  <c r="D1753" i="13"/>
  <c r="F1753" i="13"/>
  <c r="D1754" i="13"/>
  <c r="F1754" i="13"/>
  <c r="D1755" i="13"/>
  <c r="F1755" i="13"/>
  <c r="D1756" i="13"/>
  <c r="F1756" i="13"/>
  <c r="D1757" i="13"/>
  <c r="F1757" i="13"/>
  <c r="D1758" i="13"/>
  <c r="F1758" i="13"/>
  <c r="D1759" i="13"/>
  <c r="F1759" i="13"/>
  <c r="D1760" i="13"/>
  <c r="F1760" i="13"/>
  <c r="D1761" i="13"/>
  <c r="F1761" i="13"/>
  <c r="D1762" i="13"/>
  <c r="F1762" i="13"/>
  <c r="D1763" i="13"/>
  <c r="F1763" i="13"/>
  <c r="D1764" i="13"/>
  <c r="F1764" i="13"/>
  <c r="D1765" i="13"/>
  <c r="F1765" i="13"/>
  <c r="D1766" i="13"/>
  <c r="F1766" i="13"/>
  <c r="D1767" i="13"/>
  <c r="F1767" i="13"/>
  <c r="D1768" i="13"/>
  <c r="F1768" i="13"/>
  <c r="D1769" i="13"/>
  <c r="F1769" i="13"/>
  <c r="D1770" i="13"/>
  <c r="F1770" i="13"/>
  <c r="D1771" i="13"/>
  <c r="F1771" i="13"/>
  <c r="D1772" i="13"/>
  <c r="F1772" i="13"/>
  <c r="D1773" i="13"/>
  <c r="F1773" i="13"/>
  <c r="D1774" i="13"/>
  <c r="F1774" i="13"/>
  <c r="D1775" i="13"/>
  <c r="F1775" i="13"/>
  <c r="D1776" i="13"/>
  <c r="F1776" i="13"/>
  <c r="D1777" i="13"/>
  <c r="F1777" i="13"/>
  <c r="D1778" i="13"/>
  <c r="F1778" i="13"/>
  <c r="D1779" i="13"/>
  <c r="F1779" i="13"/>
  <c r="D1780" i="13"/>
  <c r="F1780" i="13"/>
  <c r="D1781" i="13"/>
  <c r="F1781" i="13"/>
  <c r="D1782" i="13"/>
  <c r="F1782" i="13"/>
  <c r="D1783" i="13"/>
  <c r="F1783" i="13"/>
  <c r="D1784" i="13"/>
  <c r="F1784" i="13"/>
  <c r="D1785" i="13"/>
  <c r="F1785" i="13"/>
  <c r="D1786" i="13"/>
  <c r="F1786" i="13"/>
  <c r="D1787" i="13"/>
  <c r="F1787" i="13"/>
  <c r="D1788" i="13"/>
  <c r="F1788" i="13"/>
  <c r="D1789" i="13"/>
  <c r="F1789" i="13"/>
  <c r="D1790" i="13"/>
  <c r="F1790" i="13"/>
  <c r="D1791" i="13"/>
  <c r="F1791" i="13"/>
  <c r="D1792" i="13"/>
  <c r="F1792" i="13"/>
  <c r="D1793" i="13"/>
  <c r="F1793" i="13"/>
  <c r="D1794" i="13"/>
  <c r="F1794" i="13"/>
  <c r="D1795" i="13"/>
  <c r="F1795" i="13"/>
  <c r="D1796" i="13"/>
  <c r="F1796" i="13"/>
  <c r="D1797" i="13"/>
  <c r="F1797" i="13"/>
  <c r="D1798" i="13"/>
  <c r="F1798" i="13"/>
  <c r="D1799" i="13"/>
  <c r="F1799" i="13"/>
  <c r="D1800" i="13"/>
  <c r="F1800" i="13"/>
  <c r="D1801" i="13"/>
  <c r="F1801" i="13"/>
  <c r="D1802" i="13"/>
  <c r="F1802" i="13"/>
  <c r="D1803" i="13"/>
  <c r="F1803" i="13"/>
  <c r="D1804" i="13"/>
  <c r="F1804" i="13"/>
  <c r="D1805" i="13"/>
  <c r="F1805" i="13"/>
  <c r="D1806" i="13"/>
  <c r="F1806" i="13"/>
  <c r="D1807" i="13"/>
  <c r="F1807" i="13"/>
  <c r="D1808" i="13"/>
  <c r="F1808" i="13"/>
  <c r="D1809" i="13"/>
  <c r="F1809" i="13"/>
  <c r="D1810" i="13"/>
  <c r="F1810" i="13"/>
  <c r="D1811" i="13"/>
  <c r="F1811" i="13"/>
  <c r="D1812" i="13"/>
  <c r="F1812" i="13"/>
  <c r="D1813" i="13"/>
  <c r="F1813" i="13"/>
  <c r="D1814" i="13"/>
  <c r="F1814" i="13"/>
  <c r="D1815" i="13"/>
  <c r="F1815" i="13"/>
  <c r="D1816" i="13"/>
  <c r="F1816" i="13"/>
  <c r="D1817" i="13"/>
  <c r="F1817" i="13"/>
  <c r="D1818" i="13"/>
  <c r="F1818" i="13"/>
  <c r="D1819" i="13"/>
  <c r="F1819" i="13"/>
  <c r="D1820" i="13"/>
  <c r="F1820" i="13"/>
  <c r="D1821" i="13"/>
  <c r="F1821" i="13"/>
  <c r="D1822" i="13"/>
  <c r="F1822" i="13"/>
  <c r="D1823" i="13"/>
  <c r="F1823" i="13"/>
  <c r="D1824" i="13"/>
  <c r="F1824" i="13"/>
  <c r="D1825" i="13"/>
  <c r="F1825" i="13"/>
  <c r="D1826" i="13"/>
  <c r="F1826" i="13"/>
  <c r="D1827" i="13"/>
  <c r="F1827" i="13"/>
  <c r="D1828" i="13"/>
  <c r="F1828" i="13"/>
  <c r="D1829" i="13"/>
  <c r="F1829" i="13"/>
  <c r="D1830" i="13"/>
  <c r="F1830" i="13"/>
  <c r="D1831" i="13"/>
  <c r="F1831" i="13"/>
  <c r="D1832" i="13"/>
  <c r="F1832" i="13"/>
  <c r="D1833" i="13"/>
  <c r="F1833" i="13"/>
  <c r="D1834" i="13"/>
  <c r="F1834" i="13"/>
  <c r="D1835" i="13"/>
  <c r="F1835" i="13"/>
  <c r="D1836" i="13"/>
  <c r="F1836" i="13"/>
  <c r="D1837" i="13"/>
  <c r="F1837" i="13"/>
  <c r="D1838" i="13"/>
  <c r="F1838" i="13"/>
  <c r="D1839" i="13"/>
  <c r="F1839" i="13"/>
  <c r="D1840" i="13"/>
  <c r="F1840" i="13"/>
  <c r="D1841" i="13"/>
  <c r="F1841" i="13"/>
  <c r="D1842" i="13"/>
  <c r="F1842" i="13"/>
  <c r="D1843" i="13"/>
  <c r="F1843" i="13"/>
  <c r="D1844" i="13"/>
  <c r="F1844" i="13"/>
  <c r="D1845" i="13"/>
  <c r="F1845" i="13"/>
  <c r="D1846" i="13"/>
  <c r="F1846" i="13"/>
  <c r="D1847" i="13"/>
  <c r="F1847" i="13"/>
  <c r="D1848" i="13"/>
  <c r="F1848" i="13"/>
  <c r="D1849" i="13"/>
  <c r="F1849" i="13"/>
  <c r="D1850" i="13"/>
  <c r="F1850" i="13"/>
  <c r="D1851" i="13"/>
  <c r="F1851" i="13"/>
  <c r="D1852" i="13"/>
  <c r="F1852" i="13"/>
  <c r="D1853" i="13"/>
  <c r="F1853" i="13"/>
  <c r="D1854" i="13"/>
  <c r="F1854" i="13"/>
  <c r="D1855" i="13"/>
  <c r="F1855" i="13"/>
  <c r="D1856" i="13"/>
  <c r="F1856" i="13"/>
  <c r="D1857" i="13"/>
  <c r="F1857" i="13"/>
  <c r="D1858" i="13"/>
  <c r="F1858" i="13"/>
  <c r="D1859" i="13"/>
  <c r="F1859" i="13"/>
  <c r="D1860" i="13"/>
  <c r="F1860" i="13"/>
  <c r="D1861" i="13"/>
  <c r="F1861" i="13"/>
  <c r="D1862" i="13"/>
  <c r="F1862" i="13"/>
  <c r="D1863" i="13"/>
  <c r="F1863" i="13"/>
  <c r="D1864" i="13"/>
  <c r="F1864" i="13"/>
  <c r="D1865" i="13"/>
  <c r="F1865" i="13"/>
  <c r="D1866" i="13"/>
  <c r="F1866" i="13"/>
  <c r="D1867" i="13"/>
  <c r="F1867" i="13"/>
  <c r="D1868" i="13"/>
  <c r="F1868" i="13"/>
  <c r="D1869" i="13"/>
  <c r="F1869" i="13"/>
  <c r="D1870" i="13"/>
  <c r="F1870" i="13"/>
  <c r="D1871" i="13"/>
  <c r="F1871" i="13"/>
  <c r="D1872" i="13"/>
  <c r="F1872" i="13"/>
  <c r="D1873" i="13"/>
  <c r="F1873" i="13"/>
  <c r="D1874" i="13"/>
  <c r="F1874" i="13"/>
  <c r="D1875" i="13"/>
  <c r="F1875" i="13"/>
  <c r="D1876" i="13"/>
  <c r="F1876" i="13"/>
  <c r="D1877" i="13"/>
  <c r="F1877" i="13"/>
  <c r="D1878" i="13"/>
  <c r="F1878" i="13"/>
  <c r="D1879" i="13"/>
  <c r="F1879" i="13"/>
  <c r="D1880" i="13"/>
  <c r="F1880" i="13"/>
  <c r="D1881" i="13"/>
  <c r="F1881" i="13"/>
  <c r="D1882" i="13"/>
  <c r="F1882" i="13"/>
  <c r="D1883" i="13"/>
  <c r="F1883" i="13"/>
  <c r="D1884" i="13"/>
  <c r="F1884" i="13"/>
  <c r="D1885" i="13"/>
  <c r="F1885" i="13"/>
  <c r="D1886" i="13"/>
  <c r="F1886" i="13"/>
  <c r="D1887" i="13"/>
  <c r="F1887" i="13"/>
  <c r="D1888" i="13"/>
  <c r="F1888" i="13"/>
  <c r="D1889" i="13"/>
  <c r="F1889" i="13"/>
  <c r="D1890" i="13"/>
  <c r="F1890" i="13"/>
  <c r="D1891" i="13"/>
  <c r="F1891" i="13"/>
  <c r="D1892" i="13"/>
  <c r="F1892" i="13"/>
  <c r="D1893" i="13"/>
  <c r="F1893" i="13"/>
  <c r="D1894" i="13"/>
  <c r="F1894" i="13"/>
  <c r="D1895" i="13"/>
  <c r="F1895" i="13"/>
  <c r="D1896" i="13"/>
  <c r="F1896" i="13"/>
  <c r="D1897" i="13"/>
  <c r="F1897" i="13"/>
  <c r="D1898" i="13"/>
  <c r="F1898" i="13"/>
  <c r="D1899" i="13"/>
  <c r="F1899" i="13"/>
  <c r="D1900" i="13"/>
  <c r="F1900" i="13"/>
  <c r="D1901" i="13"/>
  <c r="F1901" i="13"/>
  <c r="D1902" i="13"/>
  <c r="F1902" i="13"/>
  <c r="D1903" i="13"/>
  <c r="F1903" i="13"/>
  <c r="D1904" i="13"/>
  <c r="F1904" i="13"/>
  <c r="D1905" i="13"/>
  <c r="F1905" i="13"/>
  <c r="D1906" i="13"/>
  <c r="F1906" i="13"/>
  <c r="D1907" i="13"/>
  <c r="F1907" i="13"/>
  <c r="D1908" i="13"/>
  <c r="F1908" i="13"/>
  <c r="D1909" i="13"/>
  <c r="F1909" i="13"/>
  <c r="D1910" i="13"/>
  <c r="F1910" i="13"/>
  <c r="D1911" i="13"/>
  <c r="F1911" i="13"/>
  <c r="D1912" i="13"/>
  <c r="F1912" i="13"/>
  <c r="D1913" i="13"/>
  <c r="F1913" i="13"/>
  <c r="D1914" i="13"/>
  <c r="F1914" i="13"/>
  <c r="D1915" i="13"/>
  <c r="F1915" i="13"/>
  <c r="D1916" i="13"/>
  <c r="F1916" i="13"/>
  <c r="D1917" i="13"/>
  <c r="F1917" i="13"/>
  <c r="D1918" i="13"/>
  <c r="F1918" i="13"/>
  <c r="D1919" i="13"/>
  <c r="F1919" i="13"/>
  <c r="D1920" i="13"/>
  <c r="F1920" i="13"/>
  <c r="D1921" i="13"/>
  <c r="F1921" i="13"/>
  <c r="D1922" i="13"/>
  <c r="F1922" i="13"/>
  <c r="D1923" i="13"/>
  <c r="F1923" i="13"/>
  <c r="D1924" i="13"/>
  <c r="F1924" i="13"/>
  <c r="D1925" i="13"/>
  <c r="F1925" i="13"/>
  <c r="D1926" i="13"/>
  <c r="F1926" i="13"/>
  <c r="D1927" i="13"/>
  <c r="F1927" i="13"/>
  <c r="D1928" i="13"/>
  <c r="F1928" i="13"/>
  <c r="D1929" i="13"/>
  <c r="F1929" i="13"/>
  <c r="D1930" i="13"/>
  <c r="F1930" i="13"/>
  <c r="D1931" i="13"/>
  <c r="F1931" i="13"/>
  <c r="D1932" i="13"/>
  <c r="F1932" i="13"/>
  <c r="D1933" i="13"/>
  <c r="F1933" i="13"/>
  <c r="D1934" i="13"/>
  <c r="F1934" i="13"/>
  <c r="D1935" i="13"/>
  <c r="F1935" i="13"/>
  <c r="D1936" i="13"/>
  <c r="F1936" i="13"/>
  <c r="D1937" i="13"/>
  <c r="F1937" i="13"/>
  <c r="D1938" i="13"/>
  <c r="F1938" i="13"/>
  <c r="D1939" i="13"/>
  <c r="F1939" i="13"/>
  <c r="D1940" i="13"/>
  <c r="F1940" i="13"/>
  <c r="D1941" i="13"/>
  <c r="F1941" i="13"/>
  <c r="D1942" i="13"/>
  <c r="F1942" i="13"/>
  <c r="D1943" i="13"/>
  <c r="F1943" i="13"/>
  <c r="D1944" i="13"/>
  <c r="F1944" i="13"/>
  <c r="D1945" i="13"/>
  <c r="F1945" i="13"/>
  <c r="D1946" i="13"/>
  <c r="F1946" i="13"/>
  <c r="D1947" i="13"/>
  <c r="F1947" i="13"/>
  <c r="D1948" i="13"/>
  <c r="F1948" i="13"/>
  <c r="D1949" i="13"/>
  <c r="F1949" i="13"/>
  <c r="D1950" i="13"/>
  <c r="F1950" i="13"/>
  <c r="D1951" i="13"/>
  <c r="F1951" i="13"/>
  <c r="D1952" i="13"/>
  <c r="F1952" i="13"/>
  <c r="D1953" i="13"/>
  <c r="F1953" i="13"/>
  <c r="D1954" i="13"/>
  <c r="F1954" i="13"/>
  <c r="D1955" i="13"/>
  <c r="F1955" i="13"/>
  <c r="D1956" i="13"/>
  <c r="F1956" i="13"/>
  <c r="D1957" i="13"/>
  <c r="F1957" i="13"/>
  <c r="D1958" i="13"/>
  <c r="F1958" i="13"/>
  <c r="D1959" i="13"/>
  <c r="F1959" i="13"/>
  <c r="D1960" i="13"/>
  <c r="F1960" i="13"/>
  <c r="D1961" i="13"/>
  <c r="F1961" i="13"/>
  <c r="D1962" i="13"/>
  <c r="F1962" i="13"/>
  <c r="D1963" i="13"/>
  <c r="F1963" i="13"/>
  <c r="D1964" i="13"/>
  <c r="F1964" i="13"/>
  <c r="D1965" i="13"/>
  <c r="F1965" i="13"/>
  <c r="D1966" i="13"/>
  <c r="F1966" i="13"/>
  <c r="D1967" i="13"/>
  <c r="F1967" i="13"/>
  <c r="D1968" i="13"/>
  <c r="F1968" i="13"/>
  <c r="D1969" i="13"/>
  <c r="F1969" i="13"/>
  <c r="D1970" i="13"/>
  <c r="F1970" i="13"/>
  <c r="D1971" i="13"/>
  <c r="F1971" i="13"/>
  <c r="D1972" i="13"/>
  <c r="F1972" i="13"/>
  <c r="D1973" i="13"/>
  <c r="F1973" i="13"/>
  <c r="D1974" i="13"/>
  <c r="F1974" i="13"/>
  <c r="D1975" i="13"/>
  <c r="F1975" i="13"/>
  <c r="D1976" i="13"/>
  <c r="F1976" i="13"/>
  <c r="D1977" i="13"/>
  <c r="F1977" i="13"/>
  <c r="D1978" i="13"/>
  <c r="F1978" i="13"/>
  <c r="D1979" i="13"/>
  <c r="F1979" i="13"/>
  <c r="D1980" i="13"/>
  <c r="F1980" i="13"/>
  <c r="D1981" i="13"/>
  <c r="F1981" i="13"/>
  <c r="D1982" i="13"/>
  <c r="F1982" i="13"/>
  <c r="D1983" i="13"/>
  <c r="F1983" i="13"/>
  <c r="D1984" i="13"/>
  <c r="F1984" i="13"/>
  <c r="D1985" i="13"/>
  <c r="F1985" i="13"/>
  <c r="D1986" i="13"/>
  <c r="F1986" i="13"/>
  <c r="D1987" i="13"/>
  <c r="F1987" i="13"/>
  <c r="D1988" i="13"/>
  <c r="F1988" i="13"/>
  <c r="D1989" i="13"/>
  <c r="F1989" i="13"/>
  <c r="D1990" i="13"/>
  <c r="F1990" i="13"/>
  <c r="D1991" i="13"/>
  <c r="F1991" i="13"/>
  <c r="D1992" i="13"/>
  <c r="F1992" i="13"/>
  <c r="D1993" i="13"/>
  <c r="F1993" i="13"/>
  <c r="D1994" i="13"/>
  <c r="F1994" i="13"/>
  <c r="D1995" i="13"/>
  <c r="F1995" i="13"/>
  <c r="D1996" i="13"/>
  <c r="F1996" i="13"/>
  <c r="D1997" i="13"/>
  <c r="F1997" i="13"/>
  <c r="D1998" i="13"/>
  <c r="F1998" i="13"/>
  <c r="D1999" i="13"/>
  <c r="F1999" i="13"/>
  <c r="D2000" i="13"/>
  <c r="F2000" i="13"/>
  <c r="D2001" i="13"/>
  <c r="F2001" i="13"/>
  <c r="D2002" i="13"/>
  <c r="F2002" i="13"/>
  <c r="L18" i="13"/>
  <c r="H2002" i="13"/>
  <c r="I2002" i="13"/>
  <c r="G2002" i="13"/>
  <c r="E2002" i="13"/>
  <c r="H2001" i="13"/>
  <c r="I2001" i="13"/>
  <c r="G2001" i="13"/>
  <c r="E2001" i="13"/>
  <c r="H2000" i="13"/>
  <c r="I2000" i="13"/>
  <c r="G2000" i="13"/>
  <c r="E2000" i="13"/>
  <c r="H1999" i="13"/>
  <c r="I1999" i="13"/>
  <c r="G1999" i="13"/>
  <c r="E1999" i="13"/>
  <c r="H1998" i="13"/>
  <c r="I1998" i="13"/>
  <c r="G1998" i="13"/>
  <c r="E1998" i="13"/>
  <c r="H1997" i="13"/>
  <c r="I1997" i="13"/>
  <c r="G1997" i="13"/>
  <c r="E1997" i="13"/>
  <c r="H1996" i="13"/>
  <c r="I1996" i="13"/>
  <c r="G1996" i="13"/>
  <c r="E1996" i="13"/>
  <c r="H1995" i="13"/>
  <c r="I1995" i="13"/>
  <c r="G1995" i="13"/>
  <c r="E1995" i="13"/>
  <c r="H1994" i="13"/>
  <c r="I1994" i="13"/>
  <c r="G1994" i="13"/>
  <c r="E1994" i="13"/>
  <c r="H1993" i="13"/>
  <c r="I1993" i="13"/>
  <c r="G1993" i="13"/>
  <c r="E1993" i="13"/>
  <c r="H1992" i="13"/>
  <c r="I1992" i="13"/>
  <c r="G1992" i="13"/>
  <c r="E1992" i="13"/>
  <c r="H1991" i="13"/>
  <c r="I1991" i="13"/>
  <c r="G1991" i="13"/>
  <c r="E1991" i="13"/>
  <c r="H1990" i="13"/>
  <c r="I1990" i="13"/>
  <c r="G1990" i="13"/>
  <c r="E1990" i="13"/>
  <c r="H1989" i="13"/>
  <c r="I1989" i="13"/>
  <c r="G1989" i="13"/>
  <c r="E1989" i="13"/>
  <c r="H1988" i="13"/>
  <c r="I1988" i="13"/>
  <c r="G1988" i="13"/>
  <c r="E1988" i="13"/>
  <c r="H1987" i="13"/>
  <c r="I1987" i="13"/>
  <c r="G1987" i="13"/>
  <c r="E1987" i="13"/>
  <c r="H1986" i="13"/>
  <c r="I1986" i="13"/>
  <c r="G1986" i="13"/>
  <c r="E1986" i="13"/>
  <c r="H1985" i="13"/>
  <c r="I1985" i="13"/>
  <c r="G1985" i="13"/>
  <c r="E1985" i="13"/>
  <c r="H1984" i="13"/>
  <c r="I1984" i="13"/>
  <c r="G1984" i="13"/>
  <c r="E1984" i="13"/>
  <c r="H1983" i="13"/>
  <c r="I1983" i="13"/>
  <c r="G1983" i="13"/>
  <c r="E1983" i="13"/>
  <c r="H1982" i="13"/>
  <c r="I1982" i="13"/>
  <c r="G1982" i="13"/>
  <c r="E1982" i="13"/>
  <c r="H1981" i="13"/>
  <c r="I1981" i="13"/>
  <c r="G1981" i="13"/>
  <c r="E1981" i="13"/>
  <c r="H1980" i="13"/>
  <c r="I1980" i="13"/>
  <c r="G1980" i="13"/>
  <c r="E1980" i="13"/>
  <c r="H1979" i="13"/>
  <c r="I1979" i="13"/>
  <c r="G1979" i="13"/>
  <c r="E1979" i="13"/>
  <c r="H1978" i="13"/>
  <c r="I1978" i="13"/>
  <c r="G1978" i="13"/>
  <c r="E1978" i="13"/>
  <c r="H1977" i="13"/>
  <c r="I1977" i="13"/>
  <c r="G1977" i="13"/>
  <c r="E1977" i="13"/>
  <c r="H1976" i="13"/>
  <c r="I1976" i="13"/>
  <c r="G1976" i="13"/>
  <c r="E1976" i="13"/>
  <c r="H1975" i="13"/>
  <c r="I1975" i="13"/>
  <c r="G1975" i="13"/>
  <c r="E1975" i="13"/>
  <c r="H1974" i="13"/>
  <c r="I1974" i="13"/>
  <c r="G1974" i="13"/>
  <c r="E1974" i="13"/>
  <c r="H1973" i="13"/>
  <c r="I1973" i="13"/>
  <c r="G1973" i="13"/>
  <c r="E1973" i="13"/>
  <c r="H1972" i="13"/>
  <c r="I1972" i="13"/>
  <c r="G1972" i="13"/>
  <c r="E1972" i="13"/>
  <c r="H1971" i="13"/>
  <c r="I1971" i="13"/>
  <c r="G1971" i="13"/>
  <c r="E1971" i="13"/>
  <c r="H1970" i="13"/>
  <c r="I1970" i="13"/>
  <c r="G1970" i="13"/>
  <c r="E1970" i="13"/>
  <c r="H1969" i="13"/>
  <c r="I1969" i="13"/>
  <c r="G1969" i="13"/>
  <c r="E1969" i="13"/>
  <c r="H1968" i="13"/>
  <c r="I1968" i="13"/>
  <c r="G1968" i="13"/>
  <c r="E1968" i="13"/>
  <c r="H1967" i="13"/>
  <c r="I1967" i="13"/>
  <c r="G1967" i="13"/>
  <c r="E1967" i="13"/>
  <c r="H1966" i="13"/>
  <c r="I1966" i="13"/>
  <c r="G1966" i="13"/>
  <c r="E1966" i="13"/>
  <c r="H1965" i="13"/>
  <c r="I1965" i="13"/>
  <c r="G1965" i="13"/>
  <c r="E1965" i="13"/>
  <c r="H1964" i="13"/>
  <c r="I1964" i="13"/>
  <c r="G1964" i="13"/>
  <c r="E1964" i="13"/>
  <c r="H1963" i="13"/>
  <c r="I1963" i="13"/>
  <c r="G1963" i="13"/>
  <c r="E1963" i="13"/>
  <c r="H1962" i="13"/>
  <c r="I1962" i="13"/>
  <c r="G1962" i="13"/>
  <c r="E1962" i="13"/>
  <c r="H1961" i="13"/>
  <c r="I1961" i="13"/>
  <c r="G1961" i="13"/>
  <c r="E1961" i="13"/>
  <c r="H1960" i="13"/>
  <c r="I1960" i="13"/>
  <c r="G1960" i="13"/>
  <c r="E1960" i="13"/>
  <c r="H1959" i="13"/>
  <c r="I1959" i="13"/>
  <c r="G1959" i="13"/>
  <c r="E1959" i="13"/>
  <c r="H1958" i="13"/>
  <c r="I1958" i="13"/>
  <c r="G1958" i="13"/>
  <c r="E1958" i="13"/>
  <c r="H1957" i="13"/>
  <c r="I1957" i="13"/>
  <c r="G1957" i="13"/>
  <c r="E1957" i="13"/>
  <c r="H1956" i="13"/>
  <c r="I1956" i="13"/>
  <c r="G1956" i="13"/>
  <c r="E1956" i="13"/>
  <c r="H1955" i="13"/>
  <c r="I1955" i="13"/>
  <c r="G1955" i="13"/>
  <c r="E1955" i="13"/>
  <c r="H1954" i="13"/>
  <c r="I1954" i="13"/>
  <c r="G1954" i="13"/>
  <c r="E1954" i="13"/>
  <c r="H1953" i="13"/>
  <c r="I1953" i="13"/>
  <c r="G1953" i="13"/>
  <c r="E1953" i="13"/>
  <c r="H1952" i="13"/>
  <c r="I1952" i="13"/>
  <c r="G1952" i="13"/>
  <c r="E1952" i="13"/>
  <c r="H1951" i="13"/>
  <c r="I1951" i="13"/>
  <c r="G1951" i="13"/>
  <c r="E1951" i="13"/>
  <c r="H1950" i="13"/>
  <c r="I1950" i="13"/>
  <c r="G1950" i="13"/>
  <c r="E1950" i="13"/>
  <c r="H1949" i="13"/>
  <c r="I1949" i="13"/>
  <c r="G1949" i="13"/>
  <c r="E1949" i="13"/>
  <c r="H1948" i="13"/>
  <c r="I1948" i="13"/>
  <c r="G1948" i="13"/>
  <c r="E1948" i="13"/>
  <c r="H1947" i="13"/>
  <c r="I1947" i="13"/>
  <c r="G1947" i="13"/>
  <c r="E1947" i="13"/>
  <c r="H1946" i="13"/>
  <c r="I1946" i="13"/>
  <c r="G1946" i="13"/>
  <c r="E1946" i="13"/>
  <c r="H1945" i="13"/>
  <c r="I1945" i="13"/>
  <c r="G1945" i="13"/>
  <c r="E1945" i="13"/>
  <c r="H1944" i="13"/>
  <c r="I1944" i="13"/>
  <c r="G1944" i="13"/>
  <c r="E1944" i="13"/>
  <c r="H1943" i="13"/>
  <c r="I1943" i="13"/>
  <c r="G1943" i="13"/>
  <c r="E1943" i="13"/>
  <c r="H1942" i="13"/>
  <c r="I1942" i="13"/>
  <c r="G1942" i="13"/>
  <c r="E1942" i="13"/>
  <c r="H1941" i="13"/>
  <c r="I1941" i="13"/>
  <c r="G1941" i="13"/>
  <c r="E1941" i="13"/>
  <c r="H1940" i="13"/>
  <c r="I1940" i="13"/>
  <c r="G1940" i="13"/>
  <c r="E1940" i="13"/>
  <c r="H1939" i="13"/>
  <c r="I1939" i="13"/>
  <c r="G1939" i="13"/>
  <c r="E1939" i="13"/>
  <c r="H1938" i="13"/>
  <c r="I1938" i="13"/>
  <c r="G1938" i="13"/>
  <c r="E1938" i="13"/>
  <c r="H1937" i="13"/>
  <c r="I1937" i="13"/>
  <c r="G1937" i="13"/>
  <c r="E1937" i="13"/>
  <c r="H1936" i="13"/>
  <c r="I1936" i="13"/>
  <c r="G1936" i="13"/>
  <c r="E1936" i="13"/>
  <c r="H1935" i="13"/>
  <c r="I1935" i="13"/>
  <c r="G1935" i="13"/>
  <c r="E1935" i="13"/>
  <c r="H1934" i="13"/>
  <c r="I1934" i="13"/>
  <c r="G1934" i="13"/>
  <c r="E1934" i="13"/>
  <c r="H1933" i="13"/>
  <c r="I1933" i="13"/>
  <c r="G1933" i="13"/>
  <c r="E1933" i="13"/>
  <c r="H1932" i="13"/>
  <c r="I1932" i="13"/>
  <c r="G1932" i="13"/>
  <c r="E1932" i="13"/>
  <c r="H1931" i="13"/>
  <c r="I1931" i="13"/>
  <c r="G1931" i="13"/>
  <c r="E1931" i="13"/>
  <c r="H1930" i="13"/>
  <c r="I1930" i="13"/>
  <c r="G1930" i="13"/>
  <c r="E1930" i="13"/>
  <c r="H1929" i="13"/>
  <c r="I1929" i="13"/>
  <c r="G1929" i="13"/>
  <c r="E1929" i="13"/>
  <c r="H1928" i="13"/>
  <c r="I1928" i="13"/>
  <c r="G1928" i="13"/>
  <c r="E1928" i="13"/>
  <c r="H1927" i="13"/>
  <c r="I1927" i="13"/>
  <c r="G1927" i="13"/>
  <c r="E1927" i="13"/>
  <c r="H1926" i="13"/>
  <c r="I1926" i="13"/>
  <c r="G1926" i="13"/>
  <c r="E1926" i="13"/>
  <c r="H1925" i="13"/>
  <c r="I1925" i="13"/>
  <c r="G1925" i="13"/>
  <c r="E1925" i="13"/>
  <c r="H1924" i="13"/>
  <c r="I1924" i="13"/>
  <c r="G1924" i="13"/>
  <c r="E1924" i="13"/>
  <c r="H1923" i="13"/>
  <c r="I1923" i="13"/>
  <c r="G1923" i="13"/>
  <c r="E1923" i="13"/>
  <c r="H1922" i="13"/>
  <c r="I1922" i="13"/>
  <c r="G1922" i="13"/>
  <c r="E1922" i="13"/>
  <c r="H1921" i="13"/>
  <c r="I1921" i="13"/>
  <c r="G1921" i="13"/>
  <c r="E1921" i="13"/>
  <c r="H1920" i="13"/>
  <c r="I1920" i="13"/>
  <c r="G1920" i="13"/>
  <c r="E1920" i="13"/>
  <c r="H1919" i="13"/>
  <c r="I1919" i="13"/>
  <c r="G1919" i="13"/>
  <c r="E1919" i="13"/>
  <c r="H1918" i="13"/>
  <c r="I1918" i="13"/>
  <c r="G1918" i="13"/>
  <c r="E1918" i="13"/>
  <c r="H1917" i="13"/>
  <c r="I1917" i="13"/>
  <c r="G1917" i="13"/>
  <c r="E1917" i="13"/>
  <c r="H1916" i="13"/>
  <c r="I1916" i="13"/>
  <c r="G1916" i="13"/>
  <c r="E1916" i="13"/>
  <c r="H1915" i="13"/>
  <c r="I1915" i="13"/>
  <c r="G1915" i="13"/>
  <c r="E1915" i="13"/>
  <c r="H1914" i="13"/>
  <c r="I1914" i="13"/>
  <c r="G1914" i="13"/>
  <c r="E1914" i="13"/>
  <c r="H1913" i="13"/>
  <c r="I1913" i="13"/>
  <c r="G1913" i="13"/>
  <c r="E1913" i="13"/>
  <c r="H1912" i="13"/>
  <c r="I1912" i="13"/>
  <c r="G1912" i="13"/>
  <c r="E1912" i="13"/>
  <c r="H1911" i="13"/>
  <c r="I1911" i="13"/>
  <c r="G1911" i="13"/>
  <c r="E1911" i="13"/>
  <c r="H1910" i="13"/>
  <c r="I1910" i="13"/>
  <c r="G1910" i="13"/>
  <c r="E1910" i="13"/>
  <c r="H1909" i="13"/>
  <c r="I1909" i="13"/>
  <c r="G1909" i="13"/>
  <c r="E1909" i="13"/>
  <c r="H1908" i="13"/>
  <c r="I1908" i="13"/>
  <c r="G1908" i="13"/>
  <c r="E1908" i="13"/>
  <c r="H1907" i="13"/>
  <c r="I1907" i="13"/>
  <c r="G1907" i="13"/>
  <c r="E1907" i="13"/>
  <c r="H1906" i="13"/>
  <c r="I1906" i="13"/>
  <c r="G1906" i="13"/>
  <c r="E1906" i="13"/>
  <c r="H1905" i="13"/>
  <c r="I1905" i="13"/>
  <c r="G1905" i="13"/>
  <c r="E1905" i="13"/>
  <c r="H1904" i="13"/>
  <c r="I1904" i="13"/>
  <c r="G1904" i="13"/>
  <c r="E1904" i="13"/>
  <c r="H1903" i="13"/>
  <c r="I1903" i="13"/>
  <c r="G1903" i="13"/>
  <c r="E1903" i="13"/>
  <c r="H1902" i="13"/>
  <c r="I1902" i="13"/>
  <c r="G1902" i="13"/>
  <c r="E1902" i="13"/>
  <c r="H1901" i="13"/>
  <c r="I1901" i="13"/>
  <c r="G1901" i="13"/>
  <c r="E1901" i="13"/>
  <c r="H1900" i="13"/>
  <c r="I1900" i="13"/>
  <c r="G1900" i="13"/>
  <c r="E1900" i="13"/>
  <c r="H1899" i="13"/>
  <c r="I1899" i="13"/>
  <c r="G1899" i="13"/>
  <c r="E1899" i="13"/>
  <c r="H1898" i="13"/>
  <c r="I1898" i="13"/>
  <c r="G1898" i="13"/>
  <c r="E1898" i="13"/>
  <c r="H1897" i="13"/>
  <c r="I1897" i="13"/>
  <c r="G1897" i="13"/>
  <c r="E1897" i="13"/>
  <c r="H1896" i="13"/>
  <c r="I1896" i="13"/>
  <c r="G1896" i="13"/>
  <c r="E1896" i="13"/>
  <c r="H1895" i="13"/>
  <c r="I1895" i="13"/>
  <c r="G1895" i="13"/>
  <c r="E1895" i="13"/>
  <c r="H1894" i="13"/>
  <c r="I1894" i="13"/>
  <c r="G1894" i="13"/>
  <c r="E1894" i="13"/>
  <c r="H1893" i="13"/>
  <c r="I1893" i="13"/>
  <c r="G1893" i="13"/>
  <c r="E1893" i="13"/>
  <c r="H1892" i="13"/>
  <c r="I1892" i="13"/>
  <c r="G1892" i="13"/>
  <c r="E1892" i="13"/>
  <c r="H1891" i="13"/>
  <c r="I1891" i="13"/>
  <c r="G1891" i="13"/>
  <c r="E1891" i="13"/>
  <c r="H1890" i="13"/>
  <c r="I1890" i="13"/>
  <c r="G1890" i="13"/>
  <c r="E1890" i="13"/>
  <c r="H1889" i="13"/>
  <c r="I1889" i="13"/>
  <c r="G1889" i="13"/>
  <c r="E1889" i="13"/>
  <c r="H1888" i="13"/>
  <c r="I1888" i="13"/>
  <c r="G1888" i="13"/>
  <c r="E1888" i="13"/>
  <c r="H1887" i="13"/>
  <c r="I1887" i="13"/>
  <c r="G1887" i="13"/>
  <c r="E1887" i="13"/>
  <c r="H1886" i="13"/>
  <c r="I1886" i="13"/>
  <c r="G1886" i="13"/>
  <c r="E1886" i="13"/>
  <c r="H1885" i="13"/>
  <c r="I1885" i="13"/>
  <c r="G1885" i="13"/>
  <c r="E1885" i="13"/>
  <c r="H1884" i="13"/>
  <c r="I1884" i="13"/>
  <c r="G1884" i="13"/>
  <c r="E1884" i="13"/>
  <c r="H1883" i="13"/>
  <c r="I1883" i="13"/>
  <c r="G1883" i="13"/>
  <c r="E1883" i="13"/>
  <c r="H1882" i="13"/>
  <c r="I1882" i="13"/>
  <c r="G1882" i="13"/>
  <c r="E1882" i="13"/>
  <c r="H1881" i="13"/>
  <c r="I1881" i="13"/>
  <c r="G1881" i="13"/>
  <c r="E1881" i="13"/>
  <c r="H1880" i="13"/>
  <c r="I1880" i="13"/>
  <c r="G1880" i="13"/>
  <c r="E1880" i="13"/>
  <c r="H1879" i="13"/>
  <c r="I1879" i="13"/>
  <c r="G1879" i="13"/>
  <c r="E1879" i="13"/>
  <c r="H1878" i="13"/>
  <c r="I1878" i="13"/>
  <c r="G1878" i="13"/>
  <c r="E1878" i="13"/>
  <c r="H1877" i="13"/>
  <c r="I1877" i="13"/>
  <c r="G1877" i="13"/>
  <c r="E1877" i="13"/>
  <c r="H1876" i="13"/>
  <c r="I1876" i="13"/>
  <c r="G1876" i="13"/>
  <c r="E1876" i="13"/>
  <c r="H1875" i="13"/>
  <c r="I1875" i="13"/>
  <c r="G1875" i="13"/>
  <c r="E1875" i="13"/>
  <c r="H1874" i="13"/>
  <c r="I1874" i="13"/>
  <c r="G1874" i="13"/>
  <c r="E1874" i="13"/>
  <c r="H1873" i="13"/>
  <c r="I1873" i="13"/>
  <c r="G1873" i="13"/>
  <c r="E1873" i="13"/>
  <c r="H1872" i="13"/>
  <c r="I1872" i="13"/>
  <c r="G1872" i="13"/>
  <c r="E1872" i="13"/>
  <c r="H1871" i="13"/>
  <c r="I1871" i="13"/>
  <c r="G1871" i="13"/>
  <c r="E1871" i="13"/>
  <c r="H1870" i="13"/>
  <c r="I1870" i="13"/>
  <c r="G1870" i="13"/>
  <c r="E1870" i="13"/>
  <c r="H1869" i="13"/>
  <c r="I1869" i="13"/>
  <c r="G1869" i="13"/>
  <c r="E1869" i="13"/>
  <c r="H1868" i="13"/>
  <c r="I1868" i="13"/>
  <c r="G1868" i="13"/>
  <c r="E1868" i="13"/>
  <c r="H1867" i="13"/>
  <c r="I1867" i="13"/>
  <c r="G1867" i="13"/>
  <c r="E1867" i="13"/>
  <c r="H1866" i="13"/>
  <c r="I1866" i="13"/>
  <c r="G1866" i="13"/>
  <c r="E1866" i="13"/>
  <c r="H1865" i="13"/>
  <c r="I1865" i="13"/>
  <c r="G1865" i="13"/>
  <c r="E1865" i="13"/>
  <c r="H1864" i="13"/>
  <c r="I1864" i="13"/>
  <c r="G1864" i="13"/>
  <c r="E1864" i="13"/>
  <c r="H1863" i="13"/>
  <c r="I1863" i="13"/>
  <c r="G1863" i="13"/>
  <c r="E1863" i="13"/>
  <c r="H1862" i="13"/>
  <c r="I1862" i="13"/>
  <c r="G1862" i="13"/>
  <c r="E1862" i="13"/>
  <c r="H1861" i="13"/>
  <c r="I1861" i="13"/>
  <c r="G1861" i="13"/>
  <c r="E1861" i="13"/>
  <c r="H1860" i="13"/>
  <c r="I1860" i="13"/>
  <c r="G1860" i="13"/>
  <c r="E1860" i="13"/>
  <c r="H1859" i="13"/>
  <c r="I1859" i="13"/>
  <c r="G1859" i="13"/>
  <c r="E1859" i="13"/>
  <c r="H1858" i="13"/>
  <c r="I1858" i="13"/>
  <c r="G1858" i="13"/>
  <c r="E1858" i="13"/>
  <c r="H1857" i="13"/>
  <c r="I1857" i="13"/>
  <c r="G1857" i="13"/>
  <c r="E1857" i="13"/>
  <c r="H1856" i="13"/>
  <c r="I1856" i="13"/>
  <c r="G1856" i="13"/>
  <c r="E1856" i="13"/>
  <c r="H1855" i="13"/>
  <c r="I1855" i="13"/>
  <c r="G1855" i="13"/>
  <c r="E1855" i="13"/>
  <c r="H1854" i="13"/>
  <c r="I1854" i="13"/>
  <c r="G1854" i="13"/>
  <c r="E1854" i="13"/>
  <c r="H1853" i="13"/>
  <c r="I1853" i="13"/>
  <c r="G1853" i="13"/>
  <c r="E1853" i="13"/>
  <c r="H1852" i="13"/>
  <c r="I1852" i="13"/>
  <c r="G1852" i="13"/>
  <c r="E1852" i="13"/>
  <c r="H1851" i="13"/>
  <c r="I1851" i="13"/>
  <c r="G1851" i="13"/>
  <c r="E1851" i="13"/>
  <c r="H1850" i="13"/>
  <c r="I1850" i="13"/>
  <c r="G1850" i="13"/>
  <c r="E1850" i="13"/>
  <c r="H1849" i="13"/>
  <c r="I1849" i="13"/>
  <c r="G1849" i="13"/>
  <c r="E1849" i="13"/>
  <c r="H1848" i="13"/>
  <c r="I1848" i="13"/>
  <c r="G1848" i="13"/>
  <c r="E1848" i="13"/>
  <c r="H1847" i="13"/>
  <c r="I1847" i="13"/>
  <c r="G1847" i="13"/>
  <c r="E1847" i="13"/>
  <c r="H1846" i="13"/>
  <c r="I1846" i="13"/>
  <c r="G1846" i="13"/>
  <c r="E1846" i="13"/>
  <c r="H1845" i="13"/>
  <c r="I1845" i="13"/>
  <c r="G1845" i="13"/>
  <c r="E1845" i="13"/>
  <c r="H1844" i="13"/>
  <c r="I1844" i="13"/>
  <c r="G1844" i="13"/>
  <c r="E1844" i="13"/>
  <c r="H1843" i="13"/>
  <c r="I1843" i="13"/>
  <c r="G1843" i="13"/>
  <c r="E1843" i="13"/>
  <c r="H1842" i="13"/>
  <c r="I1842" i="13"/>
  <c r="G1842" i="13"/>
  <c r="E1842" i="13"/>
  <c r="H1841" i="13"/>
  <c r="I1841" i="13"/>
  <c r="G1841" i="13"/>
  <c r="E1841" i="13"/>
  <c r="H1840" i="13"/>
  <c r="I1840" i="13"/>
  <c r="G1840" i="13"/>
  <c r="E1840" i="13"/>
  <c r="H1839" i="13"/>
  <c r="I1839" i="13"/>
  <c r="G1839" i="13"/>
  <c r="E1839" i="13"/>
  <c r="H1838" i="13"/>
  <c r="I1838" i="13"/>
  <c r="G1838" i="13"/>
  <c r="E1838" i="13"/>
  <c r="H1837" i="13"/>
  <c r="I1837" i="13"/>
  <c r="G1837" i="13"/>
  <c r="E1837" i="13"/>
  <c r="H1836" i="13"/>
  <c r="I1836" i="13"/>
  <c r="G1836" i="13"/>
  <c r="E1836" i="13"/>
  <c r="H1835" i="13"/>
  <c r="I1835" i="13"/>
  <c r="G1835" i="13"/>
  <c r="E1835" i="13"/>
  <c r="H1834" i="13"/>
  <c r="I1834" i="13"/>
  <c r="G1834" i="13"/>
  <c r="E1834" i="13"/>
  <c r="H1833" i="13"/>
  <c r="I1833" i="13"/>
  <c r="G1833" i="13"/>
  <c r="E1833" i="13"/>
  <c r="H1832" i="13"/>
  <c r="I1832" i="13"/>
  <c r="G1832" i="13"/>
  <c r="E1832" i="13"/>
  <c r="H1831" i="13"/>
  <c r="I1831" i="13"/>
  <c r="G1831" i="13"/>
  <c r="E1831" i="13"/>
  <c r="H1830" i="13"/>
  <c r="I1830" i="13"/>
  <c r="G1830" i="13"/>
  <c r="E1830" i="13"/>
  <c r="H1829" i="13"/>
  <c r="I1829" i="13"/>
  <c r="G1829" i="13"/>
  <c r="E1829" i="13"/>
  <c r="H1828" i="13"/>
  <c r="I1828" i="13"/>
  <c r="G1828" i="13"/>
  <c r="E1828" i="13"/>
  <c r="H1827" i="13"/>
  <c r="I1827" i="13"/>
  <c r="G1827" i="13"/>
  <c r="E1827" i="13"/>
  <c r="H1826" i="13"/>
  <c r="I1826" i="13"/>
  <c r="G1826" i="13"/>
  <c r="E1826" i="13"/>
  <c r="H1825" i="13"/>
  <c r="I1825" i="13"/>
  <c r="G1825" i="13"/>
  <c r="E1825" i="13"/>
  <c r="H1824" i="13"/>
  <c r="I1824" i="13"/>
  <c r="G1824" i="13"/>
  <c r="E1824" i="13"/>
  <c r="H1823" i="13"/>
  <c r="I1823" i="13"/>
  <c r="G1823" i="13"/>
  <c r="E1823" i="13"/>
  <c r="H1822" i="13"/>
  <c r="I1822" i="13"/>
  <c r="G1822" i="13"/>
  <c r="E1822" i="13"/>
  <c r="H1821" i="13"/>
  <c r="I1821" i="13"/>
  <c r="G1821" i="13"/>
  <c r="E1821" i="13"/>
  <c r="H1820" i="13"/>
  <c r="I1820" i="13"/>
  <c r="G1820" i="13"/>
  <c r="E1820" i="13"/>
  <c r="H1819" i="13"/>
  <c r="I1819" i="13"/>
  <c r="G1819" i="13"/>
  <c r="E1819" i="13"/>
  <c r="H1818" i="13"/>
  <c r="I1818" i="13"/>
  <c r="G1818" i="13"/>
  <c r="E1818" i="13"/>
  <c r="H1817" i="13"/>
  <c r="I1817" i="13"/>
  <c r="G1817" i="13"/>
  <c r="E1817" i="13"/>
  <c r="H1816" i="13"/>
  <c r="I1816" i="13"/>
  <c r="G1816" i="13"/>
  <c r="E1816" i="13"/>
  <c r="H1815" i="13"/>
  <c r="I1815" i="13"/>
  <c r="G1815" i="13"/>
  <c r="E1815" i="13"/>
  <c r="H1814" i="13"/>
  <c r="I1814" i="13"/>
  <c r="G1814" i="13"/>
  <c r="E1814" i="13"/>
  <c r="H1813" i="13"/>
  <c r="I1813" i="13"/>
  <c r="G1813" i="13"/>
  <c r="E1813" i="13"/>
  <c r="H1812" i="13"/>
  <c r="I1812" i="13"/>
  <c r="G1812" i="13"/>
  <c r="E1812" i="13"/>
  <c r="H1811" i="13"/>
  <c r="I1811" i="13"/>
  <c r="G1811" i="13"/>
  <c r="E1811" i="13"/>
  <c r="H1810" i="13"/>
  <c r="I1810" i="13"/>
  <c r="G1810" i="13"/>
  <c r="E1810" i="13"/>
  <c r="H1809" i="13"/>
  <c r="I1809" i="13"/>
  <c r="G1809" i="13"/>
  <c r="E1809" i="13"/>
  <c r="H1808" i="13"/>
  <c r="I1808" i="13"/>
  <c r="G1808" i="13"/>
  <c r="E1808" i="13"/>
  <c r="H1807" i="13"/>
  <c r="I1807" i="13"/>
  <c r="G1807" i="13"/>
  <c r="E1807" i="13"/>
  <c r="H1806" i="13"/>
  <c r="I1806" i="13"/>
  <c r="G1806" i="13"/>
  <c r="E1806" i="13"/>
  <c r="H1805" i="13"/>
  <c r="I1805" i="13"/>
  <c r="G1805" i="13"/>
  <c r="E1805" i="13"/>
  <c r="H1804" i="13"/>
  <c r="I1804" i="13"/>
  <c r="G1804" i="13"/>
  <c r="E1804" i="13"/>
  <c r="H1803" i="13"/>
  <c r="I1803" i="13"/>
  <c r="G1803" i="13"/>
  <c r="E1803" i="13"/>
  <c r="H1802" i="13"/>
  <c r="I1802" i="13"/>
  <c r="G1802" i="13"/>
  <c r="E1802" i="13"/>
  <c r="H1801" i="13"/>
  <c r="I1801" i="13"/>
  <c r="G1801" i="13"/>
  <c r="E1801" i="13"/>
  <c r="H1800" i="13"/>
  <c r="I1800" i="13"/>
  <c r="G1800" i="13"/>
  <c r="E1800" i="13"/>
  <c r="H1799" i="13"/>
  <c r="I1799" i="13"/>
  <c r="G1799" i="13"/>
  <c r="E1799" i="13"/>
  <c r="H1798" i="13"/>
  <c r="I1798" i="13"/>
  <c r="G1798" i="13"/>
  <c r="E1798" i="13"/>
  <c r="H1797" i="13"/>
  <c r="I1797" i="13"/>
  <c r="G1797" i="13"/>
  <c r="E1797" i="13"/>
  <c r="H1796" i="13"/>
  <c r="I1796" i="13"/>
  <c r="G1796" i="13"/>
  <c r="E1796" i="13"/>
  <c r="H1795" i="13"/>
  <c r="I1795" i="13"/>
  <c r="G1795" i="13"/>
  <c r="E1795" i="13"/>
  <c r="H1794" i="13"/>
  <c r="I1794" i="13"/>
  <c r="G1794" i="13"/>
  <c r="E1794" i="13"/>
  <c r="H1793" i="13"/>
  <c r="I1793" i="13"/>
  <c r="G1793" i="13"/>
  <c r="E1793" i="13"/>
  <c r="H1792" i="13"/>
  <c r="I1792" i="13"/>
  <c r="G1792" i="13"/>
  <c r="E1792" i="13"/>
  <c r="H1791" i="13"/>
  <c r="I1791" i="13"/>
  <c r="G1791" i="13"/>
  <c r="E1791" i="13"/>
  <c r="H1790" i="13"/>
  <c r="I1790" i="13"/>
  <c r="G1790" i="13"/>
  <c r="E1790" i="13"/>
  <c r="H1789" i="13"/>
  <c r="I1789" i="13"/>
  <c r="G1789" i="13"/>
  <c r="E1789" i="13"/>
  <c r="H1788" i="13"/>
  <c r="I1788" i="13"/>
  <c r="G1788" i="13"/>
  <c r="E1788" i="13"/>
  <c r="H1787" i="13"/>
  <c r="I1787" i="13"/>
  <c r="G1787" i="13"/>
  <c r="E1787" i="13"/>
  <c r="H1786" i="13"/>
  <c r="I1786" i="13"/>
  <c r="G1786" i="13"/>
  <c r="E1786" i="13"/>
  <c r="H1785" i="13"/>
  <c r="I1785" i="13"/>
  <c r="G1785" i="13"/>
  <c r="E1785" i="13"/>
  <c r="H1784" i="13"/>
  <c r="I1784" i="13"/>
  <c r="G1784" i="13"/>
  <c r="E1784" i="13"/>
  <c r="H1783" i="13"/>
  <c r="I1783" i="13"/>
  <c r="G1783" i="13"/>
  <c r="E1783" i="13"/>
  <c r="H1782" i="13"/>
  <c r="I1782" i="13"/>
  <c r="G1782" i="13"/>
  <c r="E1782" i="13"/>
  <c r="H1781" i="13"/>
  <c r="I1781" i="13"/>
  <c r="G1781" i="13"/>
  <c r="E1781" i="13"/>
  <c r="H1780" i="13"/>
  <c r="I1780" i="13"/>
  <c r="G1780" i="13"/>
  <c r="E1780" i="13"/>
  <c r="H1779" i="13"/>
  <c r="I1779" i="13"/>
  <c r="G1779" i="13"/>
  <c r="E1779" i="13"/>
  <c r="H1778" i="13"/>
  <c r="I1778" i="13"/>
  <c r="G1778" i="13"/>
  <c r="E1778" i="13"/>
  <c r="H1777" i="13"/>
  <c r="I1777" i="13"/>
  <c r="G1777" i="13"/>
  <c r="E1777" i="13"/>
  <c r="H1776" i="13"/>
  <c r="I1776" i="13"/>
  <c r="G1776" i="13"/>
  <c r="E1776" i="13"/>
  <c r="H1775" i="13"/>
  <c r="I1775" i="13"/>
  <c r="G1775" i="13"/>
  <c r="E1775" i="13"/>
  <c r="H1774" i="13"/>
  <c r="I1774" i="13"/>
  <c r="G1774" i="13"/>
  <c r="E1774" i="13"/>
  <c r="H1773" i="13"/>
  <c r="I1773" i="13"/>
  <c r="G1773" i="13"/>
  <c r="E1773" i="13"/>
  <c r="H1772" i="13"/>
  <c r="I1772" i="13"/>
  <c r="G1772" i="13"/>
  <c r="E1772" i="13"/>
  <c r="H1771" i="13"/>
  <c r="I1771" i="13"/>
  <c r="G1771" i="13"/>
  <c r="E1771" i="13"/>
  <c r="H1770" i="13"/>
  <c r="I1770" i="13"/>
  <c r="G1770" i="13"/>
  <c r="E1770" i="13"/>
  <c r="H1769" i="13"/>
  <c r="I1769" i="13"/>
  <c r="G1769" i="13"/>
  <c r="E1769" i="13"/>
  <c r="H1768" i="13"/>
  <c r="I1768" i="13"/>
  <c r="G1768" i="13"/>
  <c r="E1768" i="13"/>
  <c r="H1767" i="13"/>
  <c r="I1767" i="13"/>
  <c r="G1767" i="13"/>
  <c r="E1767" i="13"/>
  <c r="H1766" i="13"/>
  <c r="I1766" i="13"/>
  <c r="G1766" i="13"/>
  <c r="E1766" i="13"/>
  <c r="H1765" i="13"/>
  <c r="I1765" i="13"/>
  <c r="G1765" i="13"/>
  <c r="E1765" i="13"/>
  <c r="H1764" i="13"/>
  <c r="I1764" i="13"/>
  <c r="G1764" i="13"/>
  <c r="E1764" i="13"/>
  <c r="H1763" i="13"/>
  <c r="I1763" i="13"/>
  <c r="G1763" i="13"/>
  <c r="E1763" i="13"/>
  <c r="H1762" i="13"/>
  <c r="I1762" i="13"/>
  <c r="G1762" i="13"/>
  <c r="E1762" i="13"/>
  <c r="H1761" i="13"/>
  <c r="I1761" i="13"/>
  <c r="G1761" i="13"/>
  <c r="E1761" i="13"/>
  <c r="H1760" i="13"/>
  <c r="I1760" i="13"/>
  <c r="G1760" i="13"/>
  <c r="E1760" i="13"/>
  <c r="H1759" i="13"/>
  <c r="I1759" i="13"/>
  <c r="G1759" i="13"/>
  <c r="E1759" i="13"/>
  <c r="H1758" i="13"/>
  <c r="I1758" i="13"/>
  <c r="G1758" i="13"/>
  <c r="E1758" i="13"/>
  <c r="H1757" i="13"/>
  <c r="I1757" i="13"/>
  <c r="G1757" i="13"/>
  <c r="E1757" i="13"/>
  <c r="H1756" i="13"/>
  <c r="I1756" i="13"/>
  <c r="G1756" i="13"/>
  <c r="E1756" i="13"/>
  <c r="H1755" i="13"/>
  <c r="I1755" i="13"/>
  <c r="G1755" i="13"/>
  <c r="E1755" i="13"/>
  <c r="H1754" i="13"/>
  <c r="I1754" i="13"/>
  <c r="G1754" i="13"/>
  <c r="E1754" i="13"/>
  <c r="H1753" i="13"/>
  <c r="I1753" i="13"/>
  <c r="G1753" i="13"/>
  <c r="E1753" i="13"/>
  <c r="H1752" i="13"/>
  <c r="I1752" i="13"/>
  <c r="G1752" i="13"/>
  <c r="E1752" i="13"/>
  <c r="H1751" i="13"/>
  <c r="I1751" i="13"/>
  <c r="G1751" i="13"/>
  <c r="E1751" i="13"/>
  <c r="H1750" i="13"/>
  <c r="I1750" i="13"/>
  <c r="G1750" i="13"/>
  <c r="E1750" i="13"/>
  <c r="H1749" i="13"/>
  <c r="I1749" i="13"/>
  <c r="G1749" i="13"/>
  <c r="E1749" i="13"/>
  <c r="H1748" i="13"/>
  <c r="I1748" i="13"/>
  <c r="G1748" i="13"/>
  <c r="E1748" i="13"/>
  <c r="H1747" i="13"/>
  <c r="I1747" i="13"/>
  <c r="G1747" i="13"/>
  <c r="E1747" i="13"/>
  <c r="H1746" i="13"/>
  <c r="I1746" i="13"/>
  <c r="G1746" i="13"/>
  <c r="E1746" i="13"/>
  <c r="H1745" i="13"/>
  <c r="I1745" i="13"/>
  <c r="G1745" i="13"/>
  <c r="E1745" i="13"/>
  <c r="H1744" i="13"/>
  <c r="I1744" i="13"/>
  <c r="G1744" i="13"/>
  <c r="E1744" i="13"/>
  <c r="H1743" i="13"/>
  <c r="I1743" i="13"/>
  <c r="G1743" i="13"/>
  <c r="E1743" i="13"/>
  <c r="H1742" i="13"/>
  <c r="I1742" i="13"/>
  <c r="G1742" i="13"/>
  <c r="E1742" i="13"/>
  <c r="H1741" i="13"/>
  <c r="I1741" i="13"/>
  <c r="G1741" i="13"/>
  <c r="E1741" i="13"/>
  <c r="H1740" i="13"/>
  <c r="I1740" i="13"/>
  <c r="G1740" i="13"/>
  <c r="E1740" i="13"/>
  <c r="H1739" i="13"/>
  <c r="I1739" i="13"/>
  <c r="G1739" i="13"/>
  <c r="E1739" i="13"/>
  <c r="H1738" i="13"/>
  <c r="I1738" i="13"/>
  <c r="G1738" i="13"/>
  <c r="E1738" i="13"/>
  <c r="H1737" i="13"/>
  <c r="I1737" i="13"/>
  <c r="G1737" i="13"/>
  <c r="E1737" i="13"/>
  <c r="H1736" i="13"/>
  <c r="I1736" i="13"/>
  <c r="G1736" i="13"/>
  <c r="E1736" i="13"/>
  <c r="H1735" i="13"/>
  <c r="I1735" i="13"/>
  <c r="G1735" i="13"/>
  <c r="E1735" i="13"/>
  <c r="H1734" i="13"/>
  <c r="I1734" i="13"/>
  <c r="G1734" i="13"/>
  <c r="E1734" i="13"/>
  <c r="H1733" i="13"/>
  <c r="I1733" i="13"/>
  <c r="G1733" i="13"/>
  <c r="E1733" i="13"/>
  <c r="H1732" i="13"/>
  <c r="I1732" i="13"/>
  <c r="G1732" i="13"/>
  <c r="E1732" i="13"/>
  <c r="H1731" i="13"/>
  <c r="I1731" i="13"/>
  <c r="G1731" i="13"/>
  <c r="E1731" i="13"/>
  <c r="H1730" i="13"/>
  <c r="I1730" i="13"/>
  <c r="G1730" i="13"/>
  <c r="E1730" i="13"/>
  <c r="H1729" i="13"/>
  <c r="I1729" i="13"/>
  <c r="G1729" i="13"/>
  <c r="E1729" i="13"/>
  <c r="H1728" i="13"/>
  <c r="I1728" i="13"/>
  <c r="G1728" i="13"/>
  <c r="E1728" i="13"/>
  <c r="H1727" i="13"/>
  <c r="I1727" i="13"/>
  <c r="G1727" i="13"/>
  <c r="E1727" i="13"/>
  <c r="H1726" i="13"/>
  <c r="I1726" i="13"/>
  <c r="G1726" i="13"/>
  <c r="E1726" i="13"/>
  <c r="H1725" i="13"/>
  <c r="I1725" i="13"/>
  <c r="G1725" i="13"/>
  <c r="E1725" i="13"/>
  <c r="H1724" i="13"/>
  <c r="I1724" i="13"/>
  <c r="G1724" i="13"/>
  <c r="E1724" i="13"/>
  <c r="H1723" i="13"/>
  <c r="I1723" i="13"/>
  <c r="G1723" i="13"/>
  <c r="E1723" i="13"/>
  <c r="H1722" i="13"/>
  <c r="I1722" i="13"/>
  <c r="G1722" i="13"/>
  <c r="E1722" i="13"/>
  <c r="H1721" i="13"/>
  <c r="I1721" i="13"/>
  <c r="G1721" i="13"/>
  <c r="E1721" i="13"/>
  <c r="H1720" i="13"/>
  <c r="I1720" i="13"/>
  <c r="G1720" i="13"/>
  <c r="E1720" i="13"/>
  <c r="H1719" i="13"/>
  <c r="I1719" i="13"/>
  <c r="G1719" i="13"/>
  <c r="E1719" i="13"/>
  <c r="H1718" i="13"/>
  <c r="I1718" i="13"/>
  <c r="G1718" i="13"/>
  <c r="E1718" i="13"/>
  <c r="H1717" i="13"/>
  <c r="I1717" i="13"/>
  <c r="G1717" i="13"/>
  <c r="E1717" i="13"/>
  <c r="H1716" i="13"/>
  <c r="I1716" i="13"/>
  <c r="G1716" i="13"/>
  <c r="E1716" i="13"/>
  <c r="H1715" i="13"/>
  <c r="I1715" i="13"/>
  <c r="G1715" i="13"/>
  <c r="E1715" i="13"/>
  <c r="H1714" i="13"/>
  <c r="I1714" i="13"/>
  <c r="G1714" i="13"/>
  <c r="E1714" i="13"/>
  <c r="H1713" i="13"/>
  <c r="I1713" i="13"/>
  <c r="G1713" i="13"/>
  <c r="E1713" i="13"/>
  <c r="H1712" i="13"/>
  <c r="I1712" i="13"/>
  <c r="G1712" i="13"/>
  <c r="E1712" i="13"/>
  <c r="H1711" i="13"/>
  <c r="I1711" i="13"/>
  <c r="G1711" i="13"/>
  <c r="E1711" i="13"/>
  <c r="H1710" i="13"/>
  <c r="I1710" i="13"/>
  <c r="G1710" i="13"/>
  <c r="E1710" i="13"/>
  <c r="H1709" i="13"/>
  <c r="I1709" i="13"/>
  <c r="G1709" i="13"/>
  <c r="E1709" i="13"/>
  <c r="H1708" i="13"/>
  <c r="I1708" i="13"/>
  <c r="G1708" i="13"/>
  <c r="E1708" i="13"/>
  <c r="H1707" i="13"/>
  <c r="I1707" i="13"/>
  <c r="G1707" i="13"/>
  <c r="E1707" i="13"/>
  <c r="H1706" i="13"/>
  <c r="I1706" i="13"/>
  <c r="G1706" i="13"/>
  <c r="E1706" i="13"/>
  <c r="H1705" i="13"/>
  <c r="I1705" i="13"/>
  <c r="G1705" i="13"/>
  <c r="E1705" i="13"/>
  <c r="H1704" i="13"/>
  <c r="I1704" i="13"/>
  <c r="G1704" i="13"/>
  <c r="E1704" i="13"/>
  <c r="H1703" i="13"/>
  <c r="I1703" i="13"/>
  <c r="G1703" i="13"/>
  <c r="E1703" i="13"/>
  <c r="H1702" i="13"/>
  <c r="I1702" i="13"/>
  <c r="G1702" i="13"/>
  <c r="E1702" i="13"/>
  <c r="H1701" i="13"/>
  <c r="I1701" i="13"/>
  <c r="G1701" i="13"/>
  <c r="E1701" i="13"/>
  <c r="H1700" i="13"/>
  <c r="I1700" i="13"/>
  <c r="G1700" i="13"/>
  <c r="E1700" i="13"/>
  <c r="H1699" i="13"/>
  <c r="I1699" i="13"/>
  <c r="G1699" i="13"/>
  <c r="E1699" i="13"/>
  <c r="H1698" i="13"/>
  <c r="I1698" i="13"/>
  <c r="G1698" i="13"/>
  <c r="E1698" i="13"/>
  <c r="H1697" i="13"/>
  <c r="I1697" i="13"/>
  <c r="G1697" i="13"/>
  <c r="E1697" i="13"/>
  <c r="H1696" i="13"/>
  <c r="I1696" i="13"/>
  <c r="G1696" i="13"/>
  <c r="E1696" i="13"/>
  <c r="H1695" i="13"/>
  <c r="I1695" i="13"/>
  <c r="G1695" i="13"/>
  <c r="E1695" i="13"/>
  <c r="H1694" i="13"/>
  <c r="I1694" i="13"/>
  <c r="G1694" i="13"/>
  <c r="E1694" i="13"/>
  <c r="H1693" i="13"/>
  <c r="I1693" i="13"/>
  <c r="G1693" i="13"/>
  <c r="E1693" i="13"/>
  <c r="H1692" i="13"/>
  <c r="I1692" i="13"/>
  <c r="G1692" i="13"/>
  <c r="E1692" i="13"/>
  <c r="H1691" i="13"/>
  <c r="I1691" i="13"/>
  <c r="G1691" i="13"/>
  <c r="E1691" i="13"/>
  <c r="H1690" i="13"/>
  <c r="I1690" i="13"/>
  <c r="G1690" i="13"/>
  <c r="E1690" i="13"/>
  <c r="H1689" i="13"/>
  <c r="I1689" i="13"/>
  <c r="G1689" i="13"/>
  <c r="E1689" i="13"/>
  <c r="H1688" i="13"/>
  <c r="I1688" i="13"/>
  <c r="G1688" i="13"/>
  <c r="E1688" i="13"/>
  <c r="H1687" i="13"/>
  <c r="I1687" i="13"/>
  <c r="G1687" i="13"/>
  <c r="E1687" i="13"/>
  <c r="H1686" i="13"/>
  <c r="I1686" i="13"/>
  <c r="G1686" i="13"/>
  <c r="E1686" i="13"/>
  <c r="H1685" i="13"/>
  <c r="I1685" i="13"/>
  <c r="G1685" i="13"/>
  <c r="E1685" i="13"/>
  <c r="H1684" i="13"/>
  <c r="I1684" i="13"/>
  <c r="G1684" i="13"/>
  <c r="E1684" i="13"/>
  <c r="H1683" i="13"/>
  <c r="I1683" i="13"/>
  <c r="G1683" i="13"/>
  <c r="E1683" i="13"/>
  <c r="H1682" i="13"/>
  <c r="I1682" i="13"/>
  <c r="G1682" i="13"/>
  <c r="E1682" i="13"/>
  <c r="H1681" i="13"/>
  <c r="I1681" i="13"/>
  <c r="G1681" i="13"/>
  <c r="E1681" i="13"/>
  <c r="H1680" i="13"/>
  <c r="I1680" i="13"/>
  <c r="G1680" i="13"/>
  <c r="E1680" i="13"/>
  <c r="H1679" i="13"/>
  <c r="I1679" i="13"/>
  <c r="G1679" i="13"/>
  <c r="E1679" i="13"/>
  <c r="H1678" i="13"/>
  <c r="I1678" i="13"/>
  <c r="G1678" i="13"/>
  <c r="E1678" i="13"/>
  <c r="H1677" i="13"/>
  <c r="I1677" i="13"/>
  <c r="G1677" i="13"/>
  <c r="E1677" i="13"/>
  <c r="H1676" i="13"/>
  <c r="I1676" i="13"/>
  <c r="G1676" i="13"/>
  <c r="E1676" i="13"/>
  <c r="H1675" i="13"/>
  <c r="I1675" i="13"/>
  <c r="G1675" i="13"/>
  <c r="E1675" i="13"/>
  <c r="H1674" i="13"/>
  <c r="I1674" i="13"/>
  <c r="G1674" i="13"/>
  <c r="E1674" i="13"/>
  <c r="H1673" i="13"/>
  <c r="I1673" i="13"/>
  <c r="G1673" i="13"/>
  <c r="E1673" i="13"/>
  <c r="H1672" i="13"/>
  <c r="I1672" i="13"/>
  <c r="G1672" i="13"/>
  <c r="E1672" i="13"/>
  <c r="H1671" i="13"/>
  <c r="I1671" i="13"/>
  <c r="G1671" i="13"/>
  <c r="E1671" i="13"/>
  <c r="H1670" i="13"/>
  <c r="I1670" i="13"/>
  <c r="G1670" i="13"/>
  <c r="E1670" i="13"/>
  <c r="H1669" i="13"/>
  <c r="I1669" i="13"/>
  <c r="G1669" i="13"/>
  <c r="E1669" i="13"/>
  <c r="H1668" i="13"/>
  <c r="I1668" i="13"/>
  <c r="G1668" i="13"/>
  <c r="E1668" i="13"/>
  <c r="H1667" i="13"/>
  <c r="I1667" i="13"/>
  <c r="G1667" i="13"/>
  <c r="E1667" i="13"/>
  <c r="H1666" i="13"/>
  <c r="I1666" i="13"/>
  <c r="G1666" i="13"/>
  <c r="E1666" i="13"/>
  <c r="H1665" i="13"/>
  <c r="I1665" i="13"/>
  <c r="G1665" i="13"/>
  <c r="E1665" i="13"/>
  <c r="H1664" i="13"/>
  <c r="I1664" i="13"/>
  <c r="G1664" i="13"/>
  <c r="E1664" i="13"/>
  <c r="H1663" i="13"/>
  <c r="I1663" i="13"/>
  <c r="G1663" i="13"/>
  <c r="E1663" i="13"/>
  <c r="H1662" i="13"/>
  <c r="I1662" i="13"/>
  <c r="G1662" i="13"/>
  <c r="E1662" i="13"/>
  <c r="H1661" i="13"/>
  <c r="I1661" i="13"/>
  <c r="G1661" i="13"/>
  <c r="E1661" i="13"/>
  <c r="H1660" i="13"/>
  <c r="I1660" i="13"/>
  <c r="G1660" i="13"/>
  <c r="E1660" i="13"/>
  <c r="H1659" i="13"/>
  <c r="I1659" i="13"/>
  <c r="G1659" i="13"/>
  <c r="E1659" i="13"/>
  <c r="H1658" i="13"/>
  <c r="I1658" i="13"/>
  <c r="G1658" i="13"/>
  <c r="E1658" i="13"/>
  <c r="H1657" i="13"/>
  <c r="I1657" i="13"/>
  <c r="G1657" i="13"/>
  <c r="E1657" i="13"/>
  <c r="H1656" i="13"/>
  <c r="I1656" i="13"/>
  <c r="G1656" i="13"/>
  <c r="E1656" i="13"/>
  <c r="H1655" i="13"/>
  <c r="I1655" i="13"/>
  <c r="G1655" i="13"/>
  <c r="E1655" i="13"/>
  <c r="H1654" i="13"/>
  <c r="I1654" i="13"/>
  <c r="G1654" i="13"/>
  <c r="E1654" i="13"/>
  <c r="H1653" i="13"/>
  <c r="I1653" i="13"/>
  <c r="G1653" i="13"/>
  <c r="E1653" i="13"/>
  <c r="H1652" i="13"/>
  <c r="I1652" i="13"/>
  <c r="G1652" i="13"/>
  <c r="E1652" i="13"/>
  <c r="H1651" i="13"/>
  <c r="I1651" i="13"/>
  <c r="G1651" i="13"/>
  <c r="E1651" i="13"/>
  <c r="H1650" i="13"/>
  <c r="I1650" i="13"/>
  <c r="G1650" i="13"/>
  <c r="E1650" i="13"/>
  <c r="H1649" i="13"/>
  <c r="I1649" i="13"/>
  <c r="G1649" i="13"/>
  <c r="E1649" i="13"/>
  <c r="H1648" i="13"/>
  <c r="I1648" i="13"/>
  <c r="G1648" i="13"/>
  <c r="E1648" i="13"/>
  <c r="H1647" i="13"/>
  <c r="I1647" i="13"/>
  <c r="G1647" i="13"/>
  <c r="E1647" i="13"/>
  <c r="H1646" i="13"/>
  <c r="I1646" i="13"/>
  <c r="G1646" i="13"/>
  <c r="E1646" i="13"/>
  <c r="H1645" i="13"/>
  <c r="I1645" i="13"/>
  <c r="G1645" i="13"/>
  <c r="E1645" i="13"/>
  <c r="H1644" i="13"/>
  <c r="I1644" i="13"/>
  <c r="G1644" i="13"/>
  <c r="E1644" i="13"/>
  <c r="H1643" i="13"/>
  <c r="I1643" i="13"/>
  <c r="G1643" i="13"/>
  <c r="E1643" i="13"/>
  <c r="H1642" i="13"/>
  <c r="I1642" i="13"/>
  <c r="G1642" i="13"/>
  <c r="E1642" i="13"/>
  <c r="H1641" i="13"/>
  <c r="I1641" i="13"/>
  <c r="G1641" i="13"/>
  <c r="E1641" i="13"/>
  <c r="H1640" i="13"/>
  <c r="I1640" i="13"/>
  <c r="G1640" i="13"/>
  <c r="E1640" i="13"/>
  <c r="H1639" i="13"/>
  <c r="I1639" i="13"/>
  <c r="G1639" i="13"/>
  <c r="E1639" i="13"/>
  <c r="H1638" i="13"/>
  <c r="I1638" i="13"/>
  <c r="G1638" i="13"/>
  <c r="E1638" i="13"/>
  <c r="H1637" i="13"/>
  <c r="I1637" i="13"/>
  <c r="G1637" i="13"/>
  <c r="E1637" i="13"/>
  <c r="H1636" i="13"/>
  <c r="I1636" i="13"/>
  <c r="G1636" i="13"/>
  <c r="E1636" i="13"/>
  <c r="H1635" i="13"/>
  <c r="I1635" i="13"/>
  <c r="G1635" i="13"/>
  <c r="E1635" i="13"/>
  <c r="H1634" i="13"/>
  <c r="I1634" i="13"/>
  <c r="G1634" i="13"/>
  <c r="E1634" i="13"/>
  <c r="H1633" i="13"/>
  <c r="I1633" i="13"/>
  <c r="G1633" i="13"/>
  <c r="E1633" i="13"/>
  <c r="H1632" i="13"/>
  <c r="I1632" i="13"/>
  <c r="G1632" i="13"/>
  <c r="E1632" i="13"/>
  <c r="H1631" i="13"/>
  <c r="I1631" i="13"/>
  <c r="G1631" i="13"/>
  <c r="E1631" i="13"/>
  <c r="H1630" i="13"/>
  <c r="I1630" i="13"/>
  <c r="G1630" i="13"/>
  <c r="E1630" i="13"/>
  <c r="H1629" i="13"/>
  <c r="I1629" i="13"/>
  <c r="G1629" i="13"/>
  <c r="E1629" i="13"/>
  <c r="H1628" i="13"/>
  <c r="I1628" i="13"/>
  <c r="G1628" i="13"/>
  <c r="E1628" i="13"/>
  <c r="H1627" i="13"/>
  <c r="I1627" i="13"/>
  <c r="G1627" i="13"/>
  <c r="E1627" i="13"/>
  <c r="H1626" i="13"/>
  <c r="I1626" i="13"/>
  <c r="G1626" i="13"/>
  <c r="E1626" i="13"/>
  <c r="H1625" i="13"/>
  <c r="I1625" i="13"/>
  <c r="G1625" i="13"/>
  <c r="E1625" i="13"/>
  <c r="H1624" i="13"/>
  <c r="I1624" i="13"/>
  <c r="G1624" i="13"/>
  <c r="E1624" i="13"/>
  <c r="H1623" i="13"/>
  <c r="I1623" i="13"/>
  <c r="G1623" i="13"/>
  <c r="E1623" i="13"/>
  <c r="H1622" i="13"/>
  <c r="I1622" i="13"/>
  <c r="G1622" i="13"/>
  <c r="E1622" i="13"/>
  <c r="H1621" i="13"/>
  <c r="I1621" i="13"/>
  <c r="G1621" i="13"/>
  <c r="E1621" i="13"/>
  <c r="H1620" i="13"/>
  <c r="I1620" i="13"/>
  <c r="G1620" i="13"/>
  <c r="E1620" i="13"/>
  <c r="H1619" i="13"/>
  <c r="I1619" i="13"/>
  <c r="G1619" i="13"/>
  <c r="E1619" i="13"/>
  <c r="H1618" i="13"/>
  <c r="I1618" i="13"/>
  <c r="G1618" i="13"/>
  <c r="E1618" i="13"/>
  <c r="H1617" i="13"/>
  <c r="I1617" i="13"/>
  <c r="G1617" i="13"/>
  <c r="E1617" i="13"/>
  <c r="H1616" i="13"/>
  <c r="I1616" i="13"/>
  <c r="G1616" i="13"/>
  <c r="E1616" i="13"/>
  <c r="H1615" i="13"/>
  <c r="I1615" i="13"/>
  <c r="G1615" i="13"/>
  <c r="E1615" i="13"/>
  <c r="H1614" i="13"/>
  <c r="I1614" i="13"/>
  <c r="G1614" i="13"/>
  <c r="E1614" i="13"/>
  <c r="H1613" i="13"/>
  <c r="I1613" i="13"/>
  <c r="G1613" i="13"/>
  <c r="E1613" i="13"/>
  <c r="H1612" i="13"/>
  <c r="I1612" i="13"/>
  <c r="G1612" i="13"/>
  <c r="E1612" i="13"/>
  <c r="H1611" i="13"/>
  <c r="I1611" i="13"/>
  <c r="G1611" i="13"/>
  <c r="E1611" i="13"/>
  <c r="H1610" i="13"/>
  <c r="I1610" i="13"/>
  <c r="G1610" i="13"/>
  <c r="E1610" i="13"/>
  <c r="H1609" i="13"/>
  <c r="I1609" i="13"/>
  <c r="G1609" i="13"/>
  <c r="E1609" i="13"/>
  <c r="H1608" i="13"/>
  <c r="I1608" i="13"/>
  <c r="G1608" i="13"/>
  <c r="E1608" i="13"/>
  <c r="H1607" i="13"/>
  <c r="I1607" i="13"/>
  <c r="G1607" i="13"/>
  <c r="E1607" i="13"/>
  <c r="H1606" i="13"/>
  <c r="I1606" i="13"/>
  <c r="G1606" i="13"/>
  <c r="E1606" i="13"/>
  <c r="H1605" i="13"/>
  <c r="I1605" i="13"/>
  <c r="G1605" i="13"/>
  <c r="E1605" i="13"/>
  <c r="H1604" i="13"/>
  <c r="I1604" i="13"/>
  <c r="G1604" i="13"/>
  <c r="E1604" i="13"/>
  <c r="H1603" i="13"/>
  <c r="I1603" i="13"/>
  <c r="G1603" i="13"/>
  <c r="E1603" i="13"/>
  <c r="H1602" i="13"/>
  <c r="I1602" i="13"/>
  <c r="G1602" i="13"/>
  <c r="E1602" i="13"/>
  <c r="H1601" i="13"/>
  <c r="I1601" i="13"/>
  <c r="G1601" i="13"/>
  <c r="E1601" i="13"/>
  <c r="H1600" i="13"/>
  <c r="I1600" i="13"/>
  <c r="G1600" i="13"/>
  <c r="E1600" i="13"/>
  <c r="H1599" i="13"/>
  <c r="I1599" i="13"/>
  <c r="G1599" i="13"/>
  <c r="E1599" i="13"/>
  <c r="H1598" i="13"/>
  <c r="I1598" i="13"/>
  <c r="G1598" i="13"/>
  <c r="E1598" i="13"/>
  <c r="H1597" i="13"/>
  <c r="I1597" i="13"/>
  <c r="G1597" i="13"/>
  <c r="E1597" i="13"/>
  <c r="H1596" i="13"/>
  <c r="I1596" i="13"/>
  <c r="G1596" i="13"/>
  <c r="E1596" i="13"/>
  <c r="H1595" i="13"/>
  <c r="I1595" i="13"/>
  <c r="G1595" i="13"/>
  <c r="E1595" i="13"/>
  <c r="H1594" i="13"/>
  <c r="I1594" i="13"/>
  <c r="G1594" i="13"/>
  <c r="E1594" i="13"/>
  <c r="H1593" i="13"/>
  <c r="I1593" i="13"/>
  <c r="G1593" i="13"/>
  <c r="E1593" i="13"/>
  <c r="H1592" i="13"/>
  <c r="I1592" i="13"/>
  <c r="G1592" i="13"/>
  <c r="E1592" i="13"/>
  <c r="H1591" i="13"/>
  <c r="I1591" i="13"/>
  <c r="G1591" i="13"/>
  <c r="E1591" i="13"/>
  <c r="H1590" i="13"/>
  <c r="I1590" i="13"/>
  <c r="G1590" i="13"/>
  <c r="E1590" i="13"/>
  <c r="H1589" i="13"/>
  <c r="I1589" i="13"/>
  <c r="G1589" i="13"/>
  <c r="E1589" i="13"/>
  <c r="H1588" i="13"/>
  <c r="I1588" i="13"/>
  <c r="G1588" i="13"/>
  <c r="E1588" i="13"/>
  <c r="H1587" i="13"/>
  <c r="I1587" i="13"/>
  <c r="G1587" i="13"/>
  <c r="E1587" i="13"/>
  <c r="H1586" i="13"/>
  <c r="I1586" i="13"/>
  <c r="G1586" i="13"/>
  <c r="E1586" i="13"/>
  <c r="H1585" i="13"/>
  <c r="I1585" i="13"/>
  <c r="G1585" i="13"/>
  <c r="E1585" i="13"/>
  <c r="H1584" i="13"/>
  <c r="I1584" i="13"/>
  <c r="G1584" i="13"/>
  <c r="E1584" i="13"/>
  <c r="H1583" i="13"/>
  <c r="I1583" i="13"/>
  <c r="G1583" i="13"/>
  <c r="E1583" i="13"/>
  <c r="H1582" i="13"/>
  <c r="I1582" i="13"/>
  <c r="G1582" i="13"/>
  <c r="E1582" i="13"/>
  <c r="H1581" i="13"/>
  <c r="I1581" i="13"/>
  <c r="G1581" i="13"/>
  <c r="E1581" i="13"/>
  <c r="H1580" i="13"/>
  <c r="I1580" i="13"/>
  <c r="G1580" i="13"/>
  <c r="E1580" i="13"/>
  <c r="H1579" i="13"/>
  <c r="I1579" i="13"/>
  <c r="G1579" i="13"/>
  <c r="E1579" i="13"/>
  <c r="H1578" i="13"/>
  <c r="I1578" i="13"/>
  <c r="G1578" i="13"/>
  <c r="E1578" i="13"/>
  <c r="H1577" i="13"/>
  <c r="I1577" i="13"/>
  <c r="G1577" i="13"/>
  <c r="E1577" i="13"/>
  <c r="H1576" i="13"/>
  <c r="I1576" i="13"/>
  <c r="G1576" i="13"/>
  <c r="E1576" i="13"/>
  <c r="H1575" i="13"/>
  <c r="I1575" i="13"/>
  <c r="G1575" i="13"/>
  <c r="E1575" i="13"/>
  <c r="H1574" i="13"/>
  <c r="I1574" i="13"/>
  <c r="G1574" i="13"/>
  <c r="E1574" i="13"/>
  <c r="H1573" i="13"/>
  <c r="I1573" i="13"/>
  <c r="G1573" i="13"/>
  <c r="E1573" i="13"/>
  <c r="H1572" i="13"/>
  <c r="I1572" i="13"/>
  <c r="G1572" i="13"/>
  <c r="E1572" i="13"/>
  <c r="H1571" i="13"/>
  <c r="I1571" i="13"/>
  <c r="G1571" i="13"/>
  <c r="E1571" i="13"/>
  <c r="H1570" i="13"/>
  <c r="I1570" i="13"/>
  <c r="G1570" i="13"/>
  <c r="E1570" i="13"/>
  <c r="H1569" i="13"/>
  <c r="I1569" i="13"/>
  <c r="G1569" i="13"/>
  <c r="E1569" i="13"/>
  <c r="H1568" i="13"/>
  <c r="I1568" i="13"/>
  <c r="G1568" i="13"/>
  <c r="E1568" i="13"/>
  <c r="H1567" i="13"/>
  <c r="I1567" i="13"/>
  <c r="G1567" i="13"/>
  <c r="E1567" i="13"/>
  <c r="H1566" i="13"/>
  <c r="I1566" i="13"/>
  <c r="G1566" i="13"/>
  <c r="E1566" i="13"/>
  <c r="H1565" i="13"/>
  <c r="I1565" i="13"/>
  <c r="G1565" i="13"/>
  <c r="E1565" i="13"/>
  <c r="H1564" i="13"/>
  <c r="I1564" i="13"/>
  <c r="G1564" i="13"/>
  <c r="E1564" i="13"/>
  <c r="H1563" i="13"/>
  <c r="I1563" i="13"/>
  <c r="G1563" i="13"/>
  <c r="E1563" i="13"/>
  <c r="H1562" i="13"/>
  <c r="I1562" i="13"/>
  <c r="G1562" i="13"/>
  <c r="E1562" i="13"/>
  <c r="H1561" i="13"/>
  <c r="I1561" i="13"/>
  <c r="G1561" i="13"/>
  <c r="E1561" i="13"/>
  <c r="H1560" i="13"/>
  <c r="I1560" i="13"/>
  <c r="G1560" i="13"/>
  <c r="E1560" i="13"/>
  <c r="H1559" i="13"/>
  <c r="I1559" i="13"/>
  <c r="G1559" i="13"/>
  <c r="E1559" i="13"/>
  <c r="H1558" i="13"/>
  <c r="I1558" i="13"/>
  <c r="G1558" i="13"/>
  <c r="E1558" i="13"/>
  <c r="H1557" i="13"/>
  <c r="I1557" i="13"/>
  <c r="G1557" i="13"/>
  <c r="E1557" i="13"/>
  <c r="H1556" i="13"/>
  <c r="I1556" i="13"/>
  <c r="G1556" i="13"/>
  <c r="E1556" i="13"/>
  <c r="H1555" i="13"/>
  <c r="I1555" i="13"/>
  <c r="G1555" i="13"/>
  <c r="E1555" i="13"/>
  <c r="H1554" i="13"/>
  <c r="I1554" i="13"/>
  <c r="G1554" i="13"/>
  <c r="E1554" i="13"/>
  <c r="H1553" i="13"/>
  <c r="I1553" i="13"/>
  <c r="G1553" i="13"/>
  <c r="E1553" i="13"/>
  <c r="H1552" i="13"/>
  <c r="I1552" i="13"/>
  <c r="G1552" i="13"/>
  <c r="E1552" i="13"/>
  <c r="H1551" i="13"/>
  <c r="I1551" i="13"/>
  <c r="G1551" i="13"/>
  <c r="E1551" i="13"/>
  <c r="H1550" i="13"/>
  <c r="I1550" i="13"/>
  <c r="G1550" i="13"/>
  <c r="E1550" i="13"/>
  <c r="H1549" i="13"/>
  <c r="I1549" i="13"/>
  <c r="G1549" i="13"/>
  <c r="E1549" i="13"/>
  <c r="H1548" i="13"/>
  <c r="I1548" i="13"/>
  <c r="G1548" i="13"/>
  <c r="E1548" i="13"/>
  <c r="H1547" i="13"/>
  <c r="I1547" i="13"/>
  <c r="G1547" i="13"/>
  <c r="E1547" i="13"/>
  <c r="H1546" i="13"/>
  <c r="I1546" i="13"/>
  <c r="G1546" i="13"/>
  <c r="E1546" i="13"/>
  <c r="H1545" i="13"/>
  <c r="I1545" i="13"/>
  <c r="G1545" i="13"/>
  <c r="E1545" i="13"/>
  <c r="H1544" i="13"/>
  <c r="I1544" i="13"/>
  <c r="G1544" i="13"/>
  <c r="E1544" i="13"/>
  <c r="H1543" i="13"/>
  <c r="I1543" i="13"/>
  <c r="G1543" i="13"/>
  <c r="E1543" i="13"/>
  <c r="H1542" i="13"/>
  <c r="I1542" i="13"/>
  <c r="G1542" i="13"/>
  <c r="E1542" i="13"/>
  <c r="H1541" i="13"/>
  <c r="I1541" i="13"/>
  <c r="G1541" i="13"/>
  <c r="E1541" i="13"/>
  <c r="H1540" i="13"/>
  <c r="I1540" i="13"/>
  <c r="G1540" i="13"/>
  <c r="E1540" i="13"/>
  <c r="H1539" i="13"/>
  <c r="I1539" i="13"/>
  <c r="G1539" i="13"/>
  <c r="E1539" i="13"/>
  <c r="H1538" i="13"/>
  <c r="I1538" i="13"/>
  <c r="G1538" i="13"/>
  <c r="E1538" i="13"/>
  <c r="H1537" i="13"/>
  <c r="I1537" i="13"/>
  <c r="G1537" i="13"/>
  <c r="E1537" i="13"/>
  <c r="H1536" i="13"/>
  <c r="I1536" i="13"/>
  <c r="G1536" i="13"/>
  <c r="E1536" i="13"/>
  <c r="H1535" i="13"/>
  <c r="I1535" i="13"/>
  <c r="G1535" i="13"/>
  <c r="E1535" i="13"/>
  <c r="H1534" i="13"/>
  <c r="I1534" i="13"/>
  <c r="G1534" i="13"/>
  <c r="E1534" i="13"/>
  <c r="H1533" i="13"/>
  <c r="I1533" i="13"/>
  <c r="G1533" i="13"/>
  <c r="E1533" i="13"/>
  <c r="H1532" i="13"/>
  <c r="I1532" i="13"/>
  <c r="G1532" i="13"/>
  <c r="E1532" i="13"/>
  <c r="H1531" i="13"/>
  <c r="I1531" i="13"/>
  <c r="G1531" i="13"/>
  <c r="E1531" i="13"/>
  <c r="H1530" i="13"/>
  <c r="I1530" i="13"/>
  <c r="G1530" i="13"/>
  <c r="E1530" i="13"/>
  <c r="H1529" i="13"/>
  <c r="I1529" i="13"/>
  <c r="G1529" i="13"/>
  <c r="E1529" i="13"/>
  <c r="H1528" i="13"/>
  <c r="I1528" i="13"/>
  <c r="G1528" i="13"/>
  <c r="E1528" i="13"/>
  <c r="H1527" i="13"/>
  <c r="I1527" i="13"/>
  <c r="G1527" i="13"/>
  <c r="E1527" i="13"/>
  <c r="H1526" i="13"/>
  <c r="I1526" i="13"/>
  <c r="G1526" i="13"/>
  <c r="E1526" i="13"/>
  <c r="H1525" i="13"/>
  <c r="I1525" i="13"/>
  <c r="G1525" i="13"/>
  <c r="E1525" i="13"/>
  <c r="H1524" i="13"/>
  <c r="I1524" i="13"/>
  <c r="G1524" i="13"/>
  <c r="E1524" i="13"/>
  <c r="H1523" i="13"/>
  <c r="I1523" i="13"/>
  <c r="G1523" i="13"/>
  <c r="E1523" i="13"/>
  <c r="H1522" i="13"/>
  <c r="I1522" i="13"/>
  <c r="G1522" i="13"/>
  <c r="E1522" i="13"/>
  <c r="H1521" i="13"/>
  <c r="I1521" i="13"/>
  <c r="G1521" i="13"/>
  <c r="E1521" i="13"/>
  <c r="H1520" i="13"/>
  <c r="I1520" i="13"/>
  <c r="G1520" i="13"/>
  <c r="E1520" i="13"/>
  <c r="H1519" i="13"/>
  <c r="I1519" i="13"/>
  <c r="G1519" i="13"/>
  <c r="E1519" i="13"/>
  <c r="H1518" i="13"/>
  <c r="I1518" i="13"/>
  <c r="G1518" i="13"/>
  <c r="E1518" i="13"/>
  <c r="H1517" i="13"/>
  <c r="I1517" i="13"/>
  <c r="G1517" i="13"/>
  <c r="E1517" i="13"/>
  <c r="H1516" i="13"/>
  <c r="I1516" i="13"/>
  <c r="G1516" i="13"/>
  <c r="E1516" i="13"/>
  <c r="H1515" i="13"/>
  <c r="I1515" i="13"/>
  <c r="G1515" i="13"/>
  <c r="E1515" i="13"/>
  <c r="H1514" i="13"/>
  <c r="I1514" i="13"/>
  <c r="G1514" i="13"/>
  <c r="E1514" i="13"/>
  <c r="H1513" i="13"/>
  <c r="I1513" i="13"/>
  <c r="G1513" i="13"/>
  <c r="E1513" i="13"/>
  <c r="H1512" i="13"/>
  <c r="I1512" i="13"/>
  <c r="G1512" i="13"/>
  <c r="E1512" i="13"/>
  <c r="H1511" i="13"/>
  <c r="I1511" i="13"/>
  <c r="G1511" i="13"/>
  <c r="E1511" i="13"/>
  <c r="H1510" i="13"/>
  <c r="I1510" i="13"/>
  <c r="G1510" i="13"/>
  <c r="E1510" i="13"/>
  <c r="H1509" i="13"/>
  <c r="I1509" i="13"/>
  <c r="G1509" i="13"/>
  <c r="E1509" i="13"/>
  <c r="H1508" i="13"/>
  <c r="I1508" i="13"/>
  <c r="G1508" i="13"/>
  <c r="E1508" i="13"/>
  <c r="H1507" i="13"/>
  <c r="I1507" i="13"/>
  <c r="G1507" i="13"/>
  <c r="E1507" i="13"/>
  <c r="H1506" i="13"/>
  <c r="I1506" i="13"/>
  <c r="G1506" i="13"/>
  <c r="E1506" i="13"/>
  <c r="H1505" i="13"/>
  <c r="I1505" i="13"/>
  <c r="G1505" i="13"/>
  <c r="E1505" i="13"/>
  <c r="H1504" i="13"/>
  <c r="I1504" i="13"/>
  <c r="G1504" i="13"/>
  <c r="E1504" i="13"/>
  <c r="H1503" i="13"/>
  <c r="I1503" i="13"/>
  <c r="G1503" i="13"/>
  <c r="E1503" i="13"/>
  <c r="H1502" i="13"/>
  <c r="I1502" i="13"/>
  <c r="G1502" i="13"/>
  <c r="E1502" i="13"/>
  <c r="H1501" i="13"/>
  <c r="I1501" i="13"/>
  <c r="G1501" i="13"/>
  <c r="E1501" i="13"/>
  <c r="H1500" i="13"/>
  <c r="I1500" i="13"/>
  <c r="G1500" i="13"/>
  <c r="E1500" i="13"/>
  <c r="H1499" i="13"/>
  <c r="I1499" i="13"/>
  <c r="G1499" i="13"/>
  <c r="E1499" i="13"/>
  <c r="H1498" i="13"/>
  <c r="I1498" i="13"/>
  <c r="G1498" i="13"/>
  <c r="E1498" i="13"/>
  <c r="H1497" i="13"/>
  <c r="I1497" i="13"/>
  <c r="G1497" i="13"/>
  <c r="E1497" i="13"/>
  <c r="H1496" i="13"/>
  <c r="I1496" i="13"/>
  <c r="G1496" i="13"/>
  <c r="E1496" i="13"/>
  <c r="H1495" i="13"/>
  <c r="I1495" i="13"/>
  <c r="G1495" i="13"/>
  <c r="E1495" i="13"/>
  <c r="H1494" i="13"/>
  <c r="I1494" i="13"/>
  <c r="G1494" i="13"/>
  <c r="E1494" i="13"/>
  <c r="H1493" i="13"/>
  <c r="I1493" i="13"/>
  <c r="G1493" i="13"/>
  <c r="E1493" i="13"/>
  <c r="H1492" i="13"/>
  <c r="I1492" i="13"/>
  <c r="G1492" i="13"/>
  <c r="E1492" i="13"/>
  <c r="H1491" i="13"/>
  <c r="I1491" i="13"/>
  <c r="G1491" i="13"/>
  <c r="E1491" i="13"/>
  <c r="H1490" i="13"/>
  <c r="I1490" i="13"/>
  <c r="G1490" i="13"/>
  <c r="E1490" i="13"/>
  <c r="H1489" i="13"/>
  <c r="I1489" i="13"/>
  <c r="G1489" i="13"/>
  <c r="E1489" i="13"/>
  <c r="H1488" i="13"/>
  <c r="I1488" i="13"/>
  <c r="G1488" i="13"/>
  <c r="E1488" i="13"/>
  <c r="H1487" i="13"/>
  <c r="I1487" i="13"/>
  <c r="G1487" i="13"/>
  <c r="E1487" i="13"/>
  <c r="H1486" i="13"/>
  <c r="I1486" i="13"/>
  <c r="G1486" i="13"/>
  <c r="E1486" i="13"/>
  <c r="H1485" i="13"/>
  <c r="I1485" i="13"/>
  <c r="G1485" i="13"/>
  <c r="E1485" i="13"/>
  <c r="H1484" i="13"/>
  <c r="I1484" i="13"/>
  <c r="G1484" i="13"/>
  <c r="E1484" i="13"/>
  <c r="H1483" i="13"/>
  <c r="I1483" i="13"/>
  <c r="G1483" i="13"/>
  <c r="E1483" i="13"/>
  <c r="H1482" i="13"/>
  <c r="I1482" i="13"/>
  <c r="G1482" i="13"/>
  <c r="E1482" i="13"/>
  <c r="H1481" i="13"/>
  <c r="I1481" i="13"/>
  <c r="G1481" i="13"/>
  <c r="E1481" i="13"/>
  <c r="H1480" i="13"/>
  <c r="I1480" i="13"/>
  <c r="G1480" i="13"/>
  <c r="E1480" i="13"/>
  <c r="H1479" i="13"/>
  <c r="I1479" i="13"/>
  <c r="G1479" i="13"/>
  <c r="E1479" i="13"/>
  <c r="H1478" i="13"/>
  <c r="I1478" i="13"/>
  <c r="G1478" i="13"/>
  <c r="E1478" i="13"/>
  <c r="H1477" i="13"/>
  <c r="I1477" i="13"/>
  <c r="G1477" i="13"/>
  <c r="E1477" i="13"/>
  <c r="H1476" i="13"/>
  <c r="I1476" i="13"/>
  <c r="G1476" i="13"/>
  <c r="E1476" i="13"/>
  <c r="H1475" i="13"/>
  <c r="I1475" i="13"/>
  <c r="G1475" i="13"/>
  <c r="E1475" i="13"/>
  <c r="H1474" i="13"/>
  <c r="I1474" i="13"/>
  <c r="G1474" i="13"/>
  <c r="E1474" i="13"/>
  <c r="H1473" i="13"/>
  <c r="I1473" i="13"/>
  <c r="G1473" i="13"/>
  <c r="E1473" i="13"/>
  <c r="H1472" i="13"/>
  <c r="I1472" i="13"/>
  <c r="G1472" i="13"/>
  <c r="E1472" i="13"/>
  <c r="H1471" i="13"/>
  <c r="I1471" i="13"/>
  <c r="G1471" i="13"/>
  <c r="E1471" i="13"/>
  <c r="H1470" i="13"/>
  <c r="I1470" i="13"/>
  <c r="G1470" i="13"/>
  <c r="E1470" i="13"/>
  <c r="H1469" i="13"/>
  <c r="I1469" i="13"/>
  <c r="G1469" i="13"/>
  <c r="E1469" i="13"/>
  <c r="H1468" i="13"/>
  <c r="I1468" i="13"/>
  <c r="G1468" i="13"/>
  <c r="E1468" i="13"/>
  <c r="H1467" i="13"/>
  <c r="I1467" i="13"/>
  <c r="G1467" i="13"/>
  <c r="E1467" i="13"/>
  <c r="H1466" i="13"/>
  <c r="I1466" i="13"/>
  <c r="G1466" i="13"/>
  <c r="E1466" i="13"/>
  <c r="H1465" i="13"/>
  <c r="I1465" i="13"/>
  <c r="G1465" i="13"/>
  <c r="E1465" i="13"/>
  <c r="H1464" i="13"/>
  <c r="I1464" i="13"/>
  <c r="G1464" i="13"/>
  <c r="E1464" i="13"/>
  <c r="H1463" i="13"/>
  <c r="I1463" i="13"/>
  <c r="G1463" i="13"/>
  <c r="E1463" i="13"/>
  <c r="H1462" i="13"/>
  <c r="I1462" i="13"/>
  <c r="G1462" i="13"/>
  <c r="E1462" i="13"/>
  <c r="H1461" i="13"/>
  <c r="I1461" i="13"/>
  <c r="G1461" i="13"/>
  <c r="E1461" i="13"/>
  <c r="H1460" i="13"/>
  <c r="I1460" i="13"/>
  <c r="G1460" i="13"/>
  <c r="E1460" i="13"/>
  <c r="H1459" i="13"/>
  <c r="I1459" i="13"/>
  <c r="G1459" i="13"/>
  <c r="E1459" i="13"/>
  <c r="H1458" i="13"/>
  <c r="I1458" i="13"/>
  <c r="G1458" i="13"/>
  <c r="E1458" i="13"/>
  <c r="H1457" i="13"/>
  <c r="I1457" i="13"/>
  <c r="G1457" i="13"/>
  <c r="E1457" i="13"/>
  <c r="H1456" i="13"/>
  <c r="I1456" i="13"/>
  <c r="G1456" i="13"/>
  <c r="E1456" i="13"/>
  <c r="H1455" i="13"/>
  <c r="I1455" i="13"/>
  <c r="G1455" i="13"/>
  <c r="E1455" i="13"/>
  <c r="H1454" i="13"/>
  <c r="I1454" i="13"/>
  <c r="G1454" i="13"/>
  <c r="E1454" i="13"/>
  <c r="H1453" i="13"/>
  <c r="I1453" i="13"/>
  <c r="G1453" i="13"/>
  <c r="E1453" i="13"/>
  <c r="H1452" i="13"/>
  <c r="I1452" i="13"/>
  <c r="G1452" i="13"/>
  <c r="E1452" i="13"/>
  <c r="H1451" i="13"/>
  <c r="I1451" i="13"/>
  <c r="G1451" i="13"/>
  <c r="E1451" i="13"/>
  <c r="H1450" i="13"/>
  <c r="I1450" i="13"/>
  <c r="G1450" i="13"/>
  <c r="E1450" i="13"/>
  <c r="H1449" i="13"/>
  <c r="I1449" i="13"/>
  <c r="G1449" i="13"/>
  <c r="E1449" i="13"/>
  <c r="H1448" i="13"/>
  <c r="I1448" i="13"/>
  <c r="G1448" i="13"/>
  <c r="E1448" i="13"/>
  <c r="H1447" i="13"/>
  <c r="I1447" i="13"/>
  <c r="G1447" i="13"/>
  <c r="E1447" i="13"/>
  <c r="H1446" i="13"/>
  <c r="I1446" i="13"/>
  <c r="G1446" i="13"/>
  <c r="E1446" i="13"/>
  <c r="H1445" i="13"/>
  <c r="I1445" i="13"/>
  <c r="G1445" i="13"/>
  <c r="E1445" i="13"/>
  <c r="H1444" i="13"/>
  <c r="I1444" i="13"/>
  <c r="G1444" i="13"/>
  <c r="E1444" i="13"/>
  <c r="H1443" i="13"/>
  <c r="I1443" i="13"/>
  <c r="G1443" i="13"/>
  <c r="E1443" i="13"/>
  <c r="H1442" i="13"/>
  <c r="I1442" i="13"/>
  <c r="G1442" i="13"/>
  <c r="E1442" i="13"/>
  <c r="H1441" i="13"/>
  <c r="I1441" i="13"/>
  <c r="G1441" i="13"/>
  <c r="E1441" i="13"/>
  <c r="H1440" i="13"/>
  <c r="I1440" i="13"/>
  <c r="G1440" i="13"/>
  <c r="E1440" i="13"/>
  <c r="H1439" i="13"/>
  <c r="I1439" i="13"/>
  <c r="G1439" i="13"/>
  <c r="E1439" i="13"/>
  <c r="H1438" i="13"/>
  <c r="I1438" i="13"/>
  <c r="G1438" i="13"/>
  <c r="E1438" i="13"/>
  <c r="H1437" i="13"/>
  <c r="I1437" i="13"/>
  <c r="G1437" i="13"/>
  <c r="E1437" i="13"/>
  <c r="H1436" i="13"/>
  <c r="I1436" i="13"/>
  <c r="G1436" i="13"/>
  <c r="E1436" i="13"/>
  <c r="H1435" i="13"/>
  <c r="I1435" i="13"/>
  <c r="G1435" i="13"/>
  <c r="E1435" i="13"/>
  <c r="H1434" i="13"/>
  <c r="I1434" i="13"/>
  <c r="G1434" i="13"/>
  <c r="E1434" i="13"/>
  <c r="H1433" i="13"/>
  <c r="I1433" i="13"/>
  <c r="G1433" i="13"/>
  <c r="E1433" i="13"/>
  <c r="H1432" i="13"/>
  <c r="I1432" i="13"/>
  <c r="G1432" i="13"/>
  <c r="E1432" i="13"/>
  <c r="H1431" i="13"/>
  <c r="I1431" i="13"/>
  <c r="G1431" i="13"/>
  <c r="E1431" i="13"/>
  <c r="H1430" i="13"/>
  <c r="I1430" i="13"/>
  <c r="G1430" i="13"/>
  <c r="E1430" i="13"/>
  <c r="H1429" i="13"/>
  <c r="I1429" i="13"/>
  <c r="G1429" i="13"/>
  <c r="E1429" i="13"/>
  <c r="H1428" i="13"/>
  <c r="I1428" i="13"/>
  <c r="G1428" i="13"/>
  <c r="E1428" i="13"/>
  <c r="H1427" i="13"/>
  <c r="I1427" i="13"/>
  <c r="G1427" i="13"/>
  <c r="E1427" i="13"/>
  <c r="H1426" i="13"/>
  <c r="I1426" i="13"/>
  <c r="G1426" i="13"/>
  <c r="E1426" i="13"/>
  <c r="H1425" i="13"/>
  <c r="I1425" i="13"/>
  <c r="G1425" i="13"/>
  <c r="E1425" i="13"/>
  <c r="H1424" i="13"/>
  <c r="I1424" i="13"/>
  <c r="G1424" i="13"/>
  <c r="E1424" i="13"/>
  <c r="H1423" i="13"/>
  <c r="I1423" i="13"/>
  <c r="G1423" i="13"/>
  <c r="E1423" i="13"/>
  <c r="H1422" i="13"/>
  <c r="I1422" i="13"/>
  <c r="G1422" i="13"/>
  <c r="E1422" i="13"/>
  <c r="H1421" i="13"/>
  <c r="I1421" i="13"/>
  <c r="G1421" i="13"/>
  <c r="E1421" i="13"/>
  <c r="H1420" i="13"/>
  <c r="I1420" i="13"/>
  <c r="G1420" i="13"/>
  <c r="E1420" i="13"/>
  <c r="H1419" i="13"/>
  <c r="I1419" i="13"/>
  <c r="G1419" i="13"/>
  <c r="E1419" i="13"/>
  <c r="H1418" i="13"/>
  <c r="I1418" i="13"/>
  <c r="G1418" i="13"/>
  <c r="E1418" i="13"/>
  <c r="H1417" i="13"/>
  <c r="I1417" i="13"/>
  <c r="G1417" i="13"/>
  <c r="E1417" i="13"/>
  <c r="H1416" i="13"/>
  <c r="I1416" i="13"/>
  <c r="G1416" i="13"/>
  <c r="E1416" i="13"/>
  <c r="H1415" i="13"/>
  <c r="I1415" i="13"/>
  <c r="G1415" i="13"/>
  <c r="E1415" i="13"/>
  <c r="H1414" i="13"/>
  <c r="I1414" i="13"/>
  <c r="G1414" i="13"/>
  <c r="E1414" i="13"/>
  <c r="H1413" i="13"/>
  <c r="I1413" i="13"/>
  <c r="G1413" i="13"/>
  <c r="E1413" i="13"/>
  <c r="H1412" i="13"/>
  <c r="I1412" i="13"/>
  <c r="G1412" i="13"/>
  <c r="E1412" i="13"/>
  <c r="H1411" i="13"/>
  <c r="I1411" i="13"/>
  <c r="G1411" i="13"/>
  <c r="E1411" i="13"/>
  <c r="H1410" i="13"/>
  <c r="I1410" i="13"/>
  <c r="G1410" i="13"/>
  <c r="E1410" i="13"/>
  <c r="H1409" i="13"/>
  <c r="I1409" i="13"/>
  <c r="G1409" i="13"/>
  <c r="E1409" i="13"/>
  <c r="H1408" i="13"/>
  <c r="I1408" i="13"/>
  <c r="G1408" i="13"/>
  <c r="E1408" i="13"/>
  <c r="H1407" i="13"/>
  <c r="I1407" i="13"/>
  <c r="G1407" i="13"/>
  <c r="E1407" i="13"/>
  <c r="H1406" i="13"/>
  <c r="I1406" i="13"/>
  <c r="G1406" i="13"/>
  <c r="E1406" i="13"/>
  <c r="H1405" i="13"/>
  <c r="I1405" i="13"/>
  <c r="G1405" i="13"/>
  <c r="E1405" i="13"/>
  <c r="H1404" i="13"/>
  <c r="I1404" i="13"/>
  <c r="G1404" i="13"/>
  <c r="E1404" i="13"/>
  <c r="H1403" i="13"/>
  <c r="I1403" i="13"/>
  <c r="G1403" i="13"/>
  <c r="E1403" i="13"/>
  <c r="H1402" i="13"/>
  <c r="I1402" i="13"/>
  <c r="G1402" i="13"/>
  <c r="E1402" i="13"/>
  <c r="H1401" i="13"/>
  <c r="I1401" i="13"/>
  <c r="G1401" i="13"/>
  <c r="E1401" i="13"/>
  <c r="H1400" i="13"/>
  <c r="I1400" i="13"/>
  <c r="G1400" i="13"/>
  <c r="E1400" i="13"/>
  <c r="H1399" i="13"/>
  <c r="I1399" i="13"/>
  <c r="G1399" i="13"/>
  <c r="E1399" i="13"/>
  <c r="H1398" i="13"/>
  <c r="I1398" i="13"/>
  <c r="G1398" i="13"/>
  <c r="E1398" i="13"/>
  <c r="H1397" i="13"/>
  <c r="I1397" i="13"/>
  <c r="G1397" i="13"/>
  <c r="E1397" i="13"/>
  <c r="H1396" i="13"/>
  <c r="I1396" i="13"/>
  <c r="G1396" i="13"/>
  <c r="E1396" i="13"/>
  <c r="H1395" i="13"/>
  <c r="I1395" i="13"/>
  <c r="G1395" i="13"/>
  <c r="E1395" i="13"/>
  <c r="H1394" i="13"/>
  <c r="I1394" i="13"/>
  <c r="G1394" i="13"/>
  <c r="E1394" i="13"/>
  <c r="H1393" i="13"/>
  <c r="I1393" i="13"/>
  <c r="G1393" i="13"/>
  <c r="E1393" i="13"/>
  <c r="H1392" i="13"/>
  <c r="I1392" i="13"/>
  <c r="G1392" i="13"/>
  <c r="E1392" i="13"/>
  <c r="H1391" i="13"/>
  <c r="I1391" i="13"/>
  <c r="G1391" i="13"/>
  <c r="E1391" i="13"/>
  <c r="H1390" i="13"/>
  <c r="I1390" i="13"/>
  <c r="G1390" i="13"/>
  <c r="E1390" i="13"/>
  <c r="H1389" i="13"/>
  <c r="I1389" i="13"/>
  <c r="G1389" i="13"/>
  <c r="E1389" i="13"/>
  <c r="H1388" i="13"/>
  <c r="I1388" i="13"/>
  <c r="G1388" i="13"/>
  <c r="E1388" i="13"/>
  <c r="H1387" i="13"/>
  <c r="I1387" i="13"/>
  <c r="G1387" i="13"/>
  <c r="E1387" i="13"/>
  <c r="H1386" i="13"/>
  <c r="I1386" i="13"/>
  <c r="G1386" i="13"/>
  <c r="E1386" i="13"/>
  <c r="H1385" i="13"/>
  <c r="I1385" i="13"/>
  <c r="G1385" i="13"/>
  <c r="E1385" i="13"/>
  <c r="H1384" i="13"/>
  <c r="I1384" i="13"/>
  <c r="G1384" i="13"/>
  <c r="E1384" i="13"/>
  <c r="H1383" i="13"/>
  <c r="I1383" i="13"/>
  <c r="G1383" i="13"/>
  <c r="E1383" i="13"/>
  <c r="H1382" i="13"/>
  <c r="I1382" i="13"/>
  <c r="G1382" i="13"/>
  <c r="E1382" i="13"/>
  <c r="H1381" i="13"/>
  <c r="I1381" i="13"/>
  <c r="G1381" i="13"/>
  <c r="E1381" i="13"/>
  <c r="H1380" i="13"/>
  <c r="I1380" i="13"/>
  <c r="G1380" i="13"/>
  <c r="E1380" i="13"/>
  <c r="H1379" i="13"/>
  <c r="I1379" i="13"/>
  <c r="G1379" i="13"/>
  <c r="E1379" i="13"/>
  <c r="H1378" i="13"/>
  <c r="I1378" i="13"/>
  <c r="G1378" i="13"/>
  <c r="E1378" i="13"/>
  <c r="H1377" i="13"/>
  <c r="I1377" i="13"/>
  <c r="G1377" i="13"/>
  <c r="E1377" i="13"/>
  <c r="H1376" i="13"/>
  <c r="I1376" i="13"/>
  <c r="G1376" i="13"/>
  <c r="E1376" i="13"/>
  <c r="H1375" i="13"/>
  <c r="I1375" i="13"/>
  <c r="G1375" i="13"/>
  <c r="E1375" i="13"/>
  <c r="H1374" i="13"/>
  <c r="I1374" i="13"/>
  <c r="G1374" i="13"/>
  <c r="E1374" i="13"/>
  <c r="H1373" i="13"/>
  <c r="I1373" i="13"/>
  <c r="G1373" i="13"/>
  <c r="E1373" i="13"/>
  <c r="H1372" i="13"/>
  <c r="I1372" i="13"/>
  <c r="G1372" i="13"/>
  <c r="E1372" i="13"/>
  <c r="H1371" i="13"/>
  <c r="I1371" i="13"/>
  <c r="G1371" i="13"/>
  <c r="E1371" i="13"/>
  <c r="H1370" i="13"/>
  <c r="I1370" i="13"/>
  <c r="G1370" i="13"/>
  <c r="E1370" i="13"/>
  <c r="H1369" i="13"/>
  <c r="I1369" i="13"/>
  <c r="G1369" i="13"/>
  <c r="E1369" i="13"/>
  <c r="H1368" i="13"/>
  <c r="I1368" i="13"/>
  <c r="G1368" i="13"/>
  <c r="E1368" i="13"/>
  <c r="H1367" i="13"/>
  <c r="I1367" i="13"/>
  <c r="G1367" i="13"/>
  <c r="E1367" i="13"/>
  <c r="H1366" i="13"/>
  <c r="I1366" i="13"/>
  <c r="G1366" i="13"/>
  <c r="E1366" i="13"/>
  <c r="H1365" i="13"/>
  <c r="I1365" i="13"/>
  <c r="G1365" i="13"/>
  <c r="E1365" i="13"/>
  <c r="H1364" i="13"/>
  <c r="I1364" i="13"/>
  <c r="G1364" i="13"/>
  <c r="E1364" i="13"/>
  <c r="H1363" i="13"/>
  <c r="I1363" i="13"/>
  <c r="G1363" i="13"/>
  <c r="E1363" i="13"/>
  <c r="H1362" i="13"/>
  <c r="I1362" i="13"/>
  <c r="G1362" i="13"/>
  <c r="E1362" i="13"/>
  <c r="H1361" i="13"/>
  <c r="I1361" i="13"/>
  <c r="G1361" i="13"/>
  <c r="E1361" i="13"/>
  <c r="H1360" i="13"/>
  <c r="I1360" i="13"/>
  <c r="G1360" i="13"/>
  <c r="E1360" i="13"/>
  <c r="H1359" i="13"/>
  <c r="I1359" i="13"/>
  <c r="G1359" i="13"/>
  <c r="E1359" i="13"/>
  <c r="H1358" i="13"/>
  <c r="I1358" i="13"/>
  <c r="G1358" i="13"/>
  <c r="E1358" i="13"/>
  <c r="H1357" i="13"/>
  <c r="I1357" i="13"/>
  <c r="G1357" i="13"/>
  <c r="E1357" i="13"/>
  <c r="H1356" i="13"/>
  <c r="I1356" i="13"/>
  <c r="G1356" i="13"/>
  <c r="E1356" i="13"/>
  <c r="H1355" i="13"/>
  <c r="I1355" i="13"/>
  <c r="G1355" i="13"/>
  <c r="E1355" i="13"/>
  <c r="H1354" i="13"/>
  <c r="I1354" i="13"/>
  <c r="G1354" i="13"/>
  <c r="E1354" i="13"/>
  <c r="H1353" i="13"/>
  <c r="I1353" i="13"/>
  <c r="G1353" i="13"/>
  <c r="E1353" i="13"/>
  <c r="H1352" i="13"/>
  <c r="I1352" i="13"/>
  <c r="G1352" i="13"/>
  <c r="E1352" i="13"/>
  <c r="H1351" i="13"/>
  <c r="I1351" i="13"/>
  <c r="G1351" i="13"/>
  <c r="E1351" i="13"/>
  <c r="H1350" i="13"/>
  <c r="I1350" i="13"/>
  <c r="G1350" i="13"/>
  <c r="E1350" i="13"/>
  <c r="H1349" i="13"/>
  <c r="I1349" i="13"/>
  <c r="G1349" i="13"/>
  <c r="E1349" i="13"/>
  <c r="H1348" i="13"/>
  <c r="I1348" i="13"/>
  <c r="G1348" i="13"/>
  <c r="E1348" i="13"/>
  <c r="H1347" i="13"/>
  <c r="I1347" i="13"/>
  <c r="G1347" i="13"/>
  <c r="E1347" i="13"/>
  <c r="H1346" i="13"/>
  <c r="I1346" i="13"/>
  <c r="G1346" i="13"/>
  <c r="E1346" i="13"/>
  <c r="H1345" i="13"/>
  <c r="I1345" i="13"/>
  <c r="G1345" i="13"/>
  <c r="E1345" i="13"/>
  <c r="H1344" i="13"/>
  <c r="I1344" i="13"/>
  <c r="G1344" i="13"/>
  <c r="E1344" i="13"/>
  <c r="H1343" i="13"/>
  <c r="I1343" i="13"/>
  <c r="G1343" i="13"/>
  <c r="E1343" i="13"/>
  <c r="H1342" i="13"/>
  <c r="I1342" i="13"/>
  <c r="G1342" i="13"/>
  <c r="E1342" i="13"/>
  <c r="H1341" i="13"/>
  <c r="I1341" i="13"/>
  <c r="G1341" i="13"/>
  <c r="E1341" i="13"/>
  <c r="H1340" i="13"/>
  <c r="I1340" i="13"/>
  <c r="G1340" i="13"/>
  <c r="E1340" i="13"/>
  <c r="H1339" i="13"/>
  <c r="I1339" i="13"/>
  <c r="G1339" i="13"/>
  <c r="E1339" i="13"/>
  <c r="H1338" i="13"/>
  <c r="I1338" i="13"/>
  <c r="G1338" i="13"/>
  <c r="E1338" i="13"/>
  <c r="H1337" i="13"/>
  <c r="I1337" i="13"/>
  <c r="G1337" i="13"/>
  <c r="E1337" i="13"/>
  <c r="H1336" i="13"/>
  <c r="I1336" i="13"/>
  <c r="G1336" i="13"/>
  <c r="E1336" i="13"/>
  <c r="H1335" i="13"/>
  <c r="I1335" i="13"/>
  <c r="G1335" i="13"/>
  <c r="E1335" i="13"/>
  <c r="H1334" i="13"/>
  <c r="I1334" i="13"/>
  <c r="G1334" i="13"/>
  <c r="E1334" i="13"/>
  <c r="H1333" i="13"/>
  <c r="I1333" i="13"/>
  <c r="G1333" i="13"/>
  <c r="E1333" i="13"/>
  <c r="H1332" i="13"/>
  <c r="I1332" i="13"/>
  <c r="G1332" i="13"/>
  <c r="E1332" i="13"/>
  <c r="H1331" i="13"/>
  <c r="I1331" i="13"/>
  <c r="G1331" i="13"/>
  <c r="E1331" i="13"/>
  <c r="H1330" i="13"/>
  <c r="I1330" i="13"/>
  <c r="G1330" i="13"/>
  <c r="E1330" i="13"/>
  <c r="H1329" i="13"/>
  <c r="I1329" i="13"/>
  <c r="G1329" i="13"/>
  <c r="E1329" i="13"/>
  <c r="H1328" i="13"/>
  <c r="I1328" i="13"/>
  <c r="G1328" i="13"/>
  <c r="E1328" i="13"/>
  <c r="H1327" i="13"/>
  <c r="I1327" i="13"/>
  <c r="G1327" i="13"/>
  <c r="E1327" i="13"/>
  <c r="H1326" i="13"/>
  <c r="I1326" i="13"/>
  <c r="G1326" i="13"/>
  <c r="E1326" i="13"/>
  <c r="H1325" i="13"/>
  <c r="I1325" i="13"/>
  <c r="G1325" i="13"/>
  <c r="E1325" i="13"/>
  <c r="H1324" i="13"/>
  <c r="I1324" i="13"/>
  <c r="G1324" i="13"/>
  <c r="E1324" i="13"/>
  <c r="H1323" i="13"/>
  <c r="I1323" i="13"/>
  <c r="G1323" i="13"/>
  <c r="E1323" i="13"/>
  <c r="H1322" i="13"/>
  <c r="I1322" i="13"/>
  <c r="G1322" i="13"/>
  <c r="E1322" i="13"/>
  <c r="H1321" i="13"/>
  <c r="I1321" i="13"/>
  <c r="G1321" i="13"/>
  <c r="E1321" i="13"/>
  <c r="H1320" i="13"/>
  <c r="I1320" i="13"/>
  <c r="G1320" i="13"/>
  <c r="E1320" i="13"/>
  <c r="H1319" i="13"/>
  <c r="I1319" i="13"/>
  <c r="G1319" i="13"/>
  <c r="E1319" i="13"/>
  <c r="H1318" i="13"/>
  <c r="I1318" i="13"/>
  <c r="G1318" i="13"/>
  <c r="E1318" i="13"/>
  <c r="H1317" i="13"/>
  <c r="I1317" i="13"/>
  <c r="G1317" i="13"/>
  <c r="E1317" i="13"/>
  <c r="H1316" i="13"/>
  <c r="I1316" i="13"/>
  <c r="G1316" i="13"/>
  <c r="E1316" i="13"/>
  <c r="H1315" i="13"/>
  <c r="I1315" i="13"/>
  <c r="G1315" i="13"/>
  <c r="E1315" i="13"/>
  <c r="H1314" i="13"/>
  <c r="I1314" i="13"/>
  <c r="G1314" i="13"/>
  <c r="E1314" i="13"/>
  <c r="H1313" i="13"/>
  <c r="I1313" i="13"/>
  <c r="G1313" i="13"/>
  <c r="E1313" i="13"/>
  <c r="H1312" i="13"/>
  <c r="I1312" i="13"/>
  <c r="G1312" i="13"/>
  <c r="E1312" i="13"/>
  <c r="H1311" i="13"/>
  <c r="I1311" i="13"/>
  <c r="G1311" i="13"/>
  <c r="E1311" i="13"/>
  <c r="H1310" i="13"/>
  <c r="I1310" i="13"/>
  <c r="G1310" i="13"/>
  <c r="E1310" i="13"/>
  <c r="H1309" i="13"/>
  <c r="I1309" i="13"/>
  <c r="G1309" i="13"/>
  <c r="E1309" i="13"/>
  <c r="H1308" i="13"/>
  <c r="I1308" i="13"/>
  <c r="G1308" i="13"/>
  <c r="E1308" i="13"/>
  <c r="H1307" i="13"/>
  <c r="I1307" i="13"/>
  <c r="G1307" i="13"/>
  <c r="E1307" i="13"/>
  <c r="H1306" i="13"/>
  <c r="I1306" i="13"/>
  <c r="G1306" i="13"/>
  <c r="E1306" i="13"/>
  <c r="H1305" i="13"/>
  <c r="I1305" i="13"/>
  <c r="G1305" i="13"/>
  <c r="E1305" i="13"/>
  <c r="H1304" i="13"/>
  <c r="I1304" i="13"/>
  <c r="G1304" i="13"/>
  <c r="E1304" i="13"/>
  <c r="H1303" i="13"/>
  <c r="I1303" i="13"/>
  <c r="G1303" i="13"/>
  <c r="E1303" i="13"/>
  <c r="H1302" i="13"/>
  <c r="I1302" i="13"/>
  <c r="G1302" i="13"/>
  <c r="E1302" i="13"/>
  <c r="H1301" i="13"/>
  <c r="I1301" i="13"/>
  <c r="G1301" i="13"/>
  <c r="E1301" i="13"/>
  <c r="H1300" i="13"/>
  <c r="I1300" i="13"/>
  <c r="G1300" i="13"/>
  <c r="E1300" i="13"/>
  <c r="H1299" i="13"/>
  <c r="I1299" i="13"/>
  <c r="G1299" i="13"/>
  <c r="E1299" i="13"/>
  <c r="H1298" i="13"/>
  <c r="I1298" i="13"/>
  <c r="G1298" i="13"/>
  <c r="E1298" i="13"/>
  <c r="H1297" i="13"/>
  <c r="I1297" i="13"/>
  <c r="G1297" i="13"/>
  <c r="E1297" i="13"/>
  <c r="H1296" i="13"/>
  <c r="I1296" i="13"/>
  <c r="G1296" i="13"/>
  <c r="E1296" i="13"/>
  <c r="H1295" i="13"/>
  <c r="I1295" i="13"/>
  <c r="G1295" i="13"/>
  <c r="E1295" i="13"/>
  <c r="H1294" i="13"/>
  <c r="I1294" i="13"/>
  <c r="G1294" i="13"/>
  <c r="E1294" i="13"/>
  <c r="H1293" i="13"/>
  <c r="I1293" i="13"/>
  <c r="G1293" i="13"/>
  <c r="E1293" i="13"/>
  <c r="H1292" i="13"/>
  <c r="I1292" i="13"/>
  <c r="G1292" i="13"/>
  <c r="E1292" i="13"/>
  <c r="H1291" i="13"/>
  <c r="I1291" i="13"/>
  <c r="G1291" i="13"/>
  <c r="E1291" i="13"/>
  <c r="H1290" i="13"/>
  <c r="I1290" i="13"/>
  <c r="G1290" i="13"/>
  <c r="E1290" i="13"/>
  <c r="H1289" i="13"/>
  <c r="I1289" i="13"/>
  <c r="G1289" i="13"/>
  <c r="E1289" i="13"/>
  <c r="H1288" i="13"/>
  <c r="I1288" i="13"/>
  <c r="G1288" i="13"/>
  <c r="E1288" i="13"/>
  <c r="H1287" i="13"/>
  <c r="I1287" i="13"/>
  <c r="G1287" i="13"/>
  <c r="E1287" i="13"/>
  <c r="H1286" i="13"/>
  <c r="I1286" i="13"/>
  <c r="G1286" i="13"/>
  <c r="E1286" i="13"/>
  <c r="H1285" i="13"/>
  <c r="I1285" i="13"/>
  <c r="G1285" i="13"/>
  <c r="E1285" i="13"/>
  <c r="H1284" i="13"/>
  <c r="I1284" i="13"/>
  <c r="G1284" i="13"/>
  <c r="E1284" i="13"/>
  <c r="H1283" i="13"/>
  <c r="I1283" i="13"/>
  <c r="G1283" i="13"/>
  <c r="E1283" i="13"/>
  <c r="H1282" i="13"/>
  <c r="I1282" i="13"/>
  <c r="G1282" i="13"/>
  <c r="E1282" i="13"/>
  <c r="H1281" i="13"/>
  <c r="I1281" i="13"/>
  <c r="G1281" i="13"/>
  <c r="E1281" i="13"/>
  <c r="H1280" i="13"/>
  <c r="I1280" i="13"/>
  <c r="G1280" i="13"/>
  <c r="E1280" i="13"/>
  <c r="H1279" i="13"/>
  <c r="I1279" i="13"/>
  <c r="G1279" i="13"/>
  <c r="E1279" i="13"/>
  <c r="H1278" i="13"/>
  <c r="I1278" i="13"/>
  <c r="G1278" i="13"/>
  <c r="E1278" i="13"/>
  <c r="H1277" i="13"/>
  <c r="I1277" i="13"/>
  <c r="G1277" i="13"/>
  <c r="E1277" i="13"/>
  <c r="H1276" i="13"/>
  <c r="I1276" i="13"/>
  <c r="G1276" i="13"/>
  <c r="E1276" i="13"/>
  <c r="H1275" i="13"/>
  <c r="I1275" i="13"/>
  <c r="G1275" i="13"/>
  <c r="E1275" i="13"/>
  <c r="H1274" i="13"/>
  <c r="I1274" i="13"/>
  <c r="G1274" i="13"/>
  <c r="E1274" i="13"/>
  <c r="H1273" i="13"/>
  <c r="I1273" i="13"/>
  <c r="G1273" i="13"/>
  <c r="E1273" i="13"/>
  <c r="H1272" i="13"/>
  <c r="I1272" i="13"/>
  <c r="G1272" i="13"/>
  <c r="E1272" i="13"/>
  <c r="H1271" i="13"/>
  <c r="I1271" i="13"/>
  <c r="G1271" i="13"/>
  <c r="E1271" i="13"/>
  <c r="H1270" i="13"/>
  <c r="I1270" i="13"/>
  <c r="G1270" i="13"/>
  <c r="E1270" i="13"/>
  <c r="H1269" i="13"/>
  <c r="I1269" i="13"/>
  <c r="G1269" i="13"/>
  <c r="E1269" i="13"/>
  <c r="H1268" i="13"/>
  <c r="I1268" i="13"/>
  <c r="G1268" i="13"/>
  <c r="E1268" i="13"/>
  <c r="H1267" i="13"/>
  <c r="I1267" i="13"/>
  <c r="G1267" i="13"/>
  <c r="E1267" i="13"/>
  <c r="H1266" i="13"/>
  <c r="I1266" i="13"/>
  <c r="G1266" i="13"/>
  <c r="E1266" i="13"/>
  <c r="H1265" i="13"/>
  <c r="I1265" i="13"/>
  <c r="G1265" i="13"/>
  <c r="E1265" i="13"/>
  <c r="H1264" i="13"/>
  <c r="I1264" i="13"/>
  <c r="G1264" i="13"/>
  <c r="E1264" i="13"/>
  <c r="H1263" i="13"/>
  <c r="I1263" i="13"/>
  <c r="G1263" i="13"/>
  <c r="E1263" i="13"/>
  <c r="H1262" i="13"/>
  <c r="I1262" i="13"/>
  <c r="G1262" i="13"/>
  <c r="E1262" i="13"/>
  <c r="H1261" i="13"/>
  <c r="I1261" i="13"/>
  <c r="G1261" i="13"/>
  <c r="E1261" i="13"/>
  <c r="H1260" i="13"/>
  <c r="I1260" i="13"/>
  <c r="G1260" i="13"/>
  <c r="E1260" i="13"/>
  <c r="H1259" i="13"/>
  <c r="I1259" i="13"/>
  <c r="G1259" i="13"/>
  <c r="E1259" i="13"/>
  <c r="H1258" i="13"/>
  <c r="I1258" i="13"/>
  <c r="G1258" i="13"/>
  <c r="E1258" i="13"/>
  <c r="H1257" i="13"/>
  <c r="I1257" i="13"/>
  <c r="G1257" i="13"/>
  <c r="E1257" i="13"/>
  <c r="H1256" i="13"/>
  <c r="I1256" i="13"/>
  <c r="G1256" i="13"/>
  <c r="E1256" i="13"/>
  <c r="H1255" i="13"/>
  <c r="I1255" i="13"/>
  <c r="G1255" i="13"/>
  <c r="E1255" i="13"/>
  <c r="H1254" i="13"/>
  <c r="I1254" i="13"/>
  <c r="G1254" i="13"/>
  <c r="E1254" i="13"/>
  <c r="H1253" i="13"/>
  <c r="I1253" i="13"/>
  <c r="G1253" i="13"/>
  <c r="E1253" i="13"/>
  <c r="H1252" i="13"/>
  <c r="I1252" i="13"/>
  <c r="G1252" i="13"/>
  <c r="E1252" i="13"/>
  <c r="H1251" i="13"/>
  <c r="I1251" i="13"/>
  <c r="G1251" i="13"/>
  <c r="E1251" i="13"/>
  <c r="H1250" i="13"/>
  <c r="I1250" i="13"/>
  <c r="G1250" i="13"/>
  <c r="E1250" i="13"/>
  <c r="H1249" i="13"/>
  <c r="I1249" i="13"/>
  <c r="G1249" i="13"/>
  <c r="E1249" i="13"/>
  <c r="H1248" i="13"/>
  <c r="I1248" i="13"/>
  <c r="G1248" i="13"/>
  <c r="E1248" i="13"/>
  <c r="H1247" i="13"/>
  <c r="I1247" i="13"/>
  <c r="G1247" i="13"/>
  <c r="E1247" i="13"/>
  <c r="H1246" i="13"/>
  <c r="I1246" i="13"/>
  <c r="G1246" i="13"/>
  <c r="E1246" i="13"/>
  <c r="H1245" i="13"/>
  <c r="I1245" i="13"/>
  <c r="G1245" i="13"/>
  <c r="E1245" i="13"/>
  <c r="H1244" i="13"/>
  <c r="I1244" i="13"/>
  <c r="G1244" i="13"/>
  <c r="E1244" i="13"/>
  <c r="H1243" i="13"/>
  <c r="I1243" i="13"/>
  <c r="G1243" i="13"/>
  <c r="E1243" i="13"/>
  <c r="H1242" i="13"/>
  <c r="I1242" i="13"/>
  <c r="G1242" i="13"/>
  <c r="E1242" i="13"/>
  <c r="H1241" i="13"/>
  <c r="I1241" i="13"/>
  <c r="G1241" i="13"/>
  <c r="E1241" i="13"/>
  <c r="H1240" i="13"/>
  <c r="I1240" i="13"/>
  <c r="G1240" i="13"/>
  <c r="E1240" i="13"/>
  <c r="H1239" i="13"/>
  <c r="I1239" i="13"/>
  <c r="G1239" i="13"/>
  <c r="E1239" i="13"/>
  <c r="H1238" i="13"/>
  <c r="I1238" i="13"/>
  <c r="G1238" i="13"/>
  <c r="E1238" i="13"/>
  <c r="H1237" i="13"/>
  <c r="I1237" i="13"/>
  <c r="G1237" i="13"/>
  <c r="E1237" i="13"/>
  <c r="H1236" i="13"/>
  <c r="I1236" i="13"/>
  <c r="G1236" i="13"/>
  <c r="E1236" i="13"/>
  <c r="H1235" i="13"/>
  <c r="I1235" i="13"/>
  <c r="G1235" i="13"/>
  <c r="E1235" i="13"/>
  <c r="H1234" i="13"/>
  <c r="I1234" i="13"/>
  <c r="G1234" i="13"/>
  <c r="E1234" i="13"/>
  <c r="H1233" i="13"/>
  <c r="I1233" i="13"/>
  <c r="G1233" i="13"/>
  <c r="E1233" i="13"/>
  <c r="H1232" i="13"/>
  <c r="I1232" i="13"/>
  <c r="G1232" i="13"/>
  <c r="E1232" i="13"/>
  <c r="H1231" i="13"/>
  <c r="I1231" i="13"/>
  <c r="G1231" i="13"/>
  <c r="E1231" i="13"/>
  <c r="H1230" i="13"/>
  <c r="I1230" i="13"/>
  <c r="G1230" i="13"/>
  <c r="E1230" i="13"/>
  <c r="H1229" i="13"/>
  <c r="I1229" i="13"/>
  <c r="G1229" i="13"/>
  <c r="E1229" i="13"/>
  <c r="H1228" i="13"/>
  <c r="I1228" i="13"/>
  <c r="G1228" i="13"/>
  <c r="E1228" i="13"/>
  <c r="H1227" i="13"/>
  <c r="I1227" i="13"/>
  <c r="G1227" i="13"/>
  <c r="E1227" i="13"/>
  <c r="H1226" i="13"/>
  <c r="I1226" i="13"/>
  <c r="G1226" i="13"/>
  <c r="E1226" i="13"/>
  <c r="H1225" i="13"/>
  <c r="I1225" i="13"/>
  <c r="G1225" i="13"/>
  <c r="E1225" i="13"/>
  <c r="H1224" i="13"/>
  <c r="I1224" i="13"/>
  <c r="G1224" i="13"/>
  <c r="E1224" i="13"/>
  <c r="H1223" i="13"/>
  <c r="I1223" i="13"/>
  <c r="G1223" i="13"/>
  <c r="E1223" i="13"/>
  <c r="H1222" i="13"/>
  <c r="I1222" i="13"/>
  <c r="G1222" i="13"/>
  <c r="E1222" i="13"/>
  <c r="H1221" i="13"/>
  <c r="I1221" i="13"/>
  <c r="G1221" i="13"/>
  <c r="E1221" i="13"/>
  <c r="H1220" i="13"/>
  <c r="I1220" i="13"/>
  <c r="G1220" i="13"/>
  <c r="E1220" i="13"/>
  <c r="H1219" i="13"/>
  <c r="I1219" i="13"/>
  <c r="G1219" i="13"/>
  <c r="E1219" i="13"/>
  <c r="H1218" i="13"/>
  <c r="I1218" i="13"/>
  <c r="G1218" i="13"/>
  <c r="E1218" i="13"/>
  <c r="H1217" i="13"/>
  <c r="I1217" i="13"/>
  <c r="G1217" i="13"/>
  <c r="E1217" i="13"/>
  <c r="H1216" i="13"/>
  <c r="I1216" i="13"/>
  <c r="G1216" i="13"/>
  <c r="E1216" i="13"/>
  <c r="H1215" i="13"/>
  <c r="I1215" i="13"/>
  <c r="G1215" i="13"/>
  <c r="E1215" i="13"/>
  <c r="H1214" i="13"/>
  <c r="I1214" i="13"/>
  <c r="G1214" i="13"/>
  <c r="E1214" i="13"/>
  <c r="H1213" i="13"/>
  <c r="I1213" i="13"/>
  <c r="G1213" i="13"/>
  <c r="E1213" i="13"/>
  <c r="H1212" i="13"/>
  <c r="I1212" i="13"/>
  <c r="G1212" i="13"/>
  <c r="E1212" i="13"/>
  <c r="H1211" i="13"/>
  <c r="I1211" i="13"/>
  <c r="G1211" i="13"/>
  <c r="E1211" i="13"/>
  <c r="H1210" i="13"/>
  <c r="I1210" i="13"/>
  <c r="G1210" i="13"/>
  <c r="E1210" i="13"/>
  <c r="H1209" i="13"/>
  <c r="I1209" i="13"/>
  <c r="G1209" i="13"/>
  <c r="E1209" i="13"/>
  <c r="H1208" i="13"/>
  <c r="I1208" i="13"/>
  <c r="G1208" i="13"/>
  <c r="E1208" i="13"/>
  <c r="H1207" i="13"/>
  <c r="I1207" i="13"/>
  <c r="G1207" i="13"/>
  <c r="E1207" i="13"/>
  <c r="H1206" i="13"/>
  <c r="I1206" i="13"/>
  <c r="G1206" i="13"/>
  <c r="E1206" i="13"/>
  <c r="H1205" i="13"/>
  <c r="I1205" i="13"/>
  <c r="G1205" i="13"/>
  <c r="E1205" i="13"/>
  <c r="H1204" i="13"/>
  <c r="I1204" i="13"/>
  <c r="G1204" i="13"/>
  <c r="E1204" i="13"/>
  <c r="H1203" i="13"/>
  <c r="I1203" i="13"/>
  <c r="G1203" i="13"/>
  <c r="E1203" i="13"/>
  <c r="H1202" i="13"/>
  <c r="I1202" i="13"/>
  <c r="G1202" i="13"/>
  <c r="E1202" i="13"/>
  <c r="H1201" i="13"/>
  <c r="I1201" i="13"/>
  <c r="G1201" i="13"/>
  <c r="E1201" i="13"/>
  <c r="H1200" i="13"/>
  <c r="I1200" i="13"/>
  <c r="G1200" i="13"/>
  <c r="E1200" i="13"/>
  <c r="H1199" i="13"/>
  <c r="I1199" i="13"/>
  <c r="G1199" i="13"/>
  <c r="E1199" i="13"/>
  <c r="H1198" i="13"/>
  <c r="I1198" i="13"/>
  <c r="G1198" i="13"/>
  <c r="E1198" i="13"/>
  <c r="H1197" i="13"/>
  <c r="I1197" i="13"/>
  <c r="G1197" i="13"/>
  <c r="E1197" i="13"/>
  <c r="H1196" i="13"/>
  <c r="I1196" i="13"/>
  <c r="G1196" i="13"/>
  <c r="E1196" i="13"/>
  <c r="H1195" i="13"/>
  <c r="I1195" i="13"/>
  <c r="G1195" i="13"/>
  <c r="E1195" i="13"/>
  <c r="H1194" i="13"/>
  <c r="I1194" i="13"/>
  <c r="G1194" i="13"/>
  <c r="E1194" i="13"/>
  <c r="H1193" i="13"/>
  <c r="I1193" i="13"/>
  <c r="G1193" i="13"/>
  <c r="E1193" i="13"/>
  <c r="H1192" i="13"/>
  <c r="I1192" i="13"/>
  <c r="G1192" i="13"/>
  <c r="E1192" i="13"/>
  <c r="H1191" i="13"/>
  <c r="I1191" i="13"/>
  <c r="G1191" i="13"/>
  <c r="E1191" i="13"/>
  <c r="H1190" i="13"/>
  <c r="I1190" i="13"/>
  <c r="G1190" i="13"/>
  <c r="E1190" i="13"/>
  <c r="H1189" i="13"/>
  <c r="I1189" i="13"/>
  <c r="G1189" i="13"/>
  <c r="E1189" i="13"/>
  <c r="H1188" i="13"/>
  <c r="I1188" i="13"/>
  <c r="G1188" i="13"/>
  <c r="E1188" i="13"/>
  <c r="H1187" i="13"/>
  <c r="I1187" i="13"/>
  <c r="G1187" i="13"/>
  <c r="E1187" i="13"/>
  <c r="H1186" i="13"/>
  <c r="I1186" i="13"/>
  <c r="G1186" i="13"/>
  <c r="E1186" i="13"/>
  <c r="H1185" i="13"/>
  <c r="I1185" i="13"/>
  <c r="G1185" i="13"/>
  <c r="E1185" i="13"/>
  <c r="H1184" i="13"/>
  <c r="I1184" i="13"/>
  <c r="G1184" i="13"/>
  <c r="E1184" i="13"/>
  <c r="H1183" i="13"/>
  <c r="I1183" i="13"/>
  <c r="G1183" i="13"/>
  <c r="E1183" i="13"/>
  <c r="H1182" i="13"/>
  <c r="I1182" i="13"/>
  <c r="G1182" i="13"/>
  <c r="E1182" i="13"/>
  <c r="H1181" i="13"/>
  <c r="I1181" i="13"/>
  <c r="G1181" i="13"/>
  <c r="E1181" i="13"/>
  <c r="H1180" i="13"/>
  <c r="I1180" i="13"/>
  <c r="G1180" i="13"/>
  <c r="E1180" i="13"/>
  <c r="H1179" i="13"/>
  <c r="I1179" i="13"/>
  <c r="G1179" i="13"/>
  <c r="E1179" i="13"/>
  <c r="H1178" i="13"/>
  <c r="I1178" i="13"/>
  <c r="G1178" i="13"/>
  <c r="E1178" i="13"/>
  <c r="H1177" i="13"/>
  <c r="I1177" i="13"/>
  <c r="G1177" i="13"/>
  <c r="E1177" i="13"/>
  <c r="H1176" i="13"/>
  <c r="I1176" i="13"/>
  <c r="G1176" i="13"/>
  <c r="E1176" i="13"/>
  <c r="H1175" i="13"/>
  <c r="I1175" i="13"/>
  <c r="G1175" i="13"/>
  <c r="E1175" i="13"/>
  <c r="H1174" i="13"/>
  <c r="I1174" i="13"/>
  <c r="G1174" i="13"/>
  <c r="E1174" i="13"/>
  <c r="H1173" i="13"/>
  <c r="I1173" i="13"/>
  <c r="G1173" i="13"/>
  <c r="E1173" i="13"/>
  <c r="H1172" i="13"/>
  <c r="I1172" i="13"/>
  <c r="G1172" i="13"/>
  <c r="E1172" i="13"/>
  <c r="H1171" i="13"/>
  <c r="I1171" i="13"/>
  <c r="G1171" i="13"/>
  <c r="E1171" i="13"/>
  <c r="H1170" i="13"/>
  <c r="I1170" i="13"/>
  <c r="G1170" i="13"/>
  <c r="E1170" i="13"/>
  <c r="H1169" i="13"/>
  <c r="I1169" i="13"/>
  <c r="G1169" i="13"/>
  <c r="E1169" i="13"/>
  <c r="H1168" i="13"/>
  <c r="I1168" i="13"/>
  <c r="G1168" i="13"/>
  <c r="E1168" i="13"/>
  <c r="H1167" i="13"/>
  <c r="I1167" i="13"/>
  <c r="G1167" i="13"/>
  <c r="E1167" i="13"/>
  <c r="H1166" i="13"/>
  <c r="I1166" i="13"/>
  <c r="G1166" i="13"/>
  <c r="E1166" i="13"/>
  <c r="H1165" i="13"/>
  <c r="I1165" i="13"/>
  <c r="G1165" i="13"/>
  <c r="E1165" i="13"/>
  <c r="H1164" i="13"/>
  <c r="I1164" i="13"/>
  <c r="G1164" i="13"/>
  <c r="E1164" i="13"/>
  <c r="H1163" i="13"/>
  <c r="I1163" i="13"/>
  <c r="G1163" i="13"/>
  <c r="E1163" i="13"/>
  <c r="H1162" i="13"/>
  <c r="I1162" i="13"/>
  <c r="G1162" i="13"/>
  <c r="E1162" i="13"/>
  <c r="H1161" i="13"/>
  <c r="I1161" i="13"/>
  <c r="G1161" i="13"/>
  <c r="E1161" i="13"/>
  <c r="H1160" i="13"/>
  <c r="I1160" i="13"/>
  <c r="G1160" i="13"/>
  <c r="E1160" i="13"/>
  <c r="H1159" i="13"/>
  <c r="I1159" i="13"/>
  <c r="G1159" i="13"/>
  <c r="E1159" i="13"/>
  <c r="H1158" i="13"/>
  <c r="I1158" i="13"/>
  <c r="G1158" i="13"/>
  <c r="E1158" i="13"/>
  <c r="H1157" i="13"/>
  <c r="I1157" i="13"/>
  <c r="G1157" i="13"/>
  <c r="E1157" i="13"/>
  <c r="H1156" i="13"/>
  <c r="I1156" i="13"/>
  <c r="G1156" i="13"/>
  <c r="E1156" i="13"/>
  <c r="H1155" i="13"/>
  <c r="I1155" i="13"/>
  <c r="G1155" i="13"/>
  <c r="E1155" i="13"/>
  <c r="H1154" i="13"/>
  <c r="I1154" i="13"/>
  <c r="G1154" i="13"/>
  <c r="E1154" i="13"/>
  <c r="H1153" i="13"/>
  <c r="I1153" i="13"/>
  <c r="G1153" i="13"/>
  <c r="E1153" i="13"/>
  <c r="H1152" i="13"/>
  <c r="I1152" i="13"/>
  <c r="G1152" i="13"/>
  <c r="E1152" i="13"/>
  <c r="H1151" i="13"/>
  <c r="I1151" i="13"/>
  <c r="G1151" i="13"/>
  <c r="E1151" i="13"/>
  <c r="H1150" i="13"/>
  <c r="I1150" i="13"/>
  <c r="G1150" i="13"/>
  <c r="E1150" i="13"/>
  <c r="H1149" i="13"/>
  <c r="I1149" i="13"/>
  <c r="G1149" i="13"/>
  <c r="E1149" i="13"/>
  <c r="H1148" i="13"/>
  <c r="I1148" i="13"/>
  <c r="G1148" i="13"/>
  <c r="E1148" i="13"/>
  <c r="H1147" i="13"/>
  <c r="I1147" i="13"/>
  <c r="G1147" i="13"/>
  <c r="E1147" i="13"/>
  <c r="H1146" i="13"/>
  <c r="I1146" i="13"/>
  <c r="G1146" i="13"/>
  <c r="E1146" i="13"/>
  <c r="H1145" i="13"/>
  <c r="I1145" i="13"/>
  <c r="G1145" i="13"/>
  <c r="E1145" i="13"/>
  <c r="H1144" i="13"/>
  <c r="I1144" i="13"/>
  <c r="G1144" i="13"/>
  <c r="E1144" i="13"/>
  <c r="H1143" i="13"/>
  <c r="I1143" i="13"/>
  <c r="G1143" i="13"/>
  <c r="E1143" i="13"/>
  <c r="H1142" i="13"/>
  <c r="I1142" i="13"/>
  <c r="G1142" i="13"/>
  <c r="E1142" i="13"/>
  <c r="H1141" i="13"/>
  <c r="I1141" i="13"/>
  <c r="G1141" i="13"/>
  <c r="E1141" i="13"/>
  <c r="H1140" i="13"/>
  <c r="I1140" i="13"/>
  <c r="G1140" i="13"/>
  <c r="E1140" i="13"/>
  <c r="H1139" i="13"/>
  <c r="I1139" i="13"/>
  <c r="G1139" i="13"/>
  <c r="E1139" i="13"/>
  <c r="H1138" i="13"/>
  <c r="I1138" i="13"/>
  <c r="G1138" i="13"/>
  <c r="E1138" i="13"/>
  <c r="H1137" i="13"/>
  <c r="I1137" i="13"/>
  <c r="G1137" i="13"/>
  <c r="E1137" i="13"/>
  <c r="H1136" i="13"/>
  <c r="I1136" i="13"/>
  <c r="G1136" i="13"/>
  <c r="E1136" i="13"/>
  <c r="H1135" i="13"/>
  <c r="I1135" i="13"/>
  <c r="G1135" i="13"/>
  <c r="E1135" i="13"/>
  <c r="H1134" i="13"/>
  <c r="I1134" i="13"/>
  <c r="G1134" i="13"/>
  <c r="E1134" i="13"/>
  <c r="H1133" i="13"/>
  <c r="I1133" i="13"/>
  <c r="G1133" i="13"/>
  <c r="E1133" i="13"/>
  <c r="H1132" i="13"/>
  <c r="I1132" i="13"/>
  <c r="G1132" i="13"/>
  <c r="E1132" i="13"/>
  <c r="H1131" i="13"/>
  <c r="I1131" i="13"/>
  <c r="G1131" i="13"/>
  <c r="E1131" i="13"/>
  <c r="H1130" i="13"/>
  <c r="I1130" i="13"/>
  <c r="G1130" i="13"/>
  <c r="E1130" i="13"/>
  <c r="H1129" i="13"/>
  <c r="I1129" i="13"/>
  <c r="G1129" i="13"/>
  <c r="E1129" i="13"/>
  <c r="H1128" i="13"/>
  <c r="I1128" i="13"/>
  <c r="G1128" i="13"/>
  <c r="E1128" i="13"/>
  <c r="H1127" i="13"/>
  <c r="I1127" i="13"/>
  <c r="G1127" i="13"/>
  <c r="E1127" i="13"/>
  <c r="H1126" i="13"/>
  <c r="I1126" i="13"/>
  <c r="G1126" i="13"/>
  <c r="E1126" i="13"/>
  <c r="H1125" i="13"/>
  <c r="I1125" i="13"/>
  <c r="G1125" i="13"/>
  <c r="E1125" i="13"/>
  <c r="H1124" i="13"/>
  <c r="I1124" i="13"/>
  <c r="G1124" i="13"/>
  <c r="E1124" i="13"/>
  <c r="H1123" i="13"/>
  <c r="I1123" i="13"/>
  <c r="G1123" i="13"/>
  <c r="E1123" i="13"/>
  <c r="H1122" i="13"/>
  <c r="I1122" i="13"/>
  <c r="G1122" i="13"/>
  <c r="E1122" i="13"/>
  <c r="H1121" i="13"/>
  <c r="I1121" i="13"/>
  <c r="G1121" i="13"/>
  <c r="E1121" i="13"/>
  <c r="H1120" i="13"/>
  <c r="I1120" i="13"/>
  <c r="G1120" i="13"/>
  <c r="E1120" i="13"/>
  <c r="H1119" i="13"/>
  <c r="I1119" i="13"/>
  <c r="G1119" i="13"/>
  <c r="E1119" i="13"/>
  <c r="H1118" i="13"/>
  <c r="I1118" i="13"/>
  <c r="G1118" i="13"/>
  <c r="E1118" i="13"/>
  <c r="H1117" i="13"/>
  <c r="I1117" i="13"/>
  <c r="G1117" i="13"/>
  <c r="E1117" i="13"/>
  <c r="H1116" i="13"/>
  <c r="I1116" i="13"/>
  <c r="G1116" i="13"/>
  <c r="E1116" i="13"/>
  <c r="H1115" i="13"/>
  <c r="I1115" i="13"/>
  <c r="G1115" i="13"/>
  <c r="E1115" i="13"/>
  <c r="H1114" i="13"/>
  <c r="I1114" i="13"/>
  <c r="G1114" i="13"/>
  <c r="E1114" i="13"/>
  <c r="H1113" i="13"/>
  <c r="I1113" i="13"/>
  <c r="G1113" i="13"/>
  <c r="E1113" i="13"/>
  <c r="H1112" i="13"/>
  <c r="I1112" i="13"/>
  <c r="G1112" i="13"/>
  <c r="E1112" i="13"/>
  <c r="H1111" i="13"/>
  <c r="I1111" i="13"/>
  <c r="G1111" i="13"/>
  <c r="E1111" i="13"/>
  <c r="H1110" i="13"/>
  <c r="I1110" i="13"/>
  <c r="G1110" i="13"/>
  <c r="E1110" i="13"/>
  <c r="H1109" i="13"/>
  <c r="I1109" i="13"/>
  <c r="G1109" i="13"/>
  <c r="E1109" i="13"/>
  <c r="H1108" i="13"/>
  <c r="I1108" i="13"/>
  <c r="G1108" i="13"/>
  <c r="E1108" i="13"/>
  <c r="H1107" i="13"/>
  <c r="I1107" i="13"/>
  <c r="G1107" i="13"/>
  <c r="E1107" i="13"/>
  <c r="H1106" i="13"/>
  <c r="I1106" i="13"/>
  <c r="G1106" i="13"/>
  <c r="E1106" i="13"/>
  <c r="H1105" i="13"/>
  <c r="I1105" i="13"/>
  <c r="G1105" i="13"/>
  <c r="E1105" i="13"/>
  <c r="H1104" i="13"/>
  <c r="I1104" i="13"/>
  <c r="G1104" i="13"/>
  <c r="E1104" i="13"/>
  <c r="H1103" i="13"/>
  <c r="I1103" i="13"/>
  <c r="G1103" i="13"/>
  <c r="E1103" i="13"/>
  <c r="H1102" i="13"/>
  <c r="I1102" i="13"/>
  <c r="G1102" i="13"/>
  <c r="E1102" i="13"/>
  <c r="H1101" i="13"/>
  <c r="I1101" i="13"/>
  <c r="G1101" i="13"/>
  <c r="E1101" i="13"/>
  <c r="H1100" i="13"/>
  <c r="I1100" i="13"/>
  <c r="G1100" i="13"/>
  <c r="E1100" i="13"/>
  <c r="H1099" i="13"/>
  <c r="I1099" i="13"/>
  <c r="G1099" i="13"/>
  <c r="E1099" i="13"/>
  <c r="H1098" i="13"/>
  <c r="I1098" i="13"/>
  <c r="G1098" i="13"/>
  <c r="E1098" i="13"/>
  <c r="H1097" i="13"/>
  <c r="I1097" i="13"/>
  <c r="G1097" i="13"/>
  <c r="E1097" i="13"/>
  <c r="H1096" i="13"/>
  <c r="I1096" i="13"/>
  <c r="G1096" i="13"/>
  <c r="E1096" i="13"/>
  <c r="H1095" i="13"/>
  <c r="I1095" i="13"/>
  <c r="G1095" i="13"/>
  <c r="E1095" i="13"/>
  <c r="H1094" i="13"/>
  <c r="I1094" i="13"/>
  <c r="G1094" i="13"/>
  <c r="E1094" i="13"/>
  <c r="H1093" i="13"/>
  <c r="I1093" i="13"/>
  <c r="G1093" i="13"/>
  <c r="E1093" i="13"/>
  <c r="H1092" i="13"/>
  <c r="I1092" i="13"/>
  <c r="G1092" i="13"/>
  <c r="E1092" i="13"/>
  <c r="H1091" i="13"/>
  <c r="I1091" i="13"/>
  <c r="G1091" i="13"/>
  <c r="E1091" i="13"/>
  <c r="H1090" i="13"/>
  <c r="I1090" i="13"/>
  <c r="G1090" i="13"/>
  <c r="E1090" i="13"/>
  <c r="H1089" i="13"/>
  <c r="I1089" i="13"/>
  <c r="G1089" i="13"/>
  <c r="E1089" i="13"/>
  <c r="H1088" i="13"/>
  <c r="I1088" i="13"/>
  <c r="G1088" i="13"/>
  <c r="E1088" i="13"/>
  <c r="H1087" i="13"/>
  <c r="I1087" i="13"/>
  <c r="G1087" i="13"/>
  <c r="E1087" i="13"/>
  <c r="H1086" i="13"/>
  <c r="I1086" i="13"/>
  <c r="G1086" i="13"/>
  <c r="E1086" i="13"/>
  <c r="H1085" i="13"/>
  <c r="I1085" i="13"/>
  <c r="G1085" i="13"/>
  <c r="E1085" i="13"/>
  <c r="H1084" i="13"/>
  <c r="I1084" i="13"/>
  <c r="G1084" i="13"/>
  <c r="E1084" i="13"/>
  <c r="H1083" i="13"/>
  <c r="I1083" i="13"/>
  <c r="G1083" i="13"/>
  <c r="E1083" i="13"/>
  <c r="H1082" i="13"/>
  <c r="I1082" i="13"/>
  <c r="G1082" i="13"/>
  <c r="E1082" i="13"/>
  <c r="H1081" i="13"/>
  <c r="I1081" i="13"/>
  <c r="G1081" i="13"/>
  <c r="E1081" i="13"/>
  <c r="H1080" i="13"/>
  <c r="I1080" i="13"/>
  <c r="G1080" i="13"/>
  <c r="E1080" i="13"/>
  <c r="H1079" i="13"/>
  <c r="I1079" i="13"/>
  <c r="G1079" i="13"/>
  <c r="E1079" i="13"/>
  <c r="H1078" i="13"/>
  <c r="I1078" i="13"/>
  <c r="G1078" i="13"/>
  <c r="E1078" i="13"/>
  <c r="H1077" i="13"/>
  <c r="I1077" i="13"/>
  <c r="G1077" i="13"/>
  <c r="E1077" i="13"/>
  <c r="H1076" i="13"/>
  <c r="I1076" i="13"/>
  <c r="G1076" i="13"/>
  <c r="E1076" i="13"/>
  <c r="H1075" i="13"/>
  <c r="I1075" i="13"/>
  <c r="G1075" i="13"/>
  <c r="E1075" i="13"/>
  <c r="H1074" i="13"/>
  <c r="I1074" i="13"/>
  <c r="G1074" i="13"/>
  <c r="E1074" i="13"/>
  <c r="H1073" i="13"/>
  <c r="I1073" i="13"/>
  <c r="G1073" i="13"/>
  <c r="E1073" i="13"/>
  <c r="H1072" i="13"/>
  <c r="I1072" i="13"/>
  <c r="G1072" i="13"/>
  <c r="E1072" i="13"/>
  <c r="H1071" i="13"/>
  <c r="I1071" i="13"/>
  <c r="G1071" i="13"/>
  <c r="E1071" i="13"/>
  <c r="H1070" i="13"/>
  <c r="I1070" i="13"/>
  <c r="G1070" i="13"/>
  <c r="E1070" i="13"/>
  <c r="H1069" i="13"/>
  <c r="I1069" i="13"/>
  <c r="G1069" i="13"/>
  <c r="E1069" i="13"/>
  <c r="H1068" i="13"/>
  <c r="I1068" i="13"/>
  <c r="G1068" i="13"/>
  <c r="E1068" i="13"/>
  <c r="H1067" i="13"/>
  <c r="I1067" i="13"/>
  <c r="G1067" i="13"/>
  <c r="E1067" i="13"/>
  <c r="H1066" i="13"/>
  <c r="I1066" i="13"/>
  <c r="G1066" i="13"/>
  <c r="E1066" i="13"/>
  <c r="H1065" i="13"/>
  <c r="I1065" i="13"/>
  <c r="G1065" i="13"/>
  <c r="E1065" i="13"/>
  <c r="H1064" i="13"/>
  <c r="I1064" i="13"/>
  <c r="G1064" i="13"/>
  <c r="E1064" i="13"/>
  <c r="H1063" i="13"/>
  <c r="I1063" i="13"/>
  <c r="G1063" i="13"/>
  <c r="E1063" i="13"/>
  <c r="H1062" i="13"/>
  <c r="I1062" i="13"/>
  <c r="G1062" i="13"/>
  <c r="E1062" i="13"/>
  <c r="H1061" i="13"/>
  <c r="I1061" i="13"/>
  <c r="G1061" i="13"/>
  <c r="E1061" i="13"/>
  <c r="H1060" i="13"/>
  <c r="I1060" i="13"/>
  <c r="G1060" i="13"/>
  <c r="E1060" i="13"/>
  <c r="H1059" i="13"/>
  <c r="I1059" i="13"/>
  <c r="G1059" i="13"/>
  <c r="E1059" i="13"/>
  <c r="H1058" i="13"/>
  <c r="I1058" i="13"/>
  <c r="G1058" i="13"/>
  <c r="E1058" i="13"/>
  <c r="H1057" i="13"/>
  <c r="I1057" i="13"/>
  <c r="G1057" i="13"/>
  <c r="E1057" i="13"/>
  <c r="H1056" i="13"/>
  <c r="I1056" i="13"/>
  <c r="G1056" i="13"/>
  <c r="E1056" i="13"/>
  <c r="H1055" i="13"/>
  <c r="I1055" i="13"/>
  <c r="G1055" i="13"/>
  <c r="E1055" i="13"/>
  <c r="H1054" i="13"/>
  <c r="I1054" i="13"/>
  <c r="G1054" i="13"/>
  <c r="E1054" i="13"/>
  <c r="H1053" i="13"/>
  <c r="I1053" i="13"/>
  <c r="G1053" i="13"/>
  <c r="E1053" i="13"/>
  <c r="H1052" i="13"/>
  <c r="I1052" i="13"/>
  <c r="G1052" i="13"/>
  <c r="E1052" i="13"/>
  <c r="H1051" i="13"/>
  <c r="I1051" i="13"/>
  <c r="G1051" i="13"/>
  <c r="E1051" i="13"/>
  <c r="H1050" i="13"/>
  <c r="I1050" i="13"/>
  <c r="G1050" i="13"/>
  <c r="E1050" i="13"/>
  <c r="H1049" i="13"/>
  <c r="I1049" i="13"/>
  <c r="G1049" i="13"/>
  <c r="E1049" i="13"/>
  <c r="H1048" i="13"/>
  <c r="I1048" i="13"/>
  <c r="G1048" i="13"/>
  <c r="E1048" i="13"/>
  <c r="H1047" i="13"/>
  <c r="I1047" i="13"/>
  <c r="G1047" i="13"/>
  <c r="E1047" i="13"/>
  <c r="H1046" i="13"/>
  <c r="I1046" i="13"/>
  <c r="G1046" i="13"/>
  <c r="E1046" i="13"/>
  <c r="H1045" i="13"/>
  <c r="I1045" i="13"/>
  <c r="G1045" i="13"/>
  <c r="E1045" i="13"/>
  <c r="H1044" i="13"/>
  <c r="I1044" i="13"/>
  <c r="G1044" i="13"/>
  <c r="E1044" i="13"/>
  <c r="H1043" i="13"/>
  <c r="I1043" i="13"/>
  <c r="G1043" i="13"/>
  <c r="E1043" i="13"/>
  <c r="H1042" i="13"/>
  <c r="I1042" i="13"/>
  <c r="G1042" i="13"/>
  <c r="E1042" i="13"/>
  <c r="H1041" i="13"/>
  <c r="I1041" i="13"/>
  <c r="G1041" i="13"/>
  <c r="E1041" i="13"/>
  <c r="H1040" i="13"/>
  <c r="I1040" i="13"/>
  <c r="G1040" i="13"/>
  <c r="E1040" i="13"/>
  <c r="H1039" i="13"/>
  <c r="I1039" i="13"/>
  <c r="G1039" i="13"/>
  <c r="E1039" i="13"/>
  <c r="H1038" i="13"/>
  <c r="I1038" i="13"/>
  <c r="G1038" i="13"/>
  <c r="E1038" i="13"/>
  <c r="H1037" i="13"/>
  <c r="I1037" i="13"/>
  <c r="G1037" i="13"/>
  <c r="E1037" i="13"/>
  <c r="H1036" i="13"/>
  <c r="I1036" i="13"/>
  <c r="G1036" i="13"/>
  <c r="E1036" i="13"/>
  <c r="H1035" i="13"/>
  <c r="I1035" i="13"/>
  <c r="G1035" i="13"/>
  <c r="E1035" i="13"/>
  <c r="H1034" i="13"/>
  <c r="I1034" i="13"/>
  <c r="G1034" i="13"/>
  <c r="E1034" i="13"/>
  <c r="H1033" i="13"/>
  <c r="I1033" i="13"/>
  <c r="G1033" i="13"/>
  <c r="E1033" i="13"/>
  <c r="H1032" i="13"/>
  <c r="I1032" i="13"/>
  <c r="G1032" i="13"/>
  <c r="E1032" i="13"/>
  <c r="H1031" i="13"/>
  <c r="I1031" i="13"/>
  <c r="G1031" i="13"/>
  <c r="E1031" i="13"/>
  <c r="H1030" i="13"/>
  <c r="I1030" i="13"/>
  <c r="G1030" i="13"/>
  <c r="E1030" i="13"/>
  <c r="H1029" i="13"/>
  <c r="I1029" i="13"/>
  <c r="G1029" i="13"/>
  <c r="E1029" i="13"/>
  <c r="H1028" i="13"/>
  <c r="I1028" i="13"/>
  <c r="G1028" i="13"/>
  <c r="E1028" i="13"/>
  <c r="H1027" i="13"/>
  <c r="I1027" i="13"/>
  <c r="G1027" i="13"/>
  <c r="E1027" i="13"/>
  <c r="H1026" i="13"/>
  <c r="I1026" i="13"/>
  <c r="G1026" i="13"/>
  <c r="E1026" i="13"/>
  <c r="H1025" i="13"/>
  <c r="I1025" i="13"/>
  <c r="G1025" i="13"/>
  <c r="E1025" i="13"/>
  <c r="H1024" i="13"/>
  <c r="I1024" i="13"/>
  <c r="G1024" i="13"/>
  <c r="E1024" i="13"/>
  <c r="H1023" i="13"/>
  <c r="I1023" i="13"/>
  <c r="G1023" i="13"/>
  <c r="E1023" i="13"/>
  <c r="H1022" i="13"/>
  <c r="I1022" i="13"/>
  <c r="G1022" i="13"/>
  <c r="E1022" i="13"/>
  <c r="H1021" i="13"/>
  <c r="I1021" i="13"/>
  <c r="G1021" i="13"/>
  <c r="E1021" i="13"/>
  <c r="H1020" i="13"/>
  <c r="I1020" i="13"/>
  <c r="G1020" i="13"/>
  <c r="E1020" i="13"/>
  <c r="H1019" i="13"/>
  <c r="I1019" i="13"/>
  <c r="G1019" i="13"/>
  <c r="E1019" i="13"/>
  <c r="H1018" i="13"/>
  <c r="I1018" i="13"/>
  <c r="G1018" i="13"/>
  <c r="E1018" i="13"/>
  <c r="H1017" i="13"/>
  <c r="I1017" i="13"/>
  <c r="G1017" i="13"/>
  <c r="E1017" i="13"/>
  <c r="H1016" i="13"/>
  <c r="I1016" i="13"/>
  <c r="G1016" i="13"/>
  <c r="E1016" i="13"/>
  <c r="H1015" i="13"/>
  <c r="I1015" i="13"/>
  <c r="G1015" i="13"/>
  <c r="E1015" i="13"/>
  <c r="H1014" i="13"/>
  <c r="I1014" i="13"/>
  <c r="G1014" i="13"/>
  <c r="E1014" i="13"/>
  <c r="H1013" i="13"/>
  <c r="I1013" i="13"/>
  <c r="G1013" i="13"/>
  <c r="E1013" i="13"/>
  <c r="H1012" i="13"/>
  <c r="I1012" i="13"/>
  <c r="G1012" i="13"/>
  <c r="E1012" i="13"/>
  <c r="H1011" i="13"/>
  <c r="I1011" i="13"/>
  <c r="G1011" i="13"/>
  <c r="E1011" i="13"/>
  <c r="H1010" i="13"/>
  <c r="I1010" i="13"/>
  <c r="G1010" i="13"/>
  <c r="E1010" i="13"/>
  <c r="H1009" i="13"/>
  <c r="I1009" i="13"/>
  <c r="G1009" i="13"/>
  <c r="E1009" i="13"/>
  <c r="H1008" i="13"/>
  <c r="I1008" i="13"/>
  <c r="G1008" i="13"/>
  <c r="E1008" i="13"/>
  <c r="H1007" i="13"/>
  <c r="I1007" i="13"/>
  <c r="G1007" i="13"/>
  <c r="E1007" i="13"/>
  <c r="H1006" i="13"/>
  <c r="I1006" i="13"/>
  <c r="G1006" i="13"/>
  <c r="E1006" i="13"/>
  <c r="H1005" i="13"/>
  <c r="I1005" i="13"/>
  <c r="G1005" i="13"/>
  <c r="E1005" i="13"/>
  <c r="H1004" i="13"/>
  <c r="I1004" i="13"/>
  <c r="G1004" i="13"/>
  <c r="E1004" i="13"/>
  <c r="H1003" i="13"/>
  <c r="I1003" i="13"/>
  <c r="G1003" i="13"/>
  <c r="E1003" i="13"/>
  <c r="H1002" i="13"/>
  <c r="I1002" i="13"/>
  <c r="G1002" i="13"/>
  <c r="E1002" i="13"/>
  <c r="H1001" i="13"/>
  <c r="I1001" i="13"/>
  <c r="G1001" i="13"/>
  <c r="E1001" i="13"/>
  <c r="H1000" i="13"/>
  <c r="I1000" i="13"/>
  <c r="G1000" i="13"/>
  <c r="E1000" i="13"/>
  <c r="H999" i="13"/>
  <c r="I999" i="13"/>
  <c r="G999" i="13"/>
  <c r="E999" i="13"/>
  <c r="H998" i="13"/>
  <c r="I998" i="13"/>
  <c r="G998" i="13"/>
  <c r="E998" i="13"/>
  <c r="H997" i="13"/>
  <c r="I997" i="13"/>
  <c r="G997" i="13"/>
  <c r="E997" i="13"/>
  <c r="H996" i="13"/>
  <c r="I996" i="13"/>
  <c r="G996" i="13"/>
  <c r="E996" i="13"/>
  <c r="H995" i="13"/>
  <c r="I995" i="13"/>
  <c r="G995" i="13"/>
  <c r="E995" i="13"/>
  <c r="H994" i="13"/>
  <c r="I994" i="13"/>
  <c r="G994" i="13"/>
  <c r="E994" i="13"/>
  <c r="H993" i="13"/>
  <c r="I993" i="13"/>
  <c r="G993" i="13"/>
  <c r="E993" i="13"/>
  <c r="H992" i="13"/>
  <c r="I992" i="13"/>
  <c r="G992" i="13"/>
  <c r="E992" i="13"/>
  <c r="H991" i="13"/>
  <c r="I991" i="13"/>
  <c r="G991" i="13"/>
  <c r="E991" i="13"/>
  <c r="H990" i="13"/>
  <c r="I990" i="13"/>
  <c r="G990" i="13"/>
  <c r="E990" i="13"/>
  <c r="H989" i="13"/>
  <c r="I989" i="13"/>
  <c r="G989" i="13"/>
  <c r="E989" i="13"/>
  <c r="H988" i="13"/>
  <c r="I988" i="13"/>
  <c r="G988" i="13"/>
  <c r="E988" i="13"/>
  <c r="H987" i="13"/>
  <c r="I987" i="13"/>
  <c r="G987" i="13"/>
  <c r="E987" i="13"/>
  <c r="H986" i="13"/>
  <c r="I986" i="13"/>
  <c r="G986" i="13"/>
  <c r="E986" i="13"/>
  <c r="H985" i="13"/>
  <c r="I985" i="13"/>
  <c r="G985" i="13"/>
  <c r="E985" i="13"/>
  <c r="H984" i="13"/>
  <c r="I984" i="13"/>
  <c r="G984" i="13"/>
  <c r="E984" i="13"/>
  <c r="H983" i="13"/>
  <c r="I983" i="13"/>
  <c r="G983" i="13"/>
  <c r="E983" i="13"/>
  <c r="H982" i="13"/>
  <c r="I982" i="13"/>
  <c r="G982" i="13"/>
  <c r="E982" i="13"/>
  <c r="H981" i="13"/>
  <c r="I981" i="13"/>
  <c r="G981" i="13"/>
  <c r="E981" i="13"/>
  <c r="H980" i="13"/>
  <c r="I980" i="13"/>
  <c r="G980" i="13"/>
  <c r="E980" i="13"/>
  <c r="H979" i="13"/>
  <c r="I979" i="13"/>
  <c r="G979" i="13"/>
  <c r="E979" i="13"/>
  <c r="H978" i="13"/>
  <c r="I978" i="13"/>
  <c r="G978" i="13"/>
  <c r="E978" i="13"/>
  <c r="H977" i="13"/>
  <c r="I977" i="13"/>
  <c r="G977" i="13"/>
  <c r="E977" i="13"/>
  <c r="H976" i="13"/>
  <c r="I976" i="13"/>
  <c r="G976" i="13"/>
  <c r="E976" i="13"/>
  <c r="H975" i="13"/>
  <c r="I975" i="13"/>
  <c r="G975" i="13"/>
  <c r="E975" i="13"/>
  <c r="H974" i="13"/>
  <c r="I974" i="13"/>
  <c r="G974" i="13"/>
  <c r="E974" i="13"/>
  <c r="H973" i="13"/>
  <c r="I973" i="13"/>
  <c r="G973" i="13"/>
  <c r="E973" i="13"/>
  <c r="H972" i="13"/>
  <c r="I972" i="13"/>
  <c r="G972" i="13"/>
  <c r="E972" i="13"/>
  <c r="H971" i="13"/>
  <c r="I971" i="13"/>
  <c r="G971" i="13"/>
  <c r="E971" i="13"/>
  <c r="H970" i="13"/>
  <c r="I970" i="13"/>
  <c r="G970" i="13"/>
  <c r="E970" i="13"/>
  <c r="H969" i="13"/>
  <c r="I969" i="13"/>
  <c r="G969" i="13"/>
  <c r="E969" i="13"/>
  <c r="H968" i="13"/>
  <c r="I968" i="13"/>
  <c r="G968" i="13"/>
  <c r="E968" i="13"/>
  <c r="H967" i="13"/>
  <c r="I967" i="13"/>
  <c r="G967" i="13"/>
  <c r="E967" i="13"/>
  <c r="H966" i="13"/>
  <c r="I966" i="13"/>
  <c r="G966" i="13"/>
  <c r="E966" i="13"/>
  <c r="H965" i="13"/>
  <c r="I965" i="13"/>
  <c r="G965" i="13"/>
  <c r="E965" i="13"/>
  <c r="H964" i="13"/>
  <c r="I964" i="13"/>
  <c r="G964" i="13"/>
  <c r="E964" i="13"/>
  <c r="H963" i="13"/>
  <c r="I963" i="13"/>
  <c r="G963" i="13"/>
  <c r="E963" i="13"/>
  <c r="H962" i="13"/>
  <c r="I962" i="13"/>
  <c r="G962" i="13"/>
  <c r="E962" i="13"/>
  <c r="H961" i="13"/>
  <c r="I961" i="13"/>
  <c r="G961" i="13"/>
  <c r="E961" i="13"/>
  <c r="H960" i="13"/>
  <c r="I960" i="13"/>
  <c r="G960" i="13"/>
  <c r="E960" i="13"/>
  <c r="H959" i="13"/>
  <c r="I959" i="13"/>
  <c r="G959" i="13"/>
  <c r="E959" i="13"/>
  <c r="H958" i="13"/>
  <c r="I958" i="13"/>
  <c r="G958" i="13"/>
  <c r="E958" i="13"/>
  <c r="H957" i="13"/>
  <c r="I957" i="13"/>
  <c r="G957" i="13"/>
  <c r="E957" i="13"/>
  <c r="H956" i="13"/>
  <c r="I956" i="13"/>
  <c r="G956" i="13"/>
  <c r="E956" i="13"/>
  <c r="H955" i="13"/>
  <c r="I955" i="13"/>
  <c r="G955" i="13"/>
  <c r="E955" i="13"/>
  <c r="H954" i="13"/>
  <c r="I954" i="13"/>
  <c r="G954" i="13"/>
  <c r="E954" i="13"/>
  <c r="H953" i="13"/>
  <c r="I953" i="13"/>
  <c r="G953" i="13"/>
  <c r="E953" i="13"/>
  <c r="H952" i="13"/>
  <c r="I952" i="13"/>
  <c r="G952" i="13"/>
  <c r="E952" i="13"/>
  <c r="H951" i="13"/>
  <c r="I951" i="13"/>
  <c r="G951" i="13"/>
  <c r="E951" i="13"/>
  <c r="H950" i="13"/>
  <c r="I950" i="13"/>
  <c r="G950" i="13"/>
  <c r="E950" i="13"/>
  <c r="H949" i="13"/>
  <c r="I949" i="13"/>
  <c r="G949" i="13"/>
  <c r="E949" i="13"/>
  <c r="H948" i="13"/>
  <c r="I948" i="13"/>
  <c r="G948" i="13"/>
  <c r="E948" i="13"/>
  <c r="H947" i="13"/>
  <c r="I947" i="13"/>
  <c r="G947" i="13"/>
  <c r="E947" i="13"/>
  <c r="H946" i="13"/>
  <c r="I946" i="13"/>
  <c r="G946" i="13"/>
  <c r="E946" i="13"/>
  <c r="H945" i="13"/>
  <c r="I945" i="13"/>
  <c r="G945" i="13"/>
  <c r="E945" i="13"/>
  <c r="H944" i="13"/>
  <c r="I944" i="13"/>
  <c r="G944" i="13"/>
  <c r="E944" i="13"/>
  <c r="H943" i="13"/>
  <c r="I943" i="13"/>
  <c r="G943" i="13"/>
  <c r="E943" i="13"/>
  <c r="H942" i="13"/>
  <c r="I942" i="13"/>
  <c r="G942" i="13"/>
  <c r="E942" i="13"/>
  <c r="H941" i="13"/>
  <c r="I941" i="13"/>
  <c r="G941" i="13"/>
  <c r="E941" i="13"/>
  <c r="H940" i="13"/>
  <c r="I940" i="13"/>
  <c r="G940" i="13"/>
  <c r="E940" i="13"/>
  <c r="H939" i="13"/>
  <c r="I939" i="13"/>
  <c r="G939" i="13"/>
  <c r="E939" i="13"/>
  <c r="H938" i="13"/>
  <c r="I938" i="13"/>
  <c r="G938" i="13"/>
  <c r="E938" i="13"/>
  <c r="H937" i="13"/>
  <c r="I937" i="13"/>
  <c r="G937" i="13"/>
  <c r="E937" i="13"/>
  <c r="H936" i="13"/>
  <c r="I936" i="13"/>
  <c r="G936" i="13"/>
  <c r="E936" i="13"/>
  <c r="H935" i="13"/>
  <c r="I935" i="13"/>
  <c r="G935" i="13"/>
  <c r="E935" i="13"/>
  <c r="H934" i="13"/>
  <c r="I934" i="13"/>
  <c r="G934" i="13"/>
  <c r="E934" i="13"/>
  <c r="H933" i="13"/>
  <c r="I933" i="13"/>
  <c r="G933" i="13"/>
  <c r="E933" i="13"/>
  <c r="H932" i="13"/>
  <c r="I932" i="13"/>
  <c r="G932" i="13"/>
  <c r="E932" i="13"/>
  <c r="H931" i="13"/>
  <c r="I931" i="13"/>
  <c r="G931" i="13"/>
  <c r="E931" i="13"/>
  <c r="H930" i="13"/>
  <c r="I930" i="13"/>
  <c r="G930" i="13"/>
  <c r="E930" i="13"/>
  <c r="H929" i="13"/>
  <c r="I929" i="13"/>
  <c r="G929" i="13"/>
  <c r="E929" i="13"/>
  <c r="H928" i="13"/>
  <c r="I928" i="13"/>
  <c r="G928" i="13"/>
  <c r="E928" i="13"/>
  <c r="H927" i="13"/>
  <c r="I927" i="13"/>
  <c r="G927" i="13"/>
  <c r="E927" i="13"/>
  <c r="H926" i="13"/>
  <c r="I926" i="13"/>
  <c r="G926" i="13"/>
  <c r="E926" i="13"/>
  <c r="H925" i="13"/>
  <c r="I925" i="13"/>
  <c r="G925" i="13"/>
  <c r="E925" i="13"/>
  <c r="H924" i="13"/>
  <c r="I924" i="13"/>
  <c r="G924" i="13"/>
  <c r="E924" i="13"/>
  <c r="H923" i="13"/>
  <c r="I923" i="13"/>
  <c r="G923" i="13"/>
  <c r="E923" i="13"/>
  <c r="H922" i="13"/>
  <c r="I922" i="13"/>
  <c r="G922" i="13"/>
  <c r="E922" i="13"/>
  <c r="H921" i="13"/>
  <c r="I921" i="13"/>
  <c r="G921" i="13"/>
  <c r="E921" i="13"/>
  <c r="H920" i="13"/>
  <c r="I920" i="13"/>
  <c r="G920" i="13"/>
  <c r="E920" i="13"/>
  <c r="H919" i="13"/>
  <c r="I919" i="13"/>
  <c r="G919" i="13"/>
  <c r="E919" i="13"/>
  <c r="H918" i="13"/>
  <c r="I918" i="13"/>
  <c r="G918" i="13"/>
  <c r="E918" i="13"/>
  <c r="H917" i="13"/>
  <c r="I917" i="13"/>
  <c r="G917" i="13"/>
  <c r="E917" i="13"/>
  <c r="H916" i="13"/>
  <c r="I916" i="13"/>
  <c r="G916" i="13"/>
  <c r="E916" i="13"/>
  <c r="H915" i="13"/>
  <c r="I915" i="13"/>
  <c r="G915" i="13"/>
  <c r="E915" i="13"/>
  <c r="H914" i="13"/>
  <c r="I914" i="13"/>
  <c r="G914" i="13"/>
  <c r="E914" i="13"/>
  <c r="H913" i="13"/>
  <c r="I913" i="13"/>
  <c r="G913" i="13"/>
  <c r="E913" i="13"/>
  <c r="H912" i="13"/>
  <c r="I912" i="13"/>
  <c r="G912" i="13"/>
  <c r="E912" i="13"/>
  <c r="H911" i="13"/>
  <c r="I911" i="13"/>
  <c r="G911" i="13"/>
  <c r="E911" i="13"/>
  <c r="H910" i="13"/>
  <c r="I910" i="13"/>
  <c r="G910" i="13"/>
  <c r="E910" i="13"/>
  <c r="H909" i="13"/>
  <c r="I909" i="13"/>
  <c r="G909" i="13"/>
  <c r="E909" i="13"/>
  <c r="H908" i="13"/>
  <c r="I908" i="13"/>
  <c r="G908" i="13"/>
  <c r="E908" i="13"/>
  <c r="H907" i="13"/>
  <c r="I907" i="13"/>
  <c r="G907" i="13"/>
  <c r="E907" i="13"/>
  <c r="H906" i="13"/>
  <c r="I906" i="13"/>
  <c r="G906" i="13"/>
  <c r="E906" i="13"/>
  <c r="H905" i="13"/>
  <c r="I905" i="13"/>
  <c r="G905" i="13"/>
  <c r="E905" i="13"/>
  <c r="H904" i="13"/>
  <c r="I904" i="13"/>
  <c r="G904" i="13"/>
  <c r="E904" i="13"/>
  <c r="H903" i="13"/>
  <c r="I903" i="13"/>
  <c r="G903" i="13"/>
  <c r="E903" i="13"/>
  <c r="H902" i="13"/>
  <c r="I902" i="13"/>
  <c r="G902" i="13"/>
  <c r="E902" i="13"/>
  <c r="H901" i="13"/>
  <c r="I901" i="13"/>
  <c r="G901" i="13"/>
  <c r="E901" i="13"/>
  <c r="H900" i="13"/>
  <c r="I900" i="13"/>
  <c r="G900" i="13"/>
  <c r="E900" i="13"/>
  <c r="H899" i="13"/>
  <c r="I899" i="13"/>
  <c r="G899" i="13"/>
  <c r="E899" i="13"/>
  <c r="H898" i="13"/>
  <c r="I898" i="13"/>
  <c r="G898" i="13"/>
  <c r="E898" i="13"/>
  <c r="H897" i="13"/>
  <c r="I897" i="13"/>
  <c r="G897" i="13"/>
  <c r="E897" i="13"/>
  <c r="H896" i="13"/>
  <c r="I896" i="13"/>
  <c r="G896" i="13"/>
  <c r="E896" i="13"/>
  <c r="H895" i="13"/>
  <c r="I895" i="13"/>
  <c r="G895" i="13"/>
  <c r="E895" i="13"/>
  <c r="H894" i="13"/>
  <c r="I894" i="13"/>
  <c r="G894" i="13"/>
  <c r="E894" i="13"/>
  <c r="H893" i="13"/>
  <c r="I893" i="13"/>
  <c r="G893" i="13"/>
  <c r="E893" i="13"/>
  <c r="H892" i="13"/>
  <c r="I892" i="13"/>
  <c r="G892" i="13"/>
  <c r="E892" i="13"/>
  <c r="H891" i="13"/>
  <c r="I891" i="13"/>
  <c r="G891" i="13"/>
  <c r="E891" i="13"/>
  <c r="H890" i="13"/>
  <c r="I890" i="13"/>
  <c r="G890" i="13"/>
  <c r="E890" i="13"/>
  <c r="H889" i="13"/>
  <c r="I889" i="13"/>
  <c r="G889" i="13"/>
  <c r="E889" i="13"/>
  <c r="H888" i="13"/>
  <c r="I888" i="13"/>
  <c r="G888" i="13"/>
  <c r="E888" i="13"/>
  <c r="H887" i="13"/>
  <c r="I887" i="13"/>
  <c r="G887" i="13"/>
  <c r="E887" i="13"/>
  <c r="H886" i="13"/>
  <c r="I886" i="13"/>
  <c r="G886" i="13"/>
  <c r="E886" i="13"/>
  <c r="H885" i="13"/>
  <c r="I885" i="13"/>
  <c r="G885" i="13"/>
  <c r="E885" i="13"/>
  <c r="H884" i="13"/>
  <c r="I884" i="13"/>
  <c r="G884" i="13"/>
  <c r="E884" i="13"/>
  <c r="H883" i="13"/>
  <c r="I883" i="13"/>
  <c r="G883" i="13"/>
  <c r="E883" i="13"/>
  <c r="H882" i="13"/>
  <c r="I882" i="13"/>
  <c r="G882" i="13"/>
  <c r="E882" i="13"/>
  <c r="H881" i="13"/>
  <c r="I881" i="13"/>
  <c r="G881" i="13"/>
  <c r="E881" i="13"/>
  <c r="H880" i="13"/>
  <c r="I880" i="13"/>
  <c r="G880" i="13"/>
  <c r="E880" i="13"/>
  <c r="H879" i="13"/>
  <c r="I879" i="13"/>
  <c r="G879" i="13"/>
  <c r="E879" i="13"/>
  <c r="H878" i="13"/>
  <c r="I878" i="13"/>
  <c r="G878" i="13"/>
  <c r="E878" i="13"/>
  <c r="H877" i="13"/>
  <c r="I877" i="13"/>
  <c r="G877" i="13"/>
  <c r="E877" i="13"/>
  <c r="H876" i="13"/>
  <c r="I876" i="13"/>
  <c r="G876" i="13"/>
  <c r="E876" i="13"/>
  <c r="H875" i="13"/>
  <c r="I875" i="13"/>
  <c r="G875" i="13"/>
  <c r="E875" i="13"/>
  <c r="H874" i="13"/>
  <c r="I874" i="13"/>
  <c r="G874" i="13"/>
  <c r="E874" i="13"/>
  <c r="H873" i="13"/>
  <c r="I873" i="13"/>
  <c r="G873" i="13"/>
  <c r="E873" i="13"/>
  <c r="H872" i="13"/>
  <c r="I872" i="13"/>
  <c r="G872" i="13"/>
  <c r="E872" i="13"/>
  <c r="H871" i="13"/>
  <c r="I871" i="13"/>
  <c r="G871" i="13"/>
  <c r="E871" i="13"/>
  <c r="H870" i="13"/>
  <c r="I870" i="13"/>
  <c r="G870" i="13"/>
  <c r="E870" i="13"/>
  <c r="H869" i="13"/>
  <c r="I869" i="13"/>
  <c r="G869" i="13"/>
  <c r="E869" i="13"/>
  <c r="H868" i="13"/>
  <c r="I868" i="13"/>
  <c r="G868" i="13"/>
  <c r="E868" i="13"/>
  <c r="H867" i="13"/>
  <c r="I867" i="13"/>
  <c r="G867" i="13"/>
  <c r="E867" i="13"/>
  <c r="H866" i="13"/>
  <c r="I866" i="13"/>
  <c r="G866" i="13"/>
  <c r="E866" i="13"/>
  <c r="H865" i="13"/>
  <c r="I865" i="13"/>
  <c r="G865" i="13"/>
  <c r="E865" i="13"/>
  <c r="H864" i="13"/>
  <c r="I864" i="13"/>
  <c r="G864" i="13"/>
  <c r="E864" i="13"/>
  <c r="H863" i="13"/>
  <c r="I863" i="13"/>
  <c r="G863" i="13"/>
  <c r="E863" i="13"/>
  <c r="H862" i="13"/>
  <c r="I862" i="13"/>
  <c r="G862" i="13"/>
  <c r="E862" i="13"/>
  <c r="H861" i="13"/>
  <c r="I861" i="13"/>
  <c r="G861" i="13"/>
  <c r="E861" i="13"/>
  <c r="H860" i="13"/>
  <c r="I860" i="13"/>
  <c r="G860" i="13"/>
  <c r="E860" i="13"/>
  <c r="H859" i="13"/>
  <c r="I859" i="13"/>
  <c r="G859" i="13"/>
  <c r="E859" i="13"/>
  <c r="H858" i="13"/>
  <c r="I858" i="13"/>
  <c r="G858" i="13"/>
  <c r="E858" i="13"/>
  <c r="H857" i="13"/>
  <c r="I857" i="13"/>
  <c r="G857" i="13"/>
  <c r="E857" i="13"/>
  <c r="H856" i="13"/>
  <c r="I856" i="13"/>
  <c r="G856" i="13"/>
  <c r="E856" i="13"/>
  <c r="H855" i="13"/>
  <c r="I855" i="13"/>
  <c r="G855" i="13"/>
  <c r="E855" i="13"/>
  <c r="H854" i="13"/>
  <c r="I854" i="13"/>
  <c r="G854" i="13"/>
  <c r="E854" i="13"/>
  <c r="H853" i="13"/>
  <c r="I853" i="13"/>
  <c r="G853" i="13"/>
  <c r="E853" i="13"/>
  <c r="H852" i="13"/>
  <c r="I852" i="13"/>
  <c r="G852" i="13"/>
  <c r="E852" i="13"/>
  <c r="H851" i="13"/>
  <c r="I851" i="13"/>
  <c r="G851" i="13"/>
  <c r="E851" i="13"/>
  <c r="H850" i="13"/>
  <c r="I850" i="13"/>
  <c r="G850" i="13"/>
  <c r="E850" i="13"/>
  <c r="H849" i="13"/>
  <c r="I849" i="13"/>
  <c r="G849" i="13"/>
  <c r="E849" i="13"/>
  <c r="H848" i="13"/>
  <c r="I848" i="13"/>
  <c r="G848" i="13"/>
  <c r="E848" i="13"/>
  <c r="H847" i="13"/>
  <c r="I847" i="13"/>
  <c r="G847" i="13"/>
  <c r="E847" i="13"/>
  <c r="H846" i="13"/>
  <c r="I846" i="13"/>
  <c r="G846" i="13"/>
  <c r="E846" i="13"/>
  <c r="H845" i="13"/>
  <c r="I845" i="13"/>
  <c r="G845" i="13"/>
  <c r="E845" i="13"/>
  <c r="H844" i="13"/>
  <c r="I844" i="13"/>
  <c r="G844" i="13"/>
  <c r="E844" i="13"/>
  <c r="H843" i="13"/>
  <c r="I843" i="13"/>
  <c r="G843" i="13"/>
  <c r="E843" i="13"/>
  <c r="H842" i="13"/>
  <c r="I842" i="13"/>
  <c r="G842" i="13"/>
  <c r="E842" i="13"/>
  <c r="H841" i="13"/>
  <c r="I841" i="13"/>
  <c r="G841" i="13"/>
  <c r="E841" i="13"/>
  <c r="H840" i="13"/>
  <c r="I840" i="13"/>
  <c r="G840" i="13"/>
  <c r="E840" i="13"/>
  <c r="H839" i="13"/>
  <c r="I839" i="13"/>
  <c r="G839" i="13"/>
  <c r="E839" i="13"/>
  <c r="H838" i="13"/>
  <c r="I838" i="13"/>
  <c r="G838" i="13"/>
  <c r="E838" i="13"/>
  <c r="H837" i="13"/>
  <c r="I837" i="13"/>
  <c r="G837" i="13"/>
  <c r="E837" i="13"/>
  <c r="H836" i="13"/>
  <c r="I836" i="13"/>
  <c r="G836" i="13"/>
  <c r="E836" i="13"/>
  <c r="H835" i="13"/>
  <c r="I835" i="13"/>
  <c r="G835" i="13"/>
  <c r="E835" i="13"/>
  <c r="H834" i="13"/>
  <c r="I834" i="13"/>
  <c r="G834" i="13"/>
  <c r="E834" i="13"/>
  <c r="H833" i="13"/>
  <c r="I833" i="13"/>
  <c r="G833" i="13"/>
  <c r="E833" i="13"/>
  <c r="H832" i="13"/>
  <c r="I832" i="13"/>
  <c r="G832" i="13"/>
  <c r="E832" i="13"/>
  <c r="H831" i="13"/>
  <c r="I831" i="13"/>
  <c r="G831" i="13"/>
  <c r="E831" i="13"/>
  <c r="H830" i="13"/>
  <c r="I830" i="13"/>
  <c r="G830" i="13"/>
  <c r="E830" i="13"/>
  <c r="H829" i="13"/>
  <c r="I829" i="13"/>
  <c r="G829" i="13"/>
  <c r="E829" i="13"/>
  <c r="H828" i="13"/>
  <c r="I828" i="13"/>
  <c r="G828" i="13"/>
  <c r="E828" i="13"/>
  <c r="H827" i="13"/>
  <c r="I827" i="13"/>
  <c r="G827" i="13"/>
  <c r="E827" i="13"/>
  <c r="H826" i="13"/>
  <c r="I826" i="13"/>
  <c r="G826" i="13"/>
  <c r="E826" i="13"/>
  <c r="H825" i="13"/>
  <c r="I825" i="13"/>
  <c r="G825" i="13"/>
  <c r="E825" i="13"/>
  <c r="H824" i="13"/>
  <c r="I824" i="13"/>
  <c r="G824" i="13"/>
  <c r="E824" i="13"/>
  <c r="H823" i="13"/>
  <c r="I823" i="13"/>
  <c r="G823" i="13"/>
  <c r="E823" i="13"/>
  <c r="H822" i="13"/>
  <c r="I822" i="13"/>
  <c r="G822" i="13"/>
  <c r="E822" i="13"/>
  <c r="H821" i="13"/>
  <c r="I821" i="13"/>
  <c r="G821" i="13"/>
  <c r="E821" i="13"/>
  <c r="H820" i="13"/>
  <c r="I820" i="13"/>
  <c r="G820" i="13"/>
  <c r="E820" i="13"/>
  <c r="H819" i="13"/>
  <c r="I819" i="13"/>
  <c r="G819" i="13"/>
  <c r="E819" i="13"/>
  <c r="H818" i="13"/>
  <c r="I818" i="13"/>
  <c r="G818" i="13"/>
  <c r="E818" i="13"/>
  <c r="H817" i="13"/>
  <c r="I817" i="13"/>
  <c r="G817" i="13"/>
  <c r="E817" i="13"/>
  <c r="H816" i="13"/>
  <c r="I816" i="13"/>
  <c r="G816" i="13"/>
  <c r="E816" i="13"/>
  <c r="H815" i="13"/>
  <c r="I815" i="13"/>
  <c r="G815" i="13"/>
  <c r="E815" i="13"/>
  <c r="H814" i="13"/>
  <c r="I814" i="13"/>
  <c r="G814" i="13"/>
  <c r="E814" i="13"/>
  <c r="H813" i="13"/>
  <c r="I813" i="13"/>
  <c r="G813" i="13"/>
  <c r="E813" i="13"/>
  <c r="H812" i="13"/>
  <c r="I812" i="13"/>
  <c r="G812" i="13"/>
  <c r="E812" i="13"/>
  <c r="H811" i="13"/>
  <c r="I811" i="13"/>
  <c r="G811" i="13"/>
  <c r="E811" i="13"/>
  <c r="H810" i="13"/>
  <c r="I810" i="13"/>
  <c r="G810" i="13"/>
  <c r="E810" i="13"/>
  <c r="H809" i="13"/>
  <c r="I809" i="13"/>
  <c r="G809" i="13"/>
  <c r="E809" i="13"/>
  <c r="H808" i="13"/>
  <c r="I808" i="13"/>
  <c r="G808" i="13"/>
  <c r="E808" i="13"/>
  <c r="H807" i="13"/>
  <c r="I807" i="13"/>
  <c r="G807" i="13"/>
  <c r="E807" i="13"/>
  <c r="H806" i="13"/>
  <c r="I806" i="13"/>
  <c r="G806" i="13"/>
  <c r="E806" i="13"/>
  <c r="H805" i="13"/>
  <c r="I805" i="13"/>
  <c r="G805" i="13"/>
  <c r="E805" i="13"/>
  <c r="H804" i="13"/>
  <c r="I804" i="13"/>
  <c r="G804" i="13"/>
  <c r="E804" i="13"/>
  <c r="H803" i="13"/>
  <c r="I803" i="13"/>
  <c r="G803" i="13"/>
  <c r="E803" i="13"/>
  <c r="H802" i="13"/>
  <c r="I802" i="13"/>
  <c r="G802" i="13"/>
  <c r="E802" i="13"/>
  <c r="H801" i="13"/>
  <c r="I801" i="13"/>
  <c r="G801" i="13"/>
  <c r="E801" i="13"/>
  <c r="H800" i="13"/>
  <c r="I800" i="13"/>
  <c r="G800" i="13"/>
  <c r="E800" i="13"/>
  <c r="H799" i="13"/>
  <c r="I799" i="13"/>
  <c r="G799" i="13"/>
  <c r="E799" i="13"/>
  <c r="H798" i="13"/>
  <c r="I798" i="13"/>
  <c r="G798" i="13"/>
  <c r="E798" i="13"/>
  <c r="H797" i="13"/>
  <c r="I797" i="13"/>
  <c r="G797" i="13"/>
  <c r="E797" i="13"/>
  <c r="H796" i="13"/>
  <c r="I796" i="13"/>
  <c r="G796" i="13"/>
  <c r="E796" i="13"/>
  <c r="H795" i="13"/>
  <c r="I795" i="13"/>
  <c r="G795" i="13"/>
  <c r="E795" i="13"/>
  <c r="H794" i="13"/>
  <c r="I794" i="13"/>
  <c r="G794" i="13"/>
  <c r="E794" i="13"/>
  <c r="H793" i="13"/>
  <c r="I793" i="13"/>
  <c r="G793" i="13"/>
  <c r="E793" i="13"/>
  <c r="H792" i="13"/>
  <c r="I792" i="13"/>
  <c r="G792" i="13"/>
  <c r="E792" i="13"/>
  <c r="H791" i="13"/>
  <c r="I791" i="13"/>
  <c r="G791" i="13"/>
  <c r="E791" i="13"/>
  <c r="H790" i="13"/>
  <c r="I790" i="13"/>
  <c r="G790" i="13"/>
  <c r="E790" i="13"/>
  <c r="H789" i="13"/>
  <c r="I789" i="13"/>
  <c r="G789" i="13"/>
  <c r="E789" i="13"/>
  <c r="H788" i="13"/>
  <c r="I788" i="13"/>
  <c r="G788" i="13"/>
  <c r="E788" i="13"/>
  <c r="H787" i="13"/>
  <c r="I787" i="13"/>
  <c r="G787" i="13"/>
  <c r="E787" i="13"/>
  <c r="H786" i="13"/>
  <c r="I786" i="13"/>
  <c r="G786" i="13"/>
  <c r="E786" i="13"/>
  <c r="H785" i="13"/>
  <c r="I785" i="13"/>
  <c r="G785" i="13"/>
  <c r="E785" i="13"/>
  <c r="H784" i="13"/>
  <c r="I784" i="13"/>
  <c r="G784" i="13"/>
  <c r="E784" i="13"/>
  <c r="H783" i="13"/>
  <c r="I783" i="13"/>
  <c r="G783" i="13"/>
  <c r="E783" i="13"/>
  <c r="H782" i="13"/>
  <c r="I782" i="13"/>
  <c r="G782" i="13"/>
  <c r="E782" i="13"/>
  <c r="H781" i="13"/>
  <c r="I781" i="13"/>
  <c r="G781" i="13"/>
  <c r="E781" i="13"/>
  <c r="H780" i="13"/>
  <c r="I780" i="13"/>
  <c r="G780" i="13"/>
  <c r="E780" i="13"/>
  <c r="H779" i="13"/>
  <c r="I779" i="13"/>
  <c r="G779" i="13"/>
  <c r="E779" i="13"/>
  <c r="H778" i="13"/>
  <c r="I778" i="13"/>
  <c r="G778" i="13"/>
  <c r="E778" i="13"/>
  <c r="H777" i="13"/>
  <c r="I777" i="13"/>
  <c r="G777" i="13"/>
  <c r="E777" i="13"/>
  <c r="H776" i="13"/>
  <c r="I776" i="13"/>
  <c r="G776" i="13"/>
  <c r="E776" i="13"/>
  <c r="H775" i="13"/>
  <c r="I775" i="13"/>
  <c r="G775" i="13"/>
  <c r="E775" i="13"/>
  <c r="H774" i="13"/>
  <c r="I774" i="13"/>
  <c r="G774" i="13"/>
  <c r="E774" i="13"/>
  <c r="H773" i="13"/>
  <c r="I773" i="13"/>
  <c r="G773" i="13"/>
  <c r="E773" i="13"/>
  <c r="H772" i="13"/>
  <c r="I772" i="13"/>
  <c r="G772" i="13"/>
  <c r="E772" i="13"/>
  <c r="H771" i="13"/>
  <c r="I771" i="13"/>
  <c r="G771" i="13"/>
  <c r="E771" i="13"/>
  <c r="H770" i="13"/>
  <c r="I770" i="13"/>
  <c r="G770" i="13"/>
  <c r="E770" i="13"/>
  <c r="H769" i="13"/>
  <c r="I769" i="13"/>
  <c r="G769" i="13"/>
  <c r="E769" i="13"/>
  <c r="H768" i="13"/>
  <c r="I768" i="13"/>
  <c r="G768" i="13"/>
  <c r="E768" i="13"/>
  <c r="H767" i="13"/>
  <c r="I767" i="13"/>
  <c r="G767" i="13"/>
  <c r="E767" i="13"/>
  <c r="H766" i="13"/>
  <c r="I766" i="13"/>
  <c r="G766" i="13"/>
  <c r="E766" i="13"/>
  <c r="H765" i="13"/>
  <c r="I765" i="13"/>
  <c r="G765" i="13"/>
  <c r="E765" i="13"/>
  <c r="H764" i="13"/>
  <c r="I764" i="13"/>
  <c r="G764" i="13"/>
  <c r="E764" i="13"/>
  <c r="H763" i="13"/>
  <c r="I763" i="13"/>
  <c r="G763" i="13"/>
  <c r="E763" i="13"/>
  <c r="H762" i="13"/>
  <c r="I762" i="13"/>
  <c r="G762" i="13"/>
  <c r="E762" i="13"/>
  <c r="H761" i="13"/>
  <c r="I761" i="13"/>
  <c r="G761" i="13"/>
  <c r="E761" i="13"/>
  <c r="H760" i="13"/>
  <c r="I760" i="13"/>
  <c r="G760" i="13"/>
  <c r="E760" i="13"/>
  <c r="H759" i="13"/>
  <c r="I759" i="13"/>
  <c r="G759" i="13"/>
  <c r="E759" i="13"/>
  <c r="H758" i="13"/>
  <c r="I758" i="13"/>
  <c r="G758" i="13"/>
  <c r="E758" i="13"/>
  <c r="H757" i="13"/>
  <c r="I757" i="13"/>
  <c r="G757" i="13"/>
  <c r="E757" i="13"/>
  <c r="H756" i="13"/>
  <c r="I756" i="13"/>
  <c r="G756" i="13"/>
  <c r="E756" i="13"/>
  <c r="H755" i="13"/>
  <c r="I755" i="13"/>
  <c r="G755" i="13"/>
  <c r="E755" i="13"/>
  <c r="H754" i="13"/>
  <c r="I754" i="13"/>
  <c r="G754" i="13"/>
  <c r="E754" i="13"/>
  <c r="H753" i="13"/>
  <c r="I753" i="13"/>
  <c r="G753" i="13"/>
  <c r="E753" i="13"/>
  <c r="H752" i="13"/>
  <c r="I752" i="13"/>
  <c r="G752" i="13"/>
  <c r="E752" i="13"/>
  <c r="H751" i="13"/>
  <c r="I751" i="13"/>
  <c r="G751" i="13"/>
  <c r="E751" i="13"/>
  <c r="H750" i="13"/>
  <c r="I750" i="13"/>
  <c r="G750" i="13"/>
  <c r="E750" i="13"/>
  <c r="H749" i="13"/>
  <c r="I749" i="13"/>
  <c r="G749" i="13"/>
  <c r="E749" i="13"/>
  <c r="H748" i="13"/>
  <c r="I748" i="13"/>
  <c r="G748" i="13"/>
  <c r="E748" i="13"/>
  <c r="H747" i="13"/>
  <c r="I747" i="13"/>
  <c r="G747" i="13"/>
  <c r="E747" i="13"/>
  <c r="H746" i="13"/>
  <c r="I746" i="13"/>
  <c r="G746" i="13"/>
  <c r="E746" i="13"/>
  <c r="H745" i="13"/>
  <c r="I745" i="13"/>
  <c r="G745" i="13"/>
  <c r="E745" i="13"/>
  <c r="H744" i="13"/>
  <c r="I744" i="13"/>
  <c r="G744" i="13"/>
  <c r="E744" i="13"/>
  <c r="H743" i="13"/>
  <c r="I743" i="13"/>
  <c r="G743" i="13"/>
  <c r="E743" i="13"/>
  <c r="H742" i="13"/>
  <c r="I742" i="13"/>
  <c r="G742" i="13"/>
  <c r="E742" i="13"/>
  <c r="H741" i="13"/>
  <c r="I741" i="13"/>
  <c r="G741" i="13"/>
  <c r="E741" i="13"/>
  <c r="H740" i="13"/>
  <c r="I740" i="13"/>
  <c r="G740" i="13"/>
  <c r="E740" i="13"/>
  <c r="H739" i="13"/>
  <c r="I739" i="13"/>
  <c r="G739" i="13"/>
  <c r="E739" i="13"/>
  <c r="H738" i="13"/>
  <c r="I738" i="13"/>
  <c r="G738" i="13"/>
  <c r="E738" i="13"/>
  <c r="H737" i="13"/>
  <c r="I737" i="13"/>
  <c r="G737" i="13"/>
  <c r="E737" i="13"/>
  <c r="H736" i="13"/>
  <c r="I736" i="13"/>
  <c r="G736" i="13"/>
  <c r="E736" i="13"/>
  <c r="H735" i="13"/>
  <c r="I735" i="13"/>
  <c r="G735" i="13"/>
  <c r="E735" i="13"/>
  <c r="H734" i="13"/>
  <c r="I734" i="13"/>
  <c r="G734" i="13"/>
  <c r="E734" i="13"/>
  <c r="H733" i="13"/>
  <c r="I733" i="13"/>
  <c r="G733" i="13"/>
  <c r="E733" i="13"/>
  <c r="H732" i="13"/>
  <c r="I732" i="13"/>
  <c r="G732" i="13"/>
  <c r="E732" i="13"/>
  <c r="H731" i="13"/>
  <c r="I731" i="13"/>
  <c r="G731" i="13"/>
  <c r="E731" i="13"/>
  <c r="H730" i="13"/>
  <c r="I730" i="13"/>
  <c r="G730" i="13"/>
  <c r="E730" i="13"/>
  <c r="H729" i="13"/>
  <c r="I729" i="13"/>
  <c r="G729" i="13"/>
  <c r="E729" i="13"/>
  <c r="H728" i="13"/>
  <c r="I728" i="13"/>
  <c r="G728" i="13"/>
  <c r="E728" i="13"/>
  <c r="H727" i="13"/>
  <c r="I727" i="13"/>
  <c r="G727" i="13"/>
  <c r="E727" i="13"/>
  <c r="H726" i="13"/>
  <c r="I726" i="13"/>
  <c r="G726" i="13"/>
  <c r="E726" i="13"/>
  <c r="H725" i="13"/>
  <c r="I725" i="13"/>
  <c r="G725" i="13"/>
  <c r="E725" i="13"/>
  <c r="H724" i="13"/>
  <c r="I724" i="13"/>
  <c r="G724" i="13"/>
  <c r="E724" i="13"/>
  <c r="H723" i="13"/>
  <c r="I723" i="13"/>
  <c r="G723" i="13"/>
  <c r="E723" i="13"/>
  <c r="H722" i="13"/>
  <c r="I722" i="13"/>
  <c r="G722" i="13"/>
  <c r="E722" i="13"/>
  <c r="H721" i="13"/>
  <c r="I721" i="13"/>
  <c r="G721" i="13"/>
  <c r="E721" i="13"/>
  <c r="H720" i="13"/>
  <c r="I720" i="13"/>
  <c r="G720" i="13"/>
  <c r="E720" i="13"/>
  <c r="H719" i="13"/>
  <c r="I719" i="13"/>
  <c r="G719" i="13"/>
  <c r="E719" i="13"/>
  <c r="H718" i="13"/>
  <c r="I718" i="13"/>
  <c r="G718" i="13"/>
  <c r="E718" i="13"/>
  <c r="H717" i="13"/>
  <c r="I717" i="13"/>
  <c r="G717" i="13"/>
  <c r="E717" i="13"/>
  <c r="H716" i="13"/>
  <c r="I716" i="13"/>
  <c r="G716" i="13"/>
  <c r="E716" i="13"/>
  <c r="H715" i="13"/>
  <c r="I715" i="13"/>
  <c r="G715" i="13"/>
  <c r="E715" i="13"/>
  <c r="H714" i="13"/>
  <c r="I714" i="13"/>
  <c r="G714" i="13"/>
  <c r="E714" i="13"/>
  <c r="H713" i="13"/>
  <c r="I713" i="13"/>
  <c r="G713" i="13"/>
  <c r="E713" i="13"/>
  <c r="H712" i="13"/>
  <c r="I712" i="13"/>
  <c r="G712" i="13"/>
  <c r="E712" i="13"/>
  <c r="H711" i="13"/>
  <c r="I711" i="13"/>
  <c r="G711" i="13"/>
  <c r="E711" i="13"/>
  <c r="H710" i="13"/>
  <c r="I710" i="13"/>
  <c r="G710" i="13"/>
  <c r="E710" i="13"/>
  <c r="H709" i="13"/>
  <c r="I709" i="13"/>
  <c r="G709" i="13"/>
  <c r="E709" i="13"/>
  <c r="H708" i="13"/>
  <c r="I708" i="13"/>
  <c r="G708" i="13"/>
  <c r="E708" i="13"/>
  <c r="H707" i="13"/>
  <c r="I707" i="13"/>
  <c r="G707" i="13"/>
  <c r="E707" i="13"/>
  <c r="H706" i="13"/>
  <c r="I706" i="13"/>
  <c r="G706" i="13"/>
  <c r="E706" i="13"/>
  <c r="H705" i="13"/>
  <c r="I705" i="13"/>
  <c r="G705" i="13"/>
  <c r="E705" i="13"/>
  <c r="H704" i="13"/>
  <c r="I704" i="13"/>
  <c r="G704" i="13"/>
  <c r="E704" i="13"/>
  <c r="H703" i="13"/>
  <c r="I703" i="13"/>
  <c r="G703" i="13"/>
  <c r="E703" i="13"/>
  <c r="H702" i="13"/>
  <c r="I702" i="13"/>
  <c r="G702" i="13"/>
  <c r="E702" i="13"/>
  <c r="H701" i="13"/>
  <c r="I701" i="13"/>
  <c r="G701" i="13"/>
  <c r="E701" i="13"/>
  <c r="H700" i="13"/>
  <c r="I700" i="13"/>
  <c r="G700" i="13"/>
  <c r="E700" i="13"/>
  <c r="H699" i="13"/>
  <c r="I699" i="13"/>
  <c r="G699" i="13"/>
  <c r="E699" i="13"/>
  <c r="H698" i="13"/>
  <c r="I698" i="13"/>
  <c r="G698" i="13"/>
  <c r="E698" i="13"/>
  <c r="H697" i="13"/>
  <c r="I697" i="13"/>
  <c r="G697" i="13"/>
  <c r="E697" i="13"/>
  <c r="H696" i="13"/>
  <c r="I696" i="13"/>
  <c r="G696" i="13"/>
  <c r="E696" i="13"/>
  <c r="H695" i="13"/>
  <c r="I695" i="13"/>
  <c r="G695" i="13"/>
  <c r="E695" i="13"/>
  <c r="H694" i="13"/>
  <c r="I694" i="13"/>
  <c r="G694" i="13"/>
  <c r="E694" i="13"/>
  <c r="H693" i="13"/>
  <c r="I693" i="13"/>
  <c r="G693" i="13"/>
  <c r="E693" i="13"/>
  <c r="H692" i="13"/>
  <c r="I692" i="13"/>
  <c r="G692" i="13"/>
  <c r="E692" i="13"/>
  <c r="H691" i="13"/>
  <c r="I691" i="13"/>
  <c r="G691" i="13"/>
  <c r="E691" i="13"/>
  <c r="H690" i="13"/>
  <c r="I690" i="13"/>
  <c r="G690" i="13"/>
  <c r="E690" i="13"/>
  <c r="H689" i="13"/>
  <c r="I689" i="13"/>
  <c r="G689" i="13"/>
  <c r="E689" i="13"/>
  <c r="H688" i="13"/>
  <c r="I688" i="13"/>
  <c r="G688" i="13"/>
  <c r="E688" i="13"/>
  <c r="H687" i="13"/>
  <c r="I687" i="13"/>
  <c r="G687" i="13"/>
  <c r="E687" i="13"/>
  <c r="H686" i="13"/>
  <c r="I686" i="13"/>
  <c r="G686" i="13"/>
  <c r="E686" i="13"/>
  <c r="H685" i="13"/>
  <c r="I685" i="13"/>
  <c r="G685" i="13"/>
  <c r="E685" i="13"/>
  <c r="H684" i="13"/>
  <c r="I684" i="13"/>
  <c r="G684" i="13"/>
  <c r="E684" i="13"/>
  <c r="H683" i="13"/>
  <c r="I683" i="13"/>
  <c r="G683" i="13"/>
  <c r="E683" i="13"/>
  <c r="H682" i="13"/>
  <c r="I682" i="13"/>
  <c r="G682" i="13"/>
  <c r="E682" i="13"/>
  <c r="H681" i="13"/>
  <c r="I681" i="13"/>
  <c r="G681" i="13"/>
  <c r="E681" i="13"/>
  <c r="H680" i="13"/>
  <c r="I680" i="13"/>
  <c r="G680" i="13"/>
  <c r="E680" i="13"/>
  <c r="H679" i="13"/>
  <c r="I679" i="13"/>
  <c r="G679" i="13"/>
  <c r="E679" i="13"/>
  <c r="H678" i="13"/>
  <c r="I678" i="13"/>
  <c r="G678" i="13"/>
  <c r="E678" i="13"/>
  <c r="H677" i="13"/>
  <c r="I677" i="13"/>
  <c r="G677" i="13"/>
  <c r="E677" i="13"/>
  <c r="H676" i="13"/>
  <c r="I676" i="13"/>
  <c r="G676" i="13"/>
  <c r="E676" i="13"/>
  <c r="H675" i="13"/>
  <c r="I675" i="13"/>
  <c r="G675" i="13"/>
  <c r="E675" i="13"/>
  <c r="H674" i="13"/>
  <c r="I674" i="13"/>
  <c r="G674" i="13"/>
  <c r="E674" i="13"/>
  <c r="H673" i="13"/>
  <c r="I673" i="13"/>
  <c r="G673" i="13"/>
  <c r="E673" i="13"/>
  <c r="H672" i="13"/>
  <c r="I672" i="13"/>
  <c r="G672" i="13"/>
  <c r="E672" i="13"/>
  <c r="H671" i="13"/>
  <c r="I671" i="13"/>
  <c r="G671" i="13"/>
  <c r="E671" i="13"/>
  <c r="H670" i="13"/>
  <c r="I670" i="13"/>
  <c r="G670" i="13"/>
  <c r="E670" i="13"/>
  <c r="H669" i="13"/>
  <c r="I669" i="13"/>
  <c r="G669" i="13"/>
  <c r="E669" i="13"/>
  <c r="H668" i="13"/>
  <c r="I668" i="13"/>
  <c r="G668" i="13"/>
  <c r="E668" i="13"/>
  <c r="H667" i="13"/>
  <c r="I667" i="13"/>
  <c r="G667" i="13"/>
  <c r="E667" i="13"/>
  <c r="H666" i="13"/>
  <c r="I666" i="13"/>
  <c r="G666" i="13"/>
  <c r="E666" i="13"/>
  <c r="H665" i="13"/>
  <c r="I665" i="13"/>
  <c r="G665" i="13"/>
  <c r="E665" i="13"/>
  <c r="H664" i="13"/>
  <c r="I664" i="13"/>
  <c r="G664" i="13"/>
  <c r="E664" i="13"/>
  <c r="H663" i="13"/>
  <c r="I663" i="13"/>
  <c r="G663" i="13"/>
  <c r="E663" i="13"/>
  <c r="H662" i="13"/>
  <c r="I662" i="13"/>
  <c r="G662" i="13"/>
  <c r="E662" i="13"/>
  <c r="H661" i="13"/>
  <c r="I661" i="13"/>
  <c r="G661" i="13"/>
  <c r="E661" i="13"/>
  <c r="H660" i="13"/>
  <c r="I660" i="13"/>
  <c r="G660" i="13"/>
  <c r="E660" i="13"/>
  <c r="H659" i="13"/>
  <c r="I659" i="13"/>
  <c r="G659" i="13"/>
  <c r="E659" i="13"/>
  <c r="H658" i="13"/>
  <c r="I658" i="13"/>
  <c r="G658" i="13"/>
  <c r="E658" i="13"/>
  <c r="H657" i="13"/>
  <c r="I657" i="13"/>
  <c r="G657" i="13"/>
  <c r="E657" i="13"/>
  <c r="H656" i="13"/>
  <c r="I656" i="13"/>
  <c r="G656" i="13"/>
  <c r="E656" i="13"/>
  <c r="H655" i="13"/>
  <c r="I655" i="13"/>
  <c r="G655" i="13"/>
  <c r="E655" i="13"/>
  <c r="H654" i="13"/>
  <c r="I654" i="13"/>
  <c r="G654" i="13"/>
  <c r="E654" i="13"/>
  <c r="H653" i="13"/>
  <c r="I653" i="13"/>
  <c r="G653" i="13"/>
  <c r="E653" i="13"/>
  <c r="H652" i="13"/>
  <c r="I652" i="13"/>
  <c r="G652" i="13"/>
  <c r="E652" i="13"/>
  <c r="H651" i="13"/>
  <c r="I651" i="13"/>
  <c r="G651" i="13"/>
  <c r="E651" i="13"/>
  <c r="H650" i="13"/>
  <c r="I650" i="13"/>
  <c r="G650" i="13"/>
  <c r="E650" i="13"/>
  <c r="H649" i="13"/>
  <c r="I649" i="13"/>
  <c r="G649" i="13"/>
  <c r="E649" i="13"/>
  <c r="H648" i="13"/>
  <c r="I648" i="13"/>
  <c r="G648" i="13"/>
  <c r="E648" i="13"/>
  <c r="H647" i="13"/>
  <c r="I647" i="13"/>
  <c r="G647" i="13"/>
  <c r="E647" i="13"/>
  <c r="H646" i="13"/>
  <c r="I646" i="13"/>
  <c r="G646" i="13"/>
  <c r="E646" i="13"/>
  <c r="H645" i="13"/>
  <c r="I645" i="13"/>
  <c r="G645" i="13"/>
  <c r="E645" i="13"/>
  <c r="H644" i="13"/>
  <c r="I644" i="13"/>
  <c r="G644" i="13"/>
  <c r="E644" i="13"/>
  <c r="H643" i="13"/>
  <c r="I643" i="13"/>
  <c r="G643" i="13"/>
  <c r="E643" i="13"/>
  <c r="H642" i="13"/>
  <c r="I642" i="13"/>
  <c r="G642" i="13"/>
  <c r="E642" i="13"/>
  <c r="H641" i="13"/>
  <c r="I641" i="13"/>
  <c r="G641" i="13"/>
  <c r="E641" i="13"/>
  <c r="H640" i="13"/>
  <c r="I640" i="13"/>
  <c r="G640" i="13"/>
  <c r="E640" i="13"/>
  <c r="H639" i="13"/>
  <c r="I639" i="13"/>
  <c r="G639" i="13"/>
  <c r="E639" i="13"/>
  <c r="H638" i="13"/>
  <c r="I638" i="13"/>
  <c r="G638" i="13"/>
  <c r="E638" i="13"/>
  <c r="H637" i="13"/>
  <c r="I637" i="13"/>
  <c r="G637" i="13"/>
  <c r="E637" i="13"/>
  <c r="H636" i="13"/>
  <c r="I636" i="13"/>
  <c r="G636" i="13"/>
  <c r="E636" i="13"/>
  <c r="H635" i="13"/>
  <c r="I635" i="13"/>
  <c r="G635" i="13"/>
  <c r="E635" i="13"/>
  <c r="H634" i="13"/>
  <c r="I634" i="13"/>
  <c r="G634" i="13"/>
  <c r="E634" i="13"/>
  <c r="H633" i="13"/>
  <c r="I633" i="13"/>
  <c r="G633" i="13"/>
  <c r="E633" i="13"/>
  <c r="H632" i="13"/>
  <c r="I632" i="13"/>
  <c r="G632" i="13"/>
  <c r="E632" i="13"/>
  <c r="H631" i="13"/>
  <c r="I631" i="13"/>
  <c r="G631" i="13"/>
  <c r="E631" i="13"/>
  <c r="H630" i="13"/>
  <c r="I630" i="13"/>
  <c r="G630" i="13"/>
  <c r="E630" i="13"/>
  <c r="H629" i="13"/>
  <c r="I629" i="13"/>
  <c r="G629" i="13"/>
  <c r="E629" i="13"/>
  <c r="H628" i="13"/>
  <c r="I628" i="13"/>
  <c r="G628" i="13"/>
  <c r="E628" i="13"/>
  <c r="H627" i="13"/>
  <c r="I627" i="13"/>
  <c r="G627" i="13"/>
  <c r="E627" i="13"/>
  <c r="H626" i="13"/>
  <c r="I626" i="13"/>
  <c r="G626" i="13"/>
  <c r="E626" i="13"/>
  <c r="H625" i="13"/>
  <c r="I625" i="13"/>
  <c r="G625" i="13"/>
  <c r="E625" i="13"/>
  <c r="H624" i="13"/>
  <c r="I624" i="13"/>
  <c r="G624" i="13"/>
  <c r="E624" i="13"/>
  <c r="H623" i="13"/>
  <c r="I623" i="13"/>
  <c r="G623" i="13"/>
  <c r="E623" i="13"/>
  <c r="H622" i="13"/>
  <c r="I622" i="13"/>
  <c r="G622" i="13"/>
  <c r="E622" i="13"/>
  <c r="H621" i="13"/>
  <c r="I621" i="13"/>
  <c r="G621" i="13"/>
  <c r="E621" i="13"/>
  <c r="H620" i="13"/>
  <c r="I620" i="13"/>
  <c r="G620" i="13"/>
  <c r="E620" i="13"/>
  <c r="H619" i="13"/>
  <c r="I619" i="13"/>
  <c r="G619" i="13"/>
  <c r="E619" i="13"/>
  <c r="H618" i="13"/>
  <c r="I618" i="13"/>
  <c r="G618" i="13"/>
  <c r="E618" i="13"/>
  <c r="H617" i="13"/>
  <c r="I617" i="13"/>
  <c r="G617" i="13"/>
  <c r="E617" i="13"/>
  <c r="H616" i="13"/>
  <c r="I616" i="13"/>
  <c r="G616" i="13"/>
  <c r="E616" i="13"/>
  <c r="H615" i="13"/>
  <c r="I615" i="13"/>
  <c r="G615" i="13"/>
  <c r="E615" i="13"/>
  <c r="H614" i="13"/>
  <c r="I614" i="13"/>
  <c r="G614" i="13"/>
  <c r="E614" i="13"/>
  <c r="H613" i="13"/>
  <c r="I613" i="13"/>
  <c r="G613" i="13"/>
  <c r="E613" i="13"/>
  <c r="H612" i="13"/>
  <c r="I612" i="13"/>
  <c r="G612" i="13"/>
  <c r="E612" i="13"/>
  <c r="H611" i="13"/>
  <c r="I611" i="13"/>
  <c r="G611" i="13"/>
  <c r="E611" i="13"/>
  <c r="H610" i="13"/>
  <c r="I610" i="13"/>
  <c r="G610" i="13"/>
  <c r="E610" i="13"/>
  <c r="H609" i="13"/>
  <c r="I609" i="13"/>
  <c r="G609" i="13"/>
  <c r="E609" i="13"/>
  <c r="H608" i="13"/>
  <c r="I608" i="13"/>
  <c r="G608" i="13"/>
  <c r="E608" i="13"/>
  <c r="H607" i="13"/>
  <c r="I607" i="13"/>
  <c r="G607" i="13"/>
  <c r="E607" i="13"/>
  <c r="H606" i="13"/>
  <c r="I606" i="13"/>
  <c r="G606" i="13"/>
  <c r="E606" i="13"/>
  <c r="H605" i="13"/>
  <c r="I605" i="13"/>
  <c r="G605" i="13"/>
  <c r="E605" i="13"/>
  <c r="H604" i="13"/>
  <c r="I604" i="13"/>
  <c r="G604" i="13"/>
  <c r="E604" i="13"/>
  <c r="H603" i="13"/>
  <c r="I603" i="13"/>
  <c r="G603" i="13"/>
  <c r="E603" i="13"/>
  <c r="H602" i="13"/>
  <c r="I602" i="13"/>
  <c r="G602" i="13"/>
  <c r="E602" i="13"/>
  <c r="H601" i="13"/>
  <c r="I601" i="13"/>
  <c r="G601" i="13"/>
  <c r="E601" i="13"/>
  <c r="H600" i="13"/>
  <c r="I600" i="13"/>
  <c r="G600" i="13"/>
  <c r="E600" i="13"/>
  <c r="H599" i="13"/>
  <c r="I599" i="13"/>
  <c r="G599" i="13"/>
  <c r="E599" i="13"/>
  <c r="H598" i="13"/>
  <c r="I598" i="13"/>
  <c r="G598" i="13"/>
  <c r="E598" i="13"/>
  <c r="H597" i="13"/>
  <c r="I597" i="13"/>
  <c r="G597" i="13"/>
  <c r="E597" i="13"/>
  <c r="H596" i="13"/>
  <c r="I596" i="13"/>
  <c r="G596" i="13"/>
  <c r="E596" i="13"/>
  <c r="H595" i="13"/>
  <c r="I595" i="13"/>
  <c r="G595" i="13"/>
  <c r="E595" i="13"/>
  <c r="H594" i="13"/>
  <c r="I594" i="13"/>
  <c r="G594" i="13"/>
  <c r="E594" i="13"/>
  <c r="H593" i="13"/>
  <c r="I593" i="13"/>
  <c r="G593" i="13"/>
  <c r="E593" i="13"/>
  <c r="H592" i="13"/>
  <c r="I592" i="13"/>
  <c r="G592" i="13"/>
  <c r="E592" i="13"/>
  <c r="H591" i="13"/>
  <c r="I591" i="13"/>
  <c r="G591" i="13"/>
  <c r="E591" i="13"/>
  <c r="H590" i="13"/>
  <c r="I590" i="13"/>
  <c r="G590" i="13"/>
  <c r="E590" i="13"/>
  <c r="H589" i="13"/>
  <c r="I589" i="13"/>
  <c r="G589" i="13"/>
  <c r="E589" i="13"/>
  <c r="H588" i="13"/>
  <c r="I588" i="13"/>
  <c r="G588" i="13"/>
  <c r="E588" i="13"/>
  <c r="H587" i="13"/>
  <c r="I587" i="13"/>
  <c r="G587" i="13"/>
  <c r="E587" i="13"/>
  <c r="H586" i="13"/>
  <c r="I586" i="13"/>
  <c r="G586" i="13"/>
  <c r="E586" i="13"/>
  <c r="H585" i="13"/>
  <c r="I585" i="13"/>
  <c r="G585" i="13"/>
  <c r="E585" i="13"/>
  <c r="H584" i="13"/>
  <c r="I584" i="13"/>
  <c r="G584" i="13"/>
  <c r="E584" i="13"/>
  <c r="H583" i="13"/>
  <c r="I583" i="13"/>
  <c r="G583" i="13"/>
  <c r="E583" i="13"/>
  <c r="H582" i="13"/>
  <c r="I582" i="13"/>
  <c r="G582" i="13"/>
  <c r="E582" i="13"/>
  <c r="H581" i="13"/>
  <c r="I581" i="13"/>
  <c r="G581" i="13"/>
  <c r="E581" i="13"/>
  <c r="H580" i="13"/>
  <c r="I580" i="13"/>
  <c r="G580" i="13"/>
  <c r="E580" i="13"/>
  <c r="H579" i="13"/>
  <c r="I579" i="13"/>
  <c r="G579" i="13"/>
  <c r="E579" i="13"/>
  <c r="H578" i="13"/>
  <c r="I578" i="13"/>
  <c r="G578" i="13"/>
  <c r="E578" i="13"/>
  <c r="H577" i="13"/>
  <c r="I577" i="13"/>
  <c r="G577" i="13"/>
  <c r="E577" i="13"/>
  <c r="H576" i="13"/>
  <c r="I576" i="13"/>
  <c r="G576" i="13"/>
  <c r="E576" i="13"/>
  <c r="H575" i="13"/>
  <c r="I575" i="13"/>
  <c r="G575" i="13"/>
  <c r="E575" i="13"/>
  <c r="H574" i="13"/>
  <c r="I574" i="13"/>
  <c r="G574" i="13"/>
  <c r="E574" i="13"/>
  <c r="H573" i="13"/>
  <c r="I573" i="13"/>
  <c r="G573" i="13"/>
  <c r="E573" i="13"/>
  <c r="H572" i="13"/>
  <c r="I572" i="13"/>
  <c r="G572" i="13"/>
  <c r="E572" i="13"/>
  <c r="H571" i="13"/>
  <c r="I571" i="13"/>
  <c r="G571" i="13"/>
  <c r="E571" i="13"/>
  <c r="H570" i="13"/>
  <c r="I570" i="13"/>
  <c r="G570" i="13"/>
  <c r="E570" i="13"/>
  <c r="H569" i="13"/>
  <c r="I569" i="13"/>
  <c r="G569" i="13"/>
  <c r="E569" i="13"/>
  <c r="H568" i="13"/>
  <c r="I568" i="13"/>
  <c r="G568" i="13"/>
  <c r="E568" i="13"/>
  <c r="H567" i="13"/>
  <c r="I567" i="13"/>
  <c r="G567" i="13"/>
  <c r="E567" i="13"/>
  <c r="H566" i="13"/>
  <c r="I566" i="13"/>
  <c r="G566" i="13"/>
  <c r="E566" i="13"/>
  <c r="H565" i="13"/>
  <c r="I565" i="13"/>
  <c r="G565" i="13"/>
  <c r="E565" i="13"/>
  <c r="H564" i="13"/>
  <c r="I564" i="13"/>
  <c r="G564" i="13"/>
  <c r="E564" i="13"/>
  <c r="H563" i="13"/>
  <c r="I563" i="13"/>
  <c r="G563" i="13"/>
  <c r="E563" i="13"/>
  <c r="H562" i="13"/>
  <c r="I562" i="13"/>
  <c r="G562" i="13"/>
  <c r="E562" i="13"/>
  <c r="H561" i="13"/>
  <c r="I561" i="13"/>
  <c r="G561" i="13"/>
  <c r="E561" i="13"/>
  <c r="H560" i="13"/>
  <c r="I560" i="13"/>
  <c r="G560" i="13"/>
  <c r="E560" i="13"/>
  <c r="H559" i="13"/>
  <c r="I559" i="13"/>
  <c r="G559" i="13"/>
  <c r="E559" i="13"/>
  <c r="H558" i="13"/>
  <c r="I558" i="13"/>
  <c r="G558" i="13"/>
  <c r="E558" i="13"/>
  <c r="H557" i="13"/>
  <c r="I557" i="13"/>
  <c r="G557" i="13"/>
  <c r="E557" i="13"/>
  <c r="H556" i="13"/>
  <c r="I556" i="13"/>
  <c r="G556" i="13"/>
  <c r="E556" i="13"/>
  <c r="H555" i="13"/>
  <c r="I555" i="13"/>
  <c r="G555" i="13"/>
  <c r="E555" i="13"/>
  <c r="H554" i="13"/>
  <c r="I554" i="13"/>
  <c r="G554" i="13"/>
  <c r="E554" i="13"/>
  <c r="H553" i="13"/>
  <c r="I553" i="13"/>
  <c r="G553" i="13"/>
  <c r="E553" i="13"/>
  <c r="H552" i="13"/>
  <c r="I552" i="13"/>
  <c r="G552" i="13"/>
  <c r="E552" i="13"/>
  <c r="H551" i="13"/>
  <c r="I551" i="13"/>
  <c r="G551" i="13"/>
  <c r="E551" i="13"/>
  <c r="H550" i="13"/>
  <c r="I550" i="13"/>
  <c r="G550" i="13"/>
  <c r="E550" i="13"/>
  <c r="H549" i="13"/>
  <c r="I549" i="13"/>
  <c r="G549" i="13"/>
  <c r="E549" i="13"/>
  <c r="H548" i="13"/>
  <c r="I548" i="13"/>
  <c r="G548" i="13"/>
  <c r="E548" i="13"/>
  <c r="H547" i="13"/>
  <c r="I547" i="13"/>
  <c r="G547" i="13"/>
  <c r="E547" i="13"/>
  <c r="H546" i="13"/>
  <c r="I546" i="13"/>
  <c r="G546" i="13"/>
  <c r="E546" i="13"/>
  <c r="H545" i="13"/>
  <c r="I545" i="13"/>
  <c r="G545" i="13"/>
  <c r="E545" i="13"/>
  <c r="H544" i="13"/>
  <c r="I544" i="13"/>
  <c r="G544" i="13"/>
  <c r="E544" i="13"/>
  <c r="H543" i="13"/>
  <c r="I543" i="13"/>
  <c r="G543" i="13"/>
  <c r="E543" i="13"/>
  <c r="H542" i="13"/>
  <c r="I542" i="13"/>
  <c r="G542" i="13"/>
  <c r="E542" i="13"/>
  <c r="H541" i="13"/>
  <c r="I541" i="13"/>
  <c r="G541" i="13"/>
  <c r="E541" i="13"/>
  <c r="H540" i="13"/>
  <c r="I540" i="13"/>
  <c r="G540" i="13"/>
  <c r="E540" i="13"/>
  <c r="H539" i="13"/>
  <c r="I539" i="13"/>
  <c r="G539" i="13"/>
  <c r="E539" i="13"/>
  <c r="H538" i="13"/>
  <c r="I538" i="13"/>
  <c r="G538" i="13"/>
  <c r="E538" i="13"/>
  <c r="H537" i="13"/>
  <c r="I537" i="13"/>
  <c r="G537" i="13"/>
  <c r="E537" i="13"/>
  <c r="H536" i="13"/>
  <c r="I536" i="13"/>
  <c r="G536" i="13"/>
  <c r="E536" i="13"/>
  <c r="H535" i="13"/>
  <c r="I535" i="13"/>
  <c r="G535" i="13"/>
  <c r="E535" i="13"/>
  <c r="H534" i="13"/>
  <c r="I534" i="13"/>
  <c r="G534" i="13"/>
  <c r="E534" i="13"/>
  <c r="H533" i="13"/>
  <c r="I533" i="13"/>
  <c r="G533" i="13"/>
  <c r="E533" i="13"/>
  <c r="H532" i="13"/>
  <c r="I532" i="13"/>
  <c r="G532" i="13"/>
  <c r="E532" i="13"/>
  <c r="H531" i="13"/>
  <c r="I531" i="13"/>
  <c r="G531" i="13"/>
  <c r="E531" i="13"/>
  <c r="H530" i="13"/>
  <c r="I530" i="13"/>
  <c r="G530" i="13"/>
  <c r="E530" i="13"/>
  <c r="H529" i="13"/>
  <c r="I529" i="13"/>
  <c r="G529" i="13"/>
  <c r="E529" i="13"/>
  <c r="H528" i="13"/>
  <c r="I528" i="13"/>
  <c r="G528" i="13"/>
  <c r="E528" i="13"/>
  <c r="H527" i="13"/>
  <c r="I527" i="13"/>
  <c r="G527" i="13"/>
  <c r="E527" i="13"/>
  <c r="H526" i="13"/>
  <c r="I526" i="13"/>
  <c r="G526" i="13"/>
  <c r="E526" i="13"/>
  <c r="H525" i="13"/>
  <c r="I525" i="13"/>
  <c r="G525" i="13"/>
  <c r="E525" i="13"/>
  <c r="H524" i="13"/>
  <c r="I524" i="13"/>
  <c r="G524" i="13"/>
  <c r="E524" i="13"/>
  <c r="H523" i="13"/>
  <c r="I523" i="13"/>
  <c r="G523" i="13"/>
  <c r="E523" i="13"/>
  <c r="H522" i="13"/>
  <c r="I522" i="13"/>
  <c r="G522" i="13"/>
  <c r="E522" i="13"/>
  <c r="H521" i="13"/>
  <c r="I521" i="13"/>
  <c r="G521" i="13"/>
  <c r="E521" i="13"/>
  <c r="H520" i="13"/>
  <c r="I520" i="13"/>
  <c r="G520" i="13"/>
  <c r="E520" i="13"/>
  <c r="H519" i="13"/>
  <c r="I519" i="13"/>
  <c r="G519" i="13"/>
  <c r="E519" i="13"/>
  <c r="H518" i="13"/>
  <c r="I518" i="13"/>
  <c r="G518" i="13"/>
  <c r="E518" i="13"/>
  <c r="H517" i="13"/>
  <c r="I517" i="13"/>
  <c r="G517" i="13"/>
  <c r="E517" i="13"/>
  <c r="H516" i="13"/>
  <c r="I516" i="13"/>
  <c r="G516" i="13"/>
  <c r="E516" i="13"/>
  <c r="H515" i="13"/>
  <c r="I515" i="13"/>
  <c r="G515" i="13"/>
  <c r="E515" i="13"/>
  <c r="H514" i="13"/>
  <c r="I514" i="13"/>
  <c r="G514" i="13"/>
  <c r="E514" i="13"/>
  <c r="H513" i="13"/>
  <c r="I513" i="13"/>
  <c r="G513" i="13"/>
  <c r="E513" i="13"/>
  <c r="H512" i="13"/>
  <c r="I512" i="13"/>
  <c r="G512" i="13"/>
  <c r="E512" i="13"/>
  <c r="H511" i="13"/>
  <c r="I511" i="13"/>
  <c r="G511" i="13"/>
  <c r="E511" i="13"/>
  <c r="H510" i="13"/>
  <c r="I510" i="13"/>
  <c r="G510" i="13"/>
  <c r="E510" i="13"/>
  <c r="H509" i="13"/>
  <c r="I509" i="13"/>
  <c r="G509" i="13"/>
  <c r="E509" i="13"/>
  <c r="H508" i="13"/>
  <c r="I508" i="13"/>
  <c r="G508" i="13"/>
  <c r="E508" i="13"/>
  <c r="H507" i="13"/>
  <c r="I507" i="13"/>
  <c r="G507" i="13"/>
  <c r="E507" i="13"/>
  <c r="H506" i="13"/>
  <c r="I506" i="13"/>
  <c r="G506" i="13"/>
  <c r="E506" i="13"/>
  <c r="H505" i="13"/>
  <c r="I505" i="13"/>
  <c r="G505" i="13"/>
  <c r="E505" i="13"/>
  <c r="H504" i="13"/>
  <c r="I504" i="13"/>
  <c r="G504" i="13"/>
  <c r="E504" i="13"/>
  <c r="H503" i="13"/>
  <c r="I503" i="13"/>
  <c r="G503" i="13"/>
  <c r="E503" i="13"/>
  <c r="H502" i="13"/>
  <c r="I502" i="13"/>
  <c r="G502" i="13"/>
  <c r="E502" i="13"/>
  <c r="H501" i="13"/>
  <c r="I501" i="13"/>
  <c r="G501" i="13"/>
  <c r="E501" i="13"/>
  <c r="H500" i="13"/>
  <c r="I500" i="13"/>
  <c r="G500" i="13"/>
  <c r="E500" i="13"/>
  <c r="H499" i="13"/>
  <c r="I499" i="13"/>
  <c r="G499" i="13"/>
  <c r="E499" i="13"/>
  <c r="H498" i="13"/>
  <c r="I498" i="13"/>
  <c r="G498" i="13"/>
  <c r="E498" i="13"/>
  <c r="H497" i="13"/>
  <c r="I497" i="13"/>
  <c r="G497" i="13"/>
  <c r="E497" i="13"/>
  <c r="H496" i="13"/>
  <c r="I496" i="13"/>
  <c r="G496" i="13"/>
  <c r="E496" i="13"/>
  <c r="H495" i="13"/>
  <c r="I495" i="13"/>
  <c r="G495" i="13"/>
  <c r="E495" i="13"/>
  <c r="H494" i="13"/>
  <c r="I494" i="13"/>
  <c r="G494" i="13"/>
  <c r="E494" i="13"/>
  <c r="H493" i="13"/>
  <c r="I493" i="13"/>
  <c r="G493" i="13"/>
  <c r="E493" i="13"/>
  <c r="H492" i="13"/>
  <c r="I492" i="13"/>
  <c r="G492" i="13"/>
  <c r="E492" i="13"/>
  <c r="H491" i="13"/>
  <c r="I491" i="13"/>
  <c r="G491" i="13"/>
  <c r="E491" i="13"/>
  <c r="H490" i="13"/>
  <c r="I490" i="13"/>
  <c r="G490" i="13"/>
  <c r="E490" i="13"/>
  <c r="H489" i="13"/>
  <c r="I489" i="13"/>
  <c r="G489" i="13"/>
  <c r="E489" i="13"/>
  <c r="H488" i="13"/>
  <c r="I488" i="13"/>
  <c r="G488" i="13"/>
  <c r="E488" i="13"/>
  <c r="H487" i="13"/>
  <c r="I487" i="13"/>
  <c r="G487" i="13"/>
  <c r="E487" i="13"/>
  <c r="H486" i="13"/>
  <c r="I486" i="13"/>
  <c r="G486" i="13"/>
  <c r="E486" i="13"/>
  <c r="H485" i="13"/>
  <c r="I485" i="13"/>
  <c r="G485" i="13"/>
  <c r="E485" i="13"/>
  <c r="H484" i="13"/>
  <c r="I484" i="13"/>
  <c r="G484" i="13"/>
  <c r="E484" i="13"/>
  <c r="H483" i="13"/>
  <c r="I483" i="13"/>
  <c r="G483" i="13"/>
  <c r="E483" i="13"/>
  <c r="H482" i="13"/>
  <c r="I482" i="13"/>
  <c r="G482" i="13"/>
  <c r="E482" i="13"/>
  <c r="H481" i="13"/>
  <c r="I481" i="13"/>
  <c r="G481" i="13"/>
  <c r="E481" i="13"/>
  <c r="H480" i="13"/>
  <c r="I480" i="13"/>
  <c r="G480" i="13"/>
  <c r="E480" i="13"/>
  <c r="H479" i="13"/>
  <c r="I479" i="13"/>
  <c r="G479" i="13"/>
  <c r="E479" i="13"/>
  <c r="H478" i="13"/>
  <c r="I478" i="13"/>
  <c r="G478" i="13"/>
  <c r="E478" i="13"/>
  <c r="H477" i="13"/>
  <c r="I477" i="13"/>
  <c r="G477" i="13"/>
  <c r="E477" i="13"/>
  <c r="H476" i="13"/>
  <c r="I476" i="13"/>
  <c r="G476" i="13"/>
  <c r="E476" i="13"/>
  <c r="H475" i="13"/>
  <c r="I475" i="13"/>
  <c r="G475" i="13"/>
  <c r="E475" i="13"/>
  <c r="H474" i="13"/>
  <c r="I474" i="13"/>
  <c r="G474" i="13"/>
  <c r="E474" i="13"/>
  <c r="H473" i="13"/>
  <c r="I473" i="13"/>
  <c r="G473" i="13"/>
  <c r="E473" i="13"/>
  <c r="H472" i="13"/>
  <c r="I472" i="13"/>
  <c r="G472" i="13"/>
  <c r="E472" i="13"/>
  <c r="H471" i="13"/>
  <c r="I471" i="13"/>
  <c r="G471" i="13"/>
  <c r="E471" i="13"/>
  <c r="H470" i="13"/>
  <c r="I470" i="13"/>
  <c r="G470" i="13"/>
  <c r="E470" i="13"/>
  <c r="H469" i="13"/>
  <c r="I469" i="13"/>
  <c r="G469" i="13"/>
  <c r="E469" i="13"/>
  <c r="H468" i="13"/>
  <c r="I468" i="13"/>
  <c r="G468" i="13"/>
  <c r="E468" i="13"/>
  <c r="H467" i="13"/>
  <c r="I467" i="13"/>
  <c r="G467" i="13"/>
  <c r="E467" i="13"/>
  <c r="H466" i="13"/>
  <c r="I466" i="13"/>
  <c r="G466" i="13"/>
  <c r="E466" i="13"/>
  <c r="H465" i="13"/>
  <c r="I465" i="13"/>
  <c r="G465" i="13"/>
  <c r="E465" i="13"/>
  <c r="H464" i="13"/>
  <c r="I464" i="13"/>
  <c r="G464" i="13"/>
  <c r="E464" i="13"/>
  <c r="H463" i="13"/>
  <c r="I463" i="13"/>
  <c r="G463" i="13"/>
  <c r="E463" i="13"/>
  <c r="H462" i="13"/>
  <c r="I462" i="13"/>
  <c r="G462" i="13"/>
  <c r="E462" i="13"/>
  <c r="H461" i="13"/>
  <c r="I461" i="13"/>
  <c r="G461" i="13"/>
  <c r="E461" i="13"/>
  <c r="H460" i="13"/>
  <c r="I460" i="13"/>
  <c r="G460" i="13"/>
  <c r="E460" i="13"/>
  <c r="H459" i="13"/>
  <c r="I459" i="13"/>
  <c r="G459" i="13"/>
  <c r="E459" i="13"/>
  <c r="H458" i="13"/>
  <c r="I458" i="13"/>
  <c r="G458" i="13"/>
  <c r="E458" i="13"/>
  <c r="H457" i="13"/>
  <c r="I457" i="13"/>
  <c r="G457" i="13"/>
  <c r="E457" i="13"/>
  <c r="H456" i="13"/>
  <c r="I456" i="13"/>
  <c r="G456" i="13"/>
  <c r="E456" i="13"/>
  <c r="H455" i="13"/>
  <c r="I455" i="13"/>
  <c r="G455" i="13"/>
  <c r="E455" i="13"/>
  <c r="H454" i="13"/>
  <c r="I454" i="13"/>
  <c r="G454" i="13"/>
  <c r="E454" i="13"/>
  <c r="H453" i="13"/>
  <c r="I453" i="13"/>
  <c r="G453" i="13"/>
  <c r="E453" i="13"/>
  <c r="H452" i="13"/>
  <c r="I452" i="13"/>
  <c r="G452" i="13"/>
  <c r="E452" i="13"/>
  <c r="H451" i="13"/>
  <c r="I451" i="13"/>
  <c r="G451" i="13"/>
  <c r="E451" i="13"/>
  <c r="H450" i="13"/>
  <c r="I450" i="13"/>
  <c r="G450" i="13"/>
  <c r="E450" i="13"/>
  <c r="H449" i="13"/>
  <c r="I449" i="13"/>
  <c r="G449" i="13"/>
  <c r="E449" i="13"/>
  <c r="H448" i="13"/>
  <c r="I448" i="13"/>
  <c r="G448" i="13"/>
  <c r="E448" i="13"/>
  <c r="H447" i="13"/>
  <c r="I447" i="13"/>
  <c r="G447" i="13"/>
  <c r="E447" i="13"/>
  <c r="H446" i="13"/>
  <c r="I446" i="13"/>
  <c r="G446" i="13"/>
  <c r="E446" i="13"/>
  <c r="H445" i="13"/>
  <c r="I445" i="13"/>
  <c r="G445" i="13"/>
  <c r="E445" i="13"/>
  <c r="H444" i="13"/>
  <c r="I444" i="13"/>
  <c r="G444" i="13"/>
  <c r="E444" i="13"/>
  <c r="H443" i="13"/>
  <c r="I443" i="13"/>
  <c r="G443" i="13"/>
  <c r="E443" i="13"/>
  <c r="H442" i="13"/>
  <c r="I442" i="13"/>
  <c r="G442" i="13"/>
  <c r="E442" i="13"/>
  <c r="H441" i="13"/>
  <c r="I441" i="13"/>
  <c r="G441" i="13"/>
  <c r="E441" i="13"/>
  <c r="H440" i="13"/>
  <c r="I440" i="13"/>
  <c r="G440" i="13"/>
  <c r="E440" i="13"/>
  <c r="H439" i="13"/>
  <c r="I439" i="13"/>
  <c r="G439" i="13"/>
  <c r="E439" i="13"/>
  <c r="H438" i="13"/>
  <c r="I438" i="13"/>
  <c r="G438" i="13"/>
  <c r="E438" i="13"/>
  <c r="H437" i="13"/>
  <c r="I437" i="13"/>
  <c r="G437" i="13"/>
  <c r="E437" i="13"/>
  <c r="H436" i="13"/>
  <c r="I436" i="13"/>
  <c r="G436" i="13"/>
  <c r="E436" i="13"/>
  <c r="H435" i="13"/>
  <c r="I435" i="13"/>
  <c r="G435" i="13"/>
  <c r="E435" i="13"/>
  <c r="H434" i="13"/>
  <c r="I434" i="13"/>
  <c r="G434" i="13"/>
  <c r="E434" i="13"/>
  <c r="H433" i="13"/>
  <c r="I433" i="13"/>
  <c r="G433" i="13"/>
  <c r="E433" i="13"/>
  <c r="H432" i="13"/>
  <c r="I432" i="13"/>
  <c r="G432" i="13"/>
  <c r="E432" i="13"/>
  <c r="H431" i="13"/>
  <c r="I431" i="13"/>
  <c r="G431" i="13"/>
  <c r="E431" i="13"/>
  <c r="H430" i="13"/>
  <c r="I430" i="13"/>
  <c r="G430" i="13"/>
  <c r="E430" i="13"/>
  <c r="H429" i="13"/>
  <c r="I429" i="13"/>
  <c r="G429" i="13"/>
  <c r="E429" i="13"/>
  <c r="H428" i="13"/>
  <c r="I428" i="13"/>
  <c r="G428" i="13"/>
  <c r="E428" i="13"/>
  <c r="H427" i="13"/>
  <c r="I427" i="13"/>
  <c r="G427" i="13"/>
  <c r="E427" i="13"/>
  <c r="H426" i="13"/>
  <c r="I426" i="13"/>
  <c r="G426" i="13"/>
  <c r="E426" i="13"/>
  <c r="H425" i="13"/>
  <c r="I425" i="13"/>
  <c r="G425" i="13"/>
  <c r="E425" i="13"/>
  <c r="H424" i="13"/>
  <c r="I424" i="13"/>
  <c r="G424" i="13"/>
  <c r="E424" i="13"/>
  <c r="H423" i="13"/>
  <c r="I423" i="13"/>
  <c r="G423" i="13"/>
  <c r="E423" i="13"/>
  <c r="H422" i="13"/>
  <c r="I422" i="13"/>
  <c r="G422" i="13"/>
  <c r="E422" i="13"/>
  <c r="H421" i="13"/>
  <c r="I421" i="13"/>
  <c r="G421" i="13"/>
  <c r="E421" i="13"/>
  <c r="H420" i="13"/>
  <c r="I420" i="13"/>
  <c r="G420" i="13"/>
  <c r="E420" i="13"/>
  <c r="H419" i="13"/>
  <c r="I419" i="13"/>
  <c r="G419" i="13"/>
  <c r="E419" i="13"/>
  <c r="H418" i="13"/>
  <c r="I418" i="13"/>
  <c r="G418" i="13"/>
  <c r="E418" i="13"/>
  <c r="H417" i="13"/>
  <c r="I417" i="13"/>
  <c r="G417" i="13"/>
  <c r="E417" i="13"/>
  <c r="H416" i="13"/>
  <c r="I416" i="13"/>
  <c r="G416" i="13"/>
  <c r="E416" i="13"/>
  <c r="H415" i="13"/>
  <c r="I415" i="13"/>
  <c r="G415" i="13"/>
  <c r="E415" i="13"/>
  <c r="H414" i="13"/>
  <c r="I414" i="13"/>
  <c r="G414" i="13"/>
  <c r="E414" i="13"/>
  <c r="H413" i="13"/>
  <c r="I413" i="13"/>
  <c r="G413" i="13"/>
  <c r="E413" i="13"/>
  <c r="H412" i="13"/>
  <c r="I412" i="13"/>
  <c r="G412" i="13"/>
  <c r="E412" i="13"/>
  <c r="H411" i="13"/>
  <c r="I411" i="13"/>
  <c r="G411" i="13"/>
  <c r="E411" i="13"/>
  <c r="H410" i="13"/>
  <c r="I410" i="13"/>
  <c r="G410" i="13"/>
  <c r="E410" i="13"/>
  <c r="H409" i="13"/>
  <c r="I409" i="13"/>
  <c r="G409" i="13"/>
  <c r="E409" i="13"/>
  <c r="H408" i="13"/>
  <c r="I408" i="13"/>
  <c r="G408" i="13"/>
  <c r="E408" i="13"/>
  <c r="H407" i="13"/>
  <c r="I407" i="13"/>
  <c r="G407" i="13"/>
  <c r="E407" i="13"/>
  <c r="H406" i="13"/>
  <c r="I406" i="13"/>
  <c r="G406" i="13"/>
  <c r="E406" i="13"/>
  <c r="H405" i="13"/>
  <c r="I405" i="13"/>
  <c r="G405" i="13"/>
  <c r="E405" i="13"/>
  <c r="H404" i="13"/>
  <c r="I404" i="13"/>
  <c r="G404" i="13"/>
  <c r="E404" i="13"/>
  <c r="H403" i="13"/>
  <c r="I403" i="13"/>
  <c r="G403" i="13"/>
  <c r="E403" i="13"/>
  <c r="H402" i="13"/>
  <c r="I402" i="13"/>
  <c r="G402" i="13"/>
  <c r="E402" i="13"/>
  <c r="H401" i="13"/>
  <c r="I401" i="13"/>
  <c r="G401" i="13"/>
  <c r="E401" i="13"/>
  <c r="H400" i="13"/>
  <c r="I400" i="13"/>
  <c r="G400" i="13"/>
  <c r="E400" i="13"/>
  <c r="H399" i="13"/>
  <c r="I399" i="13"/>
  <c r="G399" i="13"/>
  <c r="E399" i="13"/>
  <c r="H398" i="13"/>
  <c r="I398" i="13"/>
  <c r="G398" i="13"/>
  <c r="E398" i="13"/>
  <c r="H397" i="13"/>
  <c r="I397" i="13"/>
  <c r="G397" i="13"/>
  <c r="E397" i="13"/>
  <c r="H396" i="13"/>
  <c r="I396" i="13"/>
  <c r="G396" i="13"/>
  <c r="E396" i="13"/>
  <c r="H395" i="13"/>
  <c r="I395" i="13"/>
  <c r="G395" i="13"/>
  <c r="E395" i="13"/>
  <c r="H394" i="13"/>
  <c r="I394" i="13"/>
  <c r="G394" i="13"/>
  <c r="E394" i="13"/>
  <c r="H393" i="13"/>
  <c r="I393" i="13"/>
  <c r="G393" i="13"/>
  <c r="E393" i="13"/>
  <c r="H392" i="13"/>
  <c r="I392" i="13"/>
  <c r="G392" i="13"/>
  <c r="E392" i="13"/>
  <c r="H391" i="13"/>
  <c r="I391" i="13"/>
  <c r="G391" i="13"/>
  <c r="E391" i="13"/>
  <c r="H390" i="13"/>
  <c r="I390" i="13"/>
  <c r="G390" i="13"/>
  <c r="E390" i="13"/>
  <c r="H389" i="13"/>
  <c r="I389" i="13"/>
  <c r="G389" i="13"/>
  <c r="E389" i="13"/>
  <c r="H388" i="13"/>
  <c r="I388" i="13"/>
  <c r="G388" i="13"/>
  <c r="E388" i="13"/>
  <c r="H387" i="13"/>
  <c r="I387" i="13"/>
  <c r="G387" i="13"/>
  <c r="E387" i="13"/>
  <c r="H386" i="13"/>
  <c r="I386" i="13"/>
  <c r="G386" i="13"/>
  <c r="E386" i="13"/>
  <c r="H385" i="13"/>
  <c r="I385" i="13"/>
  <c r="G385" i="13"/>
  <c r="E385" i="13"/>
  <c r="H384" i="13"/>
  <c r="I384" i="13"/>
  <c r="G384" i="13"/>
  <c r="E384" i="13"/>
  <c r="H383" i="13"/>
  <c r="I383" i="13"/>
  <c r="G383" i="13"/>
  <c r="E383" i="13"/>
  <c r="H382" i="13"/>
  <c r="I382" i="13"/>
  <c r="G382" i="13"/>
  <c r="E382" i="13"/>
  <c r="H381" i="13"/>
  <c r="I381" i="13"/>
  <c r="G381" i="13"/>
  <c r="E381" i="13"/>
  <c r="H380" i="13"/>
  <c r="I380" i="13"/>
  <c r="G380" i="13"/>
  <c r="E380" i="13"/>
  <c r="H379" i="13"/>
  <c r="I379" i="13"/>
  <c r="G379" i="13"/>
  <c r="E379" i="13"/>
  <c r="H378" i="13"/>
  <c r="I378" i="13"/>
  <c r="G378" i="13"/>
  <c r="E378" i="13"/>
  <c r="H377" i="13"/>
  <c r="I377" i="13"/>
  <c r="G377" i="13"/>
  <c r="E377" i="13"/>
  <c r="H376" i="13"/>
  <c r="I376" i="13"/>
  <c r="G376" i="13"/>
  <c r="E376" i="13"/>
  <c r="H375" i="13"/>
  <c r="I375" i="13"/>
  <c r="G375" i="13"/>
  <c r="E375" i="13"/>
  <c r="H374" i="13"/>
  <c r="I374" i="13"/>
  <c r="G374" i="13"/>
  <c r="E374" i="13"/>
  <c r="H373" i="13"/>
  <c r="I373" i="13"/>
  <c r="G373" i="13"/>
  <c r="E373" i="13"/>
  <c r="H372" i="13"/>
  <c r="I372" i="13"/>
  <c r="G372" i="13"/>
  <c r="E372" i="13"/>
  <c r="H371" i="13"/>
  <c r="I371" i="13"/>
  <c r="G371" i="13"/>
  <c r="E371" i="13"/>
  <c r="H370" i="13"/>
  <c r="I370" i="13"/>
  <c r="G370" i="13"/>
  <c r="E370" i="13"/>
  <c r="H369" i="13"/>
  <c r="I369" i="13"/>
  <c r="G369" i="13"/>
  <c r="E369" i="13"/>
  <c r="H368" i="13"/>
  <c r="I368" i="13"/>
  <c r="G368" i="13"/>
  <c r="E368" i="13"/>
  <c r="H367" i="13"/>
  <c r="I367" i="13"/>
  <c r="G367" i="13"/>
  <c r="E367" i="13"/>
  <c r="H366" i="13"/>
  <c r="I366" i="13"/>
  <c r="G366" i="13"/>
  <c r="E366" i="13"/>
  <c r="H365" i="13"/>
  <c r="I365" i="13"/>
  <c r="G365" i="13"/>
  <c r="E365" i="13"/>
  <c r="H364" i="13"/>
  <c r="I364" i="13"/>
  <c r="G364" i="13"/>
  <c r="E364" i="13"/>
  <c r="H363" i="13"/>
  <c r="I363" i="13"/>
  <c r="G363" i="13"/>
  <c r="E363" i="13"/>
  <c r="H362" i="13"/>
  <c r="I362" i="13"/>
  <c r="G362" i="13"/>
  <c r="E362" i="13"/>
  <c r="H361" i="13"/>
  <c r="I361" i="13"/>
  <c r="G361" i="13"/>
  <c r="E361" i="13"/>
  <c r="H360" i="13"/>
  <c r="I360" i="13"/>
  <c r="G360" i="13"/>
  <c r="E360" i="13"/>
  <c r="H359" i="13"/>
  <c r="I359" i="13"/>
  <c r="G359" i="13"/>
  <c r="E359" i="13"/>
  <c r="H358" i="13"/>
  <c r="I358" i="13"/>
  <c r="G358" i="13"/>
  <c r="E358" i="13"/>
  <c r="H357" i="13"/>
  <c r="I357" i="13"/>
  <c r="G357" i="13"/>
  <c r="E357" i="13"/>
  <c r="H356" i="13"/>
  <c r="I356" i="13"/>
  <c r="G356" i="13"/>
  <c r="E356" i="13"/>
  <c r="H355" i="13"/>
  <c r="I355" i="13"/>
  <c r="G355" i="13"/>
  <c r="E355" i="13"/>
  <c r="H354" i="13"/>
  <c r="I354" i="13"/>
  <c r="G354" i="13"/>
  <c r="E354" i="13"/>
  <c r="H353" i="13"/>
  <c r="I353" i="13"/>
  <c r="G353" i="13"/>
  <c r="E353" i="13"/>
  <c r="H352" i="13"/>
  <c r="I352" i="13"/>
  <c r="G352" i="13"/>
  <c r="E352" i="13"/>
  <c r="H351" i="13"/>
  <c r="I351" i="13"/>
  <c r="G351" i="13"/>
  <c r="E351" i="13"/>
  <c r="H350" i="13"/>
  <c r="I350" i="13"/>
  <c r="G350" i="13"/>
  <c r="E350" i="13"/>
  <c r="H349" i="13"/>
  <c r="I349" i="13"/>
  <c r="G349" i="13"/>
  <c r="E349" i="13"/>
  <c r="H348" i="13"/>
  <c r="I348" i="13"/>
  <c r="G348" i="13"/>
  <c r="E348" i="13"/>
  <c r="H347" i="13"/>
  <c r="I347" i="13"/>
  <c r="G347" i="13"/>
  <c r="E347" i="13"/>
  <c r="H346" i="13"/>
  <c r="I346" i="13"/>
  <c r="G346" i="13"/>
  <c r="E346" i="13"/>
  <c r="H345" i="13"/>
  <c r="I345" i="13"/>
  <c r="G345" i="13"/>
  <c r="E345" i="13"/>
  <c r="H344" i="13"/>
  <c r="I344" i="13"/>
  <c r="G344" i="13"/>
  <c r="E344" i="13"/>
  <c r="H343" i="13"/>
  <c r="I343" i="13"/>
  <c r="G343" i="13"/>
  <c r="E343" i="13"/>
  <c r="H342" i="13"/>
  <c r="I342" i="13"/>
  <c r="G342" i="13"/>
  <c r="E342" i="13"/>
  <c r="H341" i="13"/>
  <c r="I341" i="13"/>
  <c r="G341" i="13"/>
  <c r="E341" i="13"/>
  <c r="H340" i="13"/>
  <c r="I340" i="13"/>
  <c r="G340" i="13"/>
  <c r="E340" i="13"/>
  <c r="H339" i="13"/>
  <c r="I339" i="13"/>
  <c r="G339" i="13"/>
  <c r="E339" i="13"/>
  <c r="H338" i="13"/>
  <c r="I338" i="13"/>
  <c r="G338" i="13"/>
  <c r="E338" i="13"/>
  <c r="H337" i="13"/>
  <c r="I337" i="13"/>
  <c r="G337" i="13"/>
  <c r="E337" i="13"/>
  <c r="H336" i="13"/>
  <c r="I336" i="13"/>
  <c r="G336" i="13"/>
  <c r="E336" i="13"/>
  <c r="H335" i="13"/>
  <c r="I335" i="13"/>
  <c r="G335" i="13"/>
  <c r="E335" i="13"/>
  <c r="H334" i="13"/>
  <c r="I334" i="13"/>
  <c r="G334" i="13"/>
  <c r="E334" i="13"/>
  <c r="H333" i="13"/>
  <c r="I333" i="13"/>
  <c r="G333" i="13"/>
  <c r="E333" i="13"/>
  <c r="H332" i="13"/>
  <c r="I332" i="13"/>
  <c r="G332" i="13"/>
  <c r="E332" i="13"/>
  <c r="H331" i="13"/>
  <c r="I331" i="13"/>
  <c r="G331" i="13"/>
  <c r="E331" i="13"/>
  <c r="H330" i="13"/>
  <c r="I330" i="13"/>
  <c r="G330" i="13"/>
  <c r="E330" i="13"/>
  <c r="H329" i="13"/>
  <c r="I329" i="13"/>
  <c r="G329" i="13"/>
  <c r="E329" i="13"/>
  <c r="H328" i="13"/>
  <c r="I328" i="13"/>
  <c r="G328" i="13"/>
  <c r="E328" i="13"/>
  <c r="H327" i="13"/>
  <c r="I327" i="13"/>
  <c r="G327" i="13"/>
  <c r="E327" i="13"/>
  <c r="H326" i="13"/>
  <c r="I326" i="13"/>
  <c r="G326" i="13"/>
  <c r="E326" i="13"/>
  <c r="H325" i="13"/>
  <c r="I325" i="13"/>
  <c r="G325" i="13"/>
  <c r="E325" i="13"/>
  <c r="H324" i="13"/>
  <c r="I324" i="13"/>
  <c r="G324" i="13"/>
  <c r="E324" i="13"/>
  <c r="H323" i="13"/>
  <c r="I323" i="13"/>
  <c r="G323" i="13"/>
  <c r="E323" i="13"/>
  <c r="H322" i="13"/>
  <c r="I322" i="13"/>
  <c r="G322" i="13"/>
  <c r="E322" i="13"/>
  <c r="H321" i="13"/>
  <c r="I321" i="13"/>
  <c r="G321" i="13"/>
  <c r="E321" i="13"/>
  <c r="H320" i="13"/>
  <c r="I320" i="13"/>
  <c r="G320" i="13"/>
  <c r="E320" i="13"/>
  <c r="H319" i="13"/>
  <c r="I319" i="13"/>
  <c r="G319" i="13"/>
  <c r="E319" i="13"/>
  <c r="H318" i="13"/>
  <c r="I318" i="13"/>
  <c r="G318" i="13"/>
  <c r="E318" i="13"/>
  <c r="H317" i="13"/>
  <c r="I317" i="13"/>
  <c r="G317" i="13"/>
  <c r="E317" i="13"/>
  <c r="H316" i="13"/>
  <c r="I316" i="13"/>
  <c r="G316" i="13"/>
  <c r="E316" i="13"/>
  <c r="H315" i="13"/>
  <c r="I315" i="13"/>
  <c r="G315" i="13"/>
  <c r="E315" i="13"/>
  <c r="H314" i="13"/>
  <c r="I314" i="13"/>
  <c r="G314" i="13"/>
  <c r="E314" i="13"/>
  <c r="H313" i="13"/>
  <c r="I313" i="13"/>
  <c r="G313" i="13"/>
  <c r="E313" i="13"/>
  <c r="H312" i="13"/>
  <c r="I312" i="13"/>
  <c r="G312" i="13"/>
  <c r="E312" i="13"/>
  <c r="H311" i="13"/>
  <c r="I311" i="13"/>
  <c r="G311" i="13"/>
  <c r="E311" i="13"/>
  <c r="H310" i="13"/>
  <c r="I310" i="13"/>
  <c r="G310" i="13"/>
  <c r="E310" i="13"/>
  <c r="H309" i="13"/>
  <c r="I309" i="13"/>
  <c r="G309" i="13"/>
  <c r="E309" i="13"/>
  <c r="H308" i="13"/>
  <c r="I308" i="13"/>
  <c r="G308" i="13"/>
  <c r="E308" i="13"/>
  <c r="H307" i="13"/>
  <c r="I307" i="13"/>
  <c r="G307" i="13"/>
  <c r="E307" i="13"/>
  <c r="H306" i="13"/>
  <c r="I306" i="13"/>
  <c r="G306" i="13"/>
  <c r="E306" i="13"/>
  <c r="H305" i="13"/>
  <c r="I305" i="13"/>
  <c r="G305" i="13"/>
  <c r="E305" i="13"/>
  <c r="H304" i="13"/>
  <c r="I304" i="13"/>
  <c r="G304" i="13"/>
  <c r="E304" i="13"/>
  <c r="H303" i="13"/>
  <c r="I303" i="13"/>
  <c r="G303" i="13"/>
  <c r="E303" i="13"/>
  <c r="H302" i="13"/>
  <c r="I302" i="13"/>
  <c r="G302" i="13"/>
  <c r="E302" i="13"/>
  <c r="H301" i="13"/>
  <c r="I301" i="13"/>
  <c r="G301" i="13"/>
  <c r="E301" i="13"/>
  <c r="H300" i="13"/>
  <c r="I300" i="13"/>
  <c r="G300" i="13"/>
  <c r="E300" i="13"/>
  <c r="H299" i="13"/>
  <c r="I299" i="13"/>
  <c r="G299" i="13"/>
  <c r="E299" i="13"/>
  <c r="H298" i="13"/>
  <c r="I298" i="13"/>
  <c r="G298" i="13"/>
  <c r="E298" i="13"/>
  <c r="H297" i="13"/>
  <c r="I297" i="13"/>
  <c r="G297" i="13"/>
  <c r="E297" i="13"/>
  <c r="H296" i="13"/>
  <c r="I296" i="13"/>
  <c r="G296" i="13"/>
  <c r="E296" i="13"/>
  <c r="H295" i="13"/>
  <c r="I295" i="13"/>
  <c r="G295" i="13"/>
  <c r="E295" i="13"/>
  <c r="H294" i="13"/>
  <c r="I294" i="13"/>
  <c r="G294" i="13"/>
  <c r="E294" i="13"/>
  <c r="H293" i="13"/>
  <c r="I293" i="13"/>
  <c r="G293" i="13"/>
  <c r="E293" i="13"/>
  <c r="H292" i="13"/>
  <c r="I292" i="13"/>
  <c r="G292" i="13"/>
  <c r="E292" i="13"/>
  <c r="H291" i="13"/>
  <c r="I291" i="13"/>
  <c r="G291" i="13"/>
  <c r="E291" i="13"/>
  <c r="H290" i="13"/>
  <c r="I290" i="13"/>
  <c r="G290" i="13"/>
  <c r="E290" i="13"/>
  <c r="H289" i="13"/>
  <c r="I289" i="13"/>
  <c r="G289" i="13"/>
  <c r="E289" i="13"/>
  <c r="H288" i="13"/>
  <c r="I288" i="13"/>
  <c r="G288" i="13"/>
  <c r="E288" i="13"/>
  <c r="H287" i="13"/>
  <c r="I287" i="13"/>
  <c r="G287" i="13"/>
  <c r="E287" i="13"/>
  <c r="H286" i="13"/>
  <c r="I286" i="13"/>
  <c r="G286" i="13"/>
  <c r="E286" i="13"/>
  <c r="H285" i="13"/>
  <c r="I285" i="13"/>
  <c r="G285" i="13"/>
  <c r="E285" i="13"/>
  <c r="H284" i="13"/>
  <c r="I284" i="13"/>
  <c r="G284" i="13"/>
  <c r="E284" i="13"/>
  <c r="H283" i="13"/>
  <c r="I283" i="13"/>
  <c r="G283" i="13"/>
  <c r="E283" i="13"/>
  <c r="H282" i="13"/>
  <c r="I282" i="13"/>
  <c r="G282" i="13"/>
  <c r="E282" i="13"/>
  <c r="H281" i="13"/>
  <c r="I281" i="13"/>
  <c r="G281" i="13"/>
  <c r="E281" i="13"/>
  <c r="H280" i="13"/>
  <c r="I280" i="13"/>
  <c r="G280" i="13"/>
  <c r="E280" i="13"/>
  <c r="H279" i="13"/>
  <c r="I279" i="13"/>
  <c r="G279" i="13"/>
  <c r="E279" i="13"/>
  <c r="H278" i="13"/>
  <c r="I278" i="13"/>
  <c r="G278" i="13"/>
  <c r="E278" i="13"/>
  <c r="H277" i="13"/>
  <c r="I277" i="13"/>
  <c r="G277" i="13"/>
  <c r="E277" i="13"/>
  <c r="H276" i="13"/>
  <c r="I276" i="13"/>
  <c r="G276" i="13"/>
  <c r="E276" i="13"/>
  <c r="H275" i="13"/>
  <c r="I275" i="13"/>
  <c r="G275" i="13"/>
  <c r="E275" i="13"/>
  <c r="H274" i="13"/>
  <c r="I274" i="13"/>
  <c r="G274" i="13"/>
  <c r="E274" i="13"/>
  <c r="H273" i="13"/>
  <c r="I273" i="13"/>
  <c r="G273" i="13"/>
  <c r="E273" i="13"/>
  <c r="H272" i="13"/>
  <c r="I272" i="13"/>
  <c r="G272" i="13"/>
  <c r="E272" i="13"/>
  <c r="H271" i="13"/>
  <c r="I271" i="13"/>
  <c r="G271" i="13"/>
  <c r="E271" i="13"/>
  <c r="H270" i="13"/>
  <c r="I270" i="13"/>
  <c r="G270" i="13"/>
  <c r="E270" i="13"/>
  <c r="H269" i="13"/>
  <c r="I269" i="13"/>
  <c r="G269" i="13"/>
  <c r="E269" i="13"/>
  <c r="H268" i="13"/>
  <c r="I268" i="13"/>
  <c r="G268" i="13"/>
  <c r="E268" i="13"/>
  <c r="H267" i="13"/>
  <c r="I267" i="13"/>
  <c r="G267" i="13"/>
  <c r="E267" i="13"/>
  <c r="H266" i="13"/>
  <c r="I266" i="13"/>
  <c r="G266" i="13"/>
  <c r="E266" i="13"/>
  <c r="H265" i="13"/>
  <c r="I265" i="13"/>
  <c r="G265" i="13"/>
  <c r="E265" i="13"/>
  <c r="H264" i="13"/>
  <c r="I264" i="13"/>
  <c r="G264" i="13"/>
  <c r="E264" i="13"/>
  <c r="H263" i="13"/>
  <c r="I263" i="13"/>
  <c r="G263" i="13"/>
  <c r="E263" i="13"/>
  <c r="H262" i="13"/>
  <c r="I262" i="13"/>
  <c r="G262" i="13"/>
  <c r="E262" i="13"/>
  <c r="H261" i="13"/>
  <c r="I261" i="13"/>
  <c r="G261" i="13"/>
  <c r="E261" i="13"/>
  <c r="H260" i="13"/>
  <c r="I260" i="13"/>
  <c r="G260" i="13"/>
  <c r="E260" i="13"/>
  <c r="H259" i="13"/>
  <c r="I259" i="13"/>
  <c r="G259" i="13"/>
  <c r="E259" i="13"/>
  <c r="H258" i="13"/>
  <c r="I258" i="13"/>
  <c r="G258" i="13"/>
  <c r="E258" i="13"/>
  <c r="H257" i="13"/>
  <c r="I257" i="13"/>
  <c r="G257" i="13"/>
  <c r="E257" i="13"/>
  <c r="H256" i="13"/>
  <c r="I256" i="13"/>
  <c r="G256" i="13"/>
  <c r="E256" i="13"/>
  <c r="H255" i="13"/>
  <c r="I255" i="13"/>
  <c r="G255" i="13"/>
  <c r="E255" i="13"/>
  <c r="H254" i="13"/>
  <c r="I254" i="13"/>
  <c r="G254" i="13"/>
  <c r="E254" i="13"/>
  <c r="H253" i="13"/>
  <c r="I253" i="13"/>
  <c r="G253" i="13"/>
  <c r="E253" i="13"/>
  <c r="H252" i="13"/>
  <c r="I252" i="13"/>
  <c r="G252" i="13"/>
  <c r="E252" i="13"/>
  <c r="H251" i="13"/>
  <c r="I251" i="13"/>
  <c r="G251" i="13"/>
  <c r="E251" i="13"/>
  <c r="H250" i="13"/>
  <c r="I250" i="13"/>
  <c r="G250" i="13"/>
  <c r="E250" i="13"/>
  <c r="H249" i="13"/>
  <c r="I249" i="13"/>
  <c r="G249" i="13"/>
  <c r="E249" i="13"/>
  <c r="H248" i="13"/>
  <c r="I248" i="13"/>
  <c r="G248" i="13"/>
  <c r="E248" i="13"/>
  <c r="H247" i="13"/>
  <c r="I247" i="13"/>
  <c r="G247" i="13"/>
  <c r="E247" i="13"/>
  <c r="H246" i="13"/>
  <c r="I246" i="13"/>
  <c r="G246" i="13"/>
  <c r="E246" i="13"/>
  <c r="H245" i="13"/>
  <c r="I245" i="13"/>
  <c r="G245" i="13"/>
  <c r="E245" i="13"/>
  <c r="H244" i="13"/>
  <c r="I244" i="13"/>
  <c r="G244" i="13"/>
  <c r="E244" i="13"/>
  <c r="H243" i="13"/>
  <c r="I243" i="13"/>
  <c r="G243" i="13"/>
  <c r="E243" i="13"/>
  <c r="H242" i="13"/>
  <c r="I242" i="13"/>
  <c r="G242" i="13"/>
  <c r="E242" i="13"/>
  <c r="H241" i="13"/>
  <c r="I241" i="13"/>
  <c r="G241" i="13"/>
  <c r="E241" i="13"/>
  <c r="H240" i="13"/>
  <c r="I240" i="13"/>
  <c r="G240" i="13"/>
  <c r="E240" i="13"/>
  <c r="H239" i="13"/>
  <c r="I239" i="13"/>
  <c r="G239" i="13"/>
  <c r="E239" i="13"/>
  <c r="H238" i="13"/>
  <c r="I238" i="13"/>
  <c r="G238" i="13"/>
  <c r="E238" i="13"/>
  <c r="H237" i="13"/>
  <c r="I237" i="13"/>
  <c r="G237" i="13"/>
  <c r="E237" i="13"/>
  <c r="H236" i="13"/>
  <c r="I236" i="13"/>
  <c r="G236" i="13"/>
  <c r="E236" i="13"/>
  <c r="H235" i="13"/>
  <c r="I235" i="13"/>
  <c r="G235" i="13"/>
  <c r="E235" i="13"/>
  <c r="H234" i="13"/>
  <c r="I234" i="13"/>
  <c r="G234" i="13"/>
  <c r="E234" i="13"/>
  <c r="H233" i="13"/>
  <c r="I233" i="13"/>
  <c r="G233" i="13"/>
  <c r="E233" i="13"/>
  <c r="H232" i="13"/>
  <c r="I232" i="13"/>
  <c r="G232" i="13"/>
  <c r="E232" i="13"/>
  <c r="H231" i="13"/>
  <c r="I231" i="13"/>
  <c r="G231" i="13"/>
  <c r="E231" i="13"/>
  <c r="H230" i="13"/>
  <c r="I230" i="13"/>
  <c r="G230" i="13"/>
  <c r="E230" i="13"/>
  <c r="H229" i="13"/>
  <c r="I229" i="13"/>
  <c r="G229" i="13"/>
  <c r="E229" i="13"/>
  <c r="H228" i="13"/>
  <c r="I228" i="13"/>
  <c r="G228" i="13"/>
  <c r="E228" i="13"/>
  <c r="H227" i="13"/>
  <c r="I227" i="13"/>
  <c r="G227" i="13"/>
  <c r="E227" i="13"/>
  <c r="H226" i="13"/>
  <c r="I226" i="13"/>
  <c r="G226" i="13"/>
  <c r="E226" i="13"/>
  <c r="H225" i="13"/>
  <c r="I225" i="13"/>
  <c r="G225" i="13"/>
  <c r="E225" i="13"/>
  <c r="H224" i="13"/>
  <c r="I224" i="13"/>
  <c r="G224" i="13"/>
  <c r="E224" i="13"/>
  <c r="H223" i="13"/>
  <c r="I223" i="13"/>
  <c r="G223" i="13"/>
  <c r="E223" i="13"/>
  <c r="H222" i="13"/>
  <c r="I222" i="13"/>
  <c r="G222" i="13"/>
  <c r="E222" i="13"/>
  <c r="H221" i="13"/>
  <c r="I221" i="13"/>
  <c r="G221" i="13"/>
  <c r="E221" i="13"/>
  <c r="H220" i="13"/>
  <c r="I220" i="13"/>
  <c r="G220" i="13"/>
  <c r="E220" i="13"/>
  <c r="H219" i="13"/>
  <c r="I219" i="13"/>
  <c r="G219" i="13"/>
  <c r="E219" i="13"/>
  <c r="H218" i="13"/>
  <c r="I218" i="13"/>
  <c r="G218" i="13"/>
  <c r="E218" i="13"/>
  <c r="H217" i="13"/>
  <c r="I217" i="13"/>
  <c r="G217" i="13"/>
  <c r="E217" i="13"/>
  <c r="H216" i="13"/>
  <c r="I216" i="13"/>
  <c r="G216" i="13"/>
  <c r="E216" i="13"/>
  <c r="H215" i="13"/>
  <c r="I215" i="13"/>
  <c r="G215" i="13"/>
  <c r="E215" i="13"/>
  <c r="H214" i="13"/>
  <c r="I214" i="13"/>
  <c r="G214" i="13"/>
  <c r="E214" i="13"/>
  <c r="H213" i="13"/>
  <c r="I213" i="13"/>
  <c r="G213" i="13"/>
  <c r="E213" i="13"/>
  <c r="H212" i="13"/>
  <c r="I212" i="13"/>
  <c r="G212" i="13"/>
  <c r="E212" i="13"/>
  <c r="H211" i="13"/>
  <c r="I211" i="13"/>
  <c r="G211" i="13"/>
  <c r="E211" i="13"/>
  <c r="H210" i="13"/>
  <c r="I210" i="13"/>
  <c r="G210" i="13"/>
  <c r="E210" i="13"/>
  <c r="H209" i="13"/>
  <c r="I209" i="13"/>
  <c r="G209" i="13"/>
  <c r="E209" i="13"/>
  <c r="H208" i="13"/>
  <c r="I208" i="13"/>
  <c r="G208" i="13"/>
  <c r="E208" i="13"/>
  <c r="H207" i="13"/>
  <c r="I207" i="13"/>
  <c r="G207" i="13"/>
  <c r="E207" i="13"/>
  <c r="H206" i="13"/>
  <c r="I206" i="13"/>
  <c r="G206" i="13"/>
  <c r="E206" i="13"/>
  <c r="H205" i="13"/>
  <c r="I205" i="13"/>
  <c r="G205" i="13"/>
  <c r="E205" i="13"/>
  <c r="H204" i="13"/>
  <c r="I204" i="13"/>
  <c r="G204" i="13"/>
  <c r="E204" i="13"/>
  <c r="H203" i="13"/>
  <c r="I203" i="13"/>
  <c r="G203" i="13"/>
  <c r="E203" i="13"/>
  <c r="H202" i="13"/>
  <c r="I202" i="13"/>
  <c r="G202" i="13"/>
  <c r="E202" i="13"/>
  <c r="H201" i="13"/>
  <c r="I201" i="13"/>
  <c r="G201" i="13"/>
  <c r="E201" i="13"/>
  <c r="H200" i="13"/>
  <c r="I200" i="13"/>
  <c r="G200" i="13"/>
  <c r="E200" i="13"/>
  <c r="H199" i="13"/>
  <c r="I199" i="13"/>
  <c r="G199" i="13"/>
  <c r="E199" i="13"/>
  <c r="H198" i="13"/>
  <c r="I198" i="13"/>
  <c r="G198" i="13"/>
  <c r="E198" i="13"/>
  <c r="H197" i="13"/>
  <c r="I197" i="13"/>
  <c r="G197" i="13"/>
  <c r="E197" i="13"/>
  <c r="H196" i="13"/>
  <c r="I196" i="13"/>
  <c r="G196" i="13"/>
  <c r="E196" i="13"/>
  <c r="H195" i="13"/>
  <c r="I195" i="13"/>
  <c r="G195" i="13"/>
  <c r="E195" i="13"/>
  <c r="H194" i="13"/>
  <c r="I194" i="13"/>
  <c r="G194" i="13"/>
  <c r="E194" i="13"/>
  <c r="H193" i="13"/>
  <c r="I193" i="13"/>
  <c r="G193" i="13"/>
  <c r="E193" i="13"/>
  <c r="H192" i="13"/>
  <c r="I192" i="13"/>
  <c r="G192" i="13"/>
  <c r="E192" i="13"/>
  <c r="H191" i="13"/>
  <c r="I191" i="13"/>
  <c r="G191" i="13"/>
  <c r="E191" i="13"/>
  <c r="H190" i="13"/>
  <c r="I190" i="13"/>
  <c r="G190" i="13"/>
  <c r="E190" i="13"/>
  <c r="H189" i="13"/>
  <c r="I189" i="13"/>
  <c r="G189" i="13"/>
  <c r="E189" i="13"/>
  <c r="H188" i="13"/>
  <c r="I188" i="13"/>
  <c r="G188" i="13"/>
  <c r="E188" i="13"/>
  <c r="H187" i="13"/>
  <c r="I187" i="13"/>
  <c r="G187" i="13"/>
  <c r="E187" i="13"/>
  <c r="H186" i="13"/>
  <c r="I186" i="13"/>
  <c r="G186" i="13"/>
  <c r="E186" i="13"/>
  <c r="H185" i="13"/>
  <c r="I185" i="13"/>
  <c r="G185" i="13"/>
  <c r="E185" i="13"/>
  <c r="H184" i="13"/>
  <c r="I184" i="13"/>
  <c r="G184" i="13"/>
  <c r="E184" i="13"/>
  <c r="H183" i="13"/>
  <c r="I183" i="13"/>
  <c r="G183" i="13"/>
  <c r="E183" i="13"/>
  <c r="H182" i="13"/>
  <c r="I182" i="13"/>
  <c r="G182" i="13"/>
  <c r="E182" i="13"/>
  <c r="H181" i="13"/>
  <c r="I181" i="13"/>
  <c r="G181" i="13"/>
  <c r="E181" i="13"/>
  <c r="H180" i="13"/>
  <c r="I180" i="13"/>
  <c r="G180" i="13"/>
  <c r="E180" i="13"/>
  <c r="H179" i="13"/>
  <c r="I179" i="13"/>
  <c r="G179" i="13"/>
  <c r="E179" i="13"/>
  <c r="H178" i="13"/>
  <c r="I178" i="13"/>
  <c r="G178" i="13"/>
  <c r="E178" i="13"/>
  <c r="H177" i="13"/>
  <c r="I177" i="13"/>
  <c r="G177" i="13"/>
  <c r="E177" i="13"/>
  <c r="H176" i="13"/>
  <c r="I176" i="13"/>
  <c r="G176" i="13"/>
  <c r="E176" i="13"/>
  <c r="H175" i="13"/>
  <c r="I175" i="13"/>
  <c r="G175" i="13"/>
  <c r="E175" i="13"/>
  <c r="H174" i="13"/>
  <c r="I174" i="13"/>
  <c r="G174" i="13"/>
  <c r="E174" i="13"/>
  <c r="H173" i="13"/>
  <c r="I173" i="13"/>
  <c r="G173" i="13"/>
  <c r="E173" i="13"/>
  <c r="H172" i="13"/>
  <c r="I172" i="13"/>
  <c r="G172" i="13"/>
  <c r="E172" i="13"/>
  <c r="H171" i="13"/>
  <c r="I171" i="13"/>
  <c r="G171" i="13"/>
  <c r="E171" i="13"/>
  <c r="H170" i="13"/>
  <c r="I170" i="13"/>
  <c r="G170" i="13"/>
  <c r="E170" i="13"/>
  <c r="H169" i="13"/>
  <c r="I169" i="13"/>
  <c r="G169" i="13"/>
  <c r="E169" i="13"/>
  <c r="H168" i="13"/>
  <c r="I168" i="13"/>
  <c r="G168" i="13"/>
  <c r="E168" i="13"/>
  <c r="H167" i="13"/>
  <c r="I167" i="13"/>
  <c r="G167" i="13"/>
  <c r="E167" i="13"/>
  <c r="H166" i="13"/>
  <c r="I166" i="13"/>
  <c r="G166" i="13"/>
  <c r="E166" i="13"/>
  <c r="H165" i="13"/>
  <c r="I165" i="13"/>
  <c r="G165" i="13"/>
  <c r="E165" i="13"/>
  <c r="H164" i="13"/>
  <c r="I164" i="13"/>
  <c r="G164" i="13"/>
  <c r="E164" i="13"/>
  <c r="H163" i="13"/>
  <c r="I163" i="13"/>
  <c r="G163" i="13"/>
  <c r="E163" i="13"/>
  <c r="H162" i="13"/>
  <c r="I162" i="13"/>
  <c r="G162" i="13"/>
  <c r="E162" i="13"/>
  <c r="H161" i="13"/>
  <c r="I161" i="13"/>
  <c r="G161" i="13"/>
  <c r="E161" i="13"/>
  <c r="H160" i="13"/>
  <c r="I160" i="13"/>
  <c r="G160" i="13"/>
  <c r="E160" i="13"/>
  <c r="H159" i="13"/>
  <c r="I159" i="13"/>
  <c r="G159" i="13"/>
  <c r="E159" i="13"/>
  <c r="H158" i="13"/>
  <c r="I158" i="13"/>
  <c r="G158" i="13"/>
  <c r="E158" i="13"/>
  <c r="H157" i="13"/>
  <c r="I157" i="13"/>
  <c r="G157" i="13"/>
  <c r="E157" i="13"/>
  <c r="H156" i="13"/>
  <c r="I156" i="13"/>
  <c r="G156" i="13"/>
  <c r="E156" i="13"/>
  <c r="H155" i="13"/>
  <c r="I155" i="13"/>
  <c r="G155" i="13"/>
  <c r="E155" i="13"/>
  <c r="H154" i="13"/>
  <c r="I154" i="13"/>
  <c r="G154" i="13"/>
  <c r="E154" i="13"/>
  <c r="H153" i="13"/>
  <c r="I153" i="13"/>
  <c r="G153" i="13"/>
  <c r="E153" i="13"/>
  <c r="H152" i="13"/>
  <c r="I152" i="13"/>
  <c r="G152" i="13"/>
  <c r="E152" i="13"/>
  <c r="H151" i="13"/>
  <c r="I151" i="13"/>
  <c r="G151" i="13"/>
  <c r="E151" i="13"/>
  <c r="H150" i="13"/>
  <c r="I150" i="13"/>
  <c r="G150" i="13"/>
  <c r="E150" i="13"/>
  <c r="H149" i="13"/>
  <c r="I149" i="13"/>
  <c r="G149" i="13"/>
  <c r="E149" i="13"/>
  <c r="H148" i="13"/>
  <c r="I148" i="13"/>
  <c r="G148" i="13"/>
  <c r="E148" i="13"/>
  <c r="H147" i="13"/>
  <c r="I147" i="13"/>
  <c r="G147" i="13"/>
  <c r="E147" i="13"/>
  <c r="H146" i="13"/>
  <c r="I146" i="13"/>
  <c r="G146" i="13"/>
  <c r="E146" i="13"/>
  <c r="H145" i="13"/>
  <c r="I145" i="13"/>
  <c r="G145" i="13"/>
  <c r="E145" i="13"/>
  <c r="H144" i="13"/>
  <c r="I144" i="13"/>
  <c r="G144" i="13"/>
  <c r="E144" i="13"/>
  <c r="H143" i="13"/>
  <c r="I143" i="13"/>
  <c r="G143" i="13"/>
  <c r="E143" i="13"/>
  <c r="H142" i="13"/>
  <c r="I142" i="13"/>
  <c r="G142" i="13"/>
  <c r="E142" i="13"/>
  <c r="H141" i="13"/>
  <c r="I141" i="13"/>
  <c r="G141" i="13"/>
  <c r="E141" i="13"/>
  <c r="H140" i="13"/>
  <c r="I140" i="13"/>
  <c r="G140" i="13"/>
  <c r="E140" i="13"/>
  <c r="H139" i="13"/>
  <c r="I139" i="13"/>
  <c r="G139" i="13"/>
  <c r="E139" i="13"/>
  <c r="H138" i="13"/>
  <c r="I138" i="13"/>
  <c r="G138" i="13"/>
  <c r="E138" i="13"/>
  <c r="H137" i="13"/>
  <c r="I137" i="13"/>
  <c r="G137" i="13"/>
  <c r="E137" i="13"/>
  <c r="H136" i="13"/>
  <c r="I136" i="13"/>
  <c r="G136" i="13"/>
  <c r="E136" i="13"/>
  <c r="H135" i="13"/>
  <c r="I135" i="13"/>
  <c r="G135" i="13"/>
  <c r="E135" i="13"/>
  <c r="H134" i="13"/>
  <c r="I134" i="13"/>
  <c r="G134" i="13"/>
  <c r="E134" i="13"/>
  <c r="H133" i="13"/>
  <c r="I133" i="13"/>
  <c r="G133" i="13"/>
  <c r="E133" i="13"/>
  <c r="H132" i="13"/>
  <c r="I132" i="13"/>
  <c r="G132" i="13"/>
  <c r="E132" i="13"/>
  <c r="H131" i="13"/>
  <c r="I131" i="13"/>
  <c r="G131" i="13"/>
  <c r="E131" i="13"/>
  <c r="H130" i="13"/>
  <c r="I130" i="13"/>
  <c r="G130" i="13"/>
  <c r="E130" i="13"/>
  <c r="H129" i="13"/>
  <c r="I129" i="13"/>
  <c r="G129" i="13"/>
  <c r="E129" i="13"/>
  <c r="H128" i="13"/>
  <c r="I128" i="13"/>
  <c r="G128" i="13"/>
  <c r="E128" i="13"/>
  <c r="H127" i="13"/>
  <c r="I127" i="13"/>
  <c r="G127" i="13"/>
  <c r="E127" i="13"/>
  <c r="H126" i="13"/>
  <c r="I126" i="13"/>
  <c r="G126" i="13"/>
  <c r="E126" i="13"/>
  <c r="H125" i="13"/>
  <c r="I125" i="13"/>
  <c r="G125" i="13"/>
  <c r="E125" i="13"/>
  <c r="H124" i="13"/>
  <c r="I124" i="13"/>
  <c r="G124" i="13"/>
  <c r="E124" i="13"/>
  <c r="H123" i="13"/>
  <c r="I123" i="13"/>
  <c r="G123" i="13"/>
  <c r="E123" i="13"/>
  <c r="H122" i="13"/>
  <c r="I122" i="13"/>
  <c r="G122" i="13"/>
  <c r="E122" i="13"/>
  <c r="H121" i="13"/>
  <c r="I121" i="13"/>
  <c r="G121" i="13"/>
  <c r="E121" i="13"/>
  <c r="H120" i="13"/>
  <c r="I120" i="13"/>
  <c r="G120" i="13"/>
  <c r="E120" i="13"/>
  <c r="H119" i="13"/>
  <c r="I119" i="13"/>
  <c r="G119" i="13"/>
  <c r="E119" i="13"/>
  <c r="H118" i="13"/>
  <c r="I118" i="13"/>
  <c r="G118" i="13"/>
  <c r="E118" i="13"/>
  <c r="H117" i="13"/>
  <c r="I117" i="13"/>
  <c r="G117" i="13"/>
  <c r="E117" i="13"/>
  <c r="H116" i="13"/>
  <c r="I116" i="13"/>
  <c r="G116" i="13"/>
  <c r="E116" i="13"/>
  <c r="H115" i="13"/>
  <c r="I115" i="13"/>
  <c r="G115" i="13"/>
  <c r="E115" i="13"/>
  <c r="H114" i="13"/>
  <c r="I114" i="13"/>
  <c r="G114" i="13"/>
  <c r="E114" i="13"/>
  <c r="H113" i="13"/>
  <c r="I113" i="13"/>
  <c r="G113" i="13"/>
  <c r="E113" i="13"/>
  <c r="H112" i="13"/>
  <c r="I112" i="13"/>
  <c r="G112" i="13"/>
  <c r="E112" i="13"/>
  <c r="H111" i="13"/>
  <c r="I111" i="13"/>
  <c r="G111" i="13"/>
  <c r="E111" i="13"/>
  <c r="H110" i="13"/>
  <c r="I110" i="13"/>
  <c r="G110" i="13"/>
  <c r="E110" i="13"/>
  <c r="H109" i="13"/>
  <c r="I109" i="13"/>
  <c r="G109" i="13"/>
  <c r="E109" i="13"/>
  <c r="H108" i="13"/>
  <c r="I108" i="13"/>
  <c r="G108" i="13"/>
  <c r="E108" i="13"/>
  <c r="H107" i="13"/>
  <c r="I107" i="13"/>
  <c r="G107" i="13"/>
  <c r="E107" i="13"/>
  <c r="H106" i="13"/>
  <c r="I106" i="13"/>
  <c r="G106" i="13"/>
  <c r="E106" i="13"/>
  <c r="H105" i="13"/>
  <c r="I105" i="13"/>
  <c r="G105" i="13"/>
  <c r="E105" i="13"/>
  <c r="H104" i="13"/>
  <c r="I104" i="13"/>
  <c r="G104" i="13"/>
  <c r="E104" i="13"/>
  <c r="H103" i="13"/>
  <c r="I103" i="13"/>
  <c r="G103" i="13"/>
  <c r="E103" i="13"/>
  <c r="H102" i="13"/>
  <c r="I102" i="13"/>
  <c r="G102" i="13"/>
  <c r="E102" i="13"/>
  <c r="H101" i="13"/>
  <c r="I101" i="13"/>
  <c r="G101" i="13"/>
  <c r="E101" i="13"/>
  <c r="H100" i="13"/>
  <c r="I100" i="13"/>
  <c r="G100" i="13"/>
  <c r="E100" i="13"/>
  <c r="H99" i="13"/>
  <c r="I99" i="13"/>
  <c r="G99" i="13"/>
  <c r="E99" i="13"/>
  <c r="H98" i="13"/>
  <c r="I98" i="13"/>
  <c r="G98" i="13"/>
  <c r="E98" i="13"/>
  <c r="H97" i="13"/>
  <c r="I97" i="13"/>
  <c r="G97" i="13"/>
  <c r="E97" i="13"/>
  <c r="H96" i="13"/>
  <c r="I96" i="13"/>
  <c r="G96" i="13"/>
  <c r="E96" i="13"/>
  <c r="H95" i="13"/>
  <c r="I95" i="13"/>
  <c r="G95" i="13"/>
  <c r="E95" i="13"/>
  <c r="H94" i="13"/>
  <c r="I94" i="13"/>
  <c r="G94" i="13"/>
  <c r="E94" i="13"/>
  <c r="H93" i="13"/>
  <c r="I93" i="13"/>
  <c r="G93" i="13"/>
  <c r="E93" i="13"/>
  <c r="H92" i="13"/>
  <c r="I92" i="13"/>
  <c r="G92" i="13"/>
  <c r="E92" i="13"/>
  <c r="H91" i="13"/>
  <c r="I91" i="13"/>
  <c r="G91" i="13"/>
  <c r="E91" i="13"/>
  <c r="H90" i="13"/>
  <c r="I90" i="13"/>
  <c r="G90" i="13"/>
  <c r="E90" i="13"/>
  <c r="H89" i="13"/>
  <c r="I89" i="13"/>
  <c r="G89" i="13"/>
  <c r="E89" i="13"/>
  <c r="H88" i="13"/>
  <c r="I88" i="13"/>
  <c r="G88" i="13"/>
  <c r="E88" i="13"/>
  <c r="H87" i="13"/>
  <c r="I87" i="13"/>
  <c r="G87" i="13"/>
  <c r="E87" i="13"/>
  <c r="H86" i="13"/>
  <c r="I86" i="13"/>
  <c r="G86" i="13"/>
  <c r="E86" i="13"/>
  <c r="H85" i="13"/>
  <c r="I85" i="13"/>
  <c r="G85" i="13"/>
  <c r="E85" i="13"/>
  <c r="H84" i="13"/>
  <c r="I84" i="13"/>
  <c r="G84" i="13"/>
  <c r="E84" i="13"/>
  <c r="H83" i="13"/>
  <c r="I83" i="13"/>
  <c r="G83" i="13"/>
  <c r="E83" i="13"/>
  <c r="H82" i="13"/>
  <c r="I82" i="13"/>
  <c r="G82" i="13"/>
  <c r="E82" i="13"/>
  <c r="H81" i="13"/>
  <c r="I81" i="13"/>
  <c r="G81" i="13"/>
  <c r="E81" i="13"/>
  <c r="H80" i="13"/>
  <c r="I80" i="13"/>
  <c r="G80" i="13"/>
  <c r="E80" i="13"/>
  <c r="H79" i="13"/>
  <c r="I79" i="13"/>
  <c r="G79" i="13"/>
  <c r="E79" i="13"/>
  <c r="H78" i="13"/>
  <c r="I78" i="13"/>
  <c r="G78" i="13"/>
  <c r="E78" i="13"/>
  <c r="H77" i="13"/>
  <c r="I77" i="13"/>
  <c r="G77" i="13"/>
  <c r="E77" i="13"/>
  <c r="H76" i="13"/>
  <c r="I76" i="13"/>
  <c r="G76" i="13"/>
  <c r="E76" i="13"/>
  <c r="H75" i="13"/>
  <c r="I75" i="13"/>
  <c r="G75" i="13"/>
  <c r="E75" i="13"/>
  <c r="H74" i="13"/>
  <c r="I74" i="13"/>
  <c r="G74" i="13"/>
  <c r="E74" i="13"/>
  <c r="H73" i="13"/>
  <c r="I73" i="13"/>
  <c r="G73" i="13"/>
  <c r="E73" i="13"/>
  <c r="H72" i="13"/>
  <c r="I72" i="13"/>
  <c r="G72" i="13"/>
  <c r="E72" i="13"/>
  <c r="H71" i="13"/>
  <c r="I71" i="13"/>
  <c r="G71" i="13"/>
  <c r="E71" i="13"/>
  <c r="H70" i="13"/>
  <c r="I70" i="13"/>
  <c r="G70" i="13"/>
  <c r="E70" i="13"/>
  <c r="H69" i="13"/>
  <c r="I69" i="13"/>
  <c r="G69" i="13"/>
  <c r="E69" i="13"/>
  <c r="H68" i="13"/>
  <c r="I68" i="13"/>
  <c r="G68" i="13"/>
  <c r="E68" i="13"/>
  <c r="H67" i="13"/>
  <c r="I67" i="13"/>
  <c r="G67" i="13"/>
  <c r="E67" i="13"/>
  <c r="H66" i="13"/>
  <c r="I66" i="13"/>
  <c r="G66" i="13"/>
  <c r="E66" i="13"/>
  <c r="H65" i="13"/>
  <c r="I65" i="13"/>
  <c r="G65" i="13"/>
  <c r="E65" i="13"/>
  <c r="H64" i="13"/>
  <c r="I64" i="13"/>
  <c r="G64" i="13"/>
  <c r="E64" i="13"/>
  <c r="H63" i="13"/>
  <c r="I63" i="13"/>
  <c r="G63" i="13"/>
  <c r="E63" i="13"/>
  <c r="H62" i="13"/>
  <c r="I62" i="13"/>
  <c r="G62" i="13"/>
  <c r="E62" i="13"/>
  <c r="H61" i="13"/>
  <c r="I61" i="13"/>
  <c r="G61" i="13"/>
  <c r="E61" i="13"/>
  <c r="H60" i="13"/>
  <c r="I60" i="13"/>
  <c r="G60" i="13"/>
  <c r="E60" i="13"/>
  <c r="H59" i="13"/>
  <c r="I59" i="13"/>
  <c r="G59" i="13"/>
  <c r="E59" i="13"/>
  <c r="H58" i="13"/>
  <c r="I58" i="13"/>
  <c r="G58" i="13"/>
  <c r="E58" i="13"/>
  <c r="H57" i="13"/>
  <c r="I57" i="13"/>
  <c r="G57" i="13"/>
  <c r="E57" i="13"/>
  <c r="H56" i="13"/>
  <c r="I56" i="13"/>
  <c r="G56" i="13"/>
  <c r="E56" i="13"/>
  <c r="H55" i="13"/>
  <c r="I55" i="13"/>
  <c r="G55" i="13"/>
  <c r="E55" i="13"/>
  <c r="H54" i="13"/>
  <c r="I54" i="13"/>
  <c r="G54" i="13"/>
  <c r="E54" i="13"/>
  <c r="H53" i="13"/>
  <c r="I53" i="13"/>
  <c r="G53" i="13"/>
  <c r="E53" i="13"/>
  <c r="H52" i="13"/>
  <c r="I52" i="13"/>
  <c r="G52" i="13"/>
  <c r="E52" i="13"/>
  <c r="H51" i="13"/>
  <c r="I51" i="13"/>
  <c r="G51" i="13"/>
  <c r="E51" i="13"/>
  <c r="H50" i="13"/>
  <c r="I50" i="13"/>
  <c r="G50" i="13"/>
  <c r="E50" i="13"/>
  <c r="H49" i="13"/>
  <c r="I49" i="13"/>
  <c r="G49" i="13"/>
  <c r="E49" i="13"/>
  <c r="H48" i="13"/>
  <c r="I48" i="13"/>
  <c r="G48" i="13"/>
  <c r="E48" i="13"/>
  <c r="H47" i="13"/>
  <c r="I47" i="13"/>
  <c r="G47" i="13"/>
  <c r="E47" i="13"/>
  <c r="H46" i="13"/>
  <c r="I46" i="13"/>
  <c r="G46" i="13"/>
  <c r="E46" i="13"/>
  <c r="H45" i="13"/>
  <c r="I45" i="13"/>
  <c r="G45" i="13"/>
  <c r="E45" i="13"/>
  <c r="H44" i="13"/>
  <c r="I44" i="13"/>
  <c r="G44" i="13"/>
  <c r="E44" i="13"/>
  <c r="H43" i="13"/>
  <c r="I43" i="13"/>
  <c r="G43" i="13"/>
  <c r="E43" i="13"/>
  <c r="H42" i="13"/>
  <c r="I42" i="13"/>
  <c r="G42" i="13"/>
  <c r="E42" i="13"/>
  <c r="H41" i="13"/>
  <c r="I41" i="13"/>
  <c r="G41" i="13"/>
  <c r="E41" i="13"/>
  <c r="H40" i="13"/>
  <c r="I40" i="13"/>
  <c r="G40" i="13"/>
  <c r="E40" i="13"/>
  <c r="H39" i="13"/>
  <c r="I39" i="13"/>
  <c r="G39" i="13"/>
  <c r="E39" i="13"/>
  <c r="H38" i="13"/>
  <c r="I38" i="13"/>
  <c r="G38" i="13"/>
  <c r="E38" i="13"/>
  <c r="H37" i="13"/>
  <c r="I37" i="13"/>
  <c r="G37" i="13"/>
  <c r="E37" i="13"/>
  <c r="H36" i="13"/>
  <c r="I36" i="13"/>
  <c r="G36" i="13"/>
  <c r="E36" i="13"/>
  <c r="H35" i="13"/>
  <c r="I35" i="13"/>
  <c r="G35" i="13"/>
  <c r="E35" i="13"/>
  <c r="H34" i="13"/>
  <c r="I34" i="13"/>
  <c r="G34" i="13"/>
  <c r="E34" i="13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29" i="13"/>
  <c r="H30" i="13"/>
  <c r="H31" i="13"/>
  <c r="H32" i="13"/>
  <c r="H33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M33" i="13"/>
  <c r="L33" i="13"/>
  <c r="K33" i="13"/>
  <c r="G33" i="13"/>
  <c r="E33" i="13"/>
  <c r="G32" i="13"/>
  <c r="E32" i="13"/>
  <c r="G31" i="13"/>
  <c r="E31" i="13"/>
  <c r="G30" i="13"/>
  <c r="E30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N29" i="13"/>
  <c r="M29" i="13"/>
  <c r="G29" i="13"/>
  <c r="G28" i="13"/>
  <c r="G27" i="13"/>
  <c r="G26" i="13"/>
  <c r="G25" i="13"/>
  <c r="G24" i="13"/>
  <c r="G23" i="13"/>
  <c r="G22" i="13"/>
  <c r="G21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L14" i="13"/>
  <c r="L20" i="13"/>
  <c r="E16" i="13"/>
  <c r="E15" i="13"/>
  <c r="E14" i="13"/>
  <c r="E13" i="13"/>
  <c r="E12" i="13"/>
  <c r="E11" i="13"/>
  <c r="L10" i="13"/>
  <c r="E10" i="13"/>
  <c r="E9" i="13"/>
  <c r="L8" i="13"/>
  <c r="E8" i="13"/>
  <c r="L7" i="13"/>
  <c r="E7" i="13"/>
  <c r="E6" i="13"/>
  <c r="E5" i="13"/>
  <c r="E4" i="13"/>
  <c r="E3" i="13"/>
  <c r="D3" i="12"/>
  <c r="H3" i="12"/>
  <c r="I3" i="12"/>
  <c r="D4" i="12"/>
  <c r="H4" i="12"/>
  <c r="I4" i="12"/>
  <c r="D5" i="12"/>
  <c r="H5" i="12"/>
  <c r="I5" i="12"/>
  <c r="D6" i="12"/>
  <c r="H6" i="12"/>
  <c r="I6" i="12"/>
  <c r="D7" i="12"/>
  <c r="H7" i="12"/>
  <c r="I7" i="12"/>
  <c r="D8" i="12"/>
  <c r="H8" i="12"/>
  <c r="I8" i="12"/>
  <c r="D9" i="12"/>
  <c r="H9" i="12"/>
  <c r="I9" i="12"/>
  <c r="D10" i="12"/>
  <c r="H10" i="12"/>
  <c r="I10" i="12"/>
  <c r="D11" i="12"/>
  <c r="H11" i="12"/>
  <c r="I11" i="12"/>
  <c r="D12" i="12"/>
  <c r="H12" i="12"/>
  <c r="I12" i="12"/>
  <c r="D13" i="12"/>
  <c r="H13" i="12"/>
  <c r="I13" i="12"/>
  <c r="D14" i="12"/>
  <c r="H14" i="12"/>
  <c r="I14" i="12"/>
  <c r="D15" i="12"/>
  <c r="H15" i="12"/>
  <c r="I15" i="12"/>
  <c r="D16" i="12"/>
  <c r="H16" i="12"/>
  <c r="I16" i="12"/>
  <c r="D17" i="12"/>
  <c r="H17" i="12"/>
  <c r="I17" i="12"/>
  <c r="D18" i="12"/>
  <c r="H18" i="12"/>
  <c r="I18" i="12"/>
  <c r="D19" i="12"/>
  <c r="H19" i="12"/>
  <c r="I19" i="12"/>
  <c r="D20" i="12"/>
  <c r="H20" i="12"/>
  <c r="I20" i="12"/>
  <c r="D21" i="12"/>
  <c r="H21" i="12"/>
  <c r="I21" i="12"/>
  <c r="D22" i="12"/>
  <c r="H22" i="12"/>
  <c r="I22" i="12"/>
  <c r="D23" i="12"/>
  <c r="H23" i="12"/>
  <c r="I23" i="12"/>
  <c r="D24" i="12"/>
  <c r="H24" i="12"/>
  <c r="I24" i="12"/>
  <c r="D25" i="12"/>
  <c r="H25" i="12"/>
  <c r="I25" i="12"/>
  <c r="D26" i="12"/>
  <c r="H26" i="12"/>
  <c r="I26" i="12"/>
  <c r="D27" i="12"/>
  <c r="H27" i="12"/>
  <c r="I27" i="12"/>
  <c r="D28" i="12"/>
  <c r="H28" i="12"/>
  <c r="I28" i="12"/>
  <c r="D29" i="12"/>
  <c r="H29" i="12"/>
  <c r="I29" i="12"/>
  <c r="D30" i="12"/>
  <c r="H30" i="12"/>
  <c r="I30" i="12"/>
  <c r="D31" i="12"/>
  <c r="H31" i="12"/>
  <c r="I31" i="12"/>
  <c r="D32" i="12"/>
  <c r="H32" i="12"/>
  <c r="I32" i="12"/>
  <c r="D33" i="12"/>
  <c r="H33" i="12"/>
  <c r="I33" i="12"/>
  <c r="D34" i="12"/>
  <c r="H34" i="12"/>
  <c r="I34" i="12"/>
  <c r="D35" i="12"/>
  <c r="H35" i="12"/>
  <c r="I35" i="12"/>
  <c r="D36" i="12"/>
  <c r="H36" i="12"/>
  <c r="I36" i="12"/>
  <c r="D37" i="12"/>
  <c r="H37" i="12"/>
  <c r="I37" i="12"/>
  <c r="D38" i="12"/>
  <c r="H38" i="12"/>
  <c r="I38" i="12"/>
  <c r="D39" i="12"/>
  <c r="H39" i="12"/>
  <c r="I39" i="12"/>
  <c r="D40" i="12"/>
  <c r="H40" i="12"/>
  <c r="I40" i="12"/>
  <c r="D41" i="12"/>
  <c r="H41" i="12"/>
  <c r="I41" i="12"/>
  <c r="D42" i="12"/>
  <c r="H42" i="12"/>
  <c r="I42" i="12"/>
  <c r="D43" i="12"/>
  <c r="H43" i="12"/>
  <c r="I43" i="12"/>
  <c r="D44" i="12"/>
  <c r="H44" i="12"/>
  <c r="I44" i="12"/>
  <c r="D45" i="12"/>
  <c r="H45" i="12"/>
  <c r="I45" i="12"/>
  <c r="D46" i="12"/>
  <c r="H46" i="12"/>
  <c r="I46" i="12"/>
  <c r="D47" i="12"/>
  <c r="H47" i="12"/>
  <c r="I47" i="12"/>
  <c r="D48" i="12"/>
  <c r="H48" i="12"/>
  <c r="I48" i="12"/>
  <c r="D49" i="12"/>
  <c r="H49" i="12"/>
  <c r="I49" i="12"/>
  <c r="D50" i="12"/>
  <c r="H50" i="12"/>
  <c r="I50" i="12"/>
  <c r="D51" i="12"/>
  <c r="H51" i="12"/>
  <c r="I51" i="12"/>
  <c r="D52" i="12"/>
  <c r="H52" i="12"/>
  <c r="I52" i="12"/>
  <c r="D53" i="12"/>
  <c r="H53" i="12"/>
  <c r="I53" i="12"/>
  <c r="D54" i="12"/>
  <c r="H54" i="12"/>
  <c r="I54" i="12"/>
  <c r="D55" i="12"/>
  <c r="H55" i="12"/>
  <c r="I55" i="12"/>
  <c r="D56" i="12"/>
  <c r="H56" i="12"/>
  <c r="I56" i="12"/>
  <c r="D57" i="12"/>
  <c r="H57" i="12"/>
  <c r="I57" i="12"/>
  <c r="D58" i="12"/>
  <c r="H58" i="12"/>
  <c r="I58" i="12"/>
  <c r="D59" i="12"/>
  <c r="H59" i="12"/>
  <c r="I59" i="12"/>
  <c r="D60" i="12"/>
  <c r="H60" i="12"/>
  <c r="I60" i="12"/>
  <c r="D61" i="12"/>
  <c r="H61" i="12"/>
  <c r="I61" i="12"/>
  <c r="D62" i="12"/>
  <c r="H62" i="12"/>
  <c r="I62" i="12"/>
  <c r="D63" i="12"/>
  <c r="H63" i="12"/>
  <c r="I63" i="12"/>
  <c r="D64" i="12"/>
  <c r="H64" i="12"/>
  <c r="I64" i="12"/>
  <c r="D65" i="12"/>
  <c r="H65" i="12"/>
  <c r="I65" i="12"/>
  <c r="D66" i="12"/>
  <c r="H66" i="12"/>
  <c r="I66" i="12"/>
  <c r="D67" i="12"/>
  <c r="H67" i="12"/>
  <c r="I67" i="12"/>
  <c r="D68" i="12"/>
  <c r="H68" i="12"/>
  <c r="I68" i="12"/>
  <c r="D69" i="12"/>
  <c r="H69" i="12"/>
  <c r="I69" i="12"/>
  <c r="D70" i="12"/>
  <c r="H70" i="12"/>
  <c r="I70" i="12"/>
  <c r="D71" i="12"/>
  <c r="H71" i="12"/>
  <c r="I71" i="12"/>
  <c r="D72" i="12"/>
  <c r="H72" i="12"/>
  <c r="I72" i="12"/>
  <c r="D73" i="12"/>
  <c r="H73" i="12"/>
  <c r="I73" i="12"/>
  <c r="D74" i="12"/>
  <c r="H74" i="12"/>
  <c r="I74" i="12"/>
  <c r="D75" i="12"/>
  <c r="H75" i="12"/>
  <c r="I75" i="12"/>
  <c r="D76" i="12"/>
  <c r="H76" i="12"/>
  <c r="I76" i="12"/>
  <c r="D77" i="12"/>
  <c r="H77" i="12"/>
  <c r="I77" i="12"/>
  <c r="D78" i="12"/>
  <c r="H78" i="12"/>
  <c r="I78" i="12"/>
  <c r="D79" i="12"/>
  <c r="H79" i="12"/>
  <c r="I79" i="12"/>
  <c r="D80" i="12"/>
  <c r="H80" i="12"/>
  <c r="I80" i="12"/>
  <c r="D81" i="12"/>
  <c r="H81" i="12"/>
  <c r="I81" i="12"/>
  <c r="D82" i="12"/>
  <c r="H82" i="12"/>
  <c r="I82" i="12"/>
  <c r="D83" i="12"/>
  <c r="H83" i="12"/>
  <c r="I83" i="12"/>
  <c r="D84" i="12"/>
  <c r="H84" i="12"/>
  <c r="I84" i="12"/>
  <c r="D85" i="12"/>
  <c r="H85" i="12"/>
  <c r="I85" i="12"/>
  <c r="D86" i="12"/>
  <c r="H86" i="12"/>
  <c r="I86" i="12"/>
  <c r="D87" i="12"/>
  <c r="H87" i="12"/>
  <c r="I87" i="12"/>
  <c r="D88" i="12"/>
  <c r="H88" i="12"/>
  <c r="I88" i="12"/>
  <c r="D89" i="12"/>
  <c r="H89" i="12"/>
  <c r="I89" i="12"/>
  <c r="D90" i="12"/>
  <c r="H90" i="12"/>
  <c r="I90" i="12"/>
  <c r="D91" i="12"/>
  <c r="H91" i="12"/>
  <c r="I91" i="12"/>
  <c r="D92" i="12"/>
  <c r="H92" i="12"/>
  <c r="I92" i="12"/>
  <c r="D93" i="12"/>
  <c r="H93" i="12"/>
  <c r="I93" i="12"/>
  <c r="D94" i="12"/>
  <c r="H94" i="12"/>
  <c r="I94" i="12"/>
  <c r="D95" i="12"/>
  <c r="H95" i="12"/>
  <c r="I95" i="12"/>
  <c r="D96" i="12"/>
  <c r="H96" i="12"/>
  <c r="I96" i="12"/>
  <c r="D97" i="12"/>
  <c r="H97" i="12"/>
  <c r="I97" i="12"/>
  <c r="D98" i="12"/>
  <c r="H98" i="12"/>
  <c r="I98" i="12"/>
  <c r="D99" i="12"/>
  <c r="H99" i="12"/>
  <c r="I99" i="12"/>
  <c r="D100" i="12"/>
  <c r="H100" i="12"/>
  <c r="I100" i="12"/>
  <c r="D101" i="12"/>
  <c r="H101" i="12"/>
  <c r="I101" i="12"/>
  <c r="D102" i="12"/>
  <c r="H102" i="12"/>
  <c r="I102" i="12"/>
  <c r="D103" i="12"/>
  <c r="H103" i="12"/>
  <c r="I103" i="12"/>
  <c r="D104" i="12"/>
  <c r="H104" i="12"/>
  <c r="I104" i="12"/>
  <c r="D105" i="12"/>
  <c r="H105" i="12"/>
  <c r="I105" i="12"/>
  <c r="D106" i="12"/>
  <c r="H106" i="12"/>
  <c r="I106" i="12"/>
  <c r="D107" i="12"/>
  <c r="H107" i="12"/>
  <c r="I107" i="12"/>
  <c r="D108" i="12"/>
  <c r="H108" i="12"/>
  <c r="I108" i="12"/>
  <c r="D109" i="12"/>
  <c r="H109" i="12"/>
  <c r="I109" i="12"/>
  <c r="D110" i="12"/>
  <c r="H110" i="12"/>
  <c r="I110" i="12"/>
  <c r="D111" i="12"/>
  <c r="H111" i="12"/>
  <c r="I111" i="12"/>
  <c r="D112" i="12"/>
  <c r="H112" i="12"/>
  <c r="I112" i="12"/>
  <c r="D113" i="12"/>
  <c r="H113" i="12"/>
  <c r="I113" i="12"/>
  <c r="D114" i="12"/>
  <c r="H114" i="12"/>
  <c r="I114" i="12"/>
  <c r="D115" i="12"/>
  <c r="H115" i="12"/>
  <c r="I115" i="12"/>
  <c r="D116" i="12"/>
  <c r="H116" i="12"/>
  <c r="I116" i="12"/>
  <c r="D117" i="12"/>
  <c r="H117" i="12"/>
  <c r="I117" i="12"/>
  <c r="D118" i="12"/>
  <c r="H118" i="12"/>
  <c r="I118" i="12"/>
  <c r="D119" i="12"/>
  <c r="H119" i="12"/>
  <c r="I119" i="12"/>
  <c r="D120" i="12"/>
  <c r="H120" i="12"/>
  <c r="I120" i="12"/>
  <c r="D121" i="12"/>
  <c r="H121" i="12"/>
  <c r="I121" i="12"/>
  <c r="D122" i="12"/>
  <c r="H122" i="12"/>
  <c r="I122" i="12"/>
  <c r="D123" i="12"/>
  <c r="H123" i="12"/>
  <c r="I123" i="12"/>
  <c r="D124" i="12"/>
  <c r="H124" i="12"/>
  <c r="I124" i="12"/>
  <c r="D125" i="12"/>
  <c r="H125" i="12"/>
  <c r="I125" i="12"/>
  <c r="D126" i="12"/>
  <c r="H126" i="12"/>
  <c r="I126" i="12"/>
  <c r="D127" i="12"/>
  <c r="H127" i="12"/>
  <c r="I127" i="12"/>
  <c r="D128" i="12"/>
  <c r="H128" i="12"/>
  <c r="I128" i="12"/>
  <c r="D129" i="12"/>
  <c r="H129" i="12"/>
  <c r="I129" i="12"/>
  <c r="D130" i="12"/>
  <c r="H130" i="12"/>
  <c r="I130" i="12"/>
  <c r="D131" i="12"/>
  <c r="H131" i="12"/>
  <c r="I131" i="12"/>
  <c r="D132" i="12"/>
  <c r="H132" i="12"/>
  <c r="I132" i="12"/>
  <c r="D133" i="12"/>
  <c r="H133" i="12"/>
  <c r="I133" i="12"/>
  <c r="D134" i="12"/>
  <c r="H134" i="12"/>
  <c r="I134" i="12"/>
  <c r="D135" i="12"/>
  <c r="H135" i="12"/>
  <c r="I135" i="12"/>
  <c r="D136" i="12"/>
  <c r="H136" i="12"/>
  <c r="I136" i="12"/>
  <c r="D137" i="12"/>
  <c r="H137" i="12"/>
  <c r="I137" i="12"/>
  <c r="D138" i="12"/>
  <c r="H138" i="12"/>
  <c r="I138" i="12"/>
  <c r="D139" i="12"/>
  <c r="H139" i="12"/>
  <c r="I139" i="12"/>
  <c r="D140" i="12"/>
  <c r="H140" i="12"/>
  <c r="I140" i="12"/>
  <c r="D141" i="12"/>
  <c r="H141" i="12"/>
  <c r="I141" i="12"/>
  <c r="D142" i="12"/>
  <c r="H142" i="12"/>
  <c r="I142" i="12"/>
  <c r="D143" i="12"/>
  <c r="H143" i="12"/>
  <c r="I143" i="12"/>
  <c r="D144" i="12"/>
  <c r="H144" i="12"/>
  <c r="I144" i="12"/>
  <c r="D145" i="12"/>
  <c r="H145" i="12"/>
  <c r="I145" i="12"/>
  <c r="D146" i="12"/>
  <c r="H146" i="12"/>
  <c r="I146" i="12"/>
  <c r="D147" i="12"/>
  <c r="H147" i="12"/>
  <c r="I147" i="12"/>
  <c r="D148" i="12"/>
  <c r="H148" i="12"/>
  <c r="I148" i="12"/>
  <c r="D149" i="12"/>
  <c r="H149" i="12"/>
  <c r="I149" i="12"/>
  <c r="D150" i="12"/>
  <c r="H150" i="12"/>
  <c r="I150" i="12"/>
  <c r="D151" i="12"/>
  <c r="H151" i="12"/>
  <c r="I151" i="12"/>
  <c r="D152" i="12"/>
  <c r="H152" i="12"/>
  <c r="I152" i="12"/>
  <c r="D153" i="12"/>
  <c r="H153" i="12"/>
  <c r="I153" i="12"/>
  <c r="D154" i="12"/>
  <c r="H154" i="12"/>
  <c r="I154" i="12"/>
  <c r="D155" i="12"/>
  <c r="H155" i="12"/>
  <c r="I155" i="12"/>
  <c r="D156" i="12"/>
  <c r="H156" i="12"/>
  <c r="I156" i="12"/>
  <c r="D157" i="12"/>
  <c r="H157" i="12"/>
  <c r="I157" i="12"/>
  <c r="D158" i="12"/>
  <c r="H158" i="12"/>
  <c r="I158" i="12"/>
  <c r="D159" i="12"/>
  <c r="H159" i="12"/>
  <c r="I159" i="12"/>
  <c r="D160" i="12"/>
  <c r="H160" i="12"/>
  <c r="I160" i="12"/>
  <c r="D161" i="12"/>
  <c r="H161" i="12"/>
  <c r="I161" i="12"/>
  <c r="D162" i="12"/>
  <c r="H162" i="12"/>
  <c r="I162" i="12"/>
  <c r="D163" i="12"/>
  <c r="H163" i="12"/>
  <c r="I163" i="12"/>
  <c r="D164" i="12"/>
  <c r="H164" i="12"/>
  <c r="I164" i="12"/>
  <c r="D165" i="12"/>
  <c r="H165" i="12"/>
  <c r="I165" i="12"/>
  <c r="D166" i="12"/>
  <c r="H166" i="12"/>
  <c r="I166" i="12"/>
  <c r="D167" i="12"/>
  <c r="H167" i="12"/>
  <c r="I167" i="12"/>
  <c r="D168" i="12"/>
  <c r="H168" i="12"/>
  <c r="I168" i="12"/>
  <c r="D169" i="12"/>
  <c r="H169" i="12"/>
  <c r="I169" i="12"/>
  <c r="D170" i="12"/>
  <c r="H170" i="12"/>
  <c r="I170" i="12"/>
  <c r="D171" i="12"/>
  <c r="H171" i="12"/>
  <c r="I171" i="12"/>
  <c r="D172" i="12"/>
  <c r="H172" i="12"/>
  <c r="I172" i="12"/>
  <c r="D173" i="12"/>
  <c r="H173" i="12"/>
  <c r="I173" i="12"/>
  <c r="D174" i="12"/>
  <c r="H174" i="12"/>
  <c r="I174" i="12"/>
  <c r="D175" i="12"/>
  <c r="H175" i="12"/>
  <c r="I175" i="12"/>
  <c r="D176" i="12"/>
  <c r="H176" i="12"/>
  <c r="I176" i="12"/>
  <c r="D177" i="12"/>
  <c r="H177" i="12"/>
  <c r="I177" i="12"/>
  <c r="D178" i="12"/>
  <c r="H178" i="12"/>
  <c r="I178" i="12"/>
  <c r="D179" i="12"/>
  <c r="H179" i="12"/>
  <c r="I179" i="12"/>
  <c r="D180" i="12"/>
  <c r="H180" i="12"/>
  <c r="I180" i="12"/>
  <c r="D181" i="12"/>
  <c r="H181" i="12"/>
  <c r="I181" i="12"/>
  <c r="D182" i="12"/>
  <c r="H182" i="12"/>
  <c r="I182" i="12"/>
  <c r="D183" i="12"/>
  <c r="H183" i="12"/>
  <c r="I183" i="12"/>
  <c r="D184" i="12"/>
  <c r="H184" i="12"/>
  <c r="I184" i="12"/>
  <c r="D185" i="12"/>
  <c r="H185" i="12"/>
  <c r="I185" i="12"/>
  <c r="D186" i="12"/>
  <c r="H186" i="12"/>
  <c r="I186" i="12"/>
  <c r="D187" i="12"/>
  <c r="H187" i="12"/>
  <c r="I187" i="12"/>
  <c r="D188" i="12"/>
  <c r="H188" i="12"/>
  <c r="I188" i="12"/>
  <c r="D189" i="12"/>
  <c r="H189" i="12"/>
  <c r="I189" i="12"/>
  <c r="D190" i="12"/>
  <c r="H190" i="12"/>
  <c r="I190" i="12"/>
  <c r="D191" i="12"/>
  <c r="H191" i="12"/>
  <c r="I191" i="12"/>
  <c r="D192" i="12"/>
  <c r="H192" i="12"/>
  <c r="I192" i="12"/>
  <c r="D193" i="12"/>
  <c r="H193" i="12"/>
  <c r="I193" i="12"/>
  <c r="D194" i="12"/>
  <c r="H194" i="12"/>
  <c r="I194" i="12"/>
  <c r="D195" i="12"/>
  <c r="H195" i="12"/>
  <c r="I195" i="12"/>
  <c r="D196" i="12"/>
  <c r="H196" i="12"/>
  <c r="I196" i="12"/>
  <c r="D197" i="12"/>
  <c r="H197" i="12"/>
  <c r="I197" i="12"/>
  <c r="D198" i="12"/>
  <c r="H198" i="12"/>
  <c r="I198" i="12"/>
  <c r="D199" i="12"/>
  <c r="H199" i="12"/>
  <c r="I199" i="12"/>
  <c r="D200" i="12"/>
  <c r="H200" i="12"/>
  <c r="I200" i="12"/>
  <c r="D201" i="12"/>
  <c r="H201" i="12"/>
  <c r="I201" i="12"/>
  <c r="D202" i="12"/>
  <c r="H202" i="12"/>
  <c r="I202" i="12"/>
  <c r="D203" i="12"/>
  <c r="H203" i="12"/>
  <c r="I203" i="12"/>
  <c r="D204" i="12"/>
  <c r="H204" i="12"/>
  <c r="I204" i="12"/>
  <c r="D205" i="12"/>
  <c r="H205" i="12"/>
  <c r="I205" i="12"/>
  <c r="D206" i="12"/>
  <c r="H206" i="12"/>
  <c r="I206" i="12"/>
  <c r="D207" i="12"/>
  <c r="H207" i="12"/>
  <c r="I207" i="12"/>
  <c r="D208" i="12"/>
  <c r="H208" i="12"/>
  <c r="I208" i="12"/>
  <c r="D209" i="12"/>
  <c r="H209" i="12"/>
  <c r="I209" i="12"/>
  <c r="D210" i="12"/>
  <c r="H210" i="12"/>
  <c r="I210" i="12"/>
  <c r="D211" i="12"/>
  <c r="H211" i="12"/>
  <c r="I211" i="12"/>
  <c r="D212" i="12"/>
  <c r="H212" i="12"/>
  <c r="I212" i="12"/>
  <c r="D213" i="12"/>
  <c r="H213" i="12"/>
  <c r="I213" i="12"/>
  <c r="D214" i="12"/>
  <c r="H214" i="12"/>
  <c r="I214" i="12"/>
  <c r="D215" i="12"/>
  <c r="H215" i="12"/>
  <c r="I215" i="12"/>
  <c r="D216" i="12"/>
  <c r="H216" i="12"/>
  <c r="I216" i="12"/>
  <c r="D217" i="12"/>
  <c r="H217" i="12"/>
  <c r="I217" i="12"/>
  <c r="D218" i="12"/>
  <c r="H218" i="12"/>
  <c r="I218" i="12"/>
  <c r="D219" i="12"/>
  <c r="H219" i="12"/>
  <c r="I219" i="12"/>
  <c r="D220" i="12"/>
  <c r="H220" i="12"/>
  <c r="I220" i="12"/>
  <c r="D221" i="12"/>
  <c r="H221" i="12"/>
  <c r="I221" i="12"/>
  <c r="D222" i="12"/>
  <c r="H222" i="12"/>
  <c r="I222" i="12"/>
  <c r="D223" i="12"/>
  <c r="H223" i="12"/>
  <c r="I223" i="12"/>
  <c r="D224" i="12"/>
  <c r="H224" i="12"/>
  <c r="I224" i="12"/>
  <c r="D225" i="12"/>
  <c r="H225" i="12"/>
  <c r="I225" i="12"/>
  <c r="D226" i="12"/>
  <c r="H226" i="12"/>
  <c r="I226" i="12"/>
  <c r="D227" i="12"/>
  <c r="H227" i="12"/>
  <c r="I227" i="12"/>
  <c r="D228" i="12"/>
  <c r="H228" i="12"/>
  <c r="I228" i="12"/>
  <c r="D229" i="12"/>
  <c r="H229" i="12"/>
  <c r="I229" i="12"/>
  <c r="D230" i="12"/>
  <c r="H230" i="12"/>
  <c r="I230" i="12"/>
  <c r="D231" i="12"/>
  <c r="H231" i="12"/>
  <c r="I231" i="12"/>
  <c r="D232" i="12"/>
  <c r="H232" i="12"/>
  <c r="I232" i="12"/>
  <c r="D233" i="12"/>
  <c r="H233" i="12"/>
  <c r="I233" i="12"/>
  <c r="D234" i="12"/>
  <c r="H234" i="12"/>
  <c r="I234" i="12"/>
  <c r="D235" i="12"/>
  <c r="H235" i="12"/>
  <c r="I235" i="12"/>
  <c r="D236" i="12"/>
  <c r="H236" i="12"/>
  <c r="I236" i="12"/>
  <c r="D237" i="12"/>
  <c r="H237" i="12"/>
  <c r="I237" i="12"/>
  <c r="D238" i="12"/>
  <c r="H238" i="12"/>
  <c r="I238" i="12"/>
  <c r="D239" i="12"/>
  <c r="H239" i="12"/>
  <c r="I239" i="12"/>
  <c r="D240" i="12"/>
  <c r="H240" i="12"/>
  <c r="I240" i="12"/>
  <c r="D241" i="12"/>
  <c r="H241" i="12"/>
  <c r="I241" i="12"/>
  <c r="D242" i="12"/>
  <c r="H242" i="12"/>
  <c r="I242" i="12"/>
  <c r="D243" i="12"/>
  <c r="H243" i="12"/>
  <c r="I243" i="12"/>
  <c r="D244" i="12"/>
  <c r="H244" i="12"/>
  <c r="I244" i="12"/>
  <c r="D245" i="12"/>
  <c r="H245" i="12"/>
  <c r="I245" i="12"/>
  <c r="D246" i="12"/>
  <c r="H246" i="12"/>
  <c r="I246" i="12"/>
  <c r="D247" i="12"/>
  <c r="H247" i="12"/>
  <c r="I247" i="12"/>
  <c r="D248" i="12"/>
  <c r="H248" i="12"/>
  <c r="I248" i="12"/>
  <c r="D249" i="12"/>
  <c r="H249" i="12"/>
  <c r="I249" i="12"/>
  <c r="D250" i="12"/>
  <c r="H250" i="12"/>
  <c r="I250" i="12"/>
  <c r="D251" i="12"/>
  <c r="H251" i="12"/>
  <c r="I251" i="12"/>
  <c r="D252" i="12"/>
  <c r="H252" i="12"/>
  <c r="I252" i="12"/>
  <c r="D253" i="12"/>
  <c r="H253" i="12"/>
  <c r="I253" i="12"/>
  <c r="D254" i="12"/>
  <c r="H254" i="12"/>
  <c r="I254" i="12"/>
  <c r="D255" i="12"/>
  <c r="H255" i="12"/>
  <c r="I255" i="12"/>
  <c r="D256" i="12"/>
  <c r="H256" i="12"/>
  <c r="I256" i="12"/>
  <c r="D257" i="12"/>
  <c r="H257" i="12"/>
  <c r="I257" i="12"/>
  <c r="D258" i="12"/>
  <c r="H258" i="12"/>
  <c r="I258" i="12"/>
  <c r="D259" i="12"/>
  <c r="H259" i="12"/>
  <c r="I259" i="12"/>
  <c r="D260" i="12"/>
  <c r="H260" i="12"/>
  <c r="I260" i="12"/>
  <c r="D261" i="12"/>
  <c r="H261" i="12"/>
  <c r="I261" i="12"/>
  <c r="D262" i="12"/>
  <c r="H262" i="12"/>
  <c r="I262" i="12"/>
  <c r="D263" i="12"/>
  <c r="H263" i="12"/>
  <c r="I263" i="12"/>
  <c r="D264" i="12"/>
  <c r="H264" i="12"/>
  <c r="I264" i="12"/>
  <c r="D265" i="12"/>
  <c r="H265" i="12"/>
  <c r="I265" i="12"/>
  <c r="D266" i="12"/>
  <c r="H266" i="12"/>
  <c r="I266" i="12"/>
  <c r="D267" i="12"/>
  <c r="H267" i="12"/>
  <c r="I267" i="12"/>
  <c r="D268" i="12"/>
  <c r="H268" i="12"/>
  <c r="I268" i="12"/>
  <c r="D269" i="12"/>
  <c r="H269" i="12"/>
  <c r="I269" i="12"/>
  <c r="D270" i="12"/>
  <c r="H270" i="12"/>
  <c r="I270" i="12"/>
  <c r="D271" i="12"/>
  <c r="H271" i="12"/>
  <c r="I271" i="12"/>
  <c r="D272" i="12"/>
  <c r="H272" i="12"/>
  <c r="I272" i="12"/>
  <c r="D273" i="12"/>
  <c r="H273" i="12"/>
  <c r="I273" i="12"/>
  <c r="D274" i="12"/>
  <c r="H274" i="12"/>
  <c r="I274" i="12"/>
  <c r="D275" i="12"/>
  <c r="H275" i="12"/>
  <c r="I275" i="12"/>
  <c r="D276" i="12"/>
  <c r="H276" i="12"/>
  <c r="I276" i="12"/>
  <c r="D277" i="12"/>
  <c r="H277" i="12"/>
  <c r="I277" i="12"/>
  <c r="D278" i="12"/>
  <c r="H278" i="12"/>
  <c r="I278" i="12"/>
  <c r="D279" i="12"/>
  <c r="H279" i="12"/>
  <c r="I279" i="12"/>
  <c r="D280" i="12"/>
  <c r="H280" i="12"/>
  <c r="I280" i="12"/>
  <c r="D281" i="12"/>
  <c r="H281" i="12"/>
  <c r="I281" i="12"/>
  <c r="D282" i="12"/>
  <c r="H282" i="12"/>
  <c r="I282" i="12"/>
  <c r="D283" i="12"/>
  <c r="H283" i="12"/>
  <c r="I283" i="12"/>
  <c r="D284" i="12"/>
  <c r="H284" i="12"/>
  <c r="I284" i="12"/>
  <c r="D285" i="12"/>
  <c r="H285" i="12"/>
  <c r="I285" i="12"/>
  <c r="D286" i="12"/>
  <c r="H286" i="12"/>
  <c r="I286" i="12"/>
  <c r="D287" i="12"/>
  <c r="H287" i="12"/>
  <c r="I287" i="12"/>
  <c r="D288" i="12"/>
  <c r="H288" i="12"/>
  <c r="I288" i="12"/>
  <c r="D289" i="12"/>
  <c r="H289" i="12"/>
  <c r="I289" i="12"/>
  <c r="D290" i="12"/>
  <c r="H290" i="12"/>
  <c r="I290" i="12"/>
  <c r="D291" i="12"/>
  <c r="H291" i="12"/>
  <c r="I291" i="12"/>
  <c r="D292" i="12"/>
  <c r="H292" i="12"/>
  <c r="I292" i="12"/>
  <c r="D293" i="12"/>
  <c r="H293" i="12"/>
  <c r="I293" i="12"/>
  <c r="D294" i="12"/>
  <c r="H294" i="12"/>
  <c r="I294" i="12"/>
  <c r="D295" i="12"/>
  <c r="H295" i="12"/>
  <c r="I295" i="12"/>
  <c r="D296" i="12"/>
  <c r="H296" i="12"/>
  <c r="I296" i="12"/>
  <c r="D297" i="12"/>
  <c r="H297" i="12"/>
  <c r="I297" i="12"/>
  <c r="D298" i="12"/>
  <c r="H298" i="12"/>
  <c r="I298" i="12"/>
  <c r="D299" i="12"/>
  <c r="H299" i="12"/>
  <c r="I299" i="12"/>
  <c r="D300" i="12"/>
  <c r="H300" i="12"/>
  <c r="I300" i="12"/>
  <c r="D301" i="12"/>
  <c r="H301" i="12"/>
  <c r="I301" i="12"/>
  <c r="D302" i="12"/>
  <c r="H302" i="12"/>
  <c r="I302" i="12"/>
  <c r="D303" i="12"/>
  <c r="H303" i="12"/>
  <c r="I303" i="12"/>
  <c r="D304" i="12"/>
  <c r="H304" i="12"/>
  <c r="I304" i="12"/>
  <c r="D305" i="12"/>
  <c r="H305" i="12"/>
  <c r="I305" i="12"/>
  <c r="D306" i="12"/>
  <c r="H306" i="12"/>
  <c r="I306" i="12"/>
  <c r="D307" i="12"/>
  <c r="H307" i="12"/>
  <c r="I307" i="12"/>
  <c r="D308" i="12"/>
  <c r="H308" i="12"/>
  <c r="I308" i="12"/>
  <c r="D309" i="12"/>
  <c r="H309" i="12"/>
  <c r="I309" i="12"/>
  <c r="D310" i="12"/>
  <c r="H310" i="12"/>
  <c r="I310" i="12"/>
  <c r="D311" i="12"/>
  <c r="H311" i="12"/>
  <c r="I311" i="12"/>
  <c r="D312" i="12"/>
  <c r="H312" i="12"/>
  <c r="I312" i="12"/>
  <c r="D313" i="12"/>
  <c r="H313" i="12"/>
  <c r="I313" i="12"/>
  <c r="D314" i="12"/>
  <c r="H314" i="12"/>
  <c r="I314" i="12"/>
  <c r="D315" i="12"/>
  <c r="H315" i="12"/>
  <c r="I315" i="12"/>
  <c r="D316" i="12"/>
  <c r="H316" i="12"/>
  <c r="I316" i="12"/>
  <c r="D317" i="12"/>
  <c r="H317" i="12"/>
  <c r="I317" i="12"/>
  <c r="D318" i="12"/>
  <c r="H318" i="12"/>
  <c r="I318" i="12"/>
  <c r="D319" i="12"/>
  <c r="H319" i="12"/>
  <c r="I319" i="12"/>
  <c r="D320" i="12"/>
  <c r="H320" i="12"/>
  <c r="I320" i="12"/>
  <c r="D321" i="12"/>
  <c r="H321" i="12"/>
  <c r="I321" i="12"/>
  <c r="D322" i="12"/>
  <c r="H322" i="12"/>
  <c r="I322" i="12"/>
  <c r="D323" i="12"/>
  <c r="H323" i="12"/>
  <c r="I323" i="12"/>
  <c r="D324" i="12"/>
  <c r="H324" i="12"/>
  <c r="I324" i="12"/>
  <c r="D325" i="12"/>
  <c r="H325" i="12"/>
  <c r="I325" i="12"/>
  <c r="D326" i="12"/>
  <c r="H326" i="12"/>
  <c r="I326" i="12"/>
  <c r="D327" i="12"/>
  <c r="H327" i="12"/>
  <c r="I327" i="12"/>
  <c r="D328" i="12"/>
  <c r="H328" i="12"/>
  <c r="I328" i="12"/>
  <c r="D329" i="12"/>
  <c r="H329" i="12"/>
  <c r="I329" i="12"/>
  <c r="D330" i="12"/>
  <c r="H330" i="12"/>
  <c r="I330" i="12"/>
  <c r="D331" i="12"/>
  <c r="H331" i="12"/>
  <c r="I331" i="12"/>
  <c r="D332" i="12"/>
  <c r="H332" i="12"/>
  <c r="I332" i="12"/>
  <c r="D333" i="12"/>
  <c r="H333" i="12"/>
  <c r="I333" i="12"/>
  <c r="D334" i="12"/>
  <c r="H334" i="12"/>
  <c r="I334" i="12"/>
  <c r="D335" i="12"/>
  <c r="H335" i="12"/>
  <c r="I335" i="12"/>
  <c r="D336" i="12"/>
  <c r="H336" i="12"/>
  <c r="I336" i="12"/>
  <c r="D337" i="12"/>
  <c r="H337" i="12"/>
  <c r="I337" i="12"/>
  <c r="D338" i="12"/>
  <c r="H338" i="12"/>
  <c r="I338" i="12"/>
  <c r="D339" i="12"/>
  <c r="H339" i="12"/>
  <c r="I339" i="12"/>
  <c r="D340" i="12"/>
  <c r="H340" i="12"/>
  <c r="I340" i="12"/>
  <c r="D341" i="12"/>
  <c r="H341" i="12"/>
  <c r="I341" i="12"/>
  <c r="D342" i="12"/>
  <c r="H342" i="12"/>
  <c r="I342" i="12"/>
  <c r="D343" i="12"/>
  <c r="H343" i="12"/>
  <c r="I343" i="12"/>
  <c r="D344" i="12"/>
  <c r="H344" i="12"/>
  <c r="I344" i="12"/>
  <c r="D345" i="12"/>
  <c r="H345" i="12"/>
  <c r="I345" i="12"/>
  <c r="D346" i="12"/>
  <c r="H346" i="12"/>
  <c r="I346" i="12"/>
  <c r="D347" i="12"/>
  <c r="H347" i="12"/>
  <c r="I347" i="12"/>
  <c r="D348" i="12"/>
  <c r="H348" i="12"/>
  <c r="I348" i="12"/>
  <c r="D349" i="12"/>
  <c r="H349" i="12"/>
  <c r="I349" i="12"/>
  <c r="D350" i="12"/>
  <c r="H350" i="12"/>
  <c r="I350" i="12"/>
  <c r="D351" i="12"/>
  <c r="H351" i="12"/>
  <c r="I351" i="12"/>
  <c r="D352" i="12"/>
  <c r="H352" i="12"/>
  <c r="I352" i="12"/>
  <c r="D353" i="12"/>
  <c r="H353" i="12"/>
  <c r="I353" i="12"/>
  <c r="D354" i="12"/>
  <c r="H354" i="12"/>
  <c r="I354" i="12"/>
  <c r="D355" i="12"/>
  <c r="H355" i="12"/>
  <c r="I355" i="12"/>
  <c r="D356" i="12"/>
  <c r="H356" i="12"/>
  <c r="I356" i="12"/>
  <c r="D357" i="12"/>
  <c r="H357" i="12"/>
  <c r="I357" i="12"/>
  <c r="D358" i="12"/>
  <c r="H358" i="12"/>
  <c r="I358" i="12"/>
  <c r="D359" i="12"/>
  <c r="H359" i="12"/>
  <c r="I359" i="12"/>
  <c r="D360" i="12"/>
  <c r="H360" i="12"/>
  <c r="I360" i="12"/>
  <c r="D361" i="12"/>
  <c r="H361" i="12"/>
  <c r="I361" i="12"/>
  <c r="D362" i="12"/>
  <c r="H362" i="12"/>
  <c r="I362" i="12"/>
  <c r="D363" i="12"/>
  <c r="H363" i="12"/>
  <c r="I363" i="12"/>
  <c r="D364" i="12"/>
  <c r="H364" i="12"/>
  <c r="I364" i="12"/>
  <c r="D365" i="12"/>
  <c r="H365" i="12"/>
  <c r="I365" i="12"/>
  <c r="D366" i="12"/>
  <c r="H366" i="12"/>
  <c r="I366" i="12"/>
  <c r="D367" i="12"/>
  <c r="H367" i="12"/>
  <c r="I367" i="12"/>
  <c r="D368" i="12"/>
  <c r="H368" i="12"/>
  <c r="I368" i="12"/>
  <c r="D369" i="12"/>
  <c r="H369" i="12"/>
  <c r="I369" i="12"/>
  <c r="D370" i="12"/>
  <c r="H370" i="12"/>
  <c r="I370" i="12"/>
  <c r="D371" i="12"/>
  <c r="H371" i="12"/>
  <c r="I371" i="12"/>
  <c r="D372" i="12"/>
  <c r="H372" i="12"/>
  <c r="I372" i="12"/>
  <c r="D373" i="12"/>
  <c r="H373" i="12"/>
  <c r="I373" i="12"/>
  <c r="D374" i="12"/>
  <c r="H374" i="12"/>
  <c r="I374" i="12"/>
  <c r="D375" i="12"/>
  <c r="H375" i="12"/>
  <c r="I375" i="12"/>
  <c r="D376" i="12"/>
  <c r="H376" i="12"/>
  <c r="I376" i="12"/>
  <c r="D377" i="12"/>
  <c r="H377" i="12"/>
  <c r="I377" i="12"/>
  <c r="D378" i="12"/>
  <c r="H378" i="12"/>
  <c r="I378" i="12"/>
  <c r="D379" i="12"/>
  <c r="H379" i="12"/>
  <c r="I379" i="12"/>
  <c r="D380" i="12"/>
  <c r="H380" i="12"/>
  <c r="I380" i="12"/>
  <c r="D381" i="12"/>
  <c r="H381" i="12"/>
  <c r="I381" i="12"/>
  <c r="D382" i="12"/>
  <c r="H382" i="12"/>
  <c r="I382" i="12"/>
  <c r="D383" i="12"/>
  <c r="H383" i="12"/>
  <c r="I383" i="12"/>
  <c r="D384" i="12"/>
  <c r="H384" i="12"/>
  <c r="I384" i="12"/>
  <c r="D385" i="12"/>
  <c r="H385" i="12"/>
  <c r="I385" i="12"/>
  <c r="D386" i="12"/>
  <c r="H386" i="12"/>
  <c r="I386" i="12"/>
  <c r="D387" i="12"/>
  <c r="H387" i="12"/>
  <c r="I387" i="12"/>
  <c r="D388" i="12"/>
  <c r="H388" i="12"/>
  <c r="I388" i="12"/>
  <c r="D389" i="12"/>
  <c r="H389" i="12"/>
  <c r="I389" i="12"/>
  <c r="D390" i="12"/>
  <c r="H390" i="12"/>
  <c r="I390" i="12"/>
  <c r="D391" i="12"/>
  <c r="H391" i="12"/>
  <c r="I391" i="12"/>
  <c r="D392" i="12"/>
  <c r="H392" i="12"/>
  <c r="I392" i="12"/>
  <c r="D393" i="12"/>
  <c r="H393" i="12"/>
  <c r="I393" i="12"/>
  <c r="D394" i="12"/>
  <c r="H394" i="12"/>
  <c r="I394" i="12"/>
  <c r="D395" i="12"/>
  <c r="H395" i="12"/>
  <c r="I395" i="12"/>
  <c r="D396" i="12"/>
  <c r="H396" i="12"/>
  <c r="I396" i="12"/>
  <c r="D397" i="12"/>
  <c r="H397" i="12"/>
  <c r="I397" i="12"/>
  <c r="D398" i="12"/>
  <c r="H398" i="12"/>
  <c r="I398" i="12"/>
  <c r="D399" i="12"/>
  <c r="H399" i="12"/>
  <c r="I399" i="12"/>
  <c r="D400" i="12"/>
  <c r="H400" i="12"/>
  <c r="I400" i="12"/>
  <c r="D401" i="12"/>
  <c r="H401" i="12"/>
  <c r="I401" i="12"/>
  <c r="D402" i="12"/>
  <c r="H402" i="12"/>
  <c r="I402" i="12"/>
  <c r="D403" i="12"/>
  <c r="H403" i="12"/>
  <c r="I403" i="12"/>
  <c r="D404" i="12"/>
  <c r="H404" i="12"/>
  <c r="I404" i="12"/>
  <c r="D405" i="12"/>
  <c r="H405" i="12"/>
  <c r="I405" i="12"/>
  <c r="D406" i="12"/>
  <c r="H406" i="12"/>
  <c r="I406" i="12"/>
  <c r="D407" i="12"/>
  <c r="H407" i="12"/>
  <c r="I407" i="12"/>
  <c r="D408" i="12"/>
  <c r="H408" i="12"/>
  <c r="I408" i="12"/>
  <c r="D409" i="12"/>
  <c r="H409" i="12"/>
  <c r="I409" i="12"/>
  <c r="D410" i="12"/>
  <c r="H410" i="12"/>
  <c r="I410" i="12"/>
  <c r="D411" i="12"/>
  <c r="H411" i="12"/>
  <c r="I411" i="12"/>
  <c r="D412" i="12"/>
  <c r="H412" i="12"/>
  <c r="I412" i="12"/>
  <c r="D413" i="12"/>
  <c r="H413" i="12"/>
  <c r="I413" i="12"/>
  <c r="D414" i="12"/>
  <c r="H414" i="12"/>
  <c r="I414" i="12"/>
  <c r="D415" i="12"/>
  <c r="H415" i="12"/>
  <c r="I415" i="12"/>
  <c r="D416" i="12"/>
  <c r="H416" i="12"/>
  <c r="I416" i="12"/>
  <c r="D417" i="12"/>
  <c r="H417" i="12"/>
  <c r="I417" i="12"/>
  <c r="D418" i="12"/>
  <c r="H418" i="12"/>
  <c r="I418" i="12"/>
  <c r="D419" i="12"/>
  <c r="H419" i="12"/>
  <c r="I419" i="12"/>
  <c r="D420" i="12"/>
  <c r="H420" i="12"/>
  <c r="I420" i="12"/>
  <c r="D421" i="12"/>
  <c r="H421" i="12"/>
  <c r="I421" i="12"/>
  <c r="D422" i="12"/>
  <c r="H422" i="12"/>
  <c r="I422" i="12"/>
  <c r="D423" i="12"/>
  <c r="H423" i="12"/>
  <c r="I423" i="12"/>
  <c r="D424" i="12"/>
  <c r="H424" i="12"/>
  <c r="I424" i="12"/>
  <c r="D425" i="12"/>
  <c r="H425" i="12"/>
  <c r="I425" i="12"/>
  <c r="D426" i="12"/>
  <c r="H426" i="12"/>
  <c r="I426" i="12"/>
  <c r="D427" i="12"/>
  <c r="H427" i="12"/>
  <c r="I427" i="12"/>
  <c r="D428" i="12"/>
  <c r="H428" i="12"/>
  <c r="I428" i="12"/>
  <c r="D429" i="12"/>
  <c r="H429" i="12"/>
  <c r="I429" i="12"/>
  <c r="D430" i="12"/>
  <c r="H430" i="12"/>
  <c r="I430" i="12"/>
  <c r="D431" i="12"/>
  <c r="H431" i="12"/>
  <c r="I431" i="12"/>
  <c r="D432" i="12"/>
  <c r="H432" i="12"/>
  <c r="I432" i="12"/>
  <c r="D433" i="12"/>
  <c r="H433" i="12"/>
  <c r="I433" i="12"/>
  <c r="D434" i="12"/>
  <c r="H434" i="12"/>
  <c r="I434" i="12"/>
  <c r="D435" i="12"/>
  <c r="H435" i="12"/>
  <c r="I435" i="12"/>
  <c r="D436" i="12"/>
  <c r="H436" i="12"/>
  <c r="I436" i="12"/>
  <c r="D437" i="12"/>
  <c r="H437" i="12"/>
  <c r="I437" i="12"/>
  <c r="D438" i="12"/>
  <c r="H438" i="12"/>
  <c r="I438" i="12"/>
  <c r="D439" i="12"/>
  <c r="H439" i="12"/>
  <c r="I439" i="12"/>
  <c r="D440" i="12"/>
  <c r="H440" i="12"/>
  <c r="I440" i="12"/>
  <c r="D441" i="12"/>
  <c r="H441" i="12"/>
  <c r="I441" i="12"/>
  <c r="D442" i="12"/>
  <c r="H442" i="12"/>
  <c r="I442" i="12"/>
  <c r="D443" i="12"/>
  <c r="H443" i="12"/>
  <c r="I443" i="12"/>
  <c r="D444" i="12"/>
  <c r="H444" i="12"/>
  <c r="I444" i="12"/>
  <c r="D445" i="12"/>
  <c r="H445" i="12"/>
  <c r="I445" i="12"/>
  <c r="D446" i="12"/>
  <c r="H446" i="12"/>
  <c r="I446" i="12"/>
  <c r="D447" i="12"/>
  <c r="H447" i="12"/>
  <c r="I447" i="12"/>
  <c r="D448" i="12"/>
  <c r="H448" i="12"/>
  <c r="I448" i="12"/>
  <c r="D449" i="12"/>
  <c r="H449" i="12"/>
  <c r="I449" i="12"/>
  <c r="D450" i="12"/>
  <c r="H450" i="12"/>
  <c r="I450" i="12"/>
  <c r="D451" i="12"/>
  <c r="H451" i="12"/>
  <c r="I451" i="12"/>
  <c r="D452" i="12"/>
  <c r="H452" i="12"/>
  <c r="I452" i="12"/>
  <c r="D453" i="12"/>
  <c r="H453" i="12"/>
  <c r="I453" i="12"/>
  <c r="D454" i="12"/>
  <c r="H454" i="12"/>
  <c r="I454" i="12"/>
  <c r="D455" i="12"/>
  <c r="H455" i="12"/>
  <c r="I455" i="12"/>
  <c r="D456" i="12"/>
  <c r="H456" i="12"/>
  <c r="I456" i="12"/>
  <c r="D457" i="12"/>
  <c r="H457" i="12"/>
  <c r="I457" i="12"/>
  <c r="D458" i="12"/>
  <c r="H458" i="12"/>
  <c r="I458" i="12"/>
  <c r="D459" i="12"/>
  <c r="H459" i="12"/>
  <c r="I459" i="12"/>
  <c r="D460" i="12"/>
  <c r="H460" i="12"/>
  <c r="I460" i="12"/>
  <c r="D461" i="12"/>
  <c r="H461" i="12"/>
  <c r="I461" i="12"/>
  <c r="D462" i="12"/>
  <c r="H462" i="12"/>
  <c r="I462" i="12"/>
  <c r="D463" i="12"/>
  <c r="H463" i="12"/>
  <c r="I463" i="12"/>
  <c r="D464" i="12"/>
  <c r="H464" i="12"/>
  <c r="I464" i="12"/>
  <c r="D465" i="12"/>
  <c r="H465" i="12"/>
  <c r="I465" i="12"/>
  <c r="D466" i="12"/>
  <c r="H466" i="12"/>
  <c r="I466" i="12"/>
  <c r="D467" i="12"/>
  <c r="H467" i="12"/>
  <c r="I467" i="12"/>
  <c r="D468" i="12"/>
  <c r="H468" i="12"/>
  <c r="I468" i="12"/>
  <c r="D469" i="12"/>
  <c r="H469" i="12"/>
  <c r="I469" i="12"/>
  <c r="D470" i="12"/>
  <c r="H470" i="12"/>
  <c r="I470" i="12"/>
  <c r="D471" i="12"/>
  <c r="H471" i="12"/>
  <c r="I471" i="12"/>
  <c r="D472" i="12"/>
  <c r="H472" i="12"/>
  <c r="I472" i="12"/>
  <c r="D473" i="12"/>
  <c r="H473" i="12"/>
  <c r="I473" i="12"/>
  <c r="D474" i="12"/>
  <c r="H474" i="12"/>
  <c r="I474" i="12"/>
  <c r="D475" i="12"/>
  <c r="H475" i="12"/>
  <c r="I475" i="12"/>
  <c r="D476" i="12"/>
  <c r="H476" i="12"/>
  <c r="I476" i="12"/>
  <c r="D477" i="12"/>
  <c r="H477" i="12"/>
  <c r="I477" i="12"/>
  <c r="D478" i="12"/>
  <c r="H478" i="12"/>
  <c r="I478" i="12"/>
  <c r="D479" i="12"/>
  <c r="H479" i="12"/>
  <c r="I479" i="12"/>
  <c r="D480" i="12"/>
  <c r="H480" i="12"/>
  <c r="I480" i="12"/>
  <c r="D481" i="12"/>
  <c r="H481" i="12"/>
  <c r="I481" i="12"/>
  <c r="D482" i="12"/>
  <c r="H482" i="12"/>
  <c r="I482" i="12"/>
  <c r="D483" i="12"/>
  <c r="H483" i="12"/>
  <c r="I483" i="12"/>
  <c r="D484" i="12"/>
  <c r="H484" i="12"/>
  <c r="I484" i="12"/>
  <c r="D485" i="12"/>
  <c r="H485" i="12"/>
  <c r="I485" i="12"/>
  <c r="D486" i="12"/>
  <c r="H486" i="12"/>
  <c r="I486" i="12"/>
  <c r="D487" i="12"/>
  <c r="H487" i="12"/>
  <c r="I487" i="12"/>
  <c r="D488" i="12"/>
  <c r="H488" i="12"/>
  <c r="I488" i="12"/>
  <c r="D489" i="12"/>
  <c r="H489" i="12"/>
  <c r="I489" i="12"/>
  <c r="D490" i="12"/>
  <c r="H490" i="12"/>
  <c r="I490" i="12"/>
  <c r="D491" i="12"/>
  <c r="H491" i="12"/>
  <c r="I491" i="12"/>
  <c r="D492" i="12"/>
  <c r="H492" i="12"/>
  <c r="I492" i="12"/>
  <c r="D493" i="12"/>
  <c r="H493" i="12"/>
  <c r="I493" i="12"/>
  <c r="D494" i="12"/>
  <c r="H494" i="12"/>
  <c r="I494" i="12"/>
  <c r="D495" i="12"/>
  <c r="H495" i="12"/>
  <c r="I495" i="12"/>
  <c r="D496" i="12"/>
  <c r="H496" i="12"/>
  <c r="I496" i="12"/>
  <c r="D497" i="12"/>
  <c r="H497" i="12"/>
  <c r="I497" i="12"/>
  <c r="D498" i="12"/>
  <c r="H498" i="12"/>
  <c r="I498" i="12"/>
  <c r="D499" i="12"/>
  <c r="H499" i="12"/>
  <c r="I499" i="12"/>
  <c r="D500" i="12"/>
  <c r="H500" i="12"/>
  <c r="I500" i="12"/>
  <c r="D501" i="12"/>
  <c r="H501" i="12"/>
  <c r="I501" i="12"/>
  <c r="D502" i="12"/>
  <c r="H502" i="12"/>
  <c r="I502" i="12"/>
  <c r="D503" i="12"/>
  <c r="H503" i="12"/>
  <c r="I503" i="12"/>
  <c r="D504" i="12"/>
  <c r="H504" i="12"/>
  <c r="I504" i="12"/>
  <c r="D505" i="12"/>
  <c r="H505" i="12"/>
  <c r="I505" i="12"/>
  <c r="D506" i="12"/>
  <c r="H506" i="12"/>
  <c r="I506" i="12"/>
  <c r="D507" i="12"/>
  <c r="H507" i="12"/>
  <c r="I507" i="12"/>
  <c r="D508" i="12"/>
  <c r="H508" i="12"/>
  <c r="I508" i="12"/>
  <c r="D509" i="12"/>
  <c r="H509" i="12"/>
  <c r="I509" i="12"/>
  <c r="D510" i="12"/>
  <c r="H510" i="12"/>
  <c r="I510" i="12"/>
  <c r="D511" i="12"/>
  <c r="H511" i="12"/>
  <c r="I511" i="12"/>
  <c r="D512" i="12"/>
  <c r="H512" i="12"/>
  <c r="I512" i="12"/>
  <c r="D513" i="12"/>
  <c r="H513" i="12"/>
  <c r="I513" i="12"/>
  <c r="D514" i="12"/>
  <c r="H514" i="12"/>
  <c r="I514" i="12"/>
  <c r="D515" i="12"/>
  <c r="H515" i="12"/>
  <c r="I515" i="12"/>
  <c r="D516" i="12"/>
  <c r="H516" i="12"/>
  <c r="I516" i="12"/>
  <c r="D517" i="12"/>
  <c r="H517" i="12"/>
  <c r="I517" i="12"/>
  <c r="D518" i="12"/>
  <c r="H518" i="12"/>
  <c r="I518" i="12"/>
  <c r="D519" i="12"/>
  <c r="H519" i="12"/>
  <c r="I519" i="12"/>
  <c r="D520" i="12"/>
  <c r="H520" i="12"/>
  <c r="I520" i="12"/>
  <c r="D521" i="12"/>
  <c r="H521" i="12"/>
  <c r="I521" i="12"/>
  <c r="D522" i="12"/>
  <c r="H522" i="12"/>
  <c r="I522" i="12"/>
  <c r="D523" i="12"/>
  <c r="H523" i="12"/>
  <c r="I523" i="12"/>
  <c r="D524" i="12"/>
  <c r="H524" i="12"/>
  <c r="I524" i="12"/>
  <c r="D525" i="12"/>
  <c r="H525" i="12"/>
  <c r="I525" i="12"/>
  <c r="D526" i="12"/>
  <c r="H526" i="12"/>
  <c r="I526" i="12"/>
  <c r="D527" i="12"/>
  <c r="H527" i="12"/>
  <c r="I527" i="12"/>
  <c r="D528" i="12"/>
  <c r="H528" i="12"/>
  <c r="I528" i="12"/>
  <c r="D529" i="12"/>
  <c r="H529" i="12"/>
  <c r="I529" i="12"/>
  <c r="D530" i="12"/>
  <c r="H530" i="12"/>
  <c r="I530" i="12"/>
  <c r="D531" i="12"/>
  <c r="H531" i="12"/>
  <c r="I531" i="12"/>
  <c r="D532" i="12"/>
  <c r="H532" i="12"/>
  <c r="I532" i="12"/>
  <c r="D533" i="12"/>
  <c r="H533" i="12"/>
  <c r="I533" i="12"/>
  <c r="D534" i="12"/>
  <c r="H534" i="12"/>
  <c r="I534" i="12"/>
  <c r="D535" i="12"/>
  <c r="H535" i="12"/>
  <c r="I535" i="12"/>
  <c r="D536" i="12"/>
  <c r="H536" i="12"/>
  <c r="I536" i="12"/>
  <c r="D537" i="12"/>
  <c r="H537" i="12"/>
  <c r="I537" i="12"/>
  <c r="D538" i="12"/>
  <c r="H538" i="12"/>
  <c r="I538" i="12"/>
  <c r="D539" i="12"/>
  <c r="H539" i="12"/>
  <c r="I539" i="12"/>
  <c r="D540" i="12"/>
  <c r="H540" i="12"/>
  <c r="I540" i="12"/>
  <c r="D541" i="12"/>
  <c r="H541" i="12"/>
  <c r="I541" i="12"/>
  <c r="D542" i="12"/>
  <c r="H542" i="12"/>
  <c r="I542" i="12"/>
  <c r="D543" i="12"/>
  <c r="H543" i="12"/>
  <c r="I543" i="12"/>
  <c r="D544" i="12"/>
  <c r="H544" i="12"/>
  <c r="I544" i="12"/>
  <c r="D545" i="12"/>
  <c r="H545" i="12"/>
  <c r="I545" i="12"/>
  <c r="D546" i="12"/>
  <c r="H546" i="12"/>
  <c r="I546" i="12"/>
  <c r="D547" i="12"/>
  <c r="H547" i="12"/>
  <c r="I547" i="12"/>
  <c r="D548" i="12"/>
  <c r="H548" i="12"/>
  <c r="I548" i="12"/>
  <c r="D549" i="12"/>
  <c r="H549" i="12"/>
  <c r="I549" i="12"/>
  <c r="D550" i="12"/>
  <c r="H550" i="12"/>
  <c r="I550" i="12"/>
  <c r="D551" i="12"/>
  <c r="H551" i="12"/>
  <c r="I551" i="12"/>
  <c r="D552" i="12"/>
  <c r="H552" i="12"/>
  <c r="I552" i="12"/>
  <c r="D553" i="12"/>
  <c r="H553" i="12"/>
  <c r="I553" i="12"/>
  <c r="D554" i="12"/>
  <c r="H554" i="12"/>
  <c r="I554" i="12"/>
  <c r="D555" i="12"/>
  <c r="H555" i="12"/>
  <c r="I555" i="12"/>
  <c r="D556" i="12"/>
  <c r="H556" i="12"/>
  <c r="I556" i="12"/>
  <c r="D557" i="12"/>
  <c r="H557" i="12"/>
  <c r="I557" i="12"/>
  <c r="D558" i="12"/>
  <c r="H558" i="12"/>
  <c r="I558" i="12"/>
  <c r="D559" i="12"/>
  <c r="H559" i="12"/>
  <c r="I559" i="12"/>
  <c r="D560" i="12"/>
  <c r="H560" i="12"/>
  <c r="I560" i="12"/>
  <c r="D561" i="12"/>
  <c r="H561" i="12"/>
  <c r="I561" i="12"/>
  <c r="D562" i="12"/>
  <c r="H562" i="12"/>
  <c r="I562" i="12"/>
  <c r="D563" i="12"/>
  <c r="H563" i="12"/>
  <c r="I563" i="12"/>
  <c r="D564" i="12"/>
  <c r="H564" i="12"/>
  <c r="I564" i="12"/>
  <c r="D565" i="12"/>
  <c r="H565" i="12"/>
  <c r="I565" i="12"/>
  <c r="D566" i="12"/>
  <c r="H566" i="12"/>
  <c r="I566" i="12"/>
  <c r="D567" i="12"/>
  <c r="H567" i="12"/>
  <c r="I567" i="12"/>
  <c r="D568" i="12"/>
  <c r="H568" i="12"/>
  <c r="I568" i="12"/>
  <c r="D569" i="12"/>
  <c r="H569" i="12"/>
  <c r="I569" i="12"/>
  <c r="D570" i="12"/>
  <c r="H570" i="12"/>
  <c r="I570" i="12"/>
  <c r="D571" i="12"/>
  <c r="H571" i="12"/>
  <c r="I571" i="12"/>
  <c r="D572" i="12"/>
  <c r="H572" i="12"/>
  <c r="I572" i="12"/>
  <c r="D573" i="12"/>
  <c r="H573" i="12"/>
  <c r="I573" i="12"/>
  <c r="D574" i="12"/>
  <c r="H574" i="12"/>
  <c r="I574" i="12"/>
  <c r="D575" i="12"/>
  <c r="H575" i="12"/>
  <c r="I575" i="12"/>
  <c r="D576" i="12"/>
  <c r="H576" i="12"/>
  <c r="I576" i="12"/>
  <c r="D577" i="12"/>
  <c r="H577" i="12"/>
  <c r="I577" i="12"/>
  <c r="D578" i="12"/>
  <c r="H578" i="12"/>
  <c r="I578" i="12"/>
  <c r="D579" i="12"/>
  <c r="H579" i="12"/>
  <c r="I579" i="12"/>
  <c r="D580" i="12"/>
  <c r="H580" i="12"/>
  <c r="I580" i="12"/>
  <c r="D581" i="12"/>
  <c r="H581" i="12"/>
  <c r="I581" i="12"/>
  <c r="D582" i="12"/>
  <c r="H582" i="12"/>
  <c r="I582" i="12"/>
  <c r="D583" i="12"/>
  <c r="H583" i="12"/>
  <c r="I583" i="12"/>
  <c r="D584" i="12"/>
  <c r="H584" i="12"/>
  <c r="I584" i="12"/>
  <c r="D585" i="12"/>
  <c r="H585" i="12"/>
  <c r="I585" i="12"/>
  <c r="D586" i="12"/>
  <c r="H586" i="12"/>
  <c r="I586" i="12"/>
  <c r="D587" i="12"/>
  <c r="H587" i="12"/>
  <c r="I587" i="12"/>
  <c r="D588" i="12"/>
  <c r="H588" i="12"/>
  <c r="I588" i="12"/>
  <c r="D589" i="12"/>
  <c r="H589" i="12"/>
  <c r="I589" i="12"/>
  <c r="D590" i="12"/>
  <c r="H590" i="12"/>
  <c r="I590" i="12"/>
  <c r="D591" i="12"/>
  <c r="H591" i="12"/>
  <c r="I591" i="12"/>
  <c r="D592" i="12"/>
  <c r="H592" i="12"/>
  <c r="I592" i="12"/>
  <c r="D593" i="12"/>
  <c r="H593" i="12"/>
  <c r="I593" i="12"/>
  <c r="D594" i="12"/>
  <c r="H594" i="12"/>
  <c r="I594" i="12"/>
  <c r="D595" i="12"/>
  <c r="H595" i="12"/>
  <c r="I595" i="12"/>
  <c r="D596" i="12"/>
  <c r="H596" i="12"/>
  <c r="I596" i="12"/>
  <c r="D597" i="12"/>
  <c r="H597" i="12"/>
  <c r="I597" i="12"/>
  <c r="D598" i="12"/>
  <c r="H598" i="12"/>
  <c r="I598" i="12"/>
  <c r="D599" i="12"/>
  <c r="H599" i="12"/>
  <c r="I599" i="12"/>
  <c r="D600" i="12"/>
  <c r="H600" i="12"/>
  <c r="I600" i="12"/>
  <c r="D601" i="12"/>
  <c r="H601" i="12"/>
  <c r="I601" i="12"/>
  <c r="D602" i="12"/>
  <c r="H602" i="12"/>
  <c r="I602" i="12"/>
  <c r="D603" i="12"/>
  <c r="H603" i="12"/>
  <c r="I603" i="12"/>
  <c r="D604" i="12"/>
  <c r="H604" i="12"/>
  <c r="I604" i="12"/>
  <c r="D605" i="12"/>
  <c r="H605" i="12"/>
  <c r="I605" i="12"/>
  <c r="D606" i="12"/>
  <c r="H606" i="12"/>
  <c r="I606" i="12"/>
  <c r="D607" i="12"/>
  <c r="H607" i="12"/>
  <c r="I607" i="12"/>
  <c r="D608" i="12"/>
  <c r="H608" i="12"/>
  <c r="I608" i="12"/>
  <c r="D609" i="12"/>
  <c r="H609" i="12"/>
  <c r="I609" i="12"/>
  <c r="D610" i="12"/>
  <c r="H610" i="12"/>
  <c r="I610" i="12"/>
  <c r="D611" i="12"/>
  <c r="H611" i="12"/>
  <c r="I611" i="12"/>
  <c r="D612" i="12"/>
  <c r="H612" i="12"/>
  <c r="I612" i="12"/>
  <c r="D613" i="12"/>
  <c r="H613" i="12"/>
  <c r="I613" i="12"/>
  <c r="D614" i="12"/>
  <c r="H614" i="12"/>
  <c r="I614" i="12"/>
  <c r="D615" i="12"/>
  <c r="H615" i="12"/>
  <c r="I615" i="12"/>
  <c r="D616" i="12"/>
  <c r="H616" i="12"/>
  <c r="I616" i="12"/>
  <c r="D617" i="12"/>
  <c r="H617" i="12"/>
  <c r="I617" i="12"/>
  <c r="D618" i="12"/>
  <c r="H618" i="12"/>
  <c r="I618" i="12"/>
  <c r="D619" i="12"/>
  <c r="H619" i="12"/>
  <c r="I619" i="12"/>
  <c r="D620" i="12"/>
  <c r="H620" i="12"/>
  <c r="I620" i="12"/>
  <c r="D621" i="12"/>
  <c r="H621" i="12"/>
  <c r="I621" i="12"/>
  <c r="D622" i="12"/>
  <c r="H622" i="12"/>
  <c r="I622" i="12"/>
  <c r="D623" i="12"/>
  <c r="H623" i="12"/>
  <c r="I623" i="12"/>
  <c r="D624" i="12"/>
  <c r="H624" i="12"/>
  <c r="I624" i="12"/>
  <c r="D625" i="12"/>
  <c r="H625" i="12"/>
  <c r="I625" i="12"/>
  <c r="D626" i="12"/>
  <c r="H626" i="12"/>
  <c r="I626" i="12"/>
  <c r="D627" i="12"/>
  <c r="H627" i="12"/>
  <c r="I627" i="12"/>
  <c r="D628" i="12"/>
  <c r="H628" i="12"/>
  <c r="I628" i="12"/>
  <c r="D629" i="12"/>
  <c r="H629" i="12"/>
  <c r="I629" i="12"/>
  <c r="D630" i="12"/>
  <c r="H630" i="12"/>
  <c r="I630" i="12"/>
  <c r="D631" i="12"/>
  <c r="H631" i="12"/>
  <c r="I631" i="12"/>
  <c r="D632" i="12"/>
  <c r="H632" i="12"/>
  <c r="I632" i="12"/>
  <c r="D633" i="12"/>
  <c r="H633" i="12"/>
  <c r="I633" i="12"/>
  <c r="D634" i="12"/>
  <c r="H634" i="12"/>
  <c r="I634" i="12"/>
  <c r="D635" i="12"/>
  <c r="H635" i="12"/>
  <c r="I635" i="12"/>
  <c r="D636" i="12"/>
  <c r="H636" i="12"/>
  <c r="I636" i="12"/>
  <c r="D637" i="12"/>
  <c r="H637" i="12"/>
  <c r="I637" i="12"/>
  <c r="D638" i="12"/>
  <c r="H638" i="12"/>
  <c r="I638" i="12"/>
  <c r="D639" i="12"/>
  <c r="H639" i="12"/>
  <c r="I639" i="12"/>
  <c r="D640" i="12"/>
  <c r="H640" i="12"/>
  <c r="I640" i="12"/>
  <c r="D641" i="12"/>
  <c r="H641" i="12"/>
  <c r="I641" i="12"/>
  <c r="D642" i="12"/>
  <c r="H642" i="12"/>
  <c r="I642" i="12"/>
  <c r="D643" i="12"/>
  <c r="H643" i="12"/>
  <c r="I643" i="12"/>
  <c r="D644" i="12"/>
  <c r="H644" i="12"/>
  <c r="I644" i="12"/>
  <c r="D645" i="12"/>
  <c r="H645" i="12"/>
  <c r="I645" i="12"/>
  <c r="D646" i="12"/>
  <c r="H646" i="12"/>
  <c r="I646" i="12"/>
  <c r="D647" i="12"/>
  <c r="H647" i="12"/>
  <c r="I647" i="12"/>
  <c r="D648" i="12"/>
  <c r="H648" i="12"/>
  <c r="I648" i="12"/>
  <c r="D649" i="12"/>
  <c r="H649" i="12"/>
  <c r="I649" i="12"/>
  <c r="D650" i="12"/>
  <c r="H650" i="12"/>
  <c r="I650" i="12"/>
  <c r="D651" i="12"/>
  <c r="H651" i="12"/>
  <c r="I651" i="12"/>
  <c r="D652" i="12"/>
  <c r="H652" i="12"/>
  <c r="I652" i="12"/>
  <c r="D653" i="12"/>
  <c r="H653" i="12"/>
  <c r="I653" i="12"/>
  <c r="D654" i="12"/>
  <c r="H654" i="12"/>
  <c r="I654" i="12"/>
  <c r="D655" i="12"/>
  <c r="H655" i="12"/>
  <c r="I655" i="12"/>
  <c r="D656" i="12"/>
  <c r="H656" i="12"/>
  <c r="I656" i="12"/>
  <c r="D657" i="12"/>
  <c r="H657" i="12"/>
  <c r="I657" i="12"/>
  <c r="D658" i="12"/>
  <c r="H658" i="12"/>
  <c r="I658" i="12"/>
  <c r="D659" i="12"/>
  <c r="H659" i="12"/>
  <c r="I659" i="12"/>
  <c r="D660" i="12"/>
  <c r="H660" i="12"/>
  <c r="I660" i="12"/>
  <c r="D661" i="12"/>
  <c r="H661" i="12"/>
  <c r="I661" i="12"/>
  <c r="D662" i="12"/>
  <c r="H662" i="12"/>
  <c r="I662" i="12"/>
  <c r="D663" i="12"/>
  <c r="H663" i="12"/>
  <c r="I663" i="12"/>
  <c r="D664" i="12"/>
  <c r="H664" i="12"/>
  <c r="I664" i="12"/>
  <c r="D665" i="12"/>
  <c r="H665" i="12"/>
  <c r="I665" i="12"/>
  <c r="D666" i="12"/>
  <c r="H666" i="12"/>
  <c r="I666" i="12"/>
  <c r="D667" i="12"/>
  <c r="H667" i="12"/>
  <c r="I667" i="12"/>
  <c r="D668" i="12"/>
  <c r="H668" i="12"/>
  <c r="I668" i="12"/>
  <c r="D669" i="12"/>
  <c r="H669" i="12"/>
  <c r="I669" i="12"/>
  <c r="D670" i="12"/>
  <c r="H670" i="12"/>
  <c r="I670" i="12"/>
  <c r="D671" i="12"/>
  <c r="H671" i="12"/>
  <c r="I671" i="12"/>
  <c r="D672" i="12"/>
  <c r="H672" i="12"/>
  <c r="I672" i="12"/>
  <c r="D673" i="12"/>
  <c r="H673" i="12"/>
  <c r="I673" i="12"/>
  <c r="D674" i="12"/>
  <c r="H674" i="12"/>
  <c r="I674" i="12"/>
  <c r="D675" i="12"/>
  <c r="H675" i="12"/>
  <c r="I675" i="12"/>
  <c r="D676" i="12"/>
  <c r="H676" i="12"/>
  <c r="I676" i="12"/>
  <c r="D677" i="12"/>
  <c r="H677" i="12"/>
  <c r="I677" i="12"/>
  <c r="D678" i="12"/>
  <c r="H678" i="12"/>
  <c r="I678" i="12"/>
  <c r="D679" i="12"/>
  <c r="H679" i="12"/>
  <c r="I679" i="12"/>
  <c r="D680" i="12"/>
  <c r="H680" i="12"/>
  <c r="I680" i="12"/>
  <c r="D681" i="12"/>
  <c r="H681" i="12"/>
  <c r="I681" i="12"/>
  <c r="D682" i="12"/>
  <c r="H682" i="12"/>
  <c r="I682" i="12"/>
  <c r="D683" i="12"/>
  <c r="H683" i="12"/>
  <c r="I683" i="12"/>
  <c r="D684" i="12"/>
  <c r="H684" i="12"/>
  <c r="I684" i="12"/>
  <c r="D685" i="12"/>
  <c r="H685" i="12"/>
  <c r="I685" i="12"/>
  <c r="D686" i="12"/>
  <c r="H686" i="12"/>
  <c r="I686" i="12"/>
  <c r="D687" i="12"/>
  <c r="H687" i="12"/>
  <c r="I687" i="12"/>
  <c r="D688" i="12"/>
  <c r="H688" i="12"/>
  <c r="I688" i="12"/>
  <c r="D689" i="12"/>
  <c r="H689" i="12"/>
  <c r="I689" i="12"/>
  <c r="D690" i="12"/>
  <c r="H690" i="12"/>
  <c r="I690" i="12"/>
  <c r="D691" i="12"/>
  <c r="H691" i="12"/>
  <c r="I691" i="12"/>
  <c r="D692" i="12"/>
  <c r="H692" i="12"/>
  <c r="I692" i="12"/>
  <c r="D693" i="12"/>
  <c r="H693" i="12"/>
  <c r="I693" i="12"/>
  <c r="D694" i="12"/>
  <c r="H694" i="12"/>
  <c r="I694" i="12"/>
  <c r="D695" i="12"/>
  <c r="H695" i="12"/>
  <c r="I695" i="12"/>
  <c r="D696" i="12"/>
  <c r="H696" i="12"/>
  <c r="I696" i="12"/>
  <c r="D697" i="12"/>
  <c r="H697" i="12"/>
  <c r="I697" i="12"/>
  <c r="D698" i="12"/>
  <c r="H698" i="12"/>
  <c r="I698" i="12"/>
  <c r="D699" i="12"/>
  <c r="H699" i="12"/>
  <c r="I699" i="12"/>
  <c r="D700" i="12"/>
  <c r="H700" i="12"/>
  <c r="I700" i="12"/>
  <c r="D701" i="12"/>
  <c r="H701" i="12"/>
  <c r="I701" i="12"/>
  <c r="D702" i="12"/>
  <c r="H702" i="12"/>
  <c r="I702" i="12"/>
  <c r="D703" i="12"/>
  <c r="H703" i="12"/>
  <c r="I703" i="12"/>
  <c r="D704" i="12"/>
  <c r="H704" i="12"/>
  <c r="I704" i="12"/>
  <c r="D705" i="12"/>
  <c r="H705" i="12"/>
  <c r="I705" i="12"/>
  <c r="D706" i="12"/>
  <c r="H706" i="12"/>
  <c r="I706" i="12"/>
  <c r="D707" i="12"/>
  <c r="H707" i="12"/>
  <c r="I707" i="12"/>
  <c r="D708" i="12"/>
  <c r="H708" i="12"/>
  <c r="I708" i="12"/>
  <c r="D709" i="12"/>
  <c r="H709" i="12"/>
  <c r="I709" i="12"/>
  <c r="D710" i="12"/>
  <c r="H710" i="12"/>
  <c r="I710" i="12"/>
  <c r="D711" i="12"/>
  <c r="H711" i="12"/>
  <c r="I711" i="12"/>
  <c r="D712" i="12"/>
  <c r="H712" i="12"/>
  <c r="I712" i="12"/>
  <c r="D713" i="12"/>
  <c r="H713" i="12"/>
  <c r="I713" i="12"/>
  <c r="D714" i="12"/>
  <c r="H714" i="12"/>
  <c r="I714" i="12"/>
  <c r="D715" i="12"/>
  <c r="H715" i="12"/>
  <c r="I715" i="12"/>
  <c r="D716" i="12"/>
  <c r="H716" i="12"/>
  <c r="I716" i="12"/>
  <c r="D717" i="12"/>
  <c r="H717" i="12"/>
  <c r="I717" i="12"/>
  <c r="D718" i="12"/>
  <c r="H718" i="12"/>
  <c r="I718" i="12"/>
  <c r="D719" i="12"/>
  <c r="H719" i="12"/>
  <c r="I719" i="12"/>
  <c r="D720" i="12"/>
  <c r="H720" i="12"/>
  <c r="I720" i="12"/>
  <c r="D721" i="12"/>
  <c r="H721" i="12"/>
  <c r="I721" i="12"/>
  <c r="D722" i="12"/>
  <c r="H722" i="12"/>
  <c r="I722" i="12"/>
  <c r="D723" i="12"/>
  <c r="H723" i="12"/>
  <c r="I723" i="12"/>
  <c r="D724" i="12"/>
  <c r="H724" i="12"/>
  <c r="I724" i="12"/>
  <c r="D725" i="12"/>
  <c r="H725" i="12"/>
  <c r="I725" i="12"/>
  <c r="D726" i="12"/>
  <c r="H726" i="12"/>
  <c r="I726" i="12"/>
  <c r="D727" i="12"/>
  <c r="H727" i="12"/>
  <c r="I727" i="12"/>
  <c r="D728" i="12"/>
  <c r="H728" i="12"/>
  <c r="I728" i="12"/>
  <c r="D729" i="12"/>
  <c r="H729" i="12"/>
  <c r="I729" i="12"/>
  <c r="D730" i="12"/>
  <c r="H730" i="12"/>
  <c r="I730" i="12"/>
  <c r="D731" i="12"/>
  <c r="H731" i="12"/>
  <c r="I731" i="12"/>
  <c r="D732" i="12"/>
  <c r="H732" i="12"/>
  <c r="I732" i="12"/>
  <c r="D733" i="12"/>
  <c r="H733" i="12"/>
  <c r="I733" i="12"/>
  <c r="D734" i="12"/>
  <c r="H734" i="12"/>
  <c r="I734" i="12"/>
  <c r="D735" i="12"/>
  <c r="H735" i="12"/>
  <c r="I735" i="12"/>
  <c r="D736" i="12"/>
  <c r="H736" i="12"/>
  <c r="I736" i="12"/>
  <c r="D737" i="12"/>
  <c r="H737" i="12"/>
  <c r="I737" i="12"/>
  <c r="D738" i="12"/>
  <c r="H738" i="12"/>
  <c r="I738" i="12"/>
  <c r="D739" i="12"/>
  <c r="H739" i="12"/>
  <c r="I739" i="12"/>
  <c r="D740" i="12"/>
  <c r="H740" i="12"/>
  <c r="I740" i="12"/>
  <c r="D741" i="12"/>
  <c r="H741" i="12"/>
  <c r="I741" i="12"/>
  <c r="D742" i="12"/>
  <c r="H742" i="12"/>
  <c r="I742" i="12"/>
  <c r="D743" i="12"/>
  <c r="H743" i="12"/>
  <c r="I743" i="12"/>
  <c r="D744" i="12"/>
  <c r="H744" i="12"/>
  <c r="I744" i="12"/>
  <c r="D745" i="12"/>
  <c r="H745" i="12"/>
  <c r="I745" i="12"/>
  <c r="D746" i="12"/>
  <c r="H746" i="12"/>
  <c r="I746" i="12"/>
  <c r="D747" i="12"/>
  <c r="H747" i="12"/>
  <c r="I747" i="12"/>
  <c r="D748" i="12"/>
  <c r="H748" i="12"/>
  <c r="I748" i="12"/>
  <c r="D749" i="12"/>
  <c r="H749" i="12"/>
  <c r="I749" i="12"/>
  <c r="D750" i="12"/>
  <c r="H750" i="12"/>
  <c r="I750" i="12"/>
  <c r="D751" i="12"/>
  <c r="H751" i="12"/>
  <c r="I751" i="12"/>
  <c r="D752" i="12"/>
  <c r="H752" i="12"/>
  <c r="I752" i="12"/>
  <c r="D753" i="12"/>
  <c r="H753" i="12"/>
  <c r="I753" i="12"/>
  <c r="D754" i="12"/>
  <c r="H754" i="12"/>
  <c r="I754" i="12"/>
  <c r="D755" i="12"/>
  <c r="H755" i="12"/>
  <c r="I755" i="12"/>
  <c r="D756" i="12"/>
  <c r="H756" i="12"/>
  <c r="I756" i="12"/>
  <c r="D757" i="12"/>
  <c r="H757" i="12"/>
  <c r="I757" i="12"/>
  <c r="D758" i="12"/>
  <c r="H758" i="12"/>
  <c r="I758" i="12"/>
  <c r="D759" i="12"/>
  <c r="H759" i="12"/>
  <c r="I759" i="12"/>
  <c r="D760" i="12"/>
  <c r="H760" i="12"/>
  <c r="I760" i="12"/>
  <c r="D761" i="12"/>
  <c r="H761" i="12"/>
  <c r="I761" i="12"/>
  <c r="D762" i="12"/>
  <c r="H762" i="12"/>
  <c r="I762" i="12"/>
  <c r="D763" i="12"/>
  <c r="H763" i="12"/>
  <c r="I763" i="12"/>
  <c r="D764" i="12"/>
  <c r="H764" i="12"/>
  <c r="I764" i="12"/>
  <c r="D765" i="12"/>
  <c r="H765" i="12"/>
  <c r="I765" i="12"/>
  <c r="D766" i="12"/>
  <c r="H766" i="12"/>
  <c r="I766" i="12"/>
  <c r="D767" i="12"/>
  <c r="H767" i="12"/>
  <c r="I767" i="12"/>
  <c r="D768" i="12"/>
  <c r="H768" i="12"/>
  <c r="I768" i="12"/>
  <c r="D769" i="12"/>
  <c r="H769" i="12"/>
  <c r="I769" i="12"/>
  <c r="D770" i="12"/>
  <c r="H770" i="12"/>
  <c r="I770" i="12"/>
  <c r="D771" i="12"/>
  <c r="H771" i="12"/>
  <c r="I771" i="12"/>
  <c r="D772" i="12"/>
  <c r="H772" i="12"/>
  <c r="I772" i="12"/>
  <c r="D773" i="12"/>
  <c r="H773" i="12"/>
  <c r="I773" i="12"/>
  <c r="D774" i="12"/>
  <c r="H774" i="12"/>
  <c r="I774" i="12"/>
  <c r="D775" i="12"/>
  <c r="H775" i="12"/>
  <c r="I775" i="12"/>
  <c r="D776" i="12"/>
  <c r="H776" i="12"/>
  <c r="I776" i="12"/>
  <c r="D777" i="12"/>
  <c r="H777" i="12"/>
  <c r="I777" i="12"/>
  <c r="D778" i="12"/>
  <c r="H778" i="12"/>
  <c r="I778" i="12"/>
  <c r="D779" i="12"/>
  <c r="H779" i="12"/>
  <c r="I779" i="12"/>
  <c r="D780" i="12"/>
  <c r="H780" i="12"/>
  <c r="I780" i="12"/>
  <c r="D781" i="12"/>
  <c r="H781" i="12"/>
  <c r="I781" i="12"/>
  <c r="D782" i="12"/>
  <c r="H782" i="12"/>
  <c r="I782" i="12"/>
  <c r="D783" i="12"/>
  <c r="H783" i="12"/>
  <c r="I783" i="12"/>
  <c r="D784" i="12"/>
  <c r="H784" i="12"/>
  <c r="I784" i="12"/>
  <c r="D785" i="12"/>
  <c r="H785" i="12"/>
  <c r="I785" i="12"/>
  <c r="D786" i="12"/>
  <c r="H786" i="12"/>
  <c r="I786" i="12"/>
  <c r="D787" i="12"/>
  <c r="H787" i="12"/>
  <c r="I787" i="12"/>
  <c r="D788" i="12"/>
  <c r="H788" i="12"/>
  <c r="I788" i="12"/>
  <c r="D789" i="12"/>
  <c r="H789" i="12"/>
  <c r="I789" i="12"/>
  <c r="D790" i="12"/>
  <c r="H790" i="12"/>
  <c r="I790" i="12"/>
  <c r="D791" i="12"/>
  <c r="H791" i="12"/>
  <c r="I791" i="12"/>
  <c r="D792" i="12"/>
  <c r="H792" i="12"/>
  <c r="I792" i="12"/>
  <c r="D793" i="12"/>
  <c r="H793" i="12"/>
  <c r="I793" i="12"/>
  <c r="D794" i="12"/>
  <c r="H794" i="12"/>
  <c r="I794" i="12"/>
  <c r="D795" i="12"/>
  <c r="H795" i="12"/>
  <c r="I795" i="12"/>
  <c r="D796" i="12"/>
  <c r="H796" i="12"/>
  <c r="I796" i="12"/>
  <c r="D797" i="12"/>
  <c r="H797" i="12"/>
  <c r="I797" i="12"/>
  <c r="D798" i="12"/>
  <c r="H798" i="12"/>
  <c r="I798" i="12"/>
  <c r="D799" i="12"/>
  <c r="H799" i="12"/>
  <c r="I799" i="12"/>
  <c r="D800" i="12"/>
  <c r="H800" i="12"/>
  <c r="I800" i="12"/>
  <c r="D801" i="12"/>
  <c r="H801" i="12"/>
  <c r="I801" i="12"/>
  <c r="D802" i="12"/>
  <c r="H802" i="12"/>
  <c r="I802" i="12"/>
  <c r="D803" i="12"/>
  <c r="H803" i="12"/>
  <c r="I803" i="12"/>
  <c r="D804" i="12"/>
  <c r="H804" i="12"/>
  <c r="I804" i="12"/>
  <c r="D805" i="12"/>
  <c r="H805" i="12"/>
  <c r="I805" i="12"/>
  <c r="D806" i="12"/>
  <c r="H806" i="12"/>
  <c r="I806" i="12"/>
  <c r="D807" i="12"/>
  <c r="H807" i="12"/>
  <c r="I807" i="12"/>
  <c r="D808" i="12"/>
  <c r="H808" i="12"/>
  <c r="I808" i="12"/>
  <c r="D809" i="12"/>
  <c r="H809" i="12"/>
  <c r="I809" i="12"/>
  <c r="D810" i="12"/>
  <c r="H810" i="12"/>
  <c r="I810" i="12"/>
  <c r="D811" i="12"/>
  <c r="H811" i="12"/>
  <c r="I811" i="12"/>
  <c r="D812" i="12"/>
  <c r="H812" i="12"/>
  <c r="I812" i="12"/>
  <c r="D813" i="12"/>
  <c r="H813" i="12"/>
  <c r="I813" i="12"/>
  <c r="D814" i="12"/>
  <c r="H814" i="12"/>
  <c r="I814" i="12"/>
  <c r="D815" i="12"/>
  <c r="H815" i="12"/>
  <c r="I815" i="12"/>
  <c r="D816" i="12"/>
  <c r="H816" i="12"/>
  <c r="I816" i="12"/>
  <c r="D817" i="12"/>
  <c r="H817" i="12"/>
  <c r="I817" i="12"/>
  <c r="D818" i="12"/>
  <c r="H818" i="12"/>
  <c r="I818" i="12"/>
  <c r="D819" i="12"/>
  <c r="H819" i="12"/>
  <c r="I819" i="12"/>
  <c r="D820" i="12"/>
  <c r="H820" i="12"/>
  <c r="I820" i="12"/>
  <c r="D821" i="12"/>
  <c r="H821" i="12"/>
  <c r="I821" i="12"/>
  <c r="D822" i="12"/>
  <c r="H822" i="12"/>
  <c r="I822" i="12"/>
  <c r="D823" i="12"/>
  <c r="H823" i="12"/>
  <c r="I823" i="12"/>
  <c r="D824" i="12"/>
  <c r="H824" i="12"/>
  <c r="I824" i="12"/>
  <c r="D825" i="12"/>
  <c r="H825" i="12"/>
  <c r="I825" i="12"/>
  <c r="D826" i="12"/>
  <c r="H826" i="12"/>
  <c r="I826" i="12"/>
  <c r="D827" i="12"/>
  <c r="H827" i="12"/>
  <c r="I827" i="12"/>
  <c r="D828" i="12"/>
  <c r="H828" i="12"/>
  <c r="I828" i="12"/>
  <c r="D829" i="12"/>
  <c r="H829" i="12"/>
  <c r="I829" i="12"/>
  <c r="D830" i="12"/>
  <c r="H830" i="12"/>
  <c r="I830" i="12"/>
  <c r="D831" i="12"/>
  <c r="H831" i="12"/>
  <c r="I831" i="12"/>
  <c r="D832" i="12"/>
  <c r="H832" i="12"/>
  <c r="I832" i="12"/>
  <c r="D833" i="12"/>
  <c r="H833" i="12"/>
  <c r="I833" i="12"/>
  <c r="D834" i="12"/>
  <c r="H834" i="12"/>
  <c r="I834" i="12"/>
  <c r="D835" i="12"/>
  <c r="H835" i="12"/>
  <c r="I835" i="12"/>
  <c r="D836" i="12"/>
  <c r="H836" i="12"/>
  <c r="I836" i="12"/>
  <c r="D837" i="12"/>
  <c r="H837" i="12"/>
  <c r="I837" i="12"/>
  <c r="D838" i="12"/>
  <c r="H838" i="12"/>
  <c r="I838" i="12"/>
  <c r="D839" i="12"/>
  <c r="H839" i="12"/>
  <c r="I839" i="12"/>
  <c r="D840" i="12"/>
  <c r="H840" i="12"/>
  <c r="I840" i="12"/>
  <c r="D841" i="12"/>
  <c r="H841" i="12"/>
  <c r="I841" i="12"/>
  <c r="D842" i="12"/>
  <c r="H842" i="12"/>
  <c r="I842" i="12"/>
  <c r="D843" i="12"/>
  <c r="H843" i="12"/>
  <c r="I843" i="12"/>
  <c r="D844" i="12"/>
  <c r="H844" i="12"/>
  <c r="I844" i="12"/>
  <c r="D845" i="12"/>
  <c r="H845" i="12"/>
  <c r="I845" i="12"/>
  <c r="D846" i="12"/>
  <c r="H846" i="12"/>
  <c r="I846" i="12"/>
  <c r="D847" i="12"/>
  <c r="H847" i="12"/>
  <c r="I847" i="12"/>
  <c r="D848" i="12"/>
  <c r="H848" i="12"/>
  <c r="I848" i="12"/>
  <c r="D849" i="12"/>
  <c r="H849" i="12"/>
  <c r="I849" i="12"/>
  <c r="D850" i="12"/>
  <c r="H850" i="12"/>
  <c r="I850" i="12"/>
  <c r="D851" i="12"/>
  <c r="H851" i="12"/>
  <c r="I851" i="12"/>
  <c r="D852" i="12"/>
  <c r="H852" i="12"/>
  <c r="I852" i="12"/>
  <c r="D853" i="12"/>
  <c r="H853" i="12"/>
  <c r="I853" i="12"/>
  <c r="D854" i="12"/>
  <c r="H854" i="12"/>
  <c r="I854" i="12"/>
  <c r="D855" i="12"/>
  <c r="H855" i="12"/>
  <c r="I855" i="12"/>
  <c r="D856" i="12"/>
  <c r="H856" i="12"/>
  <c r="I856" i="12"/>
  <c r="D857" i="12"/>
  <c r="H857" i="12"/>
  <c r="I857" i="12"/>
  <c r="D858" i="12"/>
  <c r="H858" i="12"/>
  <c r="I858" i="12"/>
  <c r="D859" i="12"/>
  <c r="H859" i="12"/>
  <c r="I859" i="12"/>
  <c r="D860" i="12"/>
  <c r="H860" i="12"/>
  <c r="I860" i="12"/>
  <c r="D861" i="12"/>
  <c r="H861" i="12"/>
  <c r="I861" i="12"/>
  <c r="D862" i="12"/>
  <c r="H862" i="12"/>
  <c r="I862" i="12"/>
  <c r="D863" i="12"/>
  <c r="H863" i="12"/>
  <c r="I863" i="12"/>
  <c r="D864" i="12"/>
  <c r="H864" i="12"/>
  <c r="I864" i="12"/>
  <c r="D865" i="12"/>
  <c r="H865" i="12"/>
  <c r="I865" i="12"/>
  <c r="D866" i="12"/>
  <c r="H866" i="12"/>
  <c r="I866" i="12"/>
  <c r="D867" i="12"/>
  <c r="H867" i="12"/>
  <c r="I867" i="12"/>
  <c r="D868" i="12"/>
  <c r="H868" i="12"/>
  <c r="I868" i="12"/>
  <c r="D869" i="12"/>
  <c r="H869" i="12"/>
  <c r="I869" i="12"/>
  <c r="D870" i="12"/>
  <c r="H870" i="12"/>
  <c r="I870" i="12"/>
  <c r="D871" i="12"/>
  <c r="H871" i="12"/>
  <c r="I871" i="12"/>
  <c r="D872" i="12"/>
  <c r="H872" i="12"/>
  <c r="I872" i="12"/>
  <c r="D873" i="12"/>
  <c r="H873" i="12"/>
  <c r="I873" i="12"/>
  <c r="D874" i="12"/>
  <c r="H874" i="12"/>
  <c r="I874" i="12"/>
  <c r="D875" i="12"/>
  <c r="H875" i="12"/>
  <c r="I875" i="12"/>
  <c r="D876" i="12"/>
  <c r="H876" i="12"/>
  <c r="I876" i="12"/>
  <c r="D877" i="12"/>
  <c r="H877" i="12"/>
  <c r="I877" i="12"/>
  <c r="D878" i="12"/>
  <c r="H878" i="12"/>
  <c r="I878" i="12"/>
  <c r="D879" i="12"/>
  <c r="H879" i="12"/>
  <c r="I879" i="12"/>
  <c r="D880" i="12"/>
  <c r="H880" i="12"/>
  <c r="I880" i="12"/>
  <c r="D881" i="12"/>
  <c r="H881" i="12"/>
  <c r="I881" i="12"/>
  <c r="D882" i="12"/>
  <c r="H882" i="12"/>
  <c r="I882" i="12"/>
  <c r="D883" i="12"/>
  <c r="H883" i="12"/>
  <c r="I883" i="12"/>
  <c r="D884" i="12"/>
  <c r="H884" i="12"/>
  <c r="I884" i="12"/>
  <c r="D885" i="12"/>
  <c r="H885" i="12"/>
  <c r="I885" i="12"/>
  <c r="D886" i="12"/>
  <c r="H886" i="12"/>
  <c r="I886" i="12"/>
  <c r="D887" i="12"/>
  <c r="H887" i="12"/>
  <c r="I887" i="12"/>
  <c r="D888" i="12"/>
  <c r="H888" i="12"/>
  <c r="I888" i="12"/>
  <c r="D889" i="12"/>
  <c r="H889" i="12"/>
  <c r="I889" i="12"/>
  <c r="D890" i="12"/>
  <c r="H890" i="12"/>
  <c r="I890" i="12"/>
  <c r="D891" i="12"/>
  <c r="H891" i="12"/>
  <c r="I891" i="12"/>
  <c r="D892" i="12"/>
  <c r="H892" i="12"/>
  <c r="I892" i="12"/>
  <c r="D893" i="12"/>
  <c r="H893" i="12"/>
  <c r="I893" i="12"/>
  <c r="D894" i="12"/>
  <c r="H894" i="12"/>
  <c r="I894" i="12"/>
  <c r="D895" i="12"/>
  <c r="H895" i="12"/>
  <c r="I895" i="12"/>
  <c r="D896" i="12"/>
  <c r="H896" i="12"/>
  <c r="I896" i="12"/>
  <c r="D897" i="12"/>
  <c r="H897" i="12"/>
  <c r="I897" i="12"/>
  <c r="D898" i="12"/>
  <c r="H898" i="12"/>
  <c r="I898" i="12"/>
  <c r="D899" i="12"/>
  <c r="H899" i="12"/>
  <c r="I899" i="12"/>
  <c r="D900" i="12"/>
  <c r="H900" i="12"/>
  <c r="I900" i="12"/>
  <c r="D901" i="12"/>
  <c r="H901" i="12"/>
  <c r="I901" i="12"/>
  <c r="D902" i="12"/>
  <c r="H902" i="12"/>
  <c r="I902" i="12"/>
  <c r="D903" i="12"/>
  <c r="H903" i="12"/>
  <c r="I903" i="12"/>
  <c r="D904" i="12"/>
  <c r="H904" i="12"/>
  <c r="I904" i="12"/>
  <c r="D905" i="12"/>
  <c r="H905" i="12"/>
  <c r="I905" i="12"/>
  <c r="D906" i="12"/>
  <c r="H906" i="12"/>
  <c r="I906" i="12"/>
  <c r="D907" i="12"/>
  <c r="H907" i="12"/>
  <c r="I907" i="12"/>
  <c r="D908" i="12"/>
  <c r="H908" i="12"/>
  <c r="I908" i="12"/>
  <c r="D909" i="12"/>
  <c r="H909" i="12"/>
  <c r="I909" i="12"/>
  <c r="D910" i="12"/>
  <c r="H910" i="12"/>
  <c r="I910" i="12"/>
  <c r="D911" i="12"/>
  <c r="H911" i="12"/>
  <c r="I911" i="12"/>
  <c r="D912" i="12"/>
  <c r="H912" i="12"/>
  <c r="I912" i="12"/>
  <c r="D913" i="12"/>
  <c r="H913" i="12"/>
  <c r="I913" i="12"/>
  <c r="D914" i="12"/>
  <c r="H914" i="12"/>
  <c r="I914" i="12"/>
  <c r="D915" i="12"/>
  <c r="H915" i="12"/>
  <c r="I915" i="12"/>
  <c r="D916" i="12"/>
  <c r="H916" i="12"/>
  <c r="I916" i="12"/>
  <c r="D917" i="12"/>
  <c r="H917" i="12"/>
  <c r="I917" i="12"/>
  <c r="D918" i="12"/>
  <c r="H918" i="12"/>
  <c r="I918" i="12"/>
  <c r="D919" i="12"/>
  <c r="H919" i="12"/>
  <c r="I919" i="12"/>
  <c r="D920" i="12"/>
  <c r="H920" i="12"/>
  <c r="I920" i="12"/>
  <c r="D921" i="12"/>
  <c r="H921" i="12"/>
  <c r="I921" i="12"/>
  <c r="D922" i="12"/>
  <c r="H922" i="12"/>
  <c r="I922" i="12"/>
  <c r="D923" i="12"/>
  <c r="H923" i="12"/>
  <c r="I923" i="12"/>
  <c r="D924" i="12"/>
  <c r="H924" i="12"/>
  <c r="I924" i="12"/>
  <c r="D925" i="12"/>
  <c r="H925" i="12"/>
  <c r="I925" i="12"/>
  <c r="D926" i="12"/>
  <c r="H926" i="12"/>
  <c r="I926" i="12"/>
  <c r="D927" i="12"/>
  <c r="H927" i="12"/>
  <c r="I927" i="12"/>
  <c r="D928" i="12"/>
  <c r="H928" i="12"/>
  <c r="I928" i="12"/>
  <c r="D929" i="12"/>
  <c r="H929" i="12"/>
  <c r="I929" i="12"/>
  <c r="D930" i="12"/>
  <c r="H930" i="12"/>
  <c r="I930" i="12"/>
  <c r="D931" i="12"/>
  <c r="H931" i="12"/>
  <c r="I931" i="12"/>
  <c r="D932" i="12"/>
  <c r="H932" i="12"/>
  <c r="I932" i="12"/>
  <c r="D933" i="12"/>
  <c r="H933" i="12"/>
  <c r="I933" i="12"/>
  <c r="D934" i="12"/>
  <c r="H934" i="12"/>
  <c r="I934" i="12"/>
  <c r="D935" i="12"/>
  <c r="H935" i="12"/>
  <c r="I935" i="12"/>
  <c r="D936" i="12"/>
  <c r="H936" i="12"/>
  <c r="I936" i="12"/>
  <c r="D937" i="12"/>
  <c r="H937" i="12"/>
  <c r="I937" i="12"/>
  <c r="D938" i="12"/>
  <c r="H938" i="12"/>
  <c r="I938" i="12"/>
  <c r="D939" i="12"/>
  <c r="H939" i="12"/>
  <c r="I939" i="12"/>
  <c r="D940" i="12"/>
  <c r="H940" i="12"/>
  <c r="I940" i="12"/>
  <c r="D941" i="12"/>
  <c r="H941" i="12"/>
  <c r="I941" i="12"/>
  <c r="D942" i="12"/>
  <c r="H942" i="12"/>
  <c r="I942" i="12"/>
  <c r="D943" i="12"/>
  <c r="H943" i="12"/>
  <c r="I943" i="12"/>
  <c r="D944" i="12"/>
  <c r="H944" i="12"/>
  <c r="I944" i="12"/>
  <c r="D945" i="12"/>
  <c r="H945" i="12"/>
  <c r="I945" i="12"/>
  <c r="D946" i="12"/>
  <c r="H946" i="12"/>
  <c r="I946" i="12"/>
  <c r="D947" i="12"/>
  <c r="H947" i="12"/>
  <c r="I947" i="12"/>
  <c r="D948" i="12"/>
  <c r="H948" i="12"/>
  <c r="I948" i="12"/>
  <c r="D949" i="12"/>
  <c r="H949" i="12"/>
  <c r="I949" i="12"/>
  <c r="D950" i="12"/>
  <c r="H950" i="12"/>
  <c r="I950" i="12"/>
  <c r="D951" i="12"/>
  <c r="H951" i="12"/>
  <c r="I951" i="12"/>
  <c r="D952" i="12"/>
  <c r="H952" i="12"/>
  <c r="I952" i="12"/>
  <c r="D953" i="12"/>
  <c r="H953" i="12"/>
  <c r="I953" i="12"/>
  <c r="D954" i="12"/>
  <c r="H954" i="12"/>
  <c r="I954" i="12"/>
  <c r="D955" i="12"/>
  <c r="H955" i="12"/>
  <c r="I955" i="12"/>
  <c r="D956" i="12"/>
  <c r="H956" i="12"/>
  <c r="I956" i="12"/>
  <c r="D957" i="12"/>
  <c r="H957" i="12"/>
  <c r="I957" i="12"/>
  <c r="D958" i="12"/>
  <c r="H958" i="12"/>
  <c r="I958" i="12"/>
  <c r="D959" i="12"/>
  <c r="H959" i="12"/>
  <c r="I959" i="12"/>
  <c r="D960" i="12"/>
  <c r="H960" i="12"/>
  <c r="I960" i="12"/>
  <c r="D961" i="12"/>
  <c r="H961" i="12"/>
  <c r="I961" i="12"/>
  <c r="D962" i="12"/>
  <c r="H962" i="12"/>
  <c r="I962" i="12"/>
  <c r="D963" i="12"/>
  <c r="H963" i="12"/>
  <c r="I963" i="12"/>
  <c r="D964" i="12"/>
  <c r="H964" i="12"/>
  <c r="I964" i="12"/>
  <c r="D965" i="12"/>
  <c r="H965" i="12"/>
  <c r="I965" i="12"/>
  <c r="D966" i="12"/>
  <c r="H966" i="12"/>
  <c r="I966" i="12"/>
  <c r="D967" i="12"/>
  <c r="H967" i="12"/>
  <c r="I967" i="12"/>
  <c r="D968" i="12"/>
  <c r="H968" i="12"/>
  <c r="I968" i="12"/>
  <c r="D969" i="12"/>
  <c r="H969" i="12"/>
  <c r="I969" i="12"/>
  <c r="D970" i="12"/>
  <c r="H970" i="12"/>
  <c r="I970" i="12"/>
  <c r="D971" i="12"/>
  <c r="H971" i="12"/>
  <c r="I971" i="12"/>
  <c r="D972" i="12"/>
  <c r="H972" i="12"/>
  <c r="I972" i="12"/>
  <c r="D973" i="12"/>
  <c r="H973" i="12"/>
  <c r="I973" i="12"/>
  <c r="D974" i="12"/>
  <c r="H974" i="12"/>
  <c r="I974" i="12"/>
  <c r="D975" i="12"/>
  <c r="H975" i="12"/>
  <c r="I975" i="12"/>
  <c r="D976" i="12"/>
  <c r="H976" i="12"/>
  <c r="I976" i="12"/>
  <c r="D977" i="12"/>
  <c r="H977" i="12"/>
  <c r="I977" i="12"/>
  <c r="D978" i="12"/>
  <c r="H978" i="12"/>
  <c r="I978" i="12"/>
  <c r="D979" i="12"/>
  <c r="H979" i="12"/>
  <c r="I979" i="12"/>
  <c r="D980" i="12"/>
  <c r="H980" i="12"/>
  <c r="I980" i="12"/>
  <c r="D981" i="12"/>
  <c r="H981" i="12"/>
  <c r="I981" i="12"/>
  <c r="D982" i="12"/>
  <c r="H982" i="12"/>
  <c r="I982" i="12"/>
  <c r="D983" i="12"/>
  <c r="H983" i="12"/>
  <c r="I983" i="12"/>
  <c r="D984" i="12"/>
  <c r="H984" i="12"/>
  <c r="I984" i="12"/>
  <c r="D985" i="12"/>
  <c r="H985" i="12"/>
  <c r="I985" i="12"/>
  <c r="D986" i="12"/>
  <c r="H986" i="12"/>
  <c r="I986" i="12"/>
  <c r="D987" i="12"/>
  <c r="H987" i="12"/>
  <c r="I987" i="12"/>
  <c r="D988" i="12"/>
  <c r="H988" i="12"/>
  <c r="I988" i="12"/>
  <c r="D989" i="12"/>
  <c r="H989" i="12"/>
  <c r="I989" i="12"/>
  <c r="D990" i="12"/>
  <c r="H990" i="12"/>
  <c r="I990" i="12"/>
  <c r="D991" i="12"/>
  <c r="H991" i="12"/>
  <c r="I991" i="12"/>
  <c r="D992" i="12"/>
  <c r="H992" i="12"/>
  <c r="I992" i="12"/>
  <c r="D993" i="12"/>
  <c r="H993" i="12"/>
  <c r="I993" i="12"/>
  <c r="D994" i="12"/>
  <c r="H994" i="12"/>
  <c r="I994" i="12"/>
  <c r="D995" i="12"/>
  <c r="H995" i="12"/>
  <c r="I995" i="12"/>
  <c r="D996" i="12"/>
  <c r="H996" i="12"/>
  <c r="I996" i="12"/>
  <c r="D997" i="12"/>
  <c r="H997" i="12"/>
  <c r="I997" i="12"/>
  <c r="D998" i="12"/>
  <c r="H998" i="12"/>
  <c r="I998" i="12"/>
  <c r="D999" i="12"/>
  <c r="H999" i="12"/>
  <c r="I999" i="12"/>
  <c r="D1000" i="12"/>
  <c r="H1000" i="12"/>
  <c r="I1000" i="12"/>
  <c r="D1001" i="12"/>
  <c r="H1001" i="12"/>
  <c r="I1001" i="12"/>
  <c r="D1002" i="12"/>
  <c r="H1002" i="12"/>
  <c r="I1002" i="12"/>
  <c r="D1003" i="12"/>
  <c r="H1003" i="12"/>
  <c r="I1003" i="12"/>
  <c r="D1004" i="12"/>
  <c r="H1004" i="12"/>
  <c r="I1004" i="12"/>
  <c r="D1005" i="12"/>
  <c r="H1005" i="12"/>
  <c r="I1005" i="12"/>
  <c r="D1006" i="12"/>
  <c r="H1006" i="12"/>
  <c r="I1006" i="12"/>
  <c r="D1007" i="12"/>
  <c r="H1007" i="12"/>
  <c r="I1007" i="12"/>
  <c r="D1008" i="12"/>
  <c r="H1008" i="12"/>
  <c r="I1008" i="12"/>
  <c r="D1009" i="12"/>
  <c r="H1009" i="12"/>
  <c r="I1009" i="12"/>
  <c r="D1010" i="12"/>
  <c r="H1010" i="12"/>
  <c r="I1010" i="12"/>
  <c r="D1011" i="12"/>
  <c r="H1011" i="12"/>
  <c r="I1011" i="12"/>
  <c r="D1012" i="12"/>
  <c r="H1012" i="12"/>
  <c r="I1012" i="12"/>
  <c r="D1013" i="12"/>
  <c r="H1013" i="12"/>
  <c r="I1013" i="12"/>
  <c r="D1014" i="12"/>
  <c r="H1014" i="12"/>
  <c r="I1014" i="12"/>
  <c r="D1015" i="12"/>
  <c r="H1015" i="12"/>
  <c r="I1015" i="12"/>
  <c r="D1016" i="12"/>
  <c r="H1016" i="12"/>
  <c r="I1016" i="12"/>
  <c r="D1017" i="12"/>
  <c r="H1017" i="12"/>
  <c r="I1017" i="12"/>
  <c r="D1018" i="12"/>
  <c r="H1018" i="12"/>
  <c r="I1018" i="12"/>
  <c r="D1019" i="12"/>
  <c r="H1019" i="12"/>
  <c r="I1019" i="12"/>
  <c r="D1020" i="12"/>
  <c r="H1020" i="12"/>
  <c r="I1020" i="12"/>
  <c r="D1021" i="12"/>
  <c r="H1021" i="12"/>
  <c r="I1021" i="12"/>
  <c r="D1022" i="12"/>
  <c r="H1022" i="12"/>
  <c r="I1022" i="12"/>
  <c r="D1023" i="12"/>
  <c r="H1023" i="12"/>
  <c r="I1023" i="12"/>
  <c r="D1024" i="12"/>
  <c r="H1024" i="12"/>
  <c r="I1024" i="12"/>
  <c r="D1025" i="12"/>
  <c r="H1025" i="12"/>
  <c r="I1025" i="12"/>
  <c r="D1026" i="12"/>
  <c r="H1026" i="12"/>
  <c r="I1026" i="12"/>
  <c r="D1027" i="12"/>
  <c r="H1027" i="12"/>
  <c r="I1027" i="12"/>
  <c r="D1028" i="12"/>
  <c r="H1028" i="12"/>
  <c r="I1028" i="12"/>
  <c r="D1029" i="12"/>
  <c r="H1029" i="12"/>
  <c r="I1029" i="12"/>
  <c r="D1030" i="12"/>
  <c r="H1030" i="12"/>
  <c r="I1030" i="12"/>
  <c r="D1031" i="12"/>
  <c r="H1031" i="12"/>
  <c r="I1031" i="12"/>
  <c r="D1032" i="12"/>
  <c r="H1032" i="12"/>
  <c r="I1032" i="12"/>
  <c r="D1033" i="12"/>
  <c r="H1033" i="12"/>
  <c r="I1033" i="12"/>
  <c r="D1034" i="12"/>
  <c r="H1034" i="12"/>
  <c r="I1034" i="12"/>
  <c r="D1035" i="12"/>
  <c r="H1035" i="12"/>
  <c r="I1035" i="12"/>
  <c r="D1036" i="12"/>
  <c r="H1036" i="12"/>
  <c r="I1036" i="12"/>
  <c r="D1037" i="12"/>
  <c r="H1037" i="12"/>
  <c r="I1037" i="12"/>
  <c r="D1038" i="12"/>
  <c r="H1038" i="12"/>
  <c r="I1038" i="12"/>
  <c r="D1039" i="12"/>
  <c r="H1039" i="12"/>
  <c r="I1039" i="12"/>
  <c r="D1040" i="12"/>
  <c r="H1040" i="12"/>
  <c r="I1040" i="12"/>
  <c r="D1041" i="12"/>
  <c r="H1041" i="12"/>
  <c r="I1041" i="12"/>
  <c r="D1042" i="12"/>
  <c r="H1042" i="12"/>
  <c r="I1042" i="12"/>
  <c r="D1043" i="12"/>
  <c r="H1043" i="12"/>
  <c r="I1043" i="12"/>
  <c r="D1044" i="12"/>
  <c r="H1044" i="12"/>
  <c r="I1044" i="12"/>
  <c r="D1045" i="12"/>
  <c r="H1045" i="12"/>
  <c r="I1045" i="12"/>
  <c r="D1046" i="12"/>
  <c r="H1046" i="12"/>
  <c r="I1046" i="12"/>
  <c r="D1047" i="12"/>
  <c r="H1047" i="12"/>
  <c r="I1047" i="12"/>
  <c r="D1048" i="12"/>
  <c r="H1048" i="12"/>
  <c r="I1048" i="12"/>
  <c r="D1049" i="12"/>
  <c r="H1049" i="12"/>
  <c r="I1049" i="12"/>
  <c r="D1050" i="12"/>
  <c r="H1050" i="12"/>
  <c r="I1050" i="12"/>
  <c r="D1051" i="12"/>
  <c r="H1051" i="12"/>
  <c r="I1051" i="12"/>
  <c r="D1052" i="12"/>
  <c r="H1052" i="12"/>
  <c r="I1052" i="12"/>
  <c r="D1053" i="12"/>
  <c r="H1053" i="12"/>
  <c r="I1053" i="12"/>
  <c r="D1054" i="12"/>
  <c r="H1054" i="12"/>
  <c r="I1054" i="12"/>
  <c r="D1055" i="12"/>
  <c r="H1055" i="12"/>
  <c r="I1055" i="12"/>
  <c r="D1056" i="12"/>
  <c r="H1056" i="12"/>
  <c r="I1056" i="12"/>
  <c r="D1057" i="12"/>
  <c r="H1057" i="12"/>
  <c r="I1057" i="12"/>
  <c r="D1058" i="12"/>
  <c r="H1058" i="12"/>
  <c r="I1058" i="12"/>
  <c r="D1059" i="12"/>
  <c r="H1059" i="12"/>
  <c r="I1059" i="12"/>
  <c r="D1060" i="12"/>
  <c r="H1060" i="12"/>
  <c r="I1060" i="12"/>
  <c r="D1061" i="12"/>
  <c r="H1061" i="12"/>
  <c r="I1061" i="12"/>
  <c r="D1062" i="12"/>
  <c r="H1062" i="12"/>
  <c r="I1062" i="12"/>
  <c r="D1063" i="12"/>
  <c r="H1063" i="12"/>
  <c r="I1063" i="12"/>
  <c r="D1064" i="12"/>
  <c r="H1064" i="12"/>
  <c r="I1064" i="12"/>
  <c r="D1065" i="12"/>
  <c r="H1065" i="12"/>
  <c r="I1065" i="12"/>
  <c r="D1066" i="12"/>
  <c r="H1066" i="12"/>
  <c r="I1066" i="12"/>
  <c r="D1067" i="12"/>
  <c r="H1067" i="12"/>
  <c r="I1067" i="12"/>
  <c r="D1068" i="12"/>
  <c r="H1068" i="12"/>
  <c r="I1068" i="12"/>
  <c r="D1069" i="12"/>
  <c r="H1069" i="12"/>
  <c r="I1069" i="12"/>
  <c r="D1070" i="12"/>
  <c r="H1070" i="12"/>
  <c r="I1070" i="12"/>
  <c r="D1071" i="12"/>
  <c r="H1071" i="12"/>
  <c r="I1071" i="12"/>
  <c r="D1072" i="12"/>
  <c r="H1072" i="12"/>
  <c r="I1072" i="12"/>
  <c r="D1073" i="12"/>
  <c r="H1073" i="12"/>
  <c r="I1073" i="12"/>
  <c r="D1074" i="12"/>
  <c r="H1074" i="12"/>
  <c r="I1074" i="12"/>
  <c r="D1075" i="12"/>
  <c r="H1075" i="12"/>
  <c r="I1075" i="12"/>
  <c r="D1076" i="12"/>
  <c r="H1076" i="12"/>
  <c r="I1076" i="12"/>
  <c r="D1077" i="12"/>
  <c r="H1077" i="12"/>
  <c r="I1077" i="12"/>
  <c r="D1078" i="12"/>
  <c r="H1078" i="12"/>
  <c r="I1078" i="12"/>
  <c r="D1079" i="12"/>
  <c r="H1079" i="12"/>
  <c r="I1079" i="12"/>
  <c r="D1080" i="12"/>
  <c r="H1080" i="12"/>
  <c r="I1080" i="12"/>
  <c r="D1081" i="12"/>
  <c r="H1081" i="12"/>
  <c r="I1081" i="12"/>
  <c r="D1082" i="12"/>
  <c r="H1082" i="12"/>
  <c r="I1082" i="12"/>
  <c r="D1083" i="12"/>
  <c r="H1083" i="12"/>
  <c r="I1083" i="12"/>
  <c r="D1084" i="12"/>
  <c r="H1084" i="12"/>
  <c r="I1084" i="12"/>
  <c r="D1085" i="12"/>
  <c r="H1085" i="12"/>
  <c r="I1085" i="12"/>
  <c r="D1086" i="12"/>
  <c r="H1086" i="12"/>
  <c r="I1086" i="12"/>
  <c r="D1087" i="12"/>
  <c r="H1087" i="12"/>
  <c r="I1087" i="12"/>
  <c r="D1088" i="12"/>
  <c r="H1088" i="12"/>
  <c r="I1088" i="12"/>
  <c r="D1089" i="12"/>
  <c r="H1089" i="12"/>
  <c r="I1089" i="12"/>
  <c r="D1090" i="12"/>
  <c r="H1090" i="12"/>
  <c r="I1090" i="12"/>
  <c r="D1091" i="12"/>
  <c r="H1091" i="12"/>
  <c r="I1091" i="12"/>
  <c r="D1092" i="12"/>
  <c r="H1092" i="12"/>
  <c r="I1092" i="12"/>
  <c r="D1093" i="12"/>
  <c r="H1093" i="12"/>
  <c r="I1093" i="12"/>
  <c r="D1094" i="12"/>
  <c r="H1094" i="12"/>
  <c r="I1094" i="12"/>
  <c r="D1095" i="12"/>
  <c r="H1095" i="12"/>
  <c r="I1095" i="12"/>
  <c r="D1096" i="12"/>
  <c r="H1096" i="12"/>
  <c r="I1096" i="12"/>
  <c r="D1097" i="12"/>
  <c r="H1097" i="12"/>
  <c r="I1097" i="12"/>
  <c r="D1098" i="12"/>
  <c r="H1098" i="12"/>
  <c r="I1098" i="12"/>
  <c r="D1099" i="12"/>
  <c r="H1099" i="12"/>
  <c r="I1099" i="12"/>
  <c r="D1100" i="12"/>
  <c r="H1100" i="12"/>
  <c r="I1100" i="12"/>
  <c r="D1101" i="12"/>
  <c r="H1101" i="12"/>
  <c r="I1101" i="12"/>
  <c r="D1102" i="12"/>
  <c r="H1102" i="12"/>
  <c r="I1102" i="12"/>
  <c r="D1103" i="12"/>
  <c r="H1103" i="12"/>
  <c r="I1103" i="12"/>
  <c r="D1104" i="12"/>
  <c r="H1104" i="12"/>
  <c r="I1104" i="12"/>
  <c r="D1105" i="12"/>
  <c r="H1105" i="12"/>
  <c r="I1105" i="12"/>
  <c r="D1106" i="12"/>
  <c r="H1106" i="12"/>
  <c r="I1106" i="12"/>
  <c r="D1107" i="12"/>
  <c r="H1107" i="12"/>
  <c r="I1107" i="12"/>
  <c r="D1108" i="12"/>
  <c r="H1108" i="12"/>
  <c r="I1108" i="12"/>
  <c r="D1109" i="12"/>
  <c r="H1109" i="12"/>
  <c r="I1109" i="12"/>
  <c r="D1110" i="12"/>
  <c r="H1110" i="12"/>
  <c r="I1110" i="12"/>
  <c r="D1111" i="12"/>
  <c r="H1111" i="12"/>
  <c r="I1111" i="12"/>
  <c r="D1112" i="12"/>
  <c r="H1112" i="12"/>
  <c r="I1112" i="12"/>
  <c r="D1113" i="12"/>
  <c r="H1113" i="12"/>
  <c r="I1113" i="12"/>
  <c r="D1114" i="12"/>
  <c r="H1114" i="12"/>
  <c r="I1114" i="12"/>
  <c r="D1115" i="12"/>
  <c r="H1115" i="12"/>
  <c r="I1115" i="12"/>
  <c r="D1116" i="12"/>
  <c r="H1116" i="12"/>
  <c r="I1116" i="12"/>
  <c r="D1117" i="12"/>
  <c r="H1117" i="12"/>
  <c r="I1117" i="12"/>
  <c r="D1118" i="12"/>
  <c r="H1118" i="12"/>
  <c r="I1118" i="12"/>
  <c r="D1119" i="12"/>
  <c r="H1119" i="12"/>
  <c r="I1119" i="12"/>
  <c r="D1120" i="12"/>
  <c r="H1120" i="12"/>
  <c r="I1120" i="12"/>
  <c r="D1121" i="12"/>
  <c r="H1121" i="12"/>
  <c r="I1121" i="12"/>
  <c r="D1122" i="12"/>
  <c r="H1122" i="12"/>
  <c r="I1122" i="12"/>
  <c r="D1123" i="12"/>
  <c r="H1123" i="12"/>
  <c r="I1123" i="12"/>
  <c r="D1124" i="12"/>
  <c r="H1124" i="12"/>
  <c r="I1124" i="12"/>
  <c r="D1125" i="12"/>
  <c r="H1125" i="12"/>
  <c r="I1125" i="12"/>
  <c r="D1126" i="12"/>
  <c r="H1126" i="12"/>
  <c r="I1126" i="12"/>
  <c r="D1127" i="12"/>
  <c r="H1127" i="12"/>
  <c r="I1127" i="12"/>
  <c r="D1128" i="12"/>
  <c r="H1128" i="12"/>
  <c r="I1128" i="12"/>
  <c r="D1129" i="12"/>
  <c r="H1129" i="12"/>
  <c r="I1129" i="12"/>
  <c r="D1130" i="12"/>
  <c r="H1130" i="12"/>
  <c r="I1130" i="12"/>
  <c r="D1131" i="12"/>
  <c r="H1131" i="12"/>
  <c r="I1131" i="12"/>
  <c r="D1132" i="12"/>
  <c r="H1132" i="12"/>
  <c r="I1132" i="12"/>
  <c r="D1133" i="12"/>
  <c r="H1133" i="12"/>
  <c r="I1133" i="12"/>
  <c r="D1134" i="12"/>
  <c r="H1134" i="12"/>
  <c r="I1134" i="12"/>
  <c r="D1135" i="12"/>
  <c r="H1135" i="12"/>
  <c r="I1135" i="12"/>
  <c r="D1136" i="12"/>
  <c r="H1136" i="12"/>
  <c r="I1136" i="12"/>
  <c r="D1137" i="12"/>
  <c r="H1137" i="12"/>
  <c r="I1137" i="12"/>
  <c r="D1138" i="12"/>
  <c r="H1138" i="12"/>
  <c r="I1138" i="12"/>
  <c r="D1139" i="12"/>
  <c r="H1139" i="12"/>
  <c r="I1139" i="12"/>
  <c r="D1140" i="12"/>
  <c r="H1140" i="12"/>
  <c r="I1140" i="12"/>
  <c r="D1141" i="12"/>
  <c r="H1141" i="12"/>
  <c r="I1141" i="12"/>
  <c r="D1142" i="12"/>
  <c r="H1142" i="12"/>
  <c r="I1142" i="12"/>
  <c r="D1143" i="12"/>
  <c r="H1143" i="12"/>
  <c r="I1143" i="12"/>
  <c r="D1144" i="12"/>
  <c r="H1144" i="12"/>
  <c r="I1144" i="12"/>
  <c r="D1145" i="12"/>
  <c r="H1145" i="12"/>
  <c r="I1145" i="12"/>
  <c r="D1146" i="12"/>
  <c r="H1146" i="12"/>
  <c r="I1146" i="12"/>
  <c r="D1147" i="12"/>
  <c r="H1147" i="12"/>
  <c r="I1147" i="12"/>
  <c r="D1148" i="12"/>
  <c r="H1148" i="12"/>
  <c r="I1148" i="12"/>
  <c r="D1149" i="12"/>
  <c r="H1149" i="12"/>
  <c r="I1149" i="12"/>
  <c r="D1150" i="12"/>
  <c r="H1150" i="12"/>
  <c r="I1150" i="12"/>
  <c r="D1151" i="12"/>
  <c r="H1151" i="12"/>
  <c r="I1151" i="12"/>
  <c r="D1152" i="12"/>
  <c r="H1152" i="12"/>
  <c r="I1152" i="12"/>
  <c r="D1153" i="12"/>
  <c r="H1153" i="12"/>
  <c r="I1153" i="12"/>
  <c r="D1154" i="12"/>
  <c r="H1154" i="12"/>
  <c r="I1154" i="12"/>
  <c r="D1155" i="12"/>
  <c r="H1155" i="12"/>
  <c r="I1155" i="12"/>
  <c r="D1156" i="12"/>
  <c r="H1156" i="12"/>
  <c r="I1156" i="12"/>
  <c r="D1157" i="12"/>
  <c r="H1157" i="12"/>
  <c r="I1157" i="12"/>
  <c r="D1158" i="12"/>
  <c r="H1158" i="12"/>
  <c r="I1158" i="12"/>
  <c r="D1159" i="12"/>
  <c r="H1159" i="12"/>
  <c r="I1159" i="12"/>
  <c r="D1160" i="12"/>
  <c r="H1160" i="12"/>
  <c r="I1160" i="12"/>
  <c r="D1161" i="12"/>
  <c r="H1161" i="12"/>
  <c r="I1161" i="12"/>
  <c r="D1162" i="12"/>
  <c r="H1162" i="12"/>
  <c r="I1162" i="12"/>
  <c r="D1163" i="12"/>
  <c r="H1163" i="12"/>
  <c r="I1163" i="12"/>
  <c r="D1164" i="12"/>
  <c r="H1164" i="12"/>
  <c r="I1164" i="12"/>
  <c r="D1165" i="12"/>
  <c r="H1165" i="12"/>
  <c r="I1165" i="12"/>
  <c r="D1166" i="12"/>
  <c r="H1166" i="12"/>
  <c r="I1166" i="12"/>
  <c r="D1167" i="12"/>
  <c r="H1167" i="12"/>
  <c r="I1167" i="12"/>
  <c r="D1168" i="12"/>
  <c r="H1168" i="12"/>
  <c r="I1168" i="12"/>
  <c r="D1169" i="12"/>
  <c r="H1169" i="12"/>
  <c r="I1169" i="12"/>
  <c r="D1170" i="12"/>
  <c r="H1170" i="12"/>
  <c r="I1170" i="12"/>
  <c r="D1171" i="12"/>
  <c r="H1171" i="12"/>
  <c r="I1171" i="12"/>
  <c r="D1172" i="12"/>
  <c r="H1172" i="12"/>
  <c r="I1172" i="12"/>
  <c r="D1173" i="12"/>
  <c r="H1173" i="12"/>
  <c r="I1173" i="12"/>
  <c r="D1174" i="12"/>
  <c r="H1174" i="12"/>
  <c r="I1174" i="12"/>
  <c r="D1175" i="12"/>
  <c r="H1175" i="12"/>
  <c r="I1175" i="12"/>
  <c r="D1176" i="12"/>
  <c r="H1176" i="12"/>
  <c r="I1176" i="12"/>
  <c r="D1177" i="12"/>
  <c r="H1177" i="12"/>
  <c r="I1177" i="12"/>
  <c r="D1178" i="12"/>
  <c r="H1178" i="12"/>
  <c r="I1178" i="12"/>
  <c r="D1179" i="12"/>
  <c r="H1179" i="12"/>
  <c r="I1179" i="12"/>
  <c r="D1180" i="12"/>
  <c r="H1180" i="12"/>
  <c r="I1180" i="12"/>
  <c r="D1181" i="12"/>
  <c r="H1181" i="12"/>
  <c r="I1181" i="12"/>
  <c r="D1182" i="12"/>
  <c r="H1182" i="12"/>
  <c r="I1182" i="12"/>
  <c r="D1183" i="12"/>
  <c r="H1183" i="12"/>
  <c r="I1183" i="12"/>
  <c r="D1184" i="12"/>
  <c r="H1184" i="12"/>
  <c r="I1184" i="12"/>
  <c r="D1185" i="12"/>
  <c r="H1185" i="12"/>
  <c r="I1185" i="12"/>
  <c r="D1186" i="12"/>
  <c r="H1186" i="12"/>
  <c r="I1186" i="12"/>
  <c r="D1187" i="12"/>
  <c r="H1187" i="12"/>
  <c r="I1187" i="12"/>
  <c r="D1188" i="12"/>
  <c r="H1188" i="12"/>
  <c r="I1188" i="12"/>
  <c r="D1189" i="12"/>
  <c r="H1189" i="12"/>
  <c r="I1189" i="12"/>
  <c r="D1190" i="12"/>
  <c r="H1190" i="12"/>
  <c r="I1190" i="12"/>
  <c r="D1191" i="12"/>
  <c r="H1191" i="12"/>
  <c r="I1191" i="12"/>
  <c r="D1192" i="12"/>
  <c r="H1192" i="12"/>
  <c r="I1192" i="12"/>
  <c r="D1193" i="12"/>
  <c r="H1193" i="12"/>
  <c r="I1193" i="12"/>
  <c r="D1194" i="12"/>
  <c r="H1194" i="12"/>
  <c r="I1194" i="12"/>
  <c r="D1195" i="12"/>
  <c r="H1195" i="12"/>
  <c r="I1195" i="12"/>
  <c r="D1196" i="12"/>
  <c r="H1196" i="12"/>
  <c r="I1196" i="12"/>
  <c r="D1197" i="12"/>
  <c r="H1197" i="12"/>
  <c r="I1197" i="12"/>
  <c r="D1198" i="12"/>
  <c r="H1198" i="12"/>
  <c r="I1198" i="12"/>
  <c r="D1199" i="12"/>
  <c r="H1199" i="12"/>
  <c r="I1199" i="12"/>
  <c r="D1200" i="12"/>
  <c r="H1200" i="12"/>
  <c r="I1200" i="12"/>
  <c r="D1201" i="12"/>
  <c r="H1201" i="12"/>
  <c r="I1201" i="12"/>
  <c r="D1202" i="12"/>
  <c r="H1202" i="12"/>
  <c r="I1202" i="12"/>
  <c r="D1203" i="12"/>
  <c r="H1203" i="12"/>
  <c r="I1203" i="12"/>
  <c r="D1204" i="12"/>
  <c r="H1204" i="12"/>
  <c r="I1204" i="12"/>
  <c r="D1205" i="12"/>
  <c r="H1205" i="12"/>
  <c r="I1205" i="12"/>
  <c r="D1206" i="12"/>
  <c r="H1206" i="12"/>
  <c r="I1206" i="12"/>
  <c r="D1207" i="12"/>
  <c r="H1207" i="12"/>
  <c r="I1207" i="12"/>
  <c r="D1208" i="12"/>
  <c r="H1208" i="12"/>
  <c r="I1208" i="12"/>
  <c r="D1209" i="12"/>
  <c r="H1209" i="12"/>
  <c r="I1209" i="12"/>
  <c r="D1210" i="12"/>
  <c r="H1210" i="12"/>
  <c r="I1210" i="12"/>
  <c r="D1211" i="12"/>
  <c r="H1211" i="12"/>
  <c r="I1211" i="12"/>
  <c r="D1212" i="12"/>
  <c r="H1212" i="12"/>
  <c r="I1212" i="12"/>
  <c r="D1213" i="12"/>
  <c r="H1213" i="12"/>
  <c r="I1213" i="12"/>
  <c r="D1214" i="12"/>
  <c r="H1214" i="12"/>
  <c r="I1214" i="12"/>
  <c r="D1215" i="12"/>
  <c r="H1215" i="12"/>
  <c r="I1215" i="12"/>
  <c r="D1216" i="12"/>
  <c r="H1216" i="12"/>
  <c r="I1216" i="12"/>
  <c r="D1217" i="12"/>
  <c r="H1217" i="12"/>
  <c r="I1217" i="12"/>
  <c r="D1218" i="12"/>
  <c r="H1218" i="12"/>
  <c r="I1218" i="12"/>
  <c r="D1219" i="12"/>
  <c r="H1219" i="12"/>
  <c r="I1219" i="12"/>
  <c r="D1220" i="12"/>
  <c r="H1220" i="12"/>
  <c r="I1220" i="12"/>
  <c r="D1221" i="12"/>
  <c r="H1221" i="12"/>
  <c r="I1221" i="12"/>
  <c r="D1222" i="12"/>
  <c r="H1222" i="12"/>
  <c r="I1222" i="12"/>
  <c r="D1223" i="12"/>
  <c r="H1223" i="12"/>
  <c r="I1223" i="12"/>
  <c r="D1224" i="12"/>
  <c r="H1224" i="12"/>
  <c r="I1224" i="12"/>
  <c r="D1225" i="12"/>
  <c r="H1225" i="12"/>
  <c r="I1225" i="12"/>
  <c r="D1226" i="12"/>
  <c r="H1226" i="12"/>
  <c r="I1226" i="12"/>
  <c r="D1227" i="12"/>
  <c r="H1227" i="12"/>
  <c r="I1227" i="12"/>
  <c r="D1228" i="12"/>
  <c r="H1228" i="12"/>
  <c r="I1228" i="12"/>
  <c r="D1229" i="12"/>
  <c r="H1229" i="12"/>
  <c r="I1229" i="12"/>
  <c r="D1230" i="12"/>
  <c r="H1230" i="12"/>
  <c r="I1230" i="12"/>
  <c r="D1231" i="12"/>
  <c r="H1231" i="12"/>
  <c r="I1231" i="12"/>
  <c r="D1232" i="12"/>
  <c r="H1232" i="12"/>
  <c r="I1232" i="12"/>
  <c r="D1233" i="12"/>
  <c r="H1233" i="12"/>
  <c r="I1233" i="12"/>
  <c r="D1234" i="12"/>
  <c r="H1234" i="12"/>
  <c r="I1234" i="12"/>
  <c r="D1235" i="12"/>
  <c r="H1235" i="12"/>
  <c r="I1235" i="12"/>
  <c r="D1236" i="12"/>
  <c r="H1236" i="12"/>
  <c r="I1236" i="12"/>
  <c r="D1237" i="12"/>
  <c r="H1237" i="12"/>
  <c r="I1237" i="12"/>
  <c r="D1238" i="12"/>
  <c r="H1238" i="12"/>
  <c r="I1238" i="12"/>
  <c r="D1239" i="12"/>
  <c r="H1239" i="12"/>
  <c r="I1239" i="12"/>
  <c r="D1240" i="12"/>
  <c r="H1240" i="12"/>
  <c r="I1240" i="12"/>
  <c r="D1241" i="12"/>
  <c r="H1241" i="12"/>
  <c r="I1241" i="12"/>
  <c r="D1242" i="12"/>
  <c r="H1242" i="12"/>
  <c r="I1242" i="12"/>
  <c r="D1243" i="12"/>
  <c r="H1243" i="12"/>
  <c r="I1243" i="12"/>
  <c r="D1244" i="12"/>
  <c r="H1244" i="12"/>
  <c r="I1244" i="12"/>
  <c r="D1245" i="12"/>
  <c r="H1245" i="12"/>
  <c r="I1245" i="12"/>
  <c r="D1246" i="12"/>
  <c r="H1246" i="12"/>
  <c r="I1246" i="12"/>
  <c r="D1247" i="12"/>
  <c r="H1247" i="12"/>
  <c r="I1247" i="12"/>
  <c r="D1248" i="12"/>
  <c r="H1248" i="12"/>
  <c r="I1248" i="12"/>
  <c r="D1249" i="12"/>
  <c r="H1249" i="12"/>
  <c r="I1249" i="12"/>
  <c r="D1250" i="12"/>
  <c r="H1250" i="12"/>
  <c r="I1250" i="12"/>
  <c r="D1251" i="12"/>
  <c r="H1251" i="12"/>
  <c r="I1251" i="12"/>
  <c r="D1252" i="12"/>
  <c r="H1252" i="12"/>
  <c r="I1252" i="12"/>
  <c r="D1253" i="12"/>
  <c r="H1253" i="12"/>
  <c r="I1253" i="12"/>
  <c r="D1254" i="12"/>
  <c r="H1254" i="12"/>
  <c r="I1254" i="12"/>
  <c r="D1255" i="12"/>
  <c r="H1255" i="12"/>
  <c r="I1255" i="12"/>
  <c r="D1256" i="12"/>
  <c r="H1256" i="12"/>
  <c r="I1256" i="12"/>
  <c r="D1257" i="12"/>
  <c r="H1257" i="12"/>
  <c r="I1257" i="12"/>
  <c r="D1258" i="12"/>
  <c r="H1258" i="12"/>
  <c r="I1258" i="12"/>
  <c r="D1259" i="12"/>
  <c r="H1259" i="12"/>
  <c r="I1259" i="12"/>
  <c r="D1260" i="12"/>
  <c r="H1260" i="12"/>
  <c r="I1260" i="12"/>
  <c r="D1261" i="12"/>
  <c r="H1261" i="12"/>
  <c r="I1261" i="12"/>
  <c r="D1262" i="12"/>
  <c r="H1262" i="12"/>
  <c r="I1262" i="12"/>
  <c r="D1263" i="12"/>
  <c r="H1263" i="12"/>
  <c r="I1263" i="12"/>
  <c r="D1264" i="12"/>
  <c r="H1264" i="12"/>
  <c r="I1264" i="12"/>
  <c r="D1265" i="12"/>
  <c r="H1265" i="12"/>
  <c r="I1265" i="12"/>
  <c r="D1266" i="12"/>
  <c r="H1266" i="12"/>
  <c r="I1266" i="12"/>
  <c r="D1267" i="12"/>
  <c r="H1267" i="12"/>
  <c r="I1267" i="12"/>
  <c r="D1268" i="12"/>
  <c r="H1268" i="12"/>
  <c r="I1268" i="12"/>
  <c r="D1269" i="12"/>
  <c r="H1269" i="12"/>
  <c r="I1269" i="12"/>
  <c r="D1270" i="12"/>
  <c r="H1270" i="12"/>
  <c r="I1270" i="12"/>
  <c r="D1271" i="12"/>
  <c r="H1271" i="12"/>
  <c r="I1271" i="12"/>
  <c r="D1272" i="12"/>
  <c r="H1272" i="12"/>
  <c r="I1272" i="12"/>
  <c r="D1273" i="12"/>
  <c r="H1273" i="12"/>
  <c r="I1273" i="12"/>
  <c r="D1274" i="12"/>
  <c r="H1274" i="12"/>
  <c r="I1274" i="12"/>
  <c r="D1275" i="12"/>
  <c r="H1275" i="12"/>
  <c r="I1275" i="12"/>
  <c r="D1276" i="12"/>
  <c r="H1276" i="12"/>
  <c r="I1276" i="12"/>
  <c r="D1277" i="12"/>
  <c r="H1277" i="12"/>
  <c r="I1277" i="12"/>
  <c r="D1278" i="12"/>
  <c r="H1278" i="12"/>
  <c r="I1278" i="12"/>
  <c r="D1279" i="12"/>
  <c r="H1279" i="12"/>
  <c r="I1279" i="12"/>
  <c r="D1280" i="12"/>
  <c r="H1280" i="12"/>
  <c r="I1280" i="12"/>
  <c r="D1281" i="12"/>
  <c r="H1281" i="12"/>
  <c r="I1281" i="12"/>
  <c r="D1282" i="12"/>
  <c r="H1282" i="12"/>
  <c r="I1282" i="12"/>
  <c r="D1283" i="12"/>
  <c r="H1283" i="12"/>
  <c r="I1283" i="12"/>
  <c r="D1284" i="12"/>
  <c r="H1284" i="12"/>
  <c r="I1284" i="12"/>
  <c r="D1285" i="12"/>
  <c r="H1285" i="12"/>
  <c r="I1285" i="12"/>
  <c r="D1286" i="12"/>
  <c r="H1286" i="12"/>
  <c r="I1286" i="12"/>
  <c r="D1287" i="12"/>
  <c r="H1287" i="12"/>
  <c r="I1287" i="12"/>
  <c r="D1288" i="12"/>
  <c r="H1288" i="12"/>
  <c r="I1288" i="12"/>
  <c r="D1289" i="12"/>
  <c r="H1289" i="12"/>
  <c r="I1289" i="12"/>
  <c r="D1290" i="12"/>
  <c r="H1290" i="12"/>
  <c r="I1290" i="12"/>
  <c r="D1291" i="12"/>
  <c r="H1291" i="12"/>
  <c r="I1291" i="12"/>
  <c r="D1292" i="12"/>
  <c r="H1292" i="12"/>
  <c r="I1292" i="12"/>
  <c r="D1293" i="12"/>
  <c r="H1293" i="12"/>
  <c r="I1293" i="12"/>
  <c r="D1294" i="12"/>
  <c r="H1294" i="12"/>
  <c r="I1294" i="12"/>
  <c r="D1295" i="12"/>
  <c r="H1295" i="12"/>
  <c r="I1295" i="12"/>
  <c r="D1296" i="12"/>
  <c r="H1296" i="12"/>
  <c r="I1296" i="12"/>
  <c r="D1297" i="12"/>
  <c r="H1297" i="12"/>
  <c r="I1297" i="12"/>
  <c r="D1298" i="12"/>
  <c r="H1298" i="12"/>
  <c r="I1298" i="12"/>
  <c r="D1299" i="12"/>
  <c r="H1299" i="12"/>
  <c r="I1299" i="12"/>
  <c r="D1300" i="12"/>
  <c r="H1300" i="12"/>
  <c r="I1300" i="12"/>
  <c r="D1301" i="12"/>
  <c r="H1301" i="12"/>
  <c r="I1301" i="12"/>
  <c r="D1302" i="12"/>
  <c r="H1302" i="12"/>
  <c r="I1302" i="12"/>
  <c r="D1303" i="12"/>
  <c r="H1303" i="12"/>
  <c r="I1303" i="12"/>
  <c r="D1304" i="12"/>
  <c r="H1304" i="12"/>
  <c r="I1304" i="12"/>
  <c r="D1305" i="12"/>
  <c r="H1305" i="12"/>
  <c r="I1305" i="12"/>
  <c r="D1306" i="12"/>
  <c r="H1306" i="12"/>
  <c r="I1306" i="12"/>
  <c r="D1307" i="12"/>
  <c r="H1307" i="12"/>
  <c r="I1307" i="12"/>
  <c r="D1308" i="12"/>
  <c r="H1308" i="12"/>
  <c r="I1308" i="12"/>
  <c r="D1309" i="12"/>
  <c r="H1309" i="12"/>
  <c r="I1309" i="12"/>
  <c r="D1310" i="12"/>
  <c r="H1310" i="12"/>
  <c r="I1310" i="12"/>
  <c r="D1311" i="12"/>
  <c r="H1311" i="12"/>
  <c r="I1311" i="12"/>
  <c r="D1312" i="12"/>
  <c r="H1312" i="12"/>
  <c r="I1312" i="12"/>
  <c r="D1313" i="12"/>
  <c r="H1313" i="12"/>
  <c r="I1313" i="12"/>
  <c r="D1314" i="12"/>
  <c r="H1314" i="12"/>
  <c r="I1314" i="12"/>
  <c r="D1315" i="12"/>
  <c r="H1315" i="12"/>
  <c r="I1315" i="12"/>
  <c r="D1316" i="12"/>
  <c r="H1316" i="12"/>
  <c r="I1316" i="12"/>
  <c r="D1317" i="12"/>
  <c r="H1317" i="12"/>
  <c r="I1317" i="12"/>
  <c r="D1318" i="12"/>
  <c r="H1318" i="12"/>
  <c r="I1318" i="12"/>
  <c r="D1319" i="12"/>
  <c r="H1319" i="12"/>
  <c r="I1319" i="12"/>
  <c r="D1320" i="12"/>
  <c r="H1320" i="12"/>
  <c r="I1320" i="12"/>
  <c r="D1321" i="12"/>
  <c r="H1321" i="12"/>
  <c r="I1321" i="12"/>
  <c r="D1322" i="12"/>
  <c r="H1322" i="12"/>
  <c r="I1322" i="12"/>
  <c r="D1323" i="12"/>
  <c r="H1323" i="12"/>
  <c r="I1323" i="12"/>
  <c r="D1324" i="12"/>
  <c r="H1324" i="12"/>
  <c r="I1324" i="12"/>
  <c r="D1325" i="12"/>
  <c r="H1325" i="12"/>
  <c r="I1325" i="12"/>
  <c r="D1326" i="12"/>
  <c r="H1326" i="12"/>
  <c r="I1326" i="12"/>
  <c r="D1327" i="12"/>
  <c r="H1327" i="12"/>
  <c r="I1327" i="12"/>
  <c r="D1328" i="12"/>
  <c r="H1328" i="12"/>
  <c r="I1328" i="12"/>
  <c r="D1329" i="12"/>
  <c r="H1329" i="12"/>
  <c r="I1329" i="12"/>
  <c r="D1330" i="12"/>
  <c r="H1330" i="12"/>
  <c r="I1330" i="12"/>
  <c r="D1331" i="12"/>
  <c r="H1331" i="12"/>
  <c r="I1331" i="12"/>
  <c r="D1332" i="12"/>
  <c r="H1332" i="12"/>
  <c r="I1332" i="12"/>
  <c r="D1333" i="12"/>
  <c r="H1333" i="12"/>
  <c r="I1333" i="12"/>
  <c r="D1334" i="12"/>
  <c r="H1334" i="12"/>
  <c r="I1334" i="12"/>
  <c r="D1335" i="12"/>
  <c r="H1335" i="12"/>
  <c r="I1335" i="12"/>
  <c r="D1336" i="12"/>
  <c r="H1336" i="12"/>
  <c r="I1336" i="12"/>
  <c r="D1337" i="12"/>
  <c r="H1337" i="12"/>
  <c r="I1337" i="12"/>
  <c r="D1338" i="12"/>
  <c r="H1338" i="12"/>
  <c r="I1338" i="12"/>
  <c r="D1339" i="12"/>
  <c r="H1339" i="12"/>
  <c r="I1339" i="12"/>
  <c r="D1340" i="12"/>
  <c r="H1340" i="12"/>
  <c r="I1340" i="12"/>
  <c r="D1341" i="12"/>
  <c r="H1341" i="12"/>
  <c r="I1341" i="12"/>
  <c r="D1342" i="12"/>
  <c r="H1342" i="12"/>
  <c r="I1342" i="12"/>
  <c r="D1343" i="12"/>
  <c r="H1343" i="12"/>
  <c r="I1343" i="12"/>
  <c r="D1344" i="12"/>
  <c r="H1344" i="12"/>
  <c r="I1344" i="12"/>
  <c r="D1345" i="12"/>
  <c r="H1345" i="12"/>
  <c r="I1345" i="12"/>
  <c r="D1346" i="12"/>
  <c r="H1346" i="12"/>
  <c r="I1346" i="12"/>
  <c r="D1347" i="12"/>
  <c r="H1347" i="12"/>
  <c r="I1347" i="12"/>
  <c r="D1348" i="12"/>
  <c r="H1348" i="12"/>
  <c r="I1348" i="12"/>
  <c r="D1349" i="12"/>
  <c r="H1349" i="12"/>
  <c r="I1349" i="12"/>
  <c r="D1350" i="12"/>
  <c r="H1350" i="12"/>
  <c r="I1350" i="12"/>
  <c r="D1351" i="12"/>
  <c r="H1351" i="12"/>
  <c r="I1351" i="12"/>
  <c r="D1352" i="12"/>
  <c r="H1352" i="12"/>
  <c r="I1352" i="12"/>
  <c r="D1353" i="12"/>
  <c r="H1353" i="12"/>
  <c r="I1353" i="12"/>
  <c r="D1354" i="12"/>
  <c r="H1354" i="12"/>
  <c r="I1354" i="12"/>
  <c r="D1355" i="12"/>
  <c r="H1355" i="12"/>
  <c r="I1355" i="12"/>
  <c r="D1356" i="12"/>
  <c r="H1356" i="12"/>
  <c r="I1356" i="12"/>
  <c r="D1357" i="12"/>
  <c r="H1357" i="12"/>
  <c r="I1357" i="12"/>
  <c r="D1358" i="12"/>
  <c r="H1358" i="12"/>
  <c r="I1358" i="12"/>
  <c r="D1359" i="12"/>
  <c r="H1359" i="12"/>
  <c r="I1359" i="12"/>
  <c r="D1360" i="12"/>
  <c r="H1360" i="12"/>
  <c r="I1360" i="12"/>
  <c r="D1361" i="12"/>
  <c r="H1361" i="12"/>
  <c r="I1361" i="12"/>
  <c r="D1362" i="12"/>
  <c r="H1362" i="12"/>
  <c r="I1362" i="12"/>
  <c r="D1363" i="12"/>
  <c r="H1363" i="12"/>
  <c r="I1363" i="12"/>
  <c r="D1364" i="12"/>
  <c r="H1364" i="12"/>
  <c r="I1364" i="12"/>
  <c r="D1365" i="12"/>
  <c r="H1365" i="12"/>
  <c r="I1365" i="12"/>
  <c r="D1366" i="12"/>
  <c r="H1366" i="12"/>
  <c r="I1366" i="12"/>
  <c r="D1367" i="12"/>
  <c r="H1367" i="12"/>
  <c r="I1367" i="12"/>
  <c r="D1368" i="12"/>
  <c r="H1368" i="12"/>
  <c r="I1368" i="12"/>
  <c r="D1369" i="12"/>
  <c r="H1369" i="12"/>
  <c r="I1369" i="12"/>
  <c r="D1370" i="12"/>
  <c r="H1370" i="12"/>
  <c r="I1370" i="12"/>
  <c r="D1371" i="12"/>
  <c r="H1371" i="12"/>
  <c r="I1371" i="12"/>
  <c r="D1372" i="12"/>
  <c r="H1372" i="12"/>
  <c r="I1372" i="12"/>
  <c r="D1373" i="12"/>
  <c r="H1373" i="12"/>
  <c r="I1373" i="12"/>
  <c r="D1374" i="12"/>
  <c r="H1374" i="12"/>
  <c r="I1374" i="12"/>
  <c r="D1375" i="12"/>
  <c r="H1375" i="12"/>
  <c r="I1375" i="12"/>
  <c r="D1376" i="12"/>
  <c r="H1376" i="12"/>
  <c r="I1376" i="12"/>
  <c r="D1377" i="12"/>
  <c r="H1377" i="12"/>
  <c r="I1377" i="12"/>
  <c r="D1378" i="12"/>
  <c r="H1378" i="12"/>
  <c r="I1378" i="12"/>
  <c r="D1379" i="12"/>
  <c r="H1379" i="12"/>
  <c r="I1379" i="12"/>
  <c r="D1380" i="12"/>
  <c r="H1380" i="12"/>
  <c r="I1380" i="12"/>
  <c r="D1381" i="12"/>
  <c r="H1381" i="12"/>
  <c r="I1381" i="12"/>
  <c r="D1382" i="12"/>
  <c r="H1382" i="12"/>
  <c r="I1382" i="12"/>
  <c r="D1383" i="12"/>
  <c r="H1383" i="12"/>
  <c r="I1383" i="12"/>
  <c r="D1384" i="12"/>
  <c r="H1384" i="12"/>
  <c r="I1384" i="12"/>
  <c r="D1385" i="12"/>
  <c r="H1385" i="12"/>
  <c r="I1385" i="12"/>
  <c r="D1386" i="12"/>
  <c r="H1386" i="12"/>
  <c r="I1386" i="12"/>
  <c r="D1387" i="12"/>
  <c r="H1387" i="12"/>
  <c r="I1387" i="12"/>
  <c r="D1388" i="12"/>
  <c r="H1388" i="12"/>
  <c r="I1388" i="12"/>
  <c r="D1389" i="12"/>
  <c r="H1389" i="12"/>
  <c r="I1389" i="12"/>
  <c r="D1390" i="12"/>
  <c r="H1390" i="12"/>
  <c r="I1390" i="12"/>
  <c r="D1391" i="12"/>
  <c r="H1391" i="12"/>
  <c r="I1391" i="12"/>
  <c r="D1392" i="12"/>
  <c r="H1392" i="12"/>
  <c r="I1392" i="12"/>
  <c r="D1393" i="12"/>
  <c r="H1393" i="12"/>
  <c r="I1393" i="12"/>
  <c r="D1394" i="12"/>
  <c r="H1394" i="12"/>
  <c r="I1394" i="12"/>
  <c r="D1395" i="12"/>
  <c r="H1395" i="12"/>
  <c r="I1395" i="12"/>
  <c r="D1396" i="12"/>
  <c r="H1396" i="12"/>
  <c r="I1396" i="12"/>
  <c r="D1397" i="12"/>
  <c r="H1397" i="12"/>
  <c r="I1397" i="12"/>
  <c r="D1398" i="12"/>
  <c r="H1398" i="12"/>
  <c r="I1398" i="12"/>
  <c r="D1399" i="12"/>
  <c r="H1399" i="12"/>
  <c r="I1399" i="12"/>
  <c r="D1400" i="12"/>
  <c r="H1400" i="12"/>
  <c r="I1400" i="12"/>
  <c r="D1401" i="12"/>
  <c r="H1401" i="12"/>
  <c r="I1401" i="12"/>
  <c r="D1402" i="12"/>
  <c r="H1402" i="12"/>
  <c r="I1402" i="12"/>
  <c r="D1403" i="12"/>
  <c r="H1403" i="12"/>
  <c r="I1403" i="12"/>
  <c r="D1404" i="12"/>
  <c r="H1404" i="12"/>
  <c r="I1404" i="12"/>
  <c r="D1405" i="12"/>
  <c r="H1405" i="12"/>
  <c r="I1405" i="12"/>
  <c r="D1406" i="12"/>
  <c r="H1406" i="12"/>
  <c r="I1406" i="12"/>
  <c r="D1407" i="12"/>
  <c r="H1407" i="12"/>
  <c r="I1407" i="12"/>
  <c r="D1408" i="12"/>
  <c r="H1408" i="12"/>
  <c r="I1408" i="12"/>
  <c r="D1409" i="12"/>
  <c r="H1409" i="12"/>
  <c r="I1409" i="12"/>
  <c r="D1410" i="12"/>
  <c r="H1410" i="12"/>
  <c r="I1410" i="12"/>
  <c r="D1411" i="12"/>
  <c r="H1411" i="12"/>
  <c r="I1411" i="12"/>
  <c r="D1412" i="12"/>
  <c r="H1412" i="12"/>
  <c r="I1412" i="12"/>
  <c r="D1413" i="12"/>
  <c r="H1413" i="12"/>
  <c r="I1413" i="12"/>
  <c r="D1414" i="12"/>
  <c r="H1414" i="12"/>
  <c r="I1414" i="12"/>
  <c r="D1415" i="12"/>
  <c r="H1415" i="12"/>
  <c r="I1415" i="12"/>
  <c r="D1416" i="12"/>
  <c r="H1416" i="12"/>
  <c r="I1416" i="12"/>
  <c r="D1417" i="12"/>
  <c r="H1417" i="12"/>
  <c r="I1417" i="12"/>
  <c r="D1418" i="12"/>
  <c r="H1418" i="12"/>
  <c r="I1418" i="12"/>
  <c r="D1419" i="12"/>
  <c r="H1419" i="12"/>
  <c r="I1419" i="12"/>
  <c r="D1420" i="12"/>
  <c r="H1420" i="12"/>
  <c r="I1420" i="12"/>
  <c r="D1421" i="12"/>
  <c r="H1421" i="12"/>
  <c r="I1421" i="12"/>
  <c r="D1422" i="12"/>
  <c r="H1422" i="12"/>
  <c r="I1422" i="12"/>
  <c r="D1423" i="12"/>
  <c r="H1423" i="12"/>
  <c r="I1423" i="12"/>
  <c r="D1424" i="12"/>
  <c r="H1424" i="12"/>
  <c r="I1424" i="12"/>
  <c r="D1425" i="12"/>
  <c r="H1425" i="12"/>
  <c r="I1425" i="12"/>
  <c r="D1426" i="12"/>
  <c r="H1426" i="12"/>
  <c r="I1426" i="12"/>
  <c r="D1427" i="12"/>
  <c r="H1427" i="12"/>
  <c r="I1427" i="12"/>
  <c r="D1428" i="12"/>
  <c r="H1428" i="12"/>
  <c r="I1428" i="12"/>
  <c r="D1429" i="12"/>
  <c r="H1429" i="12"/>
  <c r="I1429" i="12"/>
  <c r="D1430" i="12"/>
  <c r="H1430" i="12"/>
  <c r="I1430" i="12"/>
  <c r="D1431" i="12"/>
  <c r="H1431" i="12"/>
  <c r="I1431" i="12"/>
  <c r="D1432" i="12"/>
  <c r="H1432" i="12"/>
  <c r="I1432" i="12"/>
  <c r="D1433" i="12"/>
  <c r="H1433" i="12"/>
  <c r="I1433" i="12"/>
  <c r="D1434" i="12"/>
  <c r="H1434" i="12"/>
  <c r="I1434" i="12"/>
  <c r="D1435" i="12"/>
  <c r="H1435" i="12"/>
  <c r="I1435" i="12"/>
  <c r="D1436" i="12"/>
  <c r="H1436" i="12"/>
  <c r="I1436" i="12"/>
  <c r="D1437" i="12"/>
  <c r="H1437" i="12"/>
  <c r="I1437" i="12"/>
  <c r="D1438" i="12"/>
  <c r="H1438" i="12"/>
  <c r="I1438" i="12"/>
  <c r="D1439" i="12"/>
  <c r="H1439" i="12"/>
  <c r="I1439" i="12"/>
  <c r="D1440" i="12"/>
  <c r="H1440" i="12"/>
  <c r="I1440" i="12"/>
  <c r="D1441" i="12"/>
  <c r="H1441" i="12"/>
  <c r="I1441" i="12"/>
  <c r="D1442" i="12"/>
  <c r="H1442" i="12"/>
  <c r="I1442" i="12"/>
  <c r="D1443" i="12"/>
  <c r="H1443" i="12"/>
  <c r="I1443" i="12"/>
  <c r="D1444" i="12"/>
  <c r="H1444" i="12"/>
  <c r="I1444" i="12"/>
  <c r="D1445" i="12"/>
  <c r="H1445" i="12"/>
  <c r="I1445" i="12"/>
  <c r="D1446" i="12"/>
  <c r="H1446" i="12"/>
  <c r="I1446" i="12"/>
  <c r="D1447" i="12"/>
  <c r="H1447" i="12"/>
  <c r="I1447" i="12"/>
  <c r="D1448" i="12"/>
  <c r="H1448" i="12"/>
  <c r="I1448" i="12"/>
  <c r="D1449" i="12"/>
  <c r="H1449" i="12"/>
  <c r="I1449" i="12"/>
  <c r="D1450" i="12"/>
  <c r="H1450" i="12"/>
  <c r="I1450" i="12"/>
  <c r="D1451" i="12"/>
  <c r="H1451" i="12"/>
  <c r="I1451" i="12"/>
  <c r="D1452" i="12"/>
  <c r="H1452" i="12"/>
  <c r="I1452" i="12"/>
  <c r="D1453" i="12"/>
  <c r="H1453" i="12"/>
  <c r="I1453" i="12"/>
  <c r="D1454" i="12"/>
  <c r="H1454" i="12"/>
  <c r="I1454" i="12"/>
  <c r="D1455" i="12"/>
  <c r="H1455" i="12"/>
  <c r="I1455" i="12"/>
  <c r="D1456" i="12"/>
  <c r="H1456" i="12"/>
  <c r="I1456" i="12"/>
  <c r="D1457" i="12"/>
  <c r="H1457" i="12"/>
  <c r="I1457" i="12"/>
  <c r="D1458" i="12"/>
  <c r="H1458" i="12"/>
  <c r="I1458" i="12"/>
  <c r="D1459" i="12"/>
  <c r="H1459" i="12"/>
  <c r="I1459" i="12"/>
  <c r="D1460" i="12"/>
  <c r="H1460" i="12"/>
  <c r="I1460" i="12"/>
  <c r="D1461" i="12"/>
  <c r="H1461" i="12"/>
  <c r="I1461" i="12"/>
  <c r="D1462" i="12"/>
  <c r="H1462" i="12"/>
  <c r="I1462" i="12"/>
  <c r="D1463" i="12"/>
  <c r="H1463" i="12"/>
  <c r="I1463" i="12"/>
  <c r="D1464" i="12"/>
  <c r="H1464" i="12"/>
  <c r="I1464" i="12"/>
  <c r="D1465" i="12"/>
  <c r="H1465" i="12"/>
  <c r="I1465" i="12"/>
  <c r="D1466" i="12"/>
  <c r="H1466" i="12"/>
  <c r="I1466" i="12"/>
  <c r="D1467" i="12"/>
  <c r="H1467" i="12"/>
  <c r="I1467" i="12"/>
  <c r="D1468" i="12"/>
  <c r="H1468" i="12"/>
  <c r="I1468" i="12"/>
  <c r="D1469" i="12"/>
  <c r="H1469" i="12"/>
  <c r="I1469" i="12"/>
  <c r="D1470" i="12"/>
  <c r="H1470" i="12"/>
  <c r="I1470" i="12"/>
  <c r="D1471" i="12"/>
  <c r="H1471" i="12"/>
  <c r="I1471" i="12"/>
  <c r="D1472" i="12"/>
  <c r="H1472" i="12"/>
  <c r="I1472" i="12"/>
  <c r="D1473" i="12"/>
  <c r="H1473" i="12"/>
  <c r="I1473" i="12"/>
  <c r="D1474" i="12"/>
  <c r="H1474" i="12"/>
  <c r="I1474" i="12"/>
  <c r="D1475" i="12"/>
  <c r="H1475" i="12"/>
  <c r="I1475" i="12"/>
  <c r="D1476" i="12"/>
  <c r="H1476" i="12"/>
  <c r="I1476" i="12"/>
  <c r="D1477" i="12"/>
  <c r="H1477" i="12"/>
  <c r="I1477" i="12"/>
  <c r="D1478" i="12"/>
  <c r="H1478" i="12"/>
  <c r="I1478" i="12"/>
  <c r="D1479" i="12"/>
  <c r="H1479" i="12"/>
  <c r="I1479" i="12"/>
  <c r="D1480" i="12"/>
  <c r="H1480" i="12"/>
  <c r="I1480" i="12"/>
  <c r="D1481" i="12"/>
  <c r="H1481" i="12"/>
  <c r="I1481" i="12"/>
  <c r="D1482" i="12"/>
  <c r="H1482" i="12"/>
  <c r="I1482" i="12"/>
  <c r="D1483" i="12"/>
  <c r="H1483" i="12"/>
  <c r="I1483" i="12"/>
  <c r="D1484" i="12"/>
  <c r="H1484" i="12"/>
  <c r="I1484" i="12"/>
  <c r="D1485" i="12"/>
  <c r="H1485" i="12"/>
  <c r="I1485" i="12"/>
  <c r="D1486" i="12"/>
  <c r="H1486" i="12"/>
  <c r="I1486" i="12"/>
  <c r="D1487" i="12"/>
  <c r="H1487" i="12"/>
  <c r="I1487" i="12"/>
  <c r="D1488" i="12"/>
  <c r="H1488" i="12"/>
  <c r="I1488" i="12"/>
  <c r="D1489" i="12"/>
  <c r="H1489" i="12"/>
  <c r="I1489" i="12"/>
  <c r="D1490" i="12"/>
  <c r="H1490" i="12"/>
  <c r="I1490" i="12"/>
  <c r="D1491" i="12"/>
  <c r="H1491" i="12"/>
  <c r="I1491" i="12"/>
  <c r="D1492" i="12"/>
  <c r="H1492" i="12"/>
  <c r="I1492" i="12"/>
  <c r="D1493" i="12"/>
  <c r="H1493" i="12"/>
  <c r="I1493" i="12"/>
  <c r="D1494" i="12"/>
  <c r="H1494" i="12"/>
  <c r="I1494" i="12"/>
  <c r="D1495" i="12"/>
  <c r="H1495" i="12"/>
  <c r="I1495" i="12"/>
  <c r="D1496" i="12"/>
  <c r="H1496" i="12"/>
  <c r="I1496" i="12"/>
  <c r="D1497" i="12"/>
  <c r="H1497" i="12"/>
  <c r="I1497" i="12"/>
  <c r="D1498" i="12"/>
  <c r="H1498" i="12"/>
  <c r="I1498" i="12"/>
  <c r="D1499" i="12"/>
  <c r="H1499" i="12"/>
  <c r="I1499" i="12"/>
  <c r="D1500" i="12"/>
  <c r="H1500" i="12"/>
  <c r="I1500" i="12"/>
  <c r="D1501" i="12"/>
  <c r="H1501" i="12"/>
  <c r="I1501" i="12"/>
  <c r="D1502" i="12"/>
  <c r="H1502" i="12"/>
  <c r="I1502" i="12"/>
  <c r="D1503" i="12"/>
  <c r="H1503" i="12"/>
  <c r="I1503" i="12"/>
  <c r="D1504" i="12"/>
  <c r="H1504" i="12"/>
  <c r="I1504" i="12"/>
  <c r="D1505" i="12"/>
  <c r="H1505" i="12"/>
  <c r="I1505" i="12"/>
  <c r="D1506" i="12"/>
  <c r="H1506" i="12"/>
  <c r="I1506" i="12"/>
  <c r="D1507" i="12"/>
  <c r="H1507" i="12"/>
  <c r="I1507" i="12"/>
  <c r="D1508" i="12"/>
  <c r="H1508" i="12"/>
  <c r="I1508" i="12"/>
  <c r="D1509" i="12"/>
  <c r="H1509" i="12"/>
  <c r="I1509" i="12"/>
  <c r="D1510" i="12"/>
  <c r="H1510" i="12"/>
  <c r="I1510" i="12"/>
  <c r="D1511" i="12"/>
  <c r="H1511" i="12"/>
  <c r="I1511" i="12"/>
  <c r="D1512" i="12"/>
  <c r="H1512" i="12"/>
  <c r="I1512" i="12"/>
  <c r="D1513" i="12"/>
  <c r="H1513" i="12"/>
  <c r="I1513" i="12"/>
  <c r="D1514" i="12"/>
  <c r="H1514" i="12"/>
  <c r="I1514" i="12"/>
  <c r="D1515" i="12"/>
  <c r="H1515" i="12"/>
  <c r="I1515" i="12"/>
  <c r="D1516" i="12"/>
  <c r="H1516" i="12"/>
  <c r="I1516" i="12"/>
  <c r="D1517" i="12"/>
  <c r="H1517" i="12"/>
  <c r="I1517" i="12"/>
  <c r="D1518" i="12"/>
  <c r="H1518" i="12"/>
  <c r="I1518" i="12"/>
  <c r="D1519" i="12"/>
  <c r="H1519" i="12"/>
  <c r="I1519" i="12"/>
  <c r="D1520" i="12"/>
  <c r="H1520" i="12"/>
  <c r="I1520" i="12"/>
  <c r="D1521" i="12"/>
  <c r="H1521" i="12"/>
  <c r="I1521" i="12"/>
  <c r="D1522" i="12"/>
  <c r="H1522" i="12"/>
  <c r="I1522" i="12"/>
  <c r="D1523" i="12"/>
  <c r="H1523" i="12"/>
  <c r="I1523" i="12"/>
  <c r="D1524" i="12"/>
  <c r="H1524" i="12"/>
  <c r="I1524" i="12"/>
  <c r="D1525" i="12"/>
  <c r="H1525" i="12"/>
  <c r="I1525" i="12"/>
  <c r="D1526" i="12"/>
  <c r="H1526" i="12"/>
  <c r="I1526" i="12"/>
  <c r="D1527" i="12"/>
  <c r="H1527" i="12"/>
  <c r="I1527" i="12"/>
  <c r="D1528" i="12"/>
  <c r="H1528" i="12"/>
  <c r="I1528" i="12"/>
  <c r="D1529" i="12"/>
  <c r="H1529" i="12"/>
  <c r="I1529" i="12"/>
  <c r="D1530" i="12"/>
  <c r="H1530" i="12"/>
  <c r="I1530" i="12"/>
  <c r="D1531" i="12"/>
  <c r="H1531" i="12"/>
  <c r="I1531" i="12"/>
  <c r="D1532" i="12"/>
  <c r="H1532" i="12"/>
  <c r="I1532" i="12"/>
  <c r="D1533" i="12"/>
  <c r="H1533" i="12"/>
  <c r="I1533" i="12"/>
  <c r="D1534" i="12"/>
  <c r="H1534" i="12"/>
  <c r="I1534" i="12"/>
  <c r="D1535" i="12"/>
  <c r="H1535" i="12"/>
  <c r="I1535" i="12"/>
  <c r="D1536" i="12"/>
  <c r="H1536" i="12"/>
  <c r="I1536" i="12"/>
  <c r="D1537" i="12"/>
  <c r="H1537" i="12"/>
  <c r="I1537" i="12"/>
  <c r="D1538" i="12"/>
  <c r="H1538" i="12"/>
  <c r="I1538" i="12"/>
  <c r="D1539" i="12"/>
  <c r="H1539" i="12"/>
  <c r="I1539" i="12"/>
  <c r="D1540" i="12"/>
  <c r="H1540" i="12"/>
  <c r="I1540" i="12"/>
  <c r="D1541" i="12"/>
  <c r="H1541" i="12"/>
  <c r="I1541" i="12"/>
  <c r="D1542" i="12"/>
  <c r="H1542" i="12"/>
  <c r="I1542" i="12"/>
  <c r="D1543" i="12"/>
  <c r="H1543" i="12"/>
  <c r="I1543" i="12"/>
  <c r="D1544" i="12"/>
  <c r="H1544" i="12"/>
  <c r="I1544" i="12"/>
  <c r="D1545" i="12"/>
  <c r="H1545" i="12"/>
  <c r="I1545" i="12"/>
  <c r="D1546" i="12"/>
  <c r="H1546" i="12"/>
  <c r="I1546" i="12"/>
  <c r="D1547" i="12"/>
  <c r="H1547" i="12"/>
  <c r="I1547" i="12"/>
  <c r="D1548" i="12"/>
  <c r="H1548" i="12"/>
  <c r="I1548" i="12"/>
  <c r="D1549" i="12"/>
  <c r="H1549" i="12"/>
  <c r="I1549" i="12"/>
  <c r="D1550" i="12"/>
  <c r="H1550" i="12"/>
  <c r="I1550" i="12"/>
  <c r="D1551" i="12"/>
  <c r="H1551" i="12"/>
  <c r="I1551" i="12"/>
  <c r="D1552" i="12"/>
  <c r="H1552" i="12"/>
  <c r="I1552" i="12"/>
  <c r="D1553" i="12"/>
  <c r="H1553" i="12"/>
  <c r="I1553" i="12"/>
  <c r="D1554" i="12"/>
  <c r="H1554" i="12"/>
  <c r="I1554" i="12"/>
  <c r="D1555" i="12"/>
  <c r="H1555" i="12"/>
  <c r="I1555" i="12"/>
  <c r="D1556" i="12"/>
  <c r="H1556" i="12"/>
  <c r="I1556" i="12"/>
  <c r="D1557" i="12"/>
  <c r="H1557" i="12"/>
  <c r="I1557" i="12"/>
  <c r="D1558" i="12"/>
  <c r="H1558" i="12"/>
  <c r="I1558" i="12"/>
  <c r="D1559" i="12"/>
  <c r="H1559" i="12"/>
  <c r="I1559" i="12"/>
  <c r="D1560" i="12"/>
  <c r="H1560" i="12"/>
  <c r="I1560" i="12"/>
  <c r="D1561" i="12"/>
  <c r="H1561" i="12"/>
  <c r="I1561" i="12"/>
  <c r="D1562" i="12"/>
  <c r="H1562" i="12"/>
  <c r="I1562" i="12"/>
  <c r="D1563" i="12"/>
  <c r="H1563" i="12"/>
  <c r="I1563" i="12"/>
  <c r="D1564" i="12"/>
  <c r="H1564" i="12"/>
  <c r="I1564" i="12"/>
  <c r="D1565" i="12"/>
  <c r="H1565" i="12"/>
  <c r="I1565" i="12"/>
  <c r="D1566" i="12"/>
  <c r="H1566" i="12"/>
  <c r="I1566" i="12"/>
  <c r="D1567" i="12"/>
  <c r="H1567" i="12"/>
  <c r="I1567" i="12"/>
  <c r="D1568" i="12"/>
  <c r="H1568" i="12"/>
  <c r="I1568" i="12"/>
  <c r="D1569" i="12"/>
  <c r="H1569" i="12"/>
  <c r="I1569" i="12"/>
  <c r="D1570" i="12"/>
  <c r="H1570" i="12"/>
  <c r="I1570" i="12"/>
  <c r="D1571" i="12"/>
  <c r="H1571" i="12"/>
  <c r="I1571" i="12"/>
  <c r="D1572" i="12"/>
  <c r="H1572" i="12"/>
  <c r="I1572" i="12"/>
  <c r="D1573" i="12"/>
  <c r="H1573" i="12"/>
  <c r="I1573" i="12"/>
  <c r="D1574" i="12"/>
  <c r="H1574" i="12"/>
  <c r="I1574" i="12"/>
  <c r="D1575" i="12"/>
  <c r="H1575" i="12"/>
  <c r="I1575" i="12"/>
  <c r="D1576" i="12"/>
  <c r="H1576" i="12"/>
  <c r="I1576" i="12"/>
  <c r="D1577" i="12"/>
  <c r="H1577" i="12"/>
  <c r="I1577" i="12"/>
  <c r="D1578" i="12"/>
  <c r="H1578" i="12"/>
  <c r="I1578" i="12"/>
  <c r="D1579" i="12"/>
  <c r="H1579" i="12"/>
  <c r="I1579" i="12"/>
  <c r="D1580" i="12"/>
  <c r="H1580" i="12"/>
  <c r="I1580" i="12"/>
  <c r="D1581" i="12"/>
  <c r="H1581" i="12"/>
  <c r="I1581" i="12"/>
  <c r="D1582" i="12"/>
  <c r="H1582" i="12"/>
  <c r="I1582" i="12"/>
  <c r="D1583" i="12"/>
  <c r="H1583" i="12"/>
  <c r="I1583" i="12"/>
  <c r="D1584" i="12"/>
  <c r="H1584" i="12"/>
  <c r="I1584" i="12"/>
  <c r="D1585" i="12"/>
  <c r="H1585" i="12"/>
  <c r="I1585" i="12"/>
  <c r="D1586" i="12"/>
  <c r="H1586" i="12"/>
  <c r="I1586" i="12"/>
  <c r="D1587" i="12"/>
  <c r="H1587" i="12"/>
  <c r="I1587" i="12"/>
  <c r="D1588" i="12"/>
  <c r="H1588" i="12"/>
  <c r="I1588" i="12"/>
  <c r="D1589" i="12"/>
  <c r="H1589" i="12"/>
  <c r="I1589" i="12"/>
  <c r="D1590" i="12"/>
  <c r="H1590" i="12"/>
  <c r="I1590" i="12"/>
  <c r="D1591" i="12"/>
  <c r="H1591" i="12"/>
  <c r="I1591" i="12"/>
  <c r="D1592" i="12"/>
  <c r="H1592" i="12"/>
  <c r="I1592" i="12"/>
  <c r="D1593" i="12"/>
  <c r="H1593" i="12"/>
  <c r="I1593" i="12"/>
  <c r="D1594" i="12"/>
  <c r="H1594" i="12"/>
  <c r="I1594" i="12"/>
  <c r="D1595" i="12"/>
  <c r="H1595" i="12"/>
  <c r="I1595" i="12"/>
  <c r="D1596" i="12"/>
  <c r="H1596" i="12"/>
  <c r="I1596" i="12"/>
  <c r="D1597" i="12"/>
  <c r="H1597" i="12"/>
  <c r="I1597" i="12"/>
  <c r="D1598" i="12"/>
  <c r="H1598" i="12"/>
  <c r="I1598" i="12"/>
  <c r="D1599" i="12"/>
  <c r="H1599" i="12"/>
  <c r="I1599" i="12"/>
  <c r="D1600" i="12"/>
  <c r="H1600" i="12"/>
  <c r="I1600" i="12"/>
  <c r="D1601" i="12"/>
  <c r="H1601" i="12"/>
  <c r="I1601" i="12"/>
  <c r="D1602" i="12"/>
  <c r="H1602" i="12"/>
  <c r="I1602" i="12"/>
  <c r="D1603" i="12"/>
  <c r="H1603" i="12"/>
  <c r="I1603" i="12"/>
  <c r="D1604" i="12"/>
  <c r="H1604" i="12"/>
  <c r="I1604" i="12"/>
  <c r="D1605" i="12"/>
  <c r="H1605" i="12"/>
  <c r="I1605" i="12"/>
  <c r="D1606" i="12"/>
  <c r="H1606" i="12"/>
  <c r="I1606" i="12"/>
  <c r="D1607" i="12"/>
  <c r="H1607" i="12"/>
  <c r="I1607" i="12"/>
  <c r="D1608" i="12"/>
  <c r="H1608" i="12"/>
  <c r="I1608" i="12"/>
  <c r="D1609" i="12"/>
  <c r="H1609" i="12"/>
  <c r="I1609" i="12"/>
  <c r="D1610" i="12"/>
  <c r="H1610" i="12"/>
  <c r="I1610" i="12"/>
  <c r="D1611" i="12"/>
  <c r="H1611" i="12"/>
  <c r="I1611" i="12"/>
  <c r="D1612" i="12"/>
  <c r="H1612" i="12"/>
  <c r="I1612" i="12"/>
  <c r="D1613" i="12"/>
  <c r="H1613" i="12"/>
  <c r="I1613" i="12"/>
  <c r="D1614" i="12"/>
  <c r="H1614" i="12"/>
  <c r="I1614" i="12"/>
  <c r="D1615" i="12"/>
  <c r="H1615" i="12"/>
  <c r="I1615" i="12"/>
  <c r="D1616" i="12"/>
  <c r="H1616" i="12"/>
  <c r="I1616" i="12"/>
  <c r="D1617" i="12"/>
  <c r="H1617" i="12"/>
  <c r="I1617" i="12"/>
  <c r="D1618" i="12"/>
  <c r="H1618" i="12"/>
  <c r="I1618" i="12"/>
  <c r="D1619" i="12"/>
  <c r="H1619" i="12"/>
  <c r="I1619" i="12"/>
  <c r="D1620" i="12"/>
  <c r="H1620" i="12"/>
  <c r="I1620" i="12"/>
  <c r="D1621" i="12"/>
  <c r="H1621" i="12"/>
  <c r="I1621" i="12"/>
  <c r="D1622" i="12"/>
  <c r="H1622" i="12"/>
  <c r="I1622" i="12"/>
  <c r="D1623" i="12"/>
  <c r="H1623" i="12"/>
  <c r="I1623" i="12"/>
  <c r="D1624" i="12"/>
  <c r="H1624" i="12"/>
  <c r="I1624" i="12"/>
  <c r="D1625" i="12"/>
  <c r="H1625" i="12"/>
  <c r="I1625" i="12"/>
  <c r="D1626" i="12"/>
  <c r="H1626" i="12"/>
  <c r="I1626" i="12"/>
  <c r="D1627" i="12"/>
  <c r="H1627" i="12"/>
  <c r="I1627" i="12"/>
  <c r="D1628" i="12"/>
  <c r="H1628" i="12"/>
  <c r="I1628" i="12"/>
  <c r="D1629" i="12"/>
  <c r="H1629" i="12"/>
  <c r="I1629" i="12"/>
  <c r="D1630" i="12"/>
  <c r="H1630" i="12"/>
  <c r="I1630" i="12"/>
  <c r="D1631" i="12"/>
  <c r="H1631" i="12"/>
  <c r="I1631" i="12"/>
  <c r="D1632" i="12"/>
  <c r="H1632" i="12"/>
  <c r="I1632" i="12"/>
  <c r="D1633" i="12"/>
  <c r="H1633" i="12"/>
  <c r="I1633" i="12"/>
  <c r="D1634" i="12"/>
  <c r="H1634" i="12"/>
  <c r="I1634" i="12"/>
  <c r="D1635" i="12"/>
  <c r="H1635" i="12"/>
  <c r="I1635" i="12"/>
  <c r="D1636" i="12"/>
  <c r="H1636" i="12"/>
  <c r="I1636" i="12"/>
  <c r="D1637" i="12"/>
  <c r="H1637" i="12"/>
  <c r="I1637" i="12"/>
  <c r="D1638" i="12"/>
  <c r="H1638" i="12"/>
  <c r="I1638" i="12"/>
  <c r="D1639" i="12"/>
  <c r="H1639" i="12"/>
  <c r="I1639" i="12"/>
  <c r="D1640" i="12"/>
  <c r="H1640" i="12"/>
  <c r="I1640" i="12"/>
  <c r="D1641" i="12"/>
  <c r="H1641" i="12"/>
  <c r="I1641" i="12"/>
  <c r="D1642" i="12"/>
  <c r="H1642" i="12"/>
  <c r="I1642" i="12"/>
  <c r="D1643" i="12"/>
  <c r="H1643" i="12"/>
  <c r="I1643" i="12"/>
  <c r="D1644" i="12"/>
  <c r="H1644" i="12"/>
  <c r="I1644" i="12"/>
  <c r="D1645" i="12"/>
  <c r="H1645" i="12"/>
  <c r="I1645" i="12"/>
  <c r="D1646" i="12"/>
  <c r="H1646" i="12"/>
  <c r="I1646" i="12"/>
  <c r="D1647" i="12"/>
  <c r="H1647" i="12"/>
  <c r="I1647" i="12"/>
  <c r="D1648" i="12"/>
  <c r="H1648" i="12"/>
  <c r="I1648" i="12"/>
  <c r="D1649" i="12"/>
  <c r="H1649" i="12"/>
  <c r="I1649" i="12"/>
  <c r="D1650" i="12"/>
  <c r="H1650" i="12"/>
  <c r="I1650" i="12"/>
  <c r="D1651" i="12"/>
  <c r="H1651" i="12"/>
  <c r="I1651" i="12"/>
  <c r="D1652" i="12"/>
  <c r="H1652" i="12"/>
  <c r="I1652" i="12"/>
  <c r="D1653" i="12"/>
  <c r="H1653" i="12"/>
  <c r="I1653" i="12"/>
  <c r="D1654" i="12"/>
  <c r="H1654" i="12"/>
  <c r="I1654" i="12"/>
  <c r="D1655" i="12"/>
  <c r="H1655" i="12"/>
  <c r="I1655" i="12"/>
  <c r="D1656" i="12"/>
  <c r="H1656" i="12"/>
  <c r="I1656" i="12"/>
  <c r="D1657" i="12"/>
  <c r="H1657" i="12"/>
  <c r="I1657" i="12"/>
  <c r="D1658" i="12"/>
  <c r="H1658" i="12"/>
  <c r="I1658" i="12"/>
  <c r="D1659" i="12"/>
  <c r="H1659" i="12"/>
  <c r="I1659" i="12"/>
  <c r="D1660" i="12"/>
  <c r="H1660" i="12"/>
  <c r="I1660" i="12"/>
  <c r="D1661" i="12"/>
  <c r="H1661" i="12"/>
  <c r="I1661" i="12"/>
  <c r="D1662" i="12"/>
  <c r="H1662" i="12"/>
  <c r="I1662" i="12"/>
  <c r="D1663" i="12"/>
  <c r="H1663" i="12"/>
  <c r="I1663" i="12"/>
  <c r="D1664" i="12"/>
  <c r="H1664" i="12"/>
  <c r="I1664" i="12"/>
  <c r="D1665" i="12"/>
  <c r="H1665" i="12"/>
  <c r="I1665" i="12"/>
  <c r="D1666" i="12"/>
  <c r="H1666" i="12"/>
  <c r="I1666" i="12"/>
  <c r="D1667" i="12"/>
  <c r="H1667" i="12"/>
  <c r="I1667" i="12"/>
  <c r="D1668" i="12"/>
  <c r="H1668" i="12"/>
  <c r="I1668" i="12"/>
  <c r="D1669" i="12"/>
  <c r="H1669" i="12"/>
  <c r="I1669" i="12"/>
  <c r="D1670" i="12"/>
  <c r="H1670" i="12"/>
  <c r="I1670" i="12"/>
  <c r="D1671" i="12"/>
  <c r="H1671" i="12"/>
  <c r="I1671" i="12"/>
  <c r="D1672" i="12"/>
  <c r="H1672" i="12"/>
  <c r="I1672" i="12"/>
  <c r="D1673" i="12"/>
  <c r="H1673" i="12"/>
  <c r="I1673" i="12"/>
  <c r="D1674" i="12"/>
  <c r="H1674" i="12"/>
  <c r="I1674" i="12"/>
  <c r="D1675" i="12"/>
  <c r="H1675" i="12"/>
  <c r="I1675" i="12"/>
  <c r="D1676" i="12"/>
  <c r="H1676" i="12"/>
  <c r="I1676" i="12"/>
  <c r="D1677" i="12"/>
  <c r="H1677" i="12"/>
  <c r="I1677" i="12"/>
  <c r="D1678" i="12"/>
  <c r="H1678" i="12"/>
  <c r="I1678" i="12"/>
  <c r="D1679" i="12"/>
  <c r="H1679" i="12"/>
  <c r="I1679" i="12"/>
  <c r="D1680" i="12"/>
  <c r="H1680" i="12"/>
  <c r="I1680" i="12"/>
  <c r="D1681" i="12"/>
  <c r="H1681" i="12"/>
  <c r="I1681" i="12"/>
  <c r="D1682" i="12"/>
  <c r="H1682" i="12"/>
  <c r="I1682" i="12"/>
  <c r="D1683" i="12"/>
  <c r="H1683" i="12"/>
  <c r="I1683" i="12"/>
  <c r="D1684" i="12"/>
  <c r="H1684" i="12"/>
  <c r="I1684" i="12"/>
  <c r="D1685" i="12"/>
  <c r="H1685" i="12"/>
  <c r="I1685" i="12"/>
  <c r="D1686" i="12"/>
  <c r="H1686" i="12"/>
  <c r="I1686" i="12"/>
  <c r="D1687" i="12"/>
  <c r="H1687" i="12"/>
  <c r="I1687" i="12"/>
  <c r="D1688" i="12"/>
  <c r="H1688" i="12"/>
  <c r="I1688" i="12"/>
  <c r="D1689" i="12"/>
  <c r="H1689" i="12"/>
  <c r="I1689" i="12"/>
  <c r="D1690" i="12"/>
  <c r="H1690" i="12"/>
  <c r="I1690" i="12"/>
  <c r="D1691" i="12"/>
  <c r="H1691" i="12"/>
  <c r="I1691" i="12"/>
  <c r="D1692" i="12"/>
  <c r="H1692" i="12"/>
  <c r="I1692" i="12"/>
  <c r="D1693" i="12"/>
  <c r="H1693" i="12"/>
  <c r="I1693" i="12"/>
  <c r="D1694" i="12"/>
  <c r="H1694" i="12"/>
  <c r="I1694" i="12"/>
  <c r="D1695" i="12"/>
  <c r="H1695" i="12"/>
  <c r="I1695" i="12"/>
  <c r="D1696" i="12"/>
  <c r="H1696" i="12"/>
  <c r="I1696" i="12"/>
  <c r="D1697" i="12"/>
  <c r="H1697" i="12"/>
  <c r="I1697" i="12"/>
  <c r="D1698" i="12"/>
  <c r="H1698" i="12"/>
  <c r="I1698" i="12"/>
  <c r="D1699" i="12"/>
  <c r="H1699" i="12"/>
  <c r="I1699" i="12"/>
  <c r="D1700" i="12"/>
  <c r="H1700" i="12"/>
  <c r="I1700" i="12"/>
  <c r="D1701" i="12"/>
  <c r="H1701" i="12"/>
  <c r="I1701" i="12"/>
  <c r="D1702" i="12"/>
  <c r="H1702" i="12"/>
  <c r="I1702" i="12"/>
  <c r="D1703" i="12"/>
  <c r="H1703" i="12"/>
  <c r="I1703" i="12"/>
  <c r="D1704" i="12"/>
  <c r="H1704" i="12"/>
  <c r="I1704" i="12"/>
  <c r="D1705" i="12"/>
  <c r="H1705" i="12"/>
  <c r="I1705" i="12"/>
  <c r="D1706" i="12"/>
  <c r="H1706" i="12"/>
  <c r="I1706" i="12"/>
  <c r="D1707" i="12"/>
  <c r="H1707" i="12"/>
  <c r="I1707" i="12"/>
  <c r="D1708" i="12"/>
  <c r="H1708" i="12"/>
  <c r="I1708" i="12"/>
  <c r="D1709" i="12"/>
  <c r="H1709" i="12"/>
  <c r="I1709" i="12"/>
  <c r="D1710" i="12"/>
  <c r="H1710" i="12"/>
  <c r="I1710" i="12"/>
  <c r="D1711" i="12"/>
  <c r="H1711" i="12"/>
  <c r="I1711" i="12"/>
  <c r="D1712" i="12"/>
  <c r="H1712" i="12"/>
  <c r="I1712" i="12"/>
  <c r="D1713" i="12"/>
  <c r="H1713" i="12"/>
  <c r="I1713" i="12"/>
  <c r="D1714" i="12"/>
  <c r="H1714" i="12"/>
  <c r="I1714" i="12"/>
  <c r="D1715" i="12"/>
  <c r="H1715" i="12"/>
  <c r="I1715" i="12"/>
  <c r="D1716" i="12"/>
  <c r="H1716" i="12"/>
  <c r="I1716" i="12"/>
  <c r="D1717" i="12"/>
  <c r="H1717" i="12"/>
  <c r="I1717" i="12"/>
  <c r="D1718" i="12"/>
  <c r="H1718" i="12"/>
  <c r="I1718" i="12"/>
  <c r="D1719" i="12"/>
  <c r="H1719" i="12"/>
  <c r="I1719" i="12"/>
  <c r="D1720" i="12"/>
  <c r="H1720" i="12"/>
  <c r="I1720" i="12"/>
  <c r="D1721" i="12"/>
  <c r="H1721" i="12"/>
  <c r="I1721" i="12"/>
  <c r="D1722" i="12"/>
  <c r="H1722" i="12"/>
  <c r="I1722" i="12"/>
  <c r="D1723" i="12"/>
  <c r="H1723" i="12"/>
  <c r="I1723" i="12"/>
  <c r="D1724" i="12"/>
  <c r="H1724" i="12"/>
  <c r="I1724" i="12"/>
  <c r="D1725" i="12"/>
  <c r="H1725" i="12"/>
  <c r="I1725" i="12"/>
  <c r="D1726" i="12"/>
  <c r="H1726" i="12"/>
  <c r="I1726" i="12"/>
  <c r="D1727" i="12"/>
  <c r="H1727" i="12"/>
  <c r="I1727" i="12"/>
  <c r="D1728" i="12"/>
  <c r="H1728" i="12"/>
  <c r="I1728" i="12"/>
  <c r="D1729" i="12"/>
  <c r="H1729" i="12"/>
  <c r="I1729" i="12"/>
  <c r="D1730" i="12"/>
  <c r="H1730" i="12"/>
  <c r="I1730" i="12"/>
  <c r="D1731" i="12"/>
  <c r="H1731" i="12"/>
  <c r="I1731" i="12"/>
  <c r="D1732" i="12"/>
  <c r="H1732" i="12"/>
  <c r="I1732" i="12"/>
  <c r="D1733" i="12"/>
  <c r="H1733" i="12"/>
  <c r="I1733" i="12"/>
  <c r="D1734" i="12"/>
  <c r="H1734" i="12"/>
  <c r="I1734" i="12"/>
  <c r="D1735" i="12"/>
  <c r="H1735" i="12"/>
  <c r="I1735" i="12"/>
  <c r="D1736" i="12"/>
  <c r="H1736" i="12"/>
  <c r="I1736" i="12"/>
  <c r="D1737" i="12"/>
  <c r="H1737" i="12"/>
  <c r="I1737" i="12"/>
  <c r="D1738" i="12"/>
  <c r="H1738" i="12"/>
  <c r="I1738" i="12"/>
  <c r="D1739" i="12"/>
  <c r="H1739" i="12"/>
  <c r="I1739" i="12"/>
  <c r="D1740" i="12"/>
  <c r="H1740" i="12"/>
  <c r="I1740" i="12"/>
  <c r="D1741" i="12"/>
  <c r="H1741" i="12"/>
  <c r="I1741" i="12"/>
  <c r="D1742" i="12"/>
  <c r="H1742" i="12"/>
  <c r="I1742" i="12"/>
  <c r="D1743" i="12"/>
  <c r="H1743" i="12"/>
  <c r="I1743" i="12"/>
  <c r="D1744" i="12"/>
  <c r="H1744" i="12"/>
  <c r="I1744" i="12"/>
  <c r="D1745" i="12"/>
  <c r="H1745" i="12"/>
  <c r="I1745" i="12"/>
  <c r="D1746" i="12"/>
  <c r="H1746" i="12"/>
  <c r="I1746" i="12"/>
  <c r="D1747" i="12"/>
  <c r="H1747" i="12"/>
  <c r="I1747" i="12"/>
  <c r="D1748" i="12"/>
  <c r="H1748" i="12"/>
  <c r="I1748" i="12"/>
  <c r="D1749" i="12"/>
  <c r="H1749" i="12"/>
  <c r="I1749" i="12"/>
  <c r="D1750" i="12"/>
  <c r="H1750" i="12"/>
  <c r="I1750" i="12"/>
  <c r="D1751" i="12"/>
  <c r="H1751" i="12"/>
  <c r="I1751" i="12"/>
  <c r="D1752" i="12"/>
  <c r="H1752" i="12"/>
  <c r="I1752" i="12"/>
  <c r="D1753" i="12"/>
  <c r="H1753" i="12"/>
  <c r="I1753" i="12"/>
  <c r="D1754" i="12"/>
  <c r="H1754" i="12"/>
  <c r="I1754" i="12"/>
  <c r="D1755" i="12"/>
  <c r="H1755" i="12"/>
  <c r="I1755" i="12"/>
  <c r="D1756" i="12"/>
  <c r="H1756" i="12"/>
  <c r="I1756" i="12"/>
  <c r="D1757" i="12"/>
  <c r="H1757" i="12"/>
  <c r="I1757" i="12"/>
  <c r="D1758" i="12"/>
  <c r="H1758" i="12"/>
  <c r="I1758" i="12"/>
  <c r="D1759" i="12"/>
  <c r="H1759" i="12"/>
  <c r="I1759" i="12"/>
  <c r="D1760" i="12"/>
  <c r="H1760" i="12"/>
  <c r="I1760" i="12"/>
  <c r="D1761" i="12"/>
  <c r="H1761" i="12"/>
  <c r="I1761" i="12"/>
  <c r="D1762" i="12"/>
  <c r="H1762" i="12"/>
  <c r="I1762" i="12"/>
  <c r="D1763" i="12"/>
  <c r="H1763" i="12"/>
  <c r="I1763" i="12"/>
  <c r="D1764" i="12"/>
  <c r="H1764" i="12"/>
  <c r="I1764" i="12"/>
  <c r="D1765" i="12"/>
  <c r="H1765" i="12"/>
  <c r="I1765" i="12"/>
  <c r="D1766" i="12"/>
  <c r="H1766" i="12"/>
  <c r="I1766" i="12"/>
  <c r="D1767" i="12"/>
  <c r="H1767" i="12"/>
  <c r="I1767" i="12"/>
  <c r="D1768" i="12"/>
  <c r="H1768" i="12"/>
  <c r="I1768" i="12"/>
  <c r="D1769" i="12"/>
  <c r="H1769" i="12"/>
  <c r="I1769" i="12"/>
  <c r="D1770" i="12"/>
  <c r="H1770" i="12"/>
  <c r="I1770" i="12"/>
  <c r="D1771" i="12"/>
  <c r="H1771" i="12"/>
  <c r="I1771" i="12"/>
  <c r="D1772" i="12"/>
  <c r="H1772" i="12"/>
  <c r="I1772" i="12"/>
  <c r="D1773" i="12"/>
  <c r="H1773" i="12"/>
  <c r="I1773" i="12"/>
  <c r="D1774" i="12"/>
  <c r="H1774" i="12"/>
  <c r="I1774" i="12"/>
  <c r="D1775" i="12"/>
  <c r="H1775" i="12"/>
  <c r="I1775" i="12"/>
  <c r="D1776" i="12"/>
  <c r="H1776" i="12"/>
  <c r="I1776" i="12"/>
  <c r="D1777" i="12"/>
  <c r="H1777" i="12"/>
  <c r="I1777" i="12"/>
  <c r="D1778" i="12"/>
  <c r="H1778" i="12"/>
  <c r="I1778" i="12"/>
  <c r="D1779" i="12"/>
  <c r="H1779" i="12"/>
  <c r="I1779" i="12"/>
  <c r="D1780" i="12"/>
  <c r="H1780" i="12"/>
  <c r="I1780" i="12"/>
  <c r="D1781" i="12"/>
  <c r="H1781" i="12"/>
  <c r="I1781" i="12"/>
  <c r="D1782" i="12"/>
  <c r="H1782" i="12"/>
  <c r="I1782" i="12"/>
  <c r="D1783" i="12"/>
  <c r="H1783" i="12"/>
  <c r="I1783" i="12"/>
  <c r="D1784" i="12"/>
  <c r="H1784" i="12"/>
  <c r="I1784" i="12"/>
  <c r="D1785" i="12"/>
  <c r="H1785" i="12"/>
  <c r="I1785" i="12"/>
  <c r="D1786" i="12"/>
  <c r="H1786" i="12"/>
  <c r="I1786" i="12"/>
  <c r="D1787" i="12"/>
  <c r="H1787" i="12"/>
  <c r="I1787" i="12"/>
  <c r="D1788" i="12"/>
  <c r="H1788" i="12"/>
  <c r="I1788" i="12"/>
  <c r="D1789" i="12"/>
  <c r="H1789" i="12"/>
  <c r="I1789" i="12"/>
  <c r="D1790" i="12"/>
  <c r="H1790" i="12"/>
  <c r="I1790" i="12"/>
  <c r="D1791" i="12"/>
  <c r="H1791" i="12"/>
  <c r="I1791" i="12"/>
  <c r="D1792" i="12"/>
  <c r="H1792" i="12"/>
  <c r="I1792" i="12"/>
  <c r="D1793" i="12"/>
  <c r="H1793" i="12"/>
  <c r="I1793" i="12"/>
  <c r="D1794" i="12"/>
  <c r="H1794" i="12"/>
  <c r="I1794" i="12"/>
  <c r="D1795" i="12"/>
  <c r="H1795" i="12"/>
  <c r="I1795" i="12"/>
  <c r="D1796" i="12"/>
  <c r="H1796" i="12"/>
  <c r="I1796" i="12"/>
  <c r="D1797" i="12"/>
  <c r="H1797" i="12"/>
  <c r="I1797" i="12"/>
  <c r="D1798" i="12"/>
  <c r="H1798" i="12"/>
  <c r="I1798" i="12"/>
  <c r="D1799" i="12"/>
  <c r="H1799" i="12"/>
  <c r="I1799" i="12"/>
  <c r="D1800" i="12"/>
  <c r="H1800" i="12"/>
  <c r="I1800" i="12"/>
  <c r="D1801" i="12"/>
  <c r="H1801" i="12"/>
  <c r="I1801" i="12"/>
  <c r="D1802" i="12"/>
  <c r="H1802" i="12"/>
  <c r="I1802" i="12"/>
  <c r="D1803" i="12"/>
  <c r="H1803" i="12"/>
  <c r="I1803" i="12"/>
  <c r="D1804" i="12"/>
  <c r="H1804" i="12"/>
  <c r="I1804" i="12"/>
  <c r="D1805" i="12"/>
  <c r="H1805" i="12"/>
  <c r="I1805" i="12"/>
  <c r="D1806" i="12"/>
  <c r="H1806" i="12"/>
  <c r="I1806" i="12"/>
  <c r="D1807" i="12"/>
  <c r="H1807" i="12"/>
  <c r="I1807" i="12"/>
  <c r="D1808" i="12"/>
  <c r="H1808" i="12"/>
  <c r="I1808" i="12"/>
  <c r="D1809" i="12"/>
  <c r="H1809" i="12"/>
  <c r="I1809" i="12"/>
  <c r="D1810" i="12"/>
  <c r="H1810" i="12"/>
  <c r="I1810" i="12"/>
  <c r="D1811" i="12"/>
  <c r="H1811" i="12"/>
  <c r="I1811" i="12"/>
  <c r="D1812" i="12"/>
  <c r="H1812" i="12"/>
  <c r="I1812" i="12"/>
  <c r="D1813" i="12"/>
  <c r="H1813" i="12"/>
  <c r="I1813" i="12"/>
  <c r="D1814" i="12"/>
  <c r="H1814" i="12"/>
  <c r="I1814" i="12"/>
  <c r="D1815" i="12"/>
  <c r="H1815" i="12"/>
  <c r="I1815" i="12"/>
  <c r="D1816" i="12"/>
  <c r="H1816" i="12"/>
  <c r="I1816" i="12"/>
  <c r="D1817" i="12"/>
  <c r="H1817" i="12"/>
  <c r="I1817" i="12"/>
  <c r="D1818" i="12"/>
  <c r="H1818" i="12"/>
  <c r="I1818" i="12"/>
  <c r="D1819" i="12"/>
  <c r="H1819" i="12"/>
  <c r="I1819" i="12"/>
  <c r="D1820" i="12"/>
  <c r="H1820" i="12"/>
  <c r="I1820" i="12"/>
  <c r="D1821" i="12"/>
  <c r="H1821" i="12"/>
  <c r="I1821" i="12"/>
  <c r="D1822" i="12"/>
  <c r="H1822" i="12"/>
  <c r="I1822" i="12"/>
  <c r="D1823" i="12"/>
  <c r="H1823" i="12"/>
  <c r="I1823" i="12"/>
  <c r="D1824" i="12"/>
  <c r="H1824" i="12"/>
  <c r="I1824" i="12"/>
  <c r="D1825" i="12"/>
  <c r="H1825" i="12"/>
  <c r="I1825" i="12"/>
  <c r="D1826" i="12"/>
  <c r="H1826" i="12"/>
  <c r="I1826" i="12"/>
  <c r="D1827" i="12"/>
  <c r="H1827" i="12"/>
  <c r="I1827" i="12"/>
  <c r="D1828" i="12"/>
  <c r="H1828" i="12"/>
  <c r="I1828" i="12"/>
  <c r="D1829" i="12"/>
  <c r="H1829" i="12"/>
  <c r="I1829" i="12"/>
  <c r="D1830" i="12"/>
  <c r="H1830" i="12"/>
  <c r="I1830" i="12"/>
  <c r="D1831" i="12"/>
  <c r="H1831" i="12"/>
  <c r="I1831" i="12"/>
  <c r="D1832" i="12"/>
  <c r="H1832" i="12"/>
  <c r="I1832" i="12"/>
  <c r="D1833" i="12"/>
  <c r="H1833" i="12"/>
  <c r="I1833" i="12"/>
  <c r="D1834" i="12"/>
  <c r="H1834" i="12"/>
  <c r="I1834" i="12"/>
  <c r="D1835" i="12"/>
  <c r="H1835" i="12"/>
  <c r="I1835" i="12"/>
  <c r="D1836" i="12"/>
  <c r="H1836" i="12"/>
  <c r="I1836" i="12"/>
  <c r="D1837" i="12"/>
  <c r="H1837" i="12"/>
  <c r="I1837" i="12"/>
  <c r="D1838" i="12"/>
  <c r="H1838" i="12"/>
  <c r="I1838" i="12"/>
  <c r="D1839" i="12"/>
  <c r="H1839" i="12"/>
  <c r="I1839" i="12"/>
  <c r="D1840" i="12"/>
  <c r="H1840" i="12"/>
  <c r="I1840" i="12"/>
  <c r="D1841" i="12"/>
  <c r="H1841" i="12"/>
  <c r="I1841" i="12"/>
  <c r="D1842" i="12"/>
  <c r="H1842" i="12"/>
  <c r="I1842" i="12"/>
  <c r="D1843" i="12"/>
  <c r="H1843" i="12"/>
  <c r="I1843" i="12"/>
  <c r="D1844" i="12"/>
  <c r="H1844" i="12"/>
  <c r="I1844" i="12"/>
  <c r="D1845" i="12"/>
  <c r="H1845" i="12"/>
  <c r="I1845" i="12"/>
  <c r="D1846" i="12"/>
  <c r="H1846" i="12"/>
  <c r="I1846" i="12"/>
  <c r="D1847" i="12"/>
  <c r="H1847" i="12"/>
  <c r="I1847" i="12"/>
  <c r="D1848" i="12"/>
  <c r="H1848" i="12"/>
  <c r="I1848" i="12"/>
  <c r="D1849" i="12"/>
  <c r="H1849" i="12"/>
  <c r="I1849" i="12"/>
  <c r="D1850" i="12"/>
  <c r="H1850" i="12"/>
  <c r="I1850" i="12"/>
  <c r="D1851" i="12"/>
  <c r="H1851" i="12"/>
  <c r="I1851" i="12"/>
  <c r="D1852" i="12"/>
  <c r="H1852" i="12"/>
  <c r="I1852" i="12"/>
  <c r="D1853" i="12"/>
  <c r="H1853" i="12"/>
  <c r="I1853" i="12"/>
  <c r="D1854" i="12"/>
  <c r="H1854" i="12"/>
  <c r="I1854" i="12"/>
  <c r="D1855" i="12"/>
  <c r="H1855" i="12"/>
  <c r="I1855" i="12"/>
  <c r="D1856" i="12"/>
  <c r="H1856" i="12"/>
  <c r="I1856" i="12"/>
  <c r="D1857" i="12"/>
  <c r="H1857" i="12"/>
  <c r="I1857" i="12"/>
  <c r="D1858" i="12"/>
  <c r="H1858" i="12"/>
  <c r="I1858" i="12"/>
  <c r="D1859" i="12"/>
  <c r="H1859" i="12"/>
  <c r="I1859" i="12"/>
  <c r="D1860" i="12"/>
  <c r="H1860" i="12"/>
  <c r="I1860" i="12"/>
  <c r="D1861" i="12"/>
  <c r="H1861" i="12"/>
  <c r="I1861" i="12"/>
  <c r="D1862" i="12"/>
  <c r="H1862" i="12"/>
  <c r="I1862" i="12"/>
  <c r="D1863" i="12"/>
  <c r="H1863" i="12"/>
  <c r="I1863" i="12"/>
  <c r="D1864" i="12"/>
  <c r="H1864" i="12"/>
  <c r="I1864" i="12"/>
  <c r="D1865" i="12"/>
  <c r="H1865" i="12"/>
  <c r="I1865" i="12"/>
  <c r="D1866" i="12"/>
  <c r="H1866" i="12"/>
  <c r="I1866" i="12"/>
  <c r="D1867" i="12"/>
  <c r="H1867" i="12"/>
  <c r="I1867" i="12"/>
  <c r="D1868" i="12"/>
  <c r="H1868" i="12"/>
  <c r="I1868" i="12"/>
  <c r="D1869" i="12"/>
  <c r="H1869" i="12"/>
  <c r="I1869" i="12"/>
  <c r="D1870" i="12"/>
  <c r="H1870" i="12"/>
  <c r="I1870" i="12"/>
  <c r="D1871" i="12"/>
  <c r="H1871" i="12"/>
  <c r="I1871" i="12"/>
  <c r="D1872" i="12"/>
  <c r="H1872" i="12"/>
  <c r="I1872" i="12"/>
  <c r="D1873" i="12"/>
  <c r="H1873" i="12"/>
  <c r="I1873" i="12"/>
  <c r="D1874" i="12"/>
  <c r="H1874" i="12"/>
  <c r="I1874" i="12"/>
  <c r="D1875" i="12"/>
  <c r="H1875" i="12"/>
  <c r="I1875" i="12"/>
  <c r="D1876" i="12"/>
  <c r="H1876" i="12"/>
  <c r="I1876" i="12"/>
  <c r="D1877" i="12"/>
  <c r="H1877" i="12"/>
  <c r="I1877" i="12"/>
  <c r="D1878" i="12"/>
  <c r="H1878" i="12"/>
  <c r="I1878" i="12"/>
  <c r="D1879" i="12"/>
  <c r="H1879" i="12"/>
  <c r="I1879" i="12"/>
  <c r="D1880" i="12"/>
  <c r="H1880" i="12"/>
  <c r="I1880" i="12"/>
  <c r="D1881" i="12"/>
  <c r="H1881" i="12"/>
  <c r="I1881" i="12"/>
  <c r="D1882" i="12"/>
  <c r="H1882" i="12"/>
  <c r="I1882" i="12"/>
  <c r="D1883" i="12"/>
  <c r="H1883" i="12"/>
  <c r="I1883" i="12"/>
  <c r="D1884" i="12"/>
  <c r="H1884" i="12"/>
  <c r="I1884" i="12"/>
  <c r="D1885" i="12"/>
  <c r="H1885" i="12"/>
  <c r="I1885" i="12"/>
  <c r="D1886" i="12"/>
  <c r="H1886" i="12"/>
  <c r="I1886" i="12"/>
  <c r="D1887" i="12"/>
  <c r="H1887" i="12"/>
  <c r="I1887" i="12"/>
  <c r="D1888" i="12"/>
  <c r="H1888" i="12"/>
  <c r="I1888" i="12"/>
  <c r="D1889" i="12"/>
  <c r="H1889" i="12"/>
  <c r="I1889" i="12"/>
  <c r="D1890" i="12"/>
  <c r="H1890" i="12"/>
  <c r="I1890" i="12"/>
  <c r="D1891" i="12"/>
  <c r="H1891" i="12"/>
  <c r="I1891" i="12"/>
  <c r="D1892" i="12"/>
  <c r="H1892" i="12"/>
  <c r="I1892" i="12"/>
  <c r="D1893" i="12"/>
  <c r="H1893" i="12"/>
  <c r="I1893" i="12"/>
  <c r="D1894" i="12"/>
  <c r="H1894" i="12"/>
  <c r="I1894" i="12"/>
  <c r="D1895" i="12"/>
  <c r="H1895" i="12"/>
  <c r="I1895" i="12"/>
  <c r="D1896" i="12"/>
  <c r="H1896" i="12"/>
  <c r="I1896" i="12"/>
  <c r="D1897" i="12"/>
  <c r="H1897" i="12"/>
  <c r="I1897" i="12"/>
  <c r="D1898" i="12"/>
  <c r="H1898" i="12"/>
  <c r="I1898" i="12"/>
  <c r="D1899" i="12"/>
  <c r="H1899" i="12"/>
  <c r="I1899" i="12"/>
  <c r="D1900" i="12"/>
  <c r="H1900" i="12"/>
  <c r="I1900" i="12"/>
  <c r="D1901" i="12"/>
  <c r="H1901" i="12"/>
  <c r="I1901" i="12"/>
  <c r="D1902" i="12"/>
  <c r="H1902" i="12"/>
  <c r="I1902" i="12"/>
  <c r="D1903" i="12"/>
  <c r="H1903" i="12"/>
  <c r="I1903" i="12"/>
  <c r="D1904" i="12"/>
  <c r="H1904" i="12"/>
  <c r="I1904" i="12"/>
  <c r="D1905" i="12"/>
  <c r="H1905" i="12"/>
  <c r="I1905" i="12"/>
  <c r="D1906" i="12"/>
  <c r="H1906" i="12"/>
  <c r="I1906" i="12"/>
  <c r="D1907" i="12"/>
  <c r="H1907" i="12"/>
  <c r="I1907" i="12"/>
  <c r="D1908" i="12"/>
  <c r="H1908" i="12"/>
  <c r="I1908" i="12"/>
  <c r="D1909" i="12"/>
  <c r="H1909" i="12"/>
  <c r="I1909" i="12"/>
  <c r="D1910" i="12"/>
  <c r="H1910" i="12"/>
  <c r="I1910" i="12"/>
  <c r="D1911" i="12"/>
  <c r="H1911" i="12"/>
  <c r="I1911" i="12"/>
  <c r="D1912" i="12"/>
  <c r="H1912" i="12"/>
  <c r="I1912" i="12"/>
  <c r="D1913" i="12"/>
  <c r="H1913" i="12"/>
  <c r="I1913" i="12"/>
  <c r="D1914" i="12"/>
  <c r="H1914" i="12"/>
  <c r="I1914" i="12"/>
  <c r="D1915" i="12"/>
  <c r="H1915" i="12"/>
  <c r="I1915" i="12"/>
  <c r="D1916" i="12"/>
  <c r="H1916" i="12"/>
  <c r="I1916" i="12"/>
  <c r="D1917" i="12"/>
  <c r="H1917" i="12"/>
  <c r="I1917" i="12"/>
  <c r="D1918" i="12"/>
  <c r="H1918" i="12"/>
  <c r="I1918" i="12"/>
  <c r="D1919" i="12"/>
  <c r="H1919" i="12"/>
  <c r="I1919" i="12"/>
  <c r="D1920" i="12"/>
  <c r="H1920" i="12"/>
  <c r="I1920" i="12"/>
  <c r="D1921" i="12"/>
  <c r="H1921" i="12"/>
  <c r="I1921" i="12"/>
  <c r="D1922" i="12"/>
  <c r="H1922" i="12"/>
  <c r="I1922" i="12"/>
  <c r="D1923" i="12"/>
  <c r="H1923" i="12"/>
  <c r="I1923" i="12"/>
  <c r="D1924" i="12"/>
  <c r="H1924" i="12"/>
  <c r="I1924" i="12"/>
  <c r="D1925" i="12"/>
  <c r="H1925" i="12"/>
  <c r="I1925" i="12"/>
  <c r="D1926" i="12"/>
  <c r="H1926" i="12"/>
  <c r="I1926" i="12"/>
  <c r="D1927" i="12"/>
  <c r="H1927" i="12"/>
  <c r="I1927" i="12"/>
  <c r="D1928" i="12"/>
  <c r="H1928" i="12"/>
  <c r="I1928" i="12"/>
  <c r="D1929" i="12"/>
  <c r="H1929" i="12"/>
  <c r="I1929" i="12"/>
  <c r="D1930" i="12"/>
  <c r="H1930" i="12"/>
  <c r="I1930" i="12"/>
  <c r="D1931" i="12"/>
  <c r="H1931" i="12"/>
  <c r="I1931" i="12"/>
  <c r="D1932" i="12"/>
  <c r="H1932" i="12"/>
  <c r="I1932" i="12"/>
  <c r="D1933" i="12"/>
  <c r="H1933" i="12"/>
  <c r="I1933" i="12"/>
  <c r="D1934" i="12"/>
  <c r="H1934" i="12"/>
  <c r="I1934" i="12"/>
  <c r="D1935" i="12"/>
  <c r="H1935" i="12"/>
  <c r="I1935" i="12"/>
  <c r="D1936" i="12"/>
  <c r="H1936" i="12"/>
  <c r="I1936" i="12"/>
  <c r="D1937" i="12"/>
  <c r="H1937" i="12"/>
  <c r="I1937" i="12"/>
  <c r="D1938" i="12"/>
  <c r="H1938" i="12"/>
  <c r="I1938" i="12"/>
  <c r="D1939" i="12"/>
  <c r="H1939" i="12"/>
  <c r="I1939" i="12"/>
  <c r="D1940" i="12"/>
  <c r="H1940" i="12"/>
  <c r="I1940" i="12"/>
  <c r="D1941" i="12"/>
  <c r="H1941" i="12"/>
  <c r="I1941" i="12"/>
  <c r="D1942" i="12"/>
  <c r="H1942" i="12"/>
  <c r="I1942" i="12"/>
  <c r="D1943" i="12"/>
  <c r="H1943" i="12"/>
  <c r="I1943" i="12"/>
  <c r="D1944" i="12"/>
  <c r="H1944" i="12"/>
  <c r="I1944" i="12"/>
  <c r="D1945" i="12"/>
  <c r="H1945" i="12"/>
  <c r="I1945" i="12"/>
  <c r="D1946" i="12"/>
  <c r="H1946" i="12"/>
  <c r="I1946" i="12"/>
  <c r="D1947" i="12"/>
  <c r="H1947" i="12"/>
  <c r="I1947" i="12"/>
  <c r="D1948" i="12"/>
  <c r="H1948" i="12"/>
  <c r="I1948" i="12"/>
  <c r="D1949" i="12"/>
  <c r="H1949" i="12"/>
  <c r="I1949" i="12"/>
  <c r="D1950" i="12"/>
  <c r="H1950" i="12"/>
  <c r="I1950" i="12"/>
  <c r="D1951" i="12"/>
  <c r="H1951" i="12"/>
  <c r="I1951" i="12"/>
  <c r="D1952" i="12"/>
  <c r="H1952" i="12"/>
  <c r="I1952" i="12"/>
  <c r="D1953" i="12"/>
  <c r="H1953" i="12"/>
  <c r="I1953" i="12"/>
  <c r="D1954" i="12"/>
  <c r="H1954" i="12"/>
  <c r="I1954" i="12"/>
  <c r="D1955" i="12"/>
  <c r="H1955" i="12"/>
  <c r="I1955" i="12"/>
  <c r="D1956" i="12"/>
  <c r="H1956" i="12"/>
  <c r="I1956" i="12"/>
  <c r="D1957" i="12"/>
  <c r="H1957" i="12"/>
  <c r="I1957" i="12"/>
  <c r="D1958" i="12"/>
  <c r="H1958" i="12"/>
  <c r="I1958" i="12"/>
  <c r="D1959" i="12"/>
  <c r="H1959" i="12"/>
  <c r="I1959" i="12"/>
  <c r="D1960" i="12"/>
  <c r="H1960" i="12"/>
  <c r="I1960" i="12"/>
  <c r="D1961" i="12"/>
  <c r="H1961" i="12"/>
  <c r="I1961" i="12"/>
  <c r="D1962" i="12"/>
  <c r="H1962" i="12"/>
  <c r="I1962" i="12"/>
  <c r="D1963" i="12"/>
  <c r="H1963" i="12"/>
  <c r="I1963" i="12"/>
  <c r="D1964" i="12"/>
  <c r="H1964" i="12"/>
  <c r="I1964" i="12"/>
  <c r="D1965" i="12"/>
  <c r="H1965" i="12"/>
  <c r="I1965" i="12"/>
  <c r="D1966" i="12"/>
  <c r="H1966" i="12"/>
  <c r="I1966" i="12"/>
  <c r="D1967" i="12"/>
  <c r="H1967" i="12"/>
  <c r="I1967" i="12"/>
  <c r="D1968" i="12"/>
  <c r="H1968" i="12"/>
  <c r="I1968" i="12"/>
  <c r="D1969" i="12"/>
  <c r="H1969" i="12"/>
  <c r="I1969" i="12"/>
  <c r="D1970" i="12"/>
  <c r="H1970" i="12"/>
  <c r="I1970" i="12"/>
  <c r="D1971" i="12"/>
  <c r="H1971" i="12"/>
  <c r="I1971" i="12"/>
  <c r="D1972" i="12"/>
  <c r="H1972" i="12"/>
  <c r="I1972" i="12"/>
  <c r="D1973" i="12"/>
  <c r="H1973" i="12"/>
  <c r="I1973" i="12"/>
  <c r="D1974" i="12"/>
  <c r="H1974" i="12"/>
  <c r="I1974" i="12"/>
  <c r="D1975" i="12"/>
  <c r="H1975" i="12"/>
  <c r="I1975" i="12"/>
  <c r="D1976" i="12"/>
  <c r="H1976" i="12"/>
  <c r="I1976" i="12"/>
  <c r="D1977" i="12"/>
  <c r="H1977" i="12"/>
  <c r="I1977" i="12"/>
  <c r="D1978" i="12"/>
  <c r="H1978" i="12"/>
  <c r="I1978" i="12"/>
  <c r="D1979" i="12"/>
  <c r="H1979" i="12"/>
  <c r="I1979" i="12"/>
  <c r="D1980" i="12"/>
  <c r="H1980" i="12"/>
  <c r="I1980" i="12"/>
  <c r="D1981" i="12"/>
  <c r="H1981" i="12"/>
  <c r="I1981" i="12"/>
  <c r="D1982" i="12"/>
  <c r="H1982" i="12"/>
  <c r="I1982" i="12"/>
  <c r="D1983" i="12"/>
  <c r="H1983" i="12"/>
  <c r="I1983" i="12"/>
  <c r="D1984" i="12"/>
  <c r="H1984" i="12"/>
  <c r="I1984" i="12"/>
  <c r="D1985" i="12"/>
  <c r="H1985" i="12"/>
  <c r="I1985" i="12"/>
  <c r="D1986" i="12"/>
  <c r="H1986" i="12"/>
  <c r="I1986" i="12"/>
  <c r="D1987" i="12"/>
  <c r="H1987" i="12"/>
  <c r="I1987" i="12"/>
  <c r="D1988" i="12"/>
  <c r="H1988" i="12"/>
  <c r="I1988" i="12"/>
  <c r="D1989" i="12"/>
  <c r="H1989" i="12"/>
  <c r="I1989" i="12"/>
  <c r="D1990" i="12"/>
  <c r="H1990" i="12"/>
  <c r="I1990" i="12"/>
  <c r="D1991" i="12"/>
  <c r="H1991" i="12"/>
  <c r="I1991" i="12"/>
  <c r="D1992" i="12"/>
  <c r="H1992" i="12"/>
  <c r="I1992" i="12"/>
  <c r="D1993" i="12"/>
  <c r="H1993" i="12"/>
  <c r="I1993" i="12"/>
  <c r="D1994" i="12"/>
  <c r="H1994" i="12"/>
  <c r="I1994" i="12"/>
  <c r="D1995" i="12"/>
  <c r="H1995" i="12"/>
  <c r="I1995" i="12"/>
  <c r="D1996" i="12"/>
  <c r="H1996" i="12"/>
  <c r="I1996" i="12"/>
  <c r="D1997" i="12"/>
  <c r="H1997" i="12"/>
  <c r="I1997" i="12"/>
  <c r="D1998" i="12"/>
  <c r="H1998" i="12"/>
  <c r="I1998" i="12"/>
  <c r="D1999" i="12"/>
  <c r="H1999" i="12"/>
  <c r="I1999" i="12"/>
  <c r="D2000" i="12"/>
  <c r="H2000" i="12"/>
  <c r="I2000" i="12"/>
  <c r="D2001" i="12"/>
  <c r="H2001" i="12"/>
  <c r="I2001" i="12"/>
  <c r="D2002" i="12"/>
  <c r="H2002" i="12"/>
  <c r="I2002" i="12"/>
  <c r="L33" i="12"/>
  <c r="L8" i="12"/>
  <c r="L7" i="12"/>
  <c r="L6" i="12"/>
  <c r="I27" i="16"/>
  <c r="L19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418" i="12"/>
  <c r="F419" i="12"/>
  <c r="F420" i="12"/>
  <c r="F421" i="12"/>
  <c r="F422" i="12"/>
  <c r="F423" i="12"/>
  <c r="F424" i="12"/>
  <c r="F425" i="12"/>
  <c r="F426" i="12"/>
  <c r="F427" i="12"/>
  <c r="F428" i="12"/>
  <c r="F429" i="12"/>
  <c r="F430" i="12"/>
  <c r="F431" i="12"/>
  <c r="F432" i="12"/>
  <c r="F433" i="12"/>
  <c r="F434" i="12"/>
  <c r="F435" i="12"/>
  <c r="F436" i="12"/>
  <c r="F437" i="12"/>
  <c r="F438" i="12"/>
  <c r="F439" i="12"/>
  <c r="F440" i="12"/>
  <c r="F441" i="12"/>
  <c r="F442" i="12"/>
  <c r="F443" i="12"/>
  <c r="F444" i="12"/>
  <c r="F445" i="12"/>
  <c r="F446" i="12"/>
  <c r="F447" i="12"/>
  <c r="F448" i="12"/>
  <c r="F449" i="12"/>
  <c r="F450" i="12"/>
  <c r="F451" i="12"/>
  <c r="F452" i="12"/>
  <c r="F453" i="12"/>
  <c r="F454" i="12"/>
  <c r="F455" i="12"/>
  <c r="F456" i="12"/>
  <c r="F457" i="12"/>
  <c r="F458" i="12"/>
  <c r="F459" i="12"/>
  <c r="F460" i="12"/>
  <c r="F461" i="12"/>
  <c r="F462" i="12"/>
  <c r="F463" i="12"/>
  <c r="F464" i="12"/>
  <c r="F465" i="12"/>
  <c r="F466" i="12"/>
  <c r="F467" i="12"/>
  <c r="F468" i="12"/>
  <c r="F469" i="12"/>
  <c r="F470" i="12"/>
  <c r="F471" i="12"/>
  <c r="F472" i="12"/>
  <c r="F473" i="12"/>
  <c r="F474" i="12"/>
  <c r="F475" i="12"/>
  <c r="F476" i="12"/>
  <c r="F477" i="12"/>
  <c r="F478" i="12"/>
  <c r="F479" i="12"/>
  <c r="F480" i="12"/>
  <c r="F481" i="12"/>
  <c r="F482" i="12"/>
  <c r="F483" i="12"/>
  <c r="F484" i="12"/>
  <c r="F485" i="12"/>
  <c r="F486" i="12"/>
  <c r="F487" i="12"/>
  <c r="F488" i="12"/>
  <c r="F489" i="12"/>
  <c r="F490" i="12"/>
  <c r="F491" i="12"/>
  <c r="F492" i="12"/>
  <c r="F493" i="12"/>
  <c r="F494" i="12"/>
  <c r="F495" i="12"/>
  <c r="F496" i="12"/>
  <c r="F497" i="12"/>
  <c r="F498" i="12"/>
  <c r="F499" i="12"/>
  <c r="F500" i="12"/>
  <c r="F501" i="12"/>
  <c r="F502" i="12"/>
  <c r="F503" i="12"/>
  <c r="F504" i="12"/>
  <c r="F505" i="12"/>
  <c r="F506" i="12"/>
  <c r="F507" i="12"/>
  <c r="F508" i="12"/>
  <c r="F509" i="12"/>
  <c r="F510" i="12"/>
  <c r="F511" i="12"/>
  <c r="F512" i="12"/>
  <c r="F513" i="12"/>
  <c r="F514" i="12"/>
  <c r="F515" i="12"/>
  <c r="F516" i="12"/>
  <c r="F517" i="12"/>
  <c r="F518" i="12"/>
  <c r="F519" i="12"/>
  <c r="F520" i="12"/>
  <c r="F521" i="12"/>
  <c r="F522" i="12"/>
  <c r="F523" i="12"/>
  <c r="F524" i="12"/>
  <c r="F525" i="12"/>
  <c r="F526" i="12"/>
  <c r="F527" i="12"/>
  <c r="F528" i="12"/>
  <c r="F529" i="12"/>
  <c r="F530" i="12"/>
  <c r="F531" i="12"/>
  <c r="F532" i="12"/>
  <c r="F533" i="12"/>
  <c r="F534" i="12"/>
  <c r="F535" i="12"/>
  <c r="F536" i="12"/>
  <c r="F537" i="12"/>
  <c r="F538" i="12"/>
  <c r="F539" i="12"/>
  <c r="F540" i="12"/>
  <c r="F541" i="12"/>
  <c r="F542" i="12"/>
  <c r="F543" i="12"/>
  <c r="F544" i="12"/>
  <c r="F545" i="12"/>
  <c r="F546" i="12"/>
  <c r="F547" i="12"/>
  <c r="F548" i="12"/>
  <c r="F549" i="12"/>
  <c r="F550" i="12"/>
  <c r="F551" i="12"/>
  <c r="F552" i="12"/>
  <c r="F553" i="12"/>
  <c r="F554" i="12"/>
  <c r="F555" i="12"/>
  <c r="F556" i="12"/>
  <c r="F557" i="12"/>
  <c r="F558" i="12"/>
  <c r="F559" i="12"/>
  <c r="F560" i="12"/>
  <c r="F561" i="12"/>
  <c r="F562" i="12"/>
  <c r="F563" i="12"/>
  <c r="F564" i="12"/>
  <c r="F565" i="12"/>
  <c r="F566" i="12"/>
  <c r="F567" i="12"/>
  <c r="F568" i="12"/>
  <c r="F569" i="12"/>
  <c r="F570" i="12"/>
  <c r="F571" i="12"/>
  <c r="F572" i="12"/>
  <c r="F573" i="12"/>
  <c r="F574" i="12"/>
  <c r="F575" i="12"/>
  <c r="F576" i="12"/>
  <c r="F577" i="12"/>
  <c r="F578" i="12"/>
  <c r="F579" i="12"/>
  <c r="F580" i="12"/>
  <c r="F581" i="12"/>
  <c r="F582" i="12"/>
  <c r="F583" i="12"/>
  <c r="F584" i="12"/>
  <c r="F585" i="12"/>
  <c r="F586" i="12"/>
  <c r="F587" i="12"/>
  <c r="F588" i="12"/>
  <c r="F589" i="12"/>
  <c r="F590" i="12"/>
  <c r="F591" i="12"/>
  <c r="F592" i="12"/>
  <c r="F593" i="12"/>
  <c r="F594" i="12"/>
  <c r="F595" i="12"/>
  <c r="F596" i="12"/>
  <c r="F597" i="12"/>
  <c r="F598" i="12"/>
  <c r="F599" i="12"/>
  <c r="F600" i="12"/>
  <c r="F601" i="12"/>
  <c r="F602" i="12"/>
  <c r="F603" i="12"/>
  <c r="F604" i="12"/>
  <c r="F605" i="12"/>
  <c r="F606" i="12"/>
  <c r="F607" i="12"/>
  <c r="F608" i="12"/>
  <c r="F609" i="12"/>
  <c r="F610" i="12"/>
  <c r="F611" i="12"/>
  <c r="F612" i="12"/>
  <c r="F613" i="12"/>
  <c r="F614" i="12"/>
  <c r="F615" i="12"/>
  <c r="F616" i="12"/>
  <c r="F617" i="12"/>
  <c r="F618" i="12"/>
  <c r="F619" i="12"/>
  <c r="F620" i="12"/>
  <c r="F621" i="12"/>
  <c r="F622" i="12"/>
  <c r="F623" i="12"/>
  <c r="F624" i="12"/>
  <c r="F625" i="12"/>
  <c r="F626" i="12"/>
  <c r="F627" i="12"/>
  <c r="F628" i="12"/>
  <c r="F629" i="12"/>
  <c r="F630" i="12"/>
  <c r="F631" i="12"/>
  <c r="F632" i="12"/>
  <c r="F633" i="12"/>
  <c r="F634" i="12"/>
  <c r="F635" i="12"/>
  <c r="F636" i="12"/>
  <c r="F637" i="12"/>
  <c r="F638" i="12"/>
  <c r="F639" i="12"/>
  <c r="F640" i="12"/>
  <c r="F641" i="12"/>
  <c r="F642" i="12"/>
  <c r="F643" i="12"/>
  <c r="F644" i="12"/>
  <c r="F645" i="12"/>
  <c r="F646" i="12"/>
  <c r="F647" i="12"/>
  <c r="F648" i="12"/>
  <c r="F649" i="12"/>
  <c r="F650" i="12"/>
  <c r="F651" i="12"/>
  <c r="F652" i="12"/>
  <c r="F653" i="12"/>
  <c r="F654" i="12"/>
  <c r="F655" i="12"/>
  <c r="F656" i="12"/>
  <c r="F657" i="12"/>
  <c r="F658" i="12"/>
  <c r="F659" i="12"/>
  <c r="F660" i="12"/>
  <c r="F661" i="12"/>
  <c r="F662" i="12"/>
  <c r="F663" i="12"/>
  <c r="F664" i="12"/>
  <c r="F665" i="12"/>
  <c r="F666" i="12"/>
  <c r="F667" i="12"/>
  <c r="F668" i="12"/>
  <c r="F669" i="12"/>
  <c r="F670" i="12"/>
  <c r="F671" i="12"/>
  <c r="F672" i="12"/>
  <c r="F673" i="12"/>
  <c r="F674" i="12"/>
  <c r="F675" i="12"/>
  <c r="F676" i="12"/>
  <c r="F677" i="12"/>
  <c r="F678" i="12"/>
  <c r="F679" i="12"/>
  <c r="F680" i="12"/>
  <c r="F681" i="12"/>
  <c r="F682" i="12"/>
  <c r="F683" i="12"/>
  <c r="F684" i="12"/>
  <c r="F685" i="12"/>
  <c r="F686" i="12"/>
  <c r="F687" i="12"/>
  <c r="F688" i="12"/>
  <c r="F689" i="12"/>
  <c r="F690" i="12"/>
  <c r="F691" i="12"/>
  <c r="F692" i="12"/>
  <c r="F693" i="12"/>
  <c r="F694" i="12"/>
  <c r="F695" i="12"/>
  <c r="F696" i="12"/>
  <c r="F697" i="12"/>
  <c r="F698" i="12"/>
  <c r="F699" i="12"/>
  <c r="F700" i="12"/>
  <c r="F701" i="12"/>
  <c r="F702" i="12"/>
  <c r="F703" i="12"/>
  <c r="F704" i="12"/>
  <c r="F705" i="12"/>
  <c r="F706" i="12"/>
  <c r="F707" i="12"/>
  <c r="F708" i="12"/>
  <c r="F709" i="12"/>
  <c r="F710" i="12"/>
  <c r="F711" i="12"/>
  <c r="F712" i="12"/>
  <c r="F713" i="12"/>
  <c r="F714" i="12"/>
  <c r="F715" i="12"/>
  <c r="F716" i="12"/>
  <c r="F717" i="12"/>
  <c r="F718" i="12"/>
  <c r="F719" i="12"/>
  <c r="F720" i="12"/>
  <c r="F721" i="12"/>
  <c r="F722" i="12"/>
  <c r="F723" i="12"/>
  <c r="F724" i="12"/>
  <c r="F725" i="12"/>
  <c r="F726" i="12"/>
  <c r="F727" i="12"/>
  <c r="F728" i="12"/>
  <c r="F729" i="12"/>
  <c r="F730" i="12"/>
  <c r="F731" i="12"/>
  <c r="F732" i="12"/>
  <c r="F733" i="12"/>
  <c r="F734" i="12"/>
  <c r="F735" i="12"/>
  <c r="F736" i="12"/>
  <c r="F737" i="12"/>
  <c r="F738" i="12"/>
  <c r="F739" i="12"/>
  <c r="F740" i="12"/>
  <c r="F741" i="12"/>
  <c r="F742" i="12"/>
  <c r="F743" i="12"/>
  <c r="F744" i="12"/>
  <c r="F745" i="12"/>
  <c r="F746" i="12"/>
  <c r="F747" i="12"/>
  <c r="F748" i="12"/>
  <c r="F749" i="12"/>
  <c r="F750" i="12"/>
  <c r="F751" i="12"/>
  <c r="F752" i="12"/>
  <c r="F753" i="12"/>
  <c r="F754" i="12"/>
  <c r="F755" i="12"/>
  <c r="F756" i="12"/>
  <c r="F757" i="12"/>
  <c r="F758" i="12"/>
  <c r="F759" i="12"/>
  <c r="F760" i="12"/>
  <c r="F761" i="12"/>
  <c r="F762" i="12"/>
  <c r="F763" i="12"/>
  <c r="F764" i="12"/>
  <c r="F765" i="12"/>
  <c r="F766" i="12"/>
  <c r="F767" i="12"/>
  <c r="F768" i="12"/>
  <c r="F769" i="12"/>
  <c r="F770" i="12"/>
  <c r="F771" i="12"/>
  <c r="F772" i="12"/>
  <c r="F773" i="12"/>
  <c r="F774" i="12"/>
  <c r="F775" i="12"/>
  <c r="F776" i="12"/>
  <c r="F777" i="12"/>
  <c r="F778" i="12"/>
  <c r="F779" i="12"/>
  <c r="F780" i="12"/>
  <c r="F781" i="12"/>
  <c r="F782" i="12"/>
  <c r="F783" i="12"/>
  <c r="F784" i="12"/>
  <c r="F785" i="12"/>
  <c r="F786" i="12"/>
  <c r="F787" i="12"/>
  <c r="F788" i="12"/>
  <c r="F789" i="12"/>
  <c r="F790" i="12"/>
  <c r="F791" i="12"/>
  <c r="F792" i="12"/>
  <c r="F793" i="12"/>
  <c r="F794" i="12"/>
  <c r="F795" i="12"/>
  <c r="F796" i="12"/>
  <c r="F797" i="12"/>
  <c r="F798" i="12"/>
  <c r="F799" i="12"/>
  <c r="F800" i="12"/>
  <c r="F801" i="12"/>
  <c r="F802" i="12"/>
  <c r="F803" i="12"/>
  <c r="F804" i="12"/>
  <c r="F805" i="12"/>
  <c r="F806" i="12"/>
  <c r="F807" i="12"/>
  <c r="F808" i="12"/>
  <c r="F809" i="12"/>
  <c r="F810" i="12"/>
  <c r="F811" i="12"/>
  <c r="F812" i="12"/>
  <c r="F813" i="12"/>
  <c r="F814" i="12"/>
  <c r="F815" i="12"/>
  <c r="F816" i="12"/>
  <c r="F817" i="12"/>
  <c r="F818" i="12"/>
  <c r="F819" i="12"/>
  <c r="F820" i="12"/>
  <c r="F821" i="12"/>
  <c r="F822" i="12"/>
  <c r="F823" i="12"/>
  <c r="F824" i="12"/>
  <c r="F825" i="12"/>
  <c r="F826" i="12"/>
  <c r="F827" i="12"/>
  <c r="F828" i="12"/>
  <c r="F829" i="12"/>
  <c r="F830" i="12"/>
  <c r="F831" i="12"/>
  <c r="F832" i="12"/>
  <c r="F833" i="12"/>
  <c r="F834" i="12"/>
  <c r="F835" i="12"/>
  <c r="F836" i="12"/>
  <c r="F837" i="12"/>
  <c r="F838" i="12"/>
  <c r="F839" i="12"/>
  <c r="F840" i="12"/>
  <c r="F841" i="12"/>
  <c r="F842" i="12"/>
  <c r="F843" i="12"/>
  <c r="F844" i="12"/>
  <c r="F845" i="12"/>
  <c r="F846" i="12"/>
  <c r="F847" i="12"/>
  <c r="F848" i="12"/>
  <c r="F849" i="12"/>
  <c r="F850" i="12"/>
  <c r="F851" i="12"/>
  <c r="F852" i="12"/>
  <c r="F853" i="12"/>
  <c r="F854" i="12"/>
  <c r="F855" i="12"/>
  <c r="F856" i="12"/>
  <c r="F857" i="12"/>
  <c r="F858" i="12"/>
  <c r="F859" i="12"/>
  <c r="F860" i="12"/>
  <c r="F861" i="12"/>
  <c r="F862" i="12"/>
  <c r="F863" i="12"/>
  <c r="F864" i="12"/>
  <c r="F865" i="12"/>
  <c r="F866" i="12"/>
  <c r="F867" i="12"/>
  <c r="F868" i="12"/>
  <c r="F869" i="12"/>
  <c r="F870" i="12"/>
  <c r="F871" i="12"/>
  <c r="F872" i="12"/>
  <c r="F873" i="12"/>
  <c r="F874" i="12"/>
  <c r="F875" i="12"/>
  <c r="F876" i="12"/>
  <c r="F877" i="12"/>
  <c r="F878" i="12"/>
  <c r="F879" i="12"/>
  <c r="F880" i="12"/>
  <c r="F881" i="12"/>
  <c r="F882" i="12"/>
  <c r="F883" i="12"/>
  <c r="F884" i="12"/>
  <c r="F885" i="12"/>
  <c r="F886" i="12"/>
  <c r="F887" i="12"/>
  <c r="F888" i="12"/>
  <c r="F889" i="12"/>
  <c r="F890" i="12"/>
  <c r="F891" i="12"/>
  <c r="F892" i="12"/>
  <c r="F893" i="12"/>
  <c r="F894" i="12"/>
  <c r="F895" i="12"/>
  <c r="F896" i="12"/>
  <c r="F897" i="12"/>
  <c r="F898" i="12"/>
  <c r="F899" i="12"/>
  <c r="F900" i="12"/>
  <c r="F901" i="12"/>
  <c r="F902" i="12"/>
  <c r="F903" i="12"/>
  <c r="F904" i="12"/>
  <c r="F905" i="12"/>
  <c r="F906" i="12"/>
  <c r="F907" i="12"/>
  <c r="F908" i="12"/>
  <c r="F909" i="12"/>
  <c r="F910" i="12"/>
  <c r="F911" i="12"/>
  <c r="F912" i="12"/>
  <c r="F913" i="12"/>
  <c r="F914" i="12"/>
  <c r="F915" i="12"/>
  <c r="F916" i="12"/>
  <c r="F917" i="12"/>
  <c r="F918" i="12"/>
  <c r="F919" i="12"/>
  <c r="F920" i="12"/>
  <c r="F921" i="12"/>
  <c r="F922" i="12"/>
  <c r="F923" i="12"/>
  <c r="F924" i="12"/>
  <c r="F925" i="12"/>
  <c r="F926" i="12"/>
  <c r="F927" i="12"/>
  <c r="F928" i="12"/>
  <c r="F929" i="12"/>
  <c r="F930" i="12"/>
  <c r="F931" i="12"/>
  <c r="F932" i="12"/>
  <c r="F933" i="12"/>
  <c r="F934" i="12"/>
  <c r="F935" i="12"/>
  <c r="F936" i="12"/>
  <c r="F937" i="12"/>
  <c r="F938" i="12"/>
  <c r="F939" i="12"/>
  <c r="F940" i="12"/>
  <c r="F941" i="12"/>
  <c r="F942" i="12"/>
  <c r="F943" i="12"/>
  <c r="F944" i="12"/>
  <c r="F945" i="12"/>
  <c r="F946" i="12"/>
  <c r="F947" i="12"/>
  <c r="F948" i="12"/>
  <c r="F949" i="12"/>
  <c r="F950" i="12"/>
  <c r="F951" i="12"/>
  <c r="F952" i="12"/>
  <c r="F953" i="12"/>
  <c r="F954" i="12"/>
  <c r="F955" i="12"/>
  <c r="F956" i="12"/>
  <c r="F957" i="12"/>
  <c r="F958" i="12"/>
  <c r="F959" i="12"/>
  <c r="F960" i="12"/>
  <c r="F961" i="12"/>
  <c r="F962" i="12"/>
  <c r="F963" i="12"/>
  <c r="F964" i="12"/>
  <c r="F965" i="12"/>
  <c r="F966" i="12"/>
  <c r="F967" i="12"/>
  <c r="F968" i="12"/>
  <c r="F969" i="12"/>
  <c r="F970" i="12"/>
  <c r="F971" i="12"/>
  <c r="F972" i="12"/>
  <c r="F973" i="12"/>
  <c r="F974" i="12"/>
  <c r="F975" i="12"/>
  <c r="F976" i="12"/>
  <c r="F977" i="12"/>
  <c r="F978" i="12"/>
  <c r="F979" i="12"/>
  <c r="F980" i="12"/>
  <c r="F981" i="12"/>
  <c r="F982" i="12"/>
  <c r="F983" i="12"/>
  <c r="F984" i="12"/>
  <c r="F985" i="12"/>
  <c r="F986" i="12"/>
  <c r="F987" i="12"/>
  <c r="F988" i="12"/>
  <c r="F989" i="12"/>
  <c r="F990" i="12"/>
  <c r="F991" i="12"/>
  <c r="F992" i="12"/>
  <c r="F993" i="12"/>
  <c r="F994" i="12"/>
  <c r="F995" i="12"/>
  <c r="F996" i="12"/>
  <c r="F997" i="12"/>
  <c r="F998" i="12"/>
  <c r="F999" i="12"/>
  <c r="F1000" i="12"/>
  <c r="F1001" i="12"/>
  <c r="F1002" i="12"/>
  <c r="F1003" i="12"/>
  <c r="F1004" i="12"/>
  <c r="F1005" i="12"/>
  <c r="F1006" i="12"/>
  <c r="F1007" i="12"/>
  <c r="F1008" i="12"/>
  <c r="F1009" i="12"/>
  <c r="F1010" i="12"/>
  <c r="F1011" i="12"/>
  <c r="F1012" i="12"/>
  <c r="F1013" i="12"/>
  <c r="F1014" i="12"/>
  <c r="F1015" i="12"/>
  <c r="F1016" i="12"/>
  <c r="F1017" i="12"/>
  <c r="F1018" i="12"/>
  <c r="F1019" i="12"/>
  <c r="F1020" i="12"/>
  <c r="F1021" i="12"/>
  <c r="F1022" i="12"/>
  <c r="F1023" i="12"/>
  <c r="F1024" i="12"/>
  <c r="F1025" i="12"/>
  <c r="F1026" i="12"/>
  <c r="F1027" i="12"/>
  <c r="F1028" i="12"/>
  <c r="F1029" i="12"/>
  <c r="F1030" i="12"/>
  <c r="F1031" i="12"/>
  <c r="F1032" i="12"/>
  <c r="F1033" i="12"/>
  <c r="F1034" i="12"/>
  <c r="F1035" i="12"/>
  <c r="F1036" i="12"/>
  <c r="F1037" i="12"/>
  <c r="F1038" i="12"/>
  <c r="F1039" i="12"/>
  <c r="F1040" i="12"/>
  <c r="F1041" i="12"/>
  <c r="F1042" i="12"/>
  <c r="F1043" i="12"/>
  <c r="F1044" i="12"/>
  <c r="F1045" i="12"/>
  <c r="F1046" i="12"/>
  <c r="F1047" i="12"/>
  <c r="F1048" i="12"/>
  <c r="F1049" i="12"/>
  <c r="F1050" i="12"/>
  <c r="F1051" i="12"/>
  <c r="F1052" i="12"/>
  <c r="F1053" i="12"/>
  <c r="F1054" i="12"/>
  <c r="F1055" i="12"/>
  <c r="F1056" i="12"/>
  <c r="F1057" i="12"/>
  <c r="F1058" i="12"/>
  <c r="F1059" i="12"/>
  <c r="F1060" i="12"/>
  <c r="F1061" i="12"/>
  <c r="F1062" i="12"/>
  <c r="F1063" i="12"/>
  <c r="F1064" i="12"/>
  <c r="F1065" i="12"/>
  <c r="F1066" i="12"/>
  <c r="F1067" i="12"/>
  <c r="F1068" i="12"/>
  <c r="F1069" i="12"/>
  <c r="F1070" i="12"/>
  <c r="F1071" i="12"/>
  <c r="F1072" i="12"/>
  <c r="F1073" i="12"/>
  <c r="F1074" i="12"/>
  <c r="F1075" i="12"/>
  <c r="F1076" i="12"/>
  <c r="F1077" i="12"/>
  <c r="F1078" i="12"/>
  <c r="F1079" i="12"/>
  <c r="F1080" i="12"/>
  <c r="F1081" i="12"/>
  <c r="F1082" i="12"/>
  <c r="F1083" i="12"/>
  <c r="F1084" i="12"/>
  <c r="F1085" i="12"/>
  <c r="F1086" i="12"/>
  <c r="F1087" i="12"/>
  <c r="F1088" i="12"/>
  <c r="F1089" i="12"/>
  <c r="F1090" i="12"/>
  <c r="F1091" i="12"/>
  <c r="F1092" i="12"/>
  <c r="F1093" i="12"/>
  <c r="F1094" i="12"/>
  <c r="F1095" i="12"/>
  <c r="F1096" i="12"/>
  <c r="F1097" i="12"/>
  <c r="F1098" i="12"/>
  <c r="F1099" i="12"/>
  <c r="F1100" i="12"/>
  <c r="F1101" i="12"/>
  <c r="F1102" i="12"/>
  <c r="F1103" i="12"/>
  <c r="F1104" i="12"/>
  <c r="F1105" i="12"/>
  <c r="F1106" i="12"/>
  <c r="F1107" i="12"/>
  <c r="F1108" i="12"/>
  <c r="F1109" i="12"/>
  <c r="F1110" i="12"/>
  <c r="F1111" i="12"/>
  <c r="F1112" i="12"/>
  <c r="F1113" i="12"/>
  <c r="F1114" i="12"/>
  <c r="F1115" i="12"/>
  <c r="F1116" i="12"/>
  <c r="F1117" i="12"/>
  <c r="F1118" i="12"/>
  <c r="F1119" i="12"/>
  <c r="F1120" i="12"/>
  <c r="F1121" i="12"/>
  <c r="F1122" i="12"/>
  <c r="F1123" i="12"/>
  <c r="F1124" i="12"/>
  <c r="F1125" i="12"/>
  <c r="F1126" i="12"/>
  <c r="F1127" i="12"/>
  <c r="F1128" i="12"/>
  <c r="F1129" i="12"/>
  <c r="F1130" i="12"/>
  <c r="F1131" i="12"/>
  <c r="F1132" i="12"/>
  <c r="F1133" i="12"/>
  <c r="F1134" i="12"/>
  <c r="F1135" i="12"/>
  <c r="F1136" i="12"/>
  <c r="F1137" i="12"/>
  <c r="F1138" i="12"/>
  <c r="F1139" i="12"/>
  <c r="F1140" i="12"/>
  <c r="F1141" i="12"/>
  <c r="F1142" i="12"/>
  <c r="F1143" i="12"/>
  <c r="F1144" i="12"/>
  <c r="F1145" i="12"/>
  <c r="F1146" i="12"/>
  <c r="F1147" i="12"/>
  <c r="F1148" i="12"/>
  <c r="F1149" i="12"/>
  <c r="F1150" i="12"/>
  <c r="F1151" i="12"/>
  <c r="F1152" i="12"/>
  <c r="F1153" i="12"/>
  <c r="F1154" i="12"/>
  <c r="F1155" i="12"/>
  <c r="F1156" i="12"/>
  <c r="F1157" i="12"/>
  <c r="F1158" i="12"/>
  <c r="F1159" i="12"/>
  <c r="F1160" i="12"/>
  <c r="F1161" i="12"/>
  <c r="F1162" i="12"/>
  <c r="F1163" i="12"/>
  <c r="F1164" i="12"/>
  <c r="F1165" i="12"/>
  <c r="F1166" i="12"/>
  <c r="F1167" i="12"/>
  <c r="F1168" i="12"/>
  <c r="F1169" i="12"/>
  <c r="F1170" i="12"/>
  <c r="F1171" i="12"/>
  <c r="F1172" i="12"/>
  <c r="F1173" i="12"/>
  <c r="F1174" i="12"/>
  <c r="F1175" i="12"/>
  <c r="F1176" i="12"/>
  <c r="F1177" i="12"/>
  <c r="F1178" i="12"/>
  <c r="F1179" i="12"/>
  <c r="F1180" i="12"/>
  <c r="F1181" i="12"/>
  <c r="F1182" i="12"/>
  <c r="F1183" i="12"/>
  <c r="F1184" i="12"/>
  <c r="F1185" i="12"/>
  <c r="F1186" i="12"/>
  <c r="F1187" i="12"/>
  <c r="F1188" i="12"/>
  <c r="F1189" i="12"/>
  <c r="F1190" i="12"/>
  <c r="F1191" i="12"/>
  <c r="F1192" i="12"/>
  <c r="F1193" i="12"/>
  <c r="F1194" i="12"/>
  <c r="F1195" i="12"/>
  <c r="F1196" i="12"/>
  <c r="F1197" i="12"/>
  <c r="F1198" i="12"/>
  <c r="F1199" i="12"/>
  <c r="F1200" i="12"/>
  <c r="F1201" i="12"/>
  <c r="F1202" i="12"/>
  <c r="F1203" i="12"/>
  <c r="F1204" i="12"/>
  <c r="F1205" i="12"/>
  <c r="F1206" i="12"/>
  <c r="F1207" i="12"/>
  <c r="F1208" i="12"/>
  <c r="F1209" i="12"/>
  <c r="F1210" i="12"/>
  <c r="F1211" i="12"/>
  <c r="F1212" i="12"/>
  <c r="F1213" i="12"/>
  <c r="F1214" i="12"/>
  <c r="F1215" i="12"/>
  <c r="F1216" i="12"/>
  <c r="F1217" i="12"/>
  <c r="F1218" i="12"/>
  <c r="F1219" i="12"/>
  <c r="F1220" i="12"/>
  <c r="F1221" i="12"/>
  <c r="F1222" i="12"/>
  <c r="F1223" i="12"/>
  <c r="F1224" i="12"/>
  <c r="F1225" i="12"/>
  <c r="F1226" i="12"/>
  <c r="F1227" i="12"/>
  <c r="F1228" i="12"/>
  <c r="F1229" i="12"/>
  <c r="F1230" i="12"/>
  <c r="F1231" i="12"/>
  <c r="F1232" i="12"/>
  <c r="F1233" i="12"/>
  <c r="F1234" i="12"/>
  <c r="F1235" i="12"/>
  <c r="F1236" i="12"/>
  <c r="F1237" i="12"/>
  <c r="F1238" i="12"/>
  <c r="F1239" i="12"/>
  <c r="F1240" i="12"/>
  <c r="F1241" i="12"/>
  <c r="F1242" i="12"/>
  <c r="F1243" i="12"/>
  <c r="F1244" i="12"/>
  <c r="F1245" i="12"/>
  <c r="F1246" i="12"/>
  <c r="F1247" i="12"/>
  <c r="F1248" i="12"/>
  <c r="F1249" i="12"/>
  <c r="F1250" i="12"/>
  <c r="F1251" i="12"/>
  <c r="F1252" i="12"/>
  <c r="F1253" i="12"/>
  <c r="F1254" i="12"/>
  <c r="F1255" i="12"/>
  <c r="F1256" i="12"/>
  <c r="F1257" i="12"/>
  <c r="F1258" i="12"/>
  <c r="F1259" i="12"/>
  <c r="F1260" i="12"/>
  <c r="F1261" i="12"/>
  <c r="F1262" i="12"/>
  <c r="F1263" i="12"/>
  <c r="F1264" i="12"/>
  <c r="F1265" i="12"/>
  <c r="F1266" i="12"/>
  <c r="F1267" i="12"/>
  <c r="F1268" i="12"/>
  <c r="F1269" i="12"/>
  <c r="F1270" i="12"/>
  <c r="F1271" i="12"/>
  <c r="F1272" i="12"/>
  <c r="F1273" i="12"/>
  <c r="F1274" i="12"/>
  <c r="F1275" i="12"/>
  <c r="F1276" i="12"/>
  <c r="F1277" i="12"/>
  <c r="F1278" i="12"/>
  <c r="F1279" i="12"/>
  <c r="F1280" i="12"/>
  <c r="F1281" i="12"/>
  <c r="F1282" i="12"/>
  <c r="F1283" i="12"/>
  <c r="F1284" i="12"/>
  <c r="F1285" i="12"/>
  <c r="F1286" i="12"/>
  <c r="F1287" i="12"/>
  <c r="F1288" i="12"/>
  <c r="F1289" i="12"/>
  <c r="F1290" i="12"/>
  <c r="F1291" i="12"/>
  <c r="F1292" i="12"/>
  <c r="F1293" i="12"/>
  <c r="F1294" i="12"/>
  <c r="F1295" i="12"/>
  <c r="F1296" i="12"/>
  <c r="F1297" i="12"/>
  <c r="F1298" i="12"/>
  <c r="F1299" i="12"/>
  <c r="F1300" i="12"/>
  <c r="F1301" i="12"/>
  <c r="F1302" i="12"/>
  <c r="F1303" i="12"/>
  <c r="F1304" i="12"/>
  <c r="F1305" i="12"/>
  <c r="F1306" i="12"/>
  <c r="F1307" i="12"/>
  <c r="F1308" i="12"/>
  <c r="F1309" i="12"/>
  <c r="F1310" i="12"/>
  <c r="F1311" i="12"/>
  <c r="F1312" i="12"/>
  <c r="F1313" i="12"/>
  <c r="F1314" i="12"/>
  <c r="F1315" i="12"/>
  <c r="F1316" i="12"/>
  <c r="F1317" i="12"/>
  <c r="F1318" i="12"/>
  <c r="F1319" i="12"/>
  <c r="F1320" i="12"/>
  <c r="F1321" i="12"/>
  <c r="F1322" i="12"/>
  <c r="F1323" i="12"/>
  <c r="F1324" i="12"/>
  <c r="F1325" i="12"/>
  <c r="F1326" i="12"/>
  <c r="F1327" i="12"/>
  <c r="F1328" i="12"/>
  <c r="F1329" i="12"/>
  <c r="F1330" i="12"/>
  <c r="F1331" i="12"/>
  <c r="F1332" i="12"/>
  <c r="F1333" i="12"/>
  <c r="F1334" i="12"/>
  <c r="F1335" i="12"/>
  <c r="F1336" i="12"/>
  <c r="F1337" i="12"/>
  <c r="F1338" i="12"/>
  <c r="F1339" i="12"/>
  <c r="F1340" i="12"/>
  <c r="F1341" i="12"/>
  <c r="F1342" i="12"/>
  <c r="F1343" i="12"/>
  <c r="F1344" i="12"/>
  <c r="F1345" i="12"/>
  <c r="F1346" i="12"/>
  <c r="F1347" i="12"/>
  <c r="F1348" i="12"/>
  <c r="F1349" i="12"/>
  <c r="F1350" i="12"/>
  <c r="F1351" i="12"/>
  <c r="F1352" i="12"/>
  <c r="F1353" i="12"/>
  <c r="F1354" i="12"/>
  <c r="F1355" i="12"/>
  <c r="F1356" i="12"/>
  <c r="F1357" i="12"/>
  <c r="F1358" i="12"/>
  <c r="F1359" i="12"/>
  <c r="F1360" i="12"/>
  <c r="F1361" i="12"/>
  <c r="F1362" i="12"/>
  <c r="F1363" i="12"/>
  <c r="F1364" i="12"/>
  <c r="F1365" i="12"/>
  <c r="F1366" i="12"/>
  <c r="F1367" i="12"/>
  <c r="F1368" i="12"/>
  <c r="F1369" i="12"/>
  <c r="F1370" i="12"/>
  <c r="F1371" i="12"/>
  <c r="F1372" i="12"/>
  <c r="F1373" i="12"/>
  <c r="F1374" i="12"/>
  <c r="F1375" i="12"/>
  <c r="F1376" i="12"/>
  <c r="F1377" i="12"/>
  <c r="F1378" i="12"/>
  <c r="F1379" i="12"/>
  <c r="F1380" i="12"/>
  <c r="F1381" i="12"/>
  <c r="F1382" i="12"/>
  <c r="F1383" i="12"/>
  <c r="F1384" i="12"/>
  <c r="F1385" i="12"/>
  <c r="F1386" i="12"/>
  <c r="F1387" i="12"/>
  <c r="F1388" i="12"/>
  <c r="F1389" i="12"/>
  <c r="F1390" i="12"/>
  <c r="F1391" i="12"/>
  <c r="F1392" i="12"/>
  <c r="F1393" i="12"/>
  <c r="F1394" i="12"/>
  <c r="F1395" i="12"/>
  <c r="F1396" i="12"/>
  <c r="F1397" i="12"/>
  <c r="F1398" i="12"/>
  <c r="F1399" i="12"/>
  <c r="F1400" i="12"/>
  <c r="F1401" i="12"/>
  <c r="F1402" i="12"/>
  <c r="F1403" i="12"/>
  <c r="F1404" i="12"/>
  <c r="F1405" i="12"/>
  <c r="F1406" i="12"/>
  <c r="F1407" i="12"/>
  <c r="F1408" i="12"/>
  <c r="F1409" i="12"/>
  <c r="F1410" i="12"/>
  <c r="F1411" i="12"/>
  <c r="F1412" i="12"/>
  <c r="F1413" i="12"/>
  <c r="F1414" i="12"/>
  <c r="F1415" i="12"/>
  <c r="F1416" i="12"/>
  <c r="F1417" i="12"/>
  <c r="F1418" i="12"/>
  <c r="F1419" i="12"/>
  <c r="F1420" i="12"/>
  <c r="F1421" i="12"/>
  <c r="F1422" i="12"/>
  <c r="F1423" i="12"/>
  <c r="F1424" i="12"/>
  <c r="F1425" i="12"/>
  <c r="F1426" i="12"/>
  <c r="F1427" i="12"/>
  <c r="F1428" i="12"/>
  <c r="F1429" i="12"/>
  <c r="F1430" i="12"/>
  <c r="F1431" i="12"/>
  <c r="F1432" i="12"/>
  <c r="F1433" i="12"/>
  <c r="F1434" i="12"/>
  <c r="F1435" i="12"/>
  <c r="F1436" i="12"/>
  <c r="F1437" i="12"/>
  <c r="F1438" i="12"/>
  <c r="F1439" i="12"/>
  <c r="F1440" i="12"/>
  <c r="F1441" i="12"/>
  <c r="F1442" i="12"/>
  <c r="F1443" i="12"/>
  <c r="F1444" i="12"/>
  <c r="F1445" i="12"/>
  <c r="F1446" i="12"/>
  <c r="F1447" i="12"/>
  <c r="F1448" i="12"/>
  <c r="F1449" i="12"/>
  <c r="F1450" i="12"/>
  <c r="F1451" i="12"/>
  <c r="F1452" i="12"/>
  <c r="F1453" i="12"/>
  <c r="F1454" i="12"/>
  <c r="F1455" i="12"/>
  <c r="F1456" i="12"/>
  <c r="F1457" i="12"/>
  <c r="F1458" i="12"/>
  <c r="F1459" i="12"/>
  <c r="F1460" i="12"/>
  <c r="F1461" i="12"/>
  <c r="F1462" i="12"/>
  <c r="F1463" i="12"/>
  <c r="F1464" i="12"/>
  <c r="F1465" i="12"/>
  <c r="F1466" i="12"/>
  <c r="F1467" i="12"/>
  <c r="F1468" i="12"/>
  <c r="F1469" i="12"/>
  <c r="F1470" i="12"/>
  <c r="F1471" i="12"/>
  <c r="F1472" i="12"/>
  <c r="F1473" i="12"/>
  <c r="F1474" i="12"/>
  <c r="F1475" i="12"/>
  <c r="F1476" i="12"/>
  <c r="F1477" i="12"/>
  <c r="F1478" i="12"/>
  <c r="F1479" i="12"/>
  <c r="F1480" i="12"/>
  <c r="F1481" i="12"/>
  <c r="F1482" i="12"/>
  <c r="F1483" i="12"/>
  <c r="F1484" i="12"/>
  <c r="F1485" i="12"/>
  <c r="F1486" i="12"/>
  <c r="F1487" i="12"/>
  <c r="F1488" i="12"/>
  <c r="F1489" i="12"/>
  <c r="F1490" i="12"/>
  <c r="F1491" i="12"/>
  <c r="F1492" i="12"/>
  <c r="F1493" i="12"/>
  <c r="F1494" i="12"/>
  <c r="F1495" i="12"/>
  <c r="F1496" i="12"/>
  <c r="F1497" i="12"/>
  <c r="F1498" i="12"/>
  <c r="F1499" i="12"/>
  <c r="F1500" i="12"/>
  <c r="F1501" i="12"/>
  <c r="F1502" i="12"/>
  <c r="F1503" i="12"/>
  <c r="F1504" i="12"/>
  <c r="F1505" i="12"/>
  <c r="F1506" i="12"/>
  <c r="F1507" i="12"/>
  <c r="F1508" i="12"/>
  <c r="F1509" i="12"/>
  <c r="F1510" i="12"/>
  <c r="F1511" i="12"/>
  <c r="F1512" i="12"/>
  <c r="F1513" i="12"/>
  <c r="F1514" i="12"/>
  <c r="F1515" i="12"/>
  <c r="F1516" i="12"/>
  <c r="F1517" i="12"/>
  <c r="F1518" i="12"/>
  <c r="F1519" i="12"/>
  <c r="F1520" i="12"/>
  <c r="F1521" i="12"/>
  <c r="F1522" i="12"/>
  <c r="F1523" i="12"/>
  <c r="F1524" i="12"/>
  <c r="F1525" i="12"/>
  <c r="F1526" i="12"/>
  <c r="F1527" i="12"/>
  <c r="F1528" i="12"/>
  <c r="F1529" i="12"/>
  <c r="F1530" i="12"/>
  <c r="F1531" i="12"/>
  <c r="F1532" i="12"/>
  <c r="F1533" i="12"/>
  <c r="F1534" i="12"/>
  <c r="F1535" i="12"/>
  <c r="F1536" i="12"/>
  <c r="F1537" i="12"/>
  <c r="F1538" i="12"/>
  <c r="F1539" i="12"/>
  <c r="F1540" i="12"/>
  <c r="F1541" i="12"/>
  <c r="F1542" i="12"/>
  <c r="F1543" i="12"/>
  <c r="F1544" i="12"/>
  <c r="F1545" i="12"/>
  <c r="F1546" i="12"/>
  <c r="F1547" i="12"/>
  <c r="F1548" i="12"/>
  <c r="F1549" i="12"/>
  <c r="F1550" i="12"/>
  <c r="F1551" i="12"/>
  <c r="F1552" i="12"/>
  <c r="F1553" i="12"/>
  <c r="F1554" i="12"/>
  <c r="F1555" i="12"/>
  <c r="F1556" i="12"/>
  <c r="F1557" i="12"/>
  <c r="F1558" i="12"/>
  <c r="F1559" i="12"/>
  <c r="F1560" i="12"/>
  <c r="F1561" i="12"/>
  <c r="F1562" i="12"/>
  <c r="F1563" i="12"/>
  <c r="F1564" i="12"/>
  <c r="F1565" i="12"/>
  <c r="F1566" i="12"/>
  <c r="F1567" i="12"/>
  <c r="F1568" i="12"/>
  <c r="F1569" i="12"/>
  <c r="F1570" i="12"/>
  <c r="F1571" i="12"/>
  <c r="F1572" i="12"/>
  <c r="F1573" i="12"/>
  <c r="F1574" i="12"/>
  <c r="F1575" i="12"/>
  <c r="F1576" i="12"/>
  <c r="F1577" i="12"/>
  <c r="F1578" i="12"/>
  <c r="F1579" i="12"/>
  <c r="F1580" i="12"/>
  <c r="F1581" i="12"/>
  <c r="F1582" i="12"/>
  <c r="F1583" i="12"/>
  <c r="F1584" i="12"/>
  <c r="F1585" i="12"/>
  <c r="F1586" i="12"/>
  <c r="F1587" i="12"/>
  <c r="F1588" i="12"/>
  <c r="F1589" i="12"/>
  <c r="F1590" i="12"/>
  <c r="F1591" i="12"/>
  <c r="F1592" i="12"/>
  <c r="F1593" i="12"/>
  <c r="F1594" i="12"/>
  <c r="F1595" i="12"/>
  <c r="F1596" i="12"/>
  <c r="F1597" i="12"/>
  <c r="F1598" i="12"/>
  <c r="F1599" i="12"/>
  <c r="F1600" i="12"/>
  <c r="F1601" i="12"/>
  <c r="F1602" i="12"/>
  <c r="F1603" i="12"/>
  <c r="F1604" i="12"/>
  <c r="F1605" i="12"/>
  <c r="F1606" i="12"/>
  <c r="F1607" i="12"/>
  <c r="F1608" i="12"/>
  <c r="F1609" i="12"/>
  <c r="F1610" i="12"/>
  <c r="F1611" i="12"/>
  <c r="F1612" i="12"/>
  <c r="F1613" i="12"/>
  <c r="F1614" i="12"/>
  <c r="F1615" i="12"/>
  <c r="F1616" i="12"/>
  <c r="F1617" i="12"/>
  <c r="F1618" i="12"/>
  <c r="F1619" i="12"/>
  <c r="F1620" i="12"/>
  <c r="F1621" i="12"/>
  <c r="F1622" i="12"/>
  <c r="F1623" i="12"/>
  <c r="F1624" i="12"/>
  <c r="F1625" i="12"/>
  <c r="F1626" i="12"/>
  <c r="F1627" i="12"/>
  <c r="F1628" i="12"/>
  <c r="F1629" i="12"/>
  <c r="F1630" i="12"/>
  <c r="F1631" i="12"/>
  <c r="F1632" i="12"/>
  <c r="F1633" i="12"/>
  <c r="F1634" i="12"/>
  <c r="F1635" i="12"/>
  <c r="F1636" i="12"/>
  <c r="F1637" i="12"/>
  <c r="F1638" i="12"/>
  <c r="F1639" i="12"/>
  <c r="F1640" i="12"/>
  <c r="F1641" i="12"/>
  <c r="F1642" i="12"/>
  <c r="F1643" i="12"/>
  <c r="F1644" i="12"/>
  <c r="F1645" i="12"/>
  <c r="F1646" i="12"/>
  <c r="F1647" i="12"/>
  <c r="F1648" i="12"/>
  <c r="F1649" i="12"/>
  <c r="F1650" i="12"/>
  <c r="F1651" i="12"/>
  <c r="F1652" i="12"/>
  <c r="F1653" i="12"/>
  <c r="F1654" i="12"/>
  <c r="F1655" i="12"/>
  <c r="F1656" i="12"/>
  <c r="F1657" i="12"/>
  <c r="F1658" i="12"/>
  <c r="F1659" i="12"/>
  <c r="F1660" i="12"/>
  <c r="F1661" i="12"/>
  <c r="F1662" i="12"/>
  <c r="F1663" i="12"/>
  <c r="F1664" i="12"/>
  <c r="F1665" i="12"/>
  <c r="F1666" i="12"/>
  <c r="F1667" i="12"/>
  <c r="F1668" i="12"/>
  <c r="F1669" i="12"/>
  <c r="F1670" i="12"/>
  <c r="F1671" i="12"/>
  <c r="F1672" i="12"/>
  <c r="F1673" i="12"/>
  <c r="F1674" i="12"/>
  <c r="F1675" i="12"/>
  <c r="F1676" i="12"/>
  <c r="F1677" i="12"/>
  <c r="F1678" i="12"/>
  <c r="F1679" i="12"/>
  <c r="F1680" i="12"/>
  <c r="F1681" i="12"/>
  <c r="F1682" i="12"/>
  <c r="F1683" i="12"/>
  <c r="F1684" i="12"/>
  <c r="F1685" i="12"/>
  <c r="F1686" i="12"/>
  <c r="F1687" i="12"/>
  <c r="F1688" i="12"/>
  <c r="F1689" i="12"/>
  <c r="F1690" i="12"/>
  <c r="F1691" i="12"/>
  <c r="F1692" i="12"/>
  <c r="F1693" i="12"/>
  <c r="F1694" i="12"/>
  <c r="F1695" i="12"/>
  <c r="F1696" i="12"/>
  <c r="F1697" i="12"/>
  <c r="F1698" i="12"/>
  <c r="F1699" i="12"/>
  <c r="F1700" i="12"/>
  <c r="F1701" i="12"/>
  <c r="F1702" i="12"/>
  <c r="F1703" i="12"/>
  <c r="F1704" i="12"/>
  <c r="F1705" i="12"/>
  <c r="F1706" i="12"/>
  <c r="F1707" i="12"/>
  <c r="F1708" i="12"/>
  <c r="F1709" i="12"/>
  <c r="F1710" i="12"/>
  <c r="F1711" i="12"/>
  <c r="F1712" i="12"/>
  <c r="F1713" i="12"/>
  <c r="F1714" i="12"/>
  <c r="F1715" i="12"/>
  <c r="F1716" i="12"/>
  <c r="F1717" i="12"/>
  <c r="F1718" i="12"/>
  <c r="F1719" i="12"/>
  <c r="F1720" i="12"/>
  <c r="F1721" i="12"/>
  <c r="F1722" i="12"/>
  <c r="F1723" i="12"/>
  <c r="F1724" i="12"/>
  <c r="F1725" i="12"/>
  <c r="F1726" i="12"/>
  <c r="F1727" i="12"/>
  <c r="F1728" i="12"/>
  <c r="F1729" i="12"/>
  <c r="F1730" i="12"/>
  <c r="F1731" i="12"/>
  <c r="F1732" i="12"/>
  <c r="F1733" i="12"/>
  <c r="F1734" i="12"/>
  <c r="F1735" i="12"/>
  <c r="F1736" i="12"/>
  <c r="F1737" i="12"/>
  <c r="F1738" i="12"/>
  <c r="F1739" i="12"/>
  <c r="F1740" i="12"/>
  <c r="F1741" i="12"/>
  <c r="F1742" i="12"/>
  <c r="F1743" i="12"/>
  <c r="F1744" i="12"/>
  <c r="F1745" i="12"/>
  <c r="F1746" i="12"/>
  <c r="F1747" i="12"/>
  <c r="F1748" i="12"/>
  <c r="F1749" i="12"/>
  <c r="F1750" i="12"/>
  <c r="F1751" i="12"/>
  <c r="F1752" i="12"/>
  <c r="F1753" i="12"/>
  <c r="F1754" i="12"/>
  <c r="F1755" i="12"/>
  <c r="F1756" i="12"/>
  <c r="F1757" i="12"/>
  <c r="F1758" i="12"/>
  <c r="F1759" i="12"/>
  <c r="F1760" i="12"/>
  <c r="F1761" i="12"/>
  <c r="F1762" i="12"/>
  <c r="F1763" i="12"/>
  <c r="F1764" i="12"/>
  <c r="F1765" i="12"/>
  <c r="F1766" i="12"/>
  <c r="F1767" i="12"/>
  <c r="F1768" i="12"/>
  <c r="F1769" i="12"/>
  <c r="F1770" i="12"/>
  <c r="F1771" i="12"/>
  <c r="F1772" i="12"/>
  <c r="F1773" i="12"/>
  <c r="F1774" i="12"/>
  <c r="F1775" i="12"/>
  <c r="F1776" i="12"/>
  <c r="F1777" i="12"/>
  <c r="F1778" i="12"/>
  <c r="F1779" i="12"/>
  <c r="F1780" i="12"/>
  <c r="F1781" i="12"/>
  <c r="F1782" i="12"/>
  <c r="F1783" i="12"/>
  <c r="F1784" i="12"/>
  <c r="F1785" i="12"/>
  <c r="F1786" i="12"/>
  <c r="F1787" i="12"/>
  <c r="F1788" i="12"/>
  <c r="F1789" i="12"/>
  <c r="F1790" i="12"/>
  <c r="F1791" i="12"/>
  <c r="F1792" i="12"/>
  <c r="F1793" i="12"/>
  <c r="F1794" i="12"/>
  <c r="F1795" i="12"/>
  <c r="F1796" i="12"/>
  <c r="F1797" i="12"/>
  <c r="F1798" i="12"/>
  <c r="F1799" i="12"/>
  <c r="F1800" i="12"/>
  <c r="F1801" i="12"/>
  <c r="F1802" i="12"/>
  <c r="F1803" i="12"/>
  <c r="F1804" i="12"/>
  <c r="F1805" i="12"/>
  <c r="F1806" i="12"/>
  <c r="F1807" i="12"/>
  <c r="F1808" i="12"/>
  <c r="F1809" i="12"/>
  <c r="F1810" i="12"/>
  <c r="F1811" i="12"/>
  <c r="F1812" i="12"/>
  <c r="F1813" i="12"/>
  <c r="F1814" i="12"/>
  <c r="F1815" i="12"/>
  <c r="F1816" i="12"/>
  <c r="F1817" i="12"/>
  <c r="F1818" i="12"/>
  <c r="F1819" i="12"/>
  <c r="F1820" i="12"/>
  <c r="F1821" i="12"/>
  <c r="F1822" i="12"/>
  <c r="F1823" i="12"/>
  <c r="F1824" i="12"/>
  <c r="F1825" i="12"/>
  <c r="F1826" i="12"/>
  <c r="F1827" i="12"/>
  <c r="F1828" i="12"/>
  <c r="F1829" i="12"/>
  <c r="F1830" i="12"/>
  <c r="F1831" i="12"/>
  <c r="F1832" i="12"/>
  <c r="F1833" i="12"/>
  <c r="F1834" i="12"/>
  <c r="F1835" i="12"/>
  <c r="F1836" i="12"/>
  <c r="F1837" i="12"/>
  <c r="F1838" i="12"/>
  <c r="F1839" i="12"/>
  <c r="F1840" i="12"/>
  <c r="F1841" i="12"/>
  <c r="F1842" i="12"/>
  <c r="F1843" i="12"/>
  <c r="F1844" i="12"/>
  <c r="F1845" i="12"/>
  <c r="F1846" i="12"/>
  <c r="F1847" i="12"/>
  <c r="F1848" i="12"/>
  <c r="F1849" i="12"/>
  <c r="F1850" i="12"/>
  <c r="F1851" i="12"/>
  <c r="F1852" i="12"/>
  <c r="F1853" i="12"/>
  <c r="F1854" i="12"/>
  <c r="F1855" i="12"/>
  <c r="F1856" i="12"/>
  <c r="F1857" i="12"/>
  <c r="F1858" i="12"/>
  <c r="F1859" i="12"/>
  <c r="F1860" i="12"/>
  <c r="F1861" i="12"/>
  <c r="F1862" i="12"/>
  <c r="F1863" i="12"/>
  <c r="F1864" i="12"/>
  <c r="F1865" i="12"/>
  <c r="F1866" i="12"/>
  <c r="F1867" i="12"/>
  <c r="F1868" i="12"/>
  <c r="F1869" i="12"/>
  <c r="F1870" i="12"/>
  <c r="F1871" i="12"/>
  <c r="F1872" i="12"/>
  <c r="F1873" i="12"/>
  <c r="F1874" i="12"/>
  <c r="F1875" i="12"/>
  <c r="F1876" i="12"/>
  <c r="F1877" i="12"/>
  <c r="F1878" i="12"/>
  <c r="F1879" i="12"/>
  <c r="F1880" i="12"/>
  <c r="F1881" i="12"/>
  <c r="F1882" i="12"/>
  <c r="F1883" i="12"/>
  <c r="F1884" i="12"/>
  <c r="F1885" i="12"/>
  <c r="F1886" i="12"/>
  <c r="F1887" i="12"/>
  <c r="F1888" i="12"/>
  <c r="F1889" i="12"/>
  <c r="F1890" i="12"/>
  <c r="F1891" i="12"/>
  <c r="F1892" i="12"/>
  <c r="F1893" i="12"/>
  <c r="F1894" i="12"/>
  <c r="F1895" i="12"/>
  <c r="F1896" i="12"/>
  <c r="F1897" i="12"/>
  <c r="F1898" i="12"/>
  <c r="F1899" i="12"/>
  <c r="F1900" i="12"/>
  <c r="F1901" i="12"/>
  <c r="F1902" i="12"/>
  <c r="F1903" i="12"/>
  <c r="F1904" i="12"/>
  <c r="F1905" i="12"/>
  <c r="F1906" i="12"/>
  <c r="F1907" i="12"/>
  <c r="F1908" i="12"/>
  <c r="F1909" i="12"/>
  <c r="F1910" i="12"/>
  <c r="F1911" i="12"/>
  <c r="F1912" i="12"/>
  <c r="F1913" i="12"/>
  <c r="F1914" i="12"/>
  <c r="F1915" i="12"/>
  <c r="F1916" i="12"/>
  <c r="F1917" i="12"/>
  <c r="F1918" i="12"/>
  <c r="F1919" i="12"/>
  <c r="F1920" i="12"/>
  <c r="F1921" i="12"/>
  <c r="F1922" i="12"/>
  <c r="F1923" i="12"/>
  <c r="F1924" i="12"/>
  <c r="F1925" i="12"/>
  <c r="F1926" i="12"/>
  <c r="F1927" i="12"/>
  <c r="F1928" i="12"/>
  <c r="F1929" i="12"/>
  <c r="F1930" i="12"/>
  <c r="F1931" i="12"/>
  <c r="F1932" i="12"/>
  <c r="F1933" i="12"/>
  <c r="F1934" i="12"/>
  <c r="F1935" i="12"/>
  <c r="F1936" i="12"/>
  <c r="F1937" i="12"/>
  <c r="F1938" i="12"/>
  <c r="F1939" i="12"/>
  <c r="F1940" i="12"/>
  <c r="F1941" i="12"/>
  <c r="F1942" i="12"/>
  <c r="F1943" i="12"/>
  <c r="F1944" i="12"/>
  <c r="F1945" i="12"/>
  <c r="F1946" i="12"/>
  <c r="F1947" i="12"/>
  <c r="F1948" i="12"/>
  <c r="F1949" i="12"/>
  <c r="F1950" i="12"/>
  <c r="F1951" i="12"/>
  <c r="F1952" i="12"/>
  <c r="F1953" i="12"/>
  <c r="F1954" i="12"/>
  <c r="F1955" i="12"/>
  <c r="F1956" i="12"/>
  <c r="F1957" i="12"/>
  <c r="F1958" i="12"/>
  <c r="F1959" i="12"/>
  <c r="F1960" i="12"/>
  <c r="F1961" i="12"/>
  <c r="F1962" i="12"/>
  <c r="F1963" i="12"/>
  <c r="F1964" i="12"/>
  <c r="F1965" i="12"/>
  <c r="F1966" i="12"/>
  <c r="F1967" i="12"/>
  <c r="F1968" i="12"/>
  <c r="F1969" i="12"/>
  <c r="F1970" i="12"/>
  <c r="F1971" i="12"/>
  <c r="F1972" i="12"/>
  <c r="F1973" i="12"/>
  <c r="F1974" i="12"/>
  <c r="F1975" i="12"/>
  <c r="F1976" i="12"/>
  <c r="F1977" i="12"/>
  <c r="F1978" i="12"/>
  <c r="F1979" i="12"/>
  <c r="F1980" i="12"/>
  <c r="F1981" i="12"/>
  <c r="F1982" i="12"/>
  <c r="F1983" i="12"/>
  <c r="F1984" i="12"/>
  <c r="F1985" i="12"/>
  <c r="F1986" i="12"/>
  <c r="F1987" i="12"/>
  <c r="F1988" i="12"/>
  <c r="F1989" i="12"/>
  <c r="F1990" i="12"/>
  <c r="F1991" i="12"/>
  <c r="F1992" i="12"/>
  <c r="F1993" i="12"/>
  <c r="F1994" i="12"/>
  <c r="F1995" i="12"/>
  <c r="F1996" i="12"/>
  <c r="F1997" i="12"/>
  <c r="F1998" i="12"/>
  <c r="F1999" i="12"/>
  <c r="F2000" i="12"/>
  <c r="F2001" i="12"/>
  <c r="F2002" i="12"/>
  <c r="F3" i="12"/>
  <c r="G4" i="12"/>
  <c r="G5" i="12"/>
  <c r="G6" i="12"/>
  <c r="G7" i="12"/>
  <c r="G9" i="12"/>
  <c r="G10" i="12"/>
  <c r="G11" i="12"/>
  <c r="G13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D3" i="8"/>
  <c r="H3" i="8"/>
  <c r="I3" i="8"/>
  <c r="D4" i="8"/>
  <c r="H4" i="8"/>
  <c r="I4" i="8"/>
  <c r="D5" i="8"/>
  <c r="H5" i="8"/>
  <c r="I5" i="8"/>
  <c r="D6" i="8"/>
  <c r="H6" i="8"/>
  <c r="I6" i="8"/>
  <c r="D7" i="8"/>
  <c r="H7" i="8"/>
  <c r="I7" i="8"/>
  <c r="D8" i="8"/>
  <c r="H8" i="8"/>
  <c r="I8" i="8"/>
  <c r="D9" i="8"/>
  <c r="H9" i="8"/>
  <c r="I9" i="8"/>
  <c r="D10" i="8"/>
  <c r="H10" i="8"/>
  <c r="I10" i="8"/>
  <c r="D11" i="8"/>
  <c r="H11" i="8"/>
  <c r="I11" i="8"/>
  <c r="D12" i="8"/>
  <c r="H12" i="8"/>
  <c r="I12" i="8"/>
  <c r="D13" i="8"/>
  <c r="H13" i="8"/>
  <c r="I13" i="8"/>
  <c r="D14" i="8"/>
  <c r="H14" i="8"/>
  <c r="I14" i="8"/>
  <c r="D15" i="8"/>
  <c r="H15" i="8"/>
  <c r="I15" i="8"/>
  <c r="D16" i="8"/>
  <c r="H16" i="8"/>
  <c r="I16" i="8"/>
  <c r="D17" i="8"/>
  <c r="H17" i="8"/>
  <c r="I17" i="8"/>
  <c r="D18" i="8"/>
  <c r="H18" i="8"/>
  <c r="I18" i="8"/>
  <c r="D19" i="8"/>
  <c r="H19" i="8"/>
  <c r="I19" i="8"/>
  <c r="D20" i="8"/>
  <c r="H20" i="8"/>
  <c r="I20" i="8"/>
  <c r="D21" i="8"/>
  <c r="H21" i="8"/>
  <c r="I21" i="8"/>
  <c r="D22" i="8"/>
  <c r="H22" i="8"/>
  <c r="I22" i="8"/>
  <c r="D23" i="8"/>
  <c r="H23" i="8"/>
  <c r="I23" i="8"/>
  <c r="D24" i="8"/>
  <c r="H24" i="8"/>
  <c r="I24" i="8"/>
  <c r="D25" i="8"/>
  <c r="H25" i="8"/>
  <c r="I25" i="8"/>
  <c r="D26" i="8"/>
  <c r="H26" i="8"/>
  <c r="I26" i="8"/>
  <c r="D27" i="8"/>
  <c r="H27" i="8"/>
  <c r="I27" i="8"/>
  <c r="D28" i="8"/>
  <c r="H28" i="8"/>
  <c r="I28" i="8"/>
  <c r="D29" i="8"/>
  <c r="H29" i="8"/>
  <c r="I29" i="8"/>
  <c r="D30" i="8"/>
  <c r="H30" i="8"/>
  <c r="I30" i="8"/>
  <c r="D31" i="8"/>
  <c r="H31" i="8"/>
  <c r="I31" i="8"/>
  <c r="D32" i="8"/>
  <c r="H32" i="8"/>
  <c r="I32" i="8"/>
  <c r="D33" i="8"/>
  <c r="H33" i="8"/>
  <c r="I33" i="8"/>
  <c r="D34" i="8"/>
  <c r="H34" i="8"/>
  <c r="I34" i="8"/>
  <c r="D35" i="8"/>
  <c r="H35" i="8"/>
  <c r="I35" i="8"/>
  <c r="D36" i="8"/>
  <c r="H36" i="8"/>
  <c r="I36" i="8"/>
  <c r="D37" i="8"/>
  <c r="H37" i="8"/>
  <c r="I37" i="8"/>
  <c r="D38" i="8"/>
  <c r="H38" i="8"/>
  <c r="I38" i="8"/>
  <c r="D39" i="8"/>
  <c r="H39" i="8"/>
  <c r="I39" i="8"/>
  <c r="D40" i="8"/>
  <c r="H40" i="8"/>
  <c r="I40" i="8"/>
  <c r="D41" i="8"/>
  <c r="H41" i="8"/>
  <c r="I41" i="8"/>
  <c r="D42" i="8"/>
  <c r="H42" i="8"/>
  <c r="I42" i="8"/>
  <c r="D43" i="8"/>
  <c r="H43" i="8"/>
  <c r="I43" i="8"/>
  <c r="D44" i="8"/>
  <c r="H44" i="8"/>
  <c r="I44" i="8"/>
  <c r="D45" i="8"/>
  <c r="H45" i="8"/>
  <c r="I45" i="8"/>
  <c r="D46" i="8"/>
  <c r="H46" i="8"/>
  <c r="I46" i="8"/>
  <c r="D47" i="8"/>
  <c r="H47" i="8"/>
  <c r="I47" i="8"/>
  <c r="D48" i="8"/>
  <c r="H48" i="8"/>
  <c r="I48" i="8"/>
  <c r="D49" i="8"/>
  <c r="H49" i="8"/>
  <c r="I49" i="8"/>
  <c r="D50" i="8"/>
  <c r="H50" i="8"/>
  <c r="I50" i="8"/>
  <c r="D51" i="8"/>
  <c r="H51" i="8"/>
  <c r="I51" i="8"/>
  <c r="D52" i="8"/>
  <c r="H52" i="8"/>
  <c r="I52" i="8"/>
  <c r="D53" i="8"/>
  <c r="H53" i="8"/>
  <c r="I53" i="8"/>
  <c r="D54" i="8"/>
  <c r="H54" i="8"/>
  <c r="I54" i="8"/>
  <c r="D55" i="8"/>
  <c r="H55" i="8"/>
  <c r="I55" i="8"/>
  <c r="D56" i="8"/>
  <c r="H56" i="8"/>
  <c r="I56" i="8"/>
  <c r="D57" i="8"/>
  <c r="H57" i="8"/>
  <c r="I57" i="8"/>
  <c r="D58" i="8"/>
  <c r="H58" i="8"/>
  <c r="I58" i="8"/>
  <c r="D59" i="8"/>
  <c r="H59" i="8"/>
  <c r="I59" i="8"/>
  <c r="D60" i="8"/>
  <c r="H60" i="8"/>
  <c r="I60" i="8"/>
  <c r="D61" i="8"/>
  <c r="H61" i="8"/>
  <c r="I61" i="8"/>
  <c r="D62" i="8"/>
  <c r="H62" i="8"/>
  <c r="I62" i="8"/>
  <c r="D63" i="8"/>
  <c r="H63" i="8"/>
  <c r="I63" i="8"/>
  <c r="D64" i="8"/>
  <c r="H64" i="8"/>
  <c r="I64" i="8"/>
  <c r="D65" i="8"/>
  <c r="H65" i="8"/>
  <c r="I65" i="8"/>
  <c r="D66" i="8"/>
  <c r="H66" i="8"/>
  <c r="I66" i="8"/>
  <c r="D67" i="8"/>
  <c r="H67" i="8"/>
  <c r="I67" i="8"/>
  <c r="D68" i="8"/>
  <c r="H68" i="8"/>
  <c r="I68" i="8"/>
  <c r="D69" i="8"/>
  <c r="H69" i="8"/>
  <c r="I69" i="8"/>
  <c r="D70" i="8"/>
  <c r="H70" i="8"/>
  <c r="I70" i="8"/>
  <c r="D71" i="8"/>
  <c r="H71" i="8"/>
  <c r="I71" i="8"/>
  <c r="D72" i="8"/>
  <c r="H72" i="8"/>
  <c r="I72" i="8"/>
  <c r="D73" i="8"/>
  <c r="H73" i="8"/>
  <c r="I73" i="8"/>
  <c r="D74" i="8"/>
  <c r="H74" i="8"/>
  <c r="I74" i="8"/>
  <c r="D75" i="8"/>
  <c r="H75" i="8"/>
  <c r="I75" i="8"/>
  <c r="D76" i="8"/>
  <c r="H76" i="8"/>
  <c r="I76" i="8"/>
  <c r="D77" i="8"/>
  <c r="H77" i="8"/>
  <c r="I77" i="8"/>
  <c r="D78" i="8"/>
  <c r="H78" i="8"/>
  <c r="I78" i="8"/>
  <c r="D79" i="8"/>
  <c r="H79" i="8"/>
  <c r="I79" i="8"/>
  <c r="D80" i="8"/>
  <c r="H80" i="8"/>
  <c r="I80" i="8"/>
  <c r="D81" i="8"/>
  <c r="H81" i="8"/>
  <c r="I81" i="8"/>
  <c r="D82" i="8"/>
  <c r="H82" i="8"/>
  <c r="I82" i="8"/>
  <c r="D83" i="8"/>
  <c r="H83" i="8"/>
  <c r="I83" i="8"/>
  <c r="D84" i="8"/>
  <c r="H84" i="8"/>
  <c r="I84" i="8"/>
  <c r="D85" i="8"/>
  <c r="H85" i="8"/>
  <c r="I85" i="8"/>
  <c r="D86" i="8"/>
  <c r="H86" i="8"/>
  <c r="I86" i="8"/>
  <c r="D87" i="8"/>
  <c r="H87" i="8"/>
  <c r="I87" i="8"/>
  <c r="D88" i="8"/>
  <c r="H88" i="8"/>
  <c r="I88" i="8"/>
  <c r="D89" i="8"/>
  <c r="H89" i="8"/>
  <c r="I89" i="8"/>
  <c r="D90" i="8"/>
  <c r="H90" i="8"/>
  <c r="I90" i="8"/>
  <c r="D91" i="8"/>
  <c r="H91" i="8"/>
  <c r="I91" i="8"/>
  <c r="D92" i="8"/>
  <c r="H92" i="8"/>
  <c r="I92" i="8"/>
  <c r="D93" i="8"/>
  <c r="H93" i="8"/>
  <c r="I93" i="8"/>
  <c r="D94" i="8"/>
  <c r="H94" i="8"/>
  <c r="I94" i="8"/>
  <c r="D95" i="8"/>
  <c r="H95" i="8"/>
  <c r="I95" i="8"/>
  <c r="D96" i="8"/>
  <c r="H96" i="8"/>
  <c r="I96" i="8"/>
  <c r="D97" i="8"/>
  <c r="H97" i="8"/>
  <c r="I97" i="8"/>
  <c r="D98" i="8"/>
  <c r="H98" i="8"/>
  <c r="I98" i="8"/>
  <c r="D99" i="8"/>
  <c r="H99" i="8"/>
  <c r="I99" i="8"/>
  <c r="D100" i="8"/>
  <c r="H100" i="8"/>
  <c r="I100" i="8"/>
  <c r="D101" i="8"/>
  <c r="H101" i="8"/>
  <c r="I101" i="8"/>
  <c r="D102" i="8"/>
  <c r="H102" i="8"/>
  <c r="I102" i="8"/>
  <c r="D103" i="8"/>
  <c r="H103" i="8"/>
  <c r="I103" i="8"/>
  <c r="D104" i="8"/>
  <c r="H104" i="8"/>
  <c r="I104" i="8"/>
  <c r="D105" i="8"/>
  <c r="H105" i="8"/>
  <c r="I105" i="8"/>
  <c r="D106" i="8"/>
  <c r="H106" i="8"/>
  <c r="I106" i="8"/>
  <c r="D107" i="8"/>
  <c r="H107" i="8"/>
  <c r="I107" i="8"/>
  <c r="D108" i="8"/>
  <c r="H108" i="8"/>
  <c r="I108" i="8"/>
  <c r="D109" i="8"/>
  <c r="H109" i="8"/>
  <c r="I109" i="8"/>
  <c r="D110" i="8"/>
  <c r="H110" i="8"/>
  <c r="I110" i="8"/>
  <c r="D111" i="8"/>
  <c r="H111" i="8"/>
  <c r="I111" i="8"/>
  <c r="D112" i="8"/>
  <c r="H112" i="8"/>
  <c r="I112" i="8"/>
  <c r="D113" i="8"/>
  <c r="H113" i="8"/>
  <c r="I113" i="8"/>
  <c r="D114" i="8"/>
  <c r="H114" i="8"/>
  <c r="I114" i="8"/>
  <c r="D115" i="8"/>
  <c r="H115" i="8"/>
  <c r="I115" i="8"/>
  <c r="D116" i="8"/>
  <c r="H116" i="8"/>
  <c r="I116" i="8"/>
  <c r="D117" i="8"/>
  <c r="H117" i="8"/>
  <c r="I117" i="8"/>
  <c r="D118" i="8"/>
  <c r="H118" i="8"/>
  <c r="I118" i="8"/>
  <c r="D119" i="8"/>
  <c r="H119" i="8"/>
  <c r="I119" i="8"/>
  <c r="D120" i="8"/>
  <c r="H120" i="8"/>
  <c r="I120" i="8"/>
  <c r="D121" i="8"/>
  <c r="H121" i="8"/>
  <c r="I121" i="8"/>
  <c r="D122" i="8"/>
  <c r="H122" i="8"/>
  <c r="I122" i="8"/>
  <c r="D123" i="8"/>
  <c r="H123" i="8"/>
  <c r="I123" i="8"/>
  <c r="D124" i="8"/>
  <c r="H124" i="8"/>
  <c r="I124" i="8"/>
  <c r="D125" i="8"/>
  <c r="H125" i="8"/>
  <c r="I125" i="8"/>
  <c r="D126" i="8"/>
  <c r="H126" i="8"/>
  <c r="I126" i="8"/>
  <c r="D127" i="8"/>
  <c r="H127" i="8"/>
  <c r="I127" i="8"/>
  <c r="D128" i="8"/>
  <c r="H128" i="8"/>
  <c r="I128" i="8"/>
  <c r="D129" i="8"/>
  <c r="H129" i="8"/>
  <c r="I129" i="8"/>
  <c r="D130" i="8"/>
  <c r="H130" i="8"/>
  <c r="I130" i="8"/>
  <c r="D131" i="8"/>
  <c r="H131" i="8"/>
  <c r="I131" i="8"/>
  <c r="D132" i="8"/>
  <c r="H132" i="8"/>
  <c r="I132" i="8"/>
  <c r="D133" i="8"/>
  <c r="H133" i="8"/>
  <c r="I133" i="8"/>
  <c r="D134" i="8"/>
  <c r="H134" i="8"/>
  <c r="I134" i="8"/>
  <c r="D135" i="8"/>
  <c r="H135" i="8"/>
  <c r="I135" i="8"/>
  <c r="D136" i="8"/>
  <c r="H136" i="8"/>
  <c r="I136" i="8"/>
  <c r="D137" i="8"/>
  <c r="H137" i="8"/>
  <c r="I137" i="8"/>
  <c r="D138" i="8"/>
  <c r="H138" i="8"/>
  <c r="I138" i="8"/>
  <c r="D139" i="8"/>
  <c r="H139" i="8"/>
  <c r="I139" i="8"/>
  <c r="D140" i="8"/>
  <c r="H140" i="8"/>
  <c r="I140" i="8"/>
  <c r="D141" i="8"/>
  <c r="H141" i="8"/>
  <c r="I141" i="8"/>
  <c r="D142" i="8"/>
  <c r="H142" i="8"/>
  <c r="I142" i="8"/>
  <c r="D143" i="8"/>
  <c r="H143" i="8"/>
  <c r="I143" i="8"/>
  <c r="D144" i="8"/>
  <c r="H144" i="8"/>
  <c r="I144" i="8"/>
  <c r="D145" i="8"/>
  <c r="H145" i="8"/>
  <c r="I145" i="8"/>
  <c r="D146" i="8"/>
  <c r="H146" i="8"/>
  <c r="I146" i="8"/>
  <c r="D147" i="8"/>
  <c r="H147" i="8"/>
  <c r="I147" i="8"/>
  <c r="D148" i="8"/>
  <c r="H148" i="8"/>
  <c r="I148" i="8"/>
  <c r="D149" i="8"/>
  <c r="H149" i="8"/>
  <c r="I149" i="8"/>
  <c r="D150" i="8"/>
  <c r="H150" i="8"/>
  <c r="I150" i="8"/>
  <c r="D151" i="8"/>
  <c r="H151" i="8"/>
  <c r="I151" i="8"/>
  <c r="D152" i="8"/>
  <c r="H152" i="8"/>
  <c r="I152" i="8"/>
  <c r="D153" i="8"/>
  <c r="H153" i="8"/>
  <c r="I153" i="8"/>
  <c r="D154" i="8"/>
  <c r="H154" i="8"/>
  <c r="I154" i="8"/>
  <c r="D155" i="8"/>
  <c r="H155" i="8"/>
  <c r="I155" i="8"/>
  <c r="D156" i="8"/>
  <c r="H156" i="8"/>
  <c r="I156" i="8"/>
  <c r="D157" i="8"/>
  <c r="H157" i="8"/>
  <c r="I157" i="8"/>
  <c r="D158" i="8"/>
  <c r="H158" i="8"/>
  <c r="I158" i="8"/>
  <c r="D159" i="8"/>
  <c r="H159" i="8"/>
  <c r="I159" i="8"/>
  <c r="D160" i="8"/>
  <c r="H160" i="8"/>
  <c r="I160" i="8"/>
  <c r="D161" i="8"/>
  <c r="H161" i="8"/>
  <c r="I161" i="8"/>
  <c r="D162" i="8"/>
  <c r="H162" i="8"/>
  <c r="I162" i="8"/>
  <c r="D163" i="8"/>
  <c r="H163" i="8"/>
  <c r="I163" i="8"/>
  <c r="D164" i="8"/>
  <c r="H164" i="8"/>
  <c r="I164" i="8"/>
  <c r="D165" i="8"/>
  <c r="H165" i="8"/>
  <c r="I165" i="8"/>
  <c r="D166" i="8"/>
  <c r="H166" i="8"/>
  <c r="I166" i="8"/>
  <c r="D167" i="8"/>
  <c r="H167" i="8"/>
  <c r="I167" i="8"/>
  <c r="D168" i="8"/>
  <c r="H168" i="8"/>
  <c r="I168" i="8"/>
  <c r="D169" i="8"/>
  <c r="H169" i="8"/>
  <c r="I169" i="8"/>
  <c r="D170" i="8"/>
  <c r="H170" i="8"/>
  <c r="I170" i="8"/>
  <c r="D171" i="8"/>
  <c r="H171" i="8"/>
  <c r="I171" i="8"/>
  <c r="D172" i="8"/>
  <c r="H172" i="8"/>
  <c r="I172" i="8"/>
  <c r="D173" i="8"/>
  <c r="H173" i="8"/>
  <c r="I173" i="8"/>
  <c r="D174" i="8"/>
  <c r="H174" i="8"/>
  <c r="I174" i="8"/>
  <c r="D175" i="8"/>
  <c r="H175" i="8"/>
  <c r="I175" i="8"/>
  <c r="D176" i="8"/>
  <c r="H176" i="8"/>
  <c r="I176" i="8"/>
  <c r="D177" i="8"/>
  <c r="H177" i="8"/>
  <c r="I177" i="8"/>
  <c r="D178" i="8"/>
  <c r="H178" i="8"/>
  <c r="I178" i="8"/>
  <c r="D179" i="8"/>
  <c r="H179" i="8"/>
  <c r="I179" i="8"/>
  <c r="D180" i="8"/>
  <c r="H180" i="8"/>
  <c r="I180" i="8"/>
  <c r="D181" i="8"/>
  <c r="H181" i="8"/>
  <c r="I181" i="8"/>
  <c r="D182" i="8"/>
  <c r="H182" i="8"/>
  <c r="I182" i="8"/>
  <c r="D183" i="8"/>
  <c r="H183" i="8"/>
  <c r="I183" i="8"/>
  <c r="D184" i="8"/>
  <c r="H184" i="8"/>
  <c r="I184" i="8"/>
  <c r="D185" i="8"/>
  <c r="H185" i="8"/>
  <c r="I185" i="8"/>
  <c r="D186" i="8"/>
  <c r="H186" i="8"/>
  <c r="I186" i="8"/>
  <c r="D187" i="8"/>
  <c r="H187" i="8"/>
  <c r="I187" i="8"/>
  <c r="D188" i="8"/>
  <c r="H188" i="8"/>
  <c r="I188" i="8"/>
  <c r="D189" i="8"/>
  <c r="H189" i="8"/>
  <c r="I189" i="8"/>
  <c r="D190" i="8"/>
  <c r="H190" i="8"/>
  <c r="I190" i="8"/>
  <c r="D191" i="8"/>
  <c r="H191" i="8"/>
  <c r="I191" i="8"/>
  <c r="D192" i="8"/>
  <c r="H192" i="8"/>
  <c r="I192" i="8"/>
  <c r="D193" i="8"/>
  <c r="H193" i="8"/>
  <c r="I193" i="8"/>
  <c r="D194" i="8"/>
  <c r="H194" i="8"/>
  <c r="I194" i="8"/>
  <c r="D195" i="8"/>
  <c r="H195" i="8"/>
  <c r="I195" i="8"/>
  <c r="D196" i="8"/>
  <c r="H196" i="8"/>
  <c r="I196" i="8"/>
  <c r="D197" i="8"/>
  <c r="H197" i="8"/>
  <c r="I197" i="8"/>
  <c r="D198" i="8"/>
  <c r="H198" i="8"/>
  <c r="I198" i="8"/>
  <c r="D199" i="8"/>
  <c r="H199" i="8"/>
  <c r="I199" i="8"/>
  <c r="D200" i="8"/>
  <c r="H200" i="8"/>
  <c r="I200" i="8"/>
  <c r="D201" i="8"/>
  <c r="H201" i="8"/>
  <c r="I201" i="8"/>
  <c r="D202" i="8"/>
  <c r="H202" i="8"/>
  <c r="I202" i="8"/>
  <c r="D203" i="8"/>
  <c r="H203" i="8"/>
  <c r="I203" i="8"/>
  <c r="D204" i="8"/>
  <c r="H204" i="8"/>
  <c r="I204" i="8"/>
  <c r="D205" i="8"/>
  <c r="H205" i="8"/>
  <c r="I205" i="8"/>
  <c r="D206" i="8"/>
  <c r="H206" i="8"/>
  <c r="I206" i="8"/>
  <c r="D207" i="8"/>
  <c r="H207" i="8"/>
  <c r="I207" i="8"/>
  <c r="D208" i="8"/>
  <c r="H208" i="8"/>
  <c r="I208" i="8"/>
  <c r="D209" i="8"/>
  <c r="H209" i="8"/>
  <c r="I209" i="8"/>
  <c r="D210" i="8"/>
  <c r="H210" i="8"/>
  <c r="I210" i="8"/>
  <c r="D211" i="8"/>
  <c r="H211" i="8"/>
  <c r="I211" i="8"/>
  <c r="D212" i="8"/>
  <c r="H212" i="8"/>
  <c r="I212" i="8"/>
  <c r="D213" i="8"/>
  <c r="H213" i="8"/>
  <c r="I213" i="8"/>
  <c r="D214" i="8"/>
  <c r="H214" i="8"/>
  <c r="I214" i="8"/>
  <c r="D215" i="8"/>
  <c r="H215" i="8"/>
  <c r="I215" i="8"/>
  <c r="D216" i="8"/>
  <c r="H216" i="8"/>
  <c r="I216" i="8"/>
  <c r="D217" i="8"/>
  <c r="H217" i="8"/>
  <c r="I217" i="8"/>
  <c r="D218" i="8"/>
  <c r="H218" i="8"/>
  <c r="I218" i="8"/>
  <c r="D219" i="8"/>
  <c r="H219" i="8"/>
  <c r="I219" i="8"/>
  <c r="D220" i="8"/>
  <c r="H220" i="8"/>
  <c r="I220" i="8"/>
  <c r="D221" i="8"/>
  <c r="H221" i="8"/>
  <c r="I221" i="8"/>
  <c r="D222" i="8"/>
  <c r="H222" i="8"/>
  <c r="I222" i="8"/>
  <c r="D223" i="8"/>
  <c r="H223" i="8"/>
  <c r="I223" i="8"/>
  <c r="D224" i="8"/>
  <c r="H224" i="8"/>
  <c r="I224" i="8"/>
  <c r="D225" i="8"/>
  <c r="H225" i="8"/>
  <c r="I225" i="8"/>
  <c r="D226" i="8"/>
  <c r="H226" i="8"/>
  <c r="I226" i="8"/>
  <c r="D227" i="8"/>
  <c r="H227" i="8"/>
  <c r="I227" i="8"/>
  <c r="D228" i="8"/>
  <c r="H228" i="8"/>
  <c r="I228" i="8"/>
  <c r="D229" i="8"/>
  <c r="H229" i="8"/>
  <c r="I229" i="8"/>
  <c r="D230" i="8"/>
  <c r="H230" i="8"/>
  <c r="I230" i="8"/>
  <c r="D231" i="8"/>
  <c r="H231" i="8"/>
  <c r="I231" i="8"/>
  <c r="D232" i="8"/>
  <c r="H232" i="8"/>
  <c r="I232" i="8"/>
  <c r="D233" i="8"/>
  <c r="H233" i="8"/>
  <c r="I233" i="8"/>
  <c r="D234" i="8"/>
  <c r="H234" i="8"/>
  <c r="I234" i="8"/>
  <c r="D235" i="8"/>
  <c r="H235" i="8"/>
  <c r="I235" i="8"/>
  <c r="D236" i="8"/>
  <c r="H236" i="8"/>
  <c r="I236" i="8"/>
  <c r="D237" i="8"/>
  <c r="H237" i="8"/>
  <c r="I237" i="8"/>
  <c r="D238" i="8"/>
  <c r="H238" i="8"/>
  <c r="I238" i="8"/>
  <c r="D239" i="8"/>
  <c r="H239" i="8"/>
  <c r="I239" i="8"/>
  <c r="D240" i="8"/>
  <c r="H240" i="8"/>
  <c r="I240" i="8"/>
  <c r="D241" i="8"/>
  <c r="H241" i="8"/>
  <c r="I241" i="8"/>
  <c r="D242" i="8"/>
  <c r="H242" i="8"/>
  <c r="I242" i="8"/>
  <c r="D243" i="8"/>
  <c r="H243" i="8"/>
  <c r="I243" i="8"/>
  <c r="D244" i="8"/>
  <c r="H244" i="8"/>
  <c r="I244" i="8"/>
  <c r="D245" i="8"/>
  <c r="H245" i="8"/>
  <c r="I245" i="8"/>
  <c r="D246" i="8"/>
  <c r="H246" i="8"/>
  <c r="I246" i="8"/>
  <c r="D247" i="8"/>
  <c r="H247" i="8"/>
  <c r="I247" i="8"/>
  <c r="D248" i="8"/>
  <c r="H248" i="8"/>
  <c r="I248" i="8"/>
  <c r="D249" i="8"/>
  <c r="H249" i="8"/>
  <c r="I249" i="8"/>
  <c r="D250" i="8"/>
  <c r="H250" i="8"/>
  <c r="I250" i="8"/>
  <c r="D251" i="8"/>
  <c r="H251" i="8"/>
  <c r="I251" i="8"/>
  <c r="D252" i="8"/>
  <c r="H252" i="8"/>
  <c r="I252" i="8"/>
  <c r="D253" i="8"/>
  <c r="H253" i="8"/>
  <c r="I253" i="8"/>
  <c r="D254" i="8"/>
  <c r="H254" i="8"/>
  <c r="I254" i="8"/>
  <c r="D255" i="8"/>
  <c r="H255" i="8"/>
  <c r="I255" i="8"/>
  <c r="D256" i="8"/>
  <c r="H256" i="8"/>
  <c r="I256" i="8"/>
  <c r="D257" i="8"/>
  <c r="H257" i="8"/>
  <c r="I257" i="8"/>
  <c r="D258" i="8"/>
  <c r="H258" i="8"/>
  <c r="I258" i="8"/>
  <c r="D259" i="8"/>
  <c r="H259" i="8"/>
  <c r="I259" i="8"/>
  <c r="D260" i="8"/>
  <c r="H260" i="8"/>
  <c r="I260" i="8"/>
  <c r="D261" i="8"/>
  <c r="H261" i="8"/>
  <c r="I261" i="8"/>
  <c r="D262" i="8"/>
  <c r="H262" i="8"/>
  <c r="I262" i="8"/>
  <c r="D263" i="8"/>
  <c r="H263" i="8"/>
  <c r="I263" i="8"/>
  <c r="D264" i="8"/>
  <c r="H264" i="8"/>
  <c r="I264" i="8"/>
  <c r="D265" i="8"/>
  <c r="H265" i="8"/>
  <c r="I265" i="8"/>
  <c r="D266" i="8"/>
  <c r="H266" i="8"/>
  <c r="I266" i="8"/>
  <c r="D267" i="8"/>
  <c r="H267" i="8"/>
  <c r="I267" i="8"/>
  <c r="D268" i="8"/>
  <c r="H268" i="8"/>
  <c r="I268" i="8"/>
  <c r="D269" i="8"/>
  <c r="H269" i="8"/>
  <c r="I269" i="8"/>
  <c r="D270" i="8"/>
  <c r="H270" i="8"/>
  <c r="I270" i="8"/>
  <c r="D271" i="8"/>
  <c r="H271" i="8"/>
  <c r="I271" i="8"/>
  <c r="D272" i="8"/>
  <c r="H272" i="8"/>
  <c r="I272" i="8"/>
  <c r="D273" i="8"/>
  <c r="H273" i="8"/>
  <c r="I273" i="8"/>
  <c r="D274" i="8"/>
  <c r="H274" i="8"/>
  <c r="I274" i="8"/>
  <c r="D275" i="8"/>
  <c r="H275" i="8"/>
  <c r="I275" i="8"/>
  <c r="D276" i="8"/>
  <c r="H276" i="8"/>
  <c r="I276" i="8"/>
  <c r="D277" i="8"/>
  <c r="H277" i="8"/>
  <c r="I277" i="8"/>
  <c r="D278" i="8"/>
  <c r="H278" i="8"/>
  <c r="I278" i="8"/>
  <c r="D279" i="8"/>
  <c r="H279" i="8"/>
  <c r="I279" i="8"/>
  <c r="D280" i="8"/>
  <c r="H280" i="8"/>
  <c r="I280" i="8"/>
  <c r="D281" i="8"/>
  <c r="H281" i="8"/>
  <c r="I281" i="8"/>
  <c r="D282" i="8"/>
  <c r="H282" i="8"/>
  <c r="I282" i="8"/>
  <c r="D283" i="8"/>
  <c r="H283" i="8"/>
  <c r="I283" i="8"/>
  <c r="D284" i="8"/>
  <c r="H284" i="8"/>
  <c r="I284" i="8"/>
  <c r="D285" i="8"/>
  <c r="H285" i="8"/>
  <c r="I285" i="8"/>
  <c r="D286" i="8"/>
  <c r="H286" i="8"/>
  <c r="I286" i="8"/>
  <c r="D287" i="8"/>
  <c r="H287" i="8"/>
  <c r="I287" i="8"/>
  <c r="D288" i="8"/>
  <c r="H288" i="8"/>
  <c r="I288" i="8"/>
  <c r="D289" i="8"/>
  <c r="H289" i="8"/>
  <c r="I289" i="8"/>
  <c r="D290" i="8"/>
  <c r="H290" i="8"/>
  <c r="I290" i="8"/>
  <c r="D291" i="8"/>
  <c r="H291" i="8"/>
  <c r="I291" i="8"/>
  <c r="D292" i="8"/>
  <c r="H292" i="8"/>
  <c r="I292" i="8"/>
  <c r="D293" i="8"/>
  <c r="H293" i="8"/>
  <c r="I293" i="8"/>
  <c r="D294" i="8"/>
  <c r="H294" i="8"/>
  <c r="I294" i="8"/>
  <c r="D295" i="8"/>
  <c r="H295" i="8"/>
  <c r="I295" i="8"/>
  <c r="D296" i="8"/>
  <c r="H296" i="8"/>
  <c r="I296" i="8"/>
  <c r="D297" i="8"/>
  <c r="H297" i="8"/>
  <c r="I297" i="8"/>
  <c r="D298" i="8"/>
  <c r="H298" i="8"/>
  <c r="I298" i="8"/>
  <c r="D299" i="8"/>
  <c r="H299" i="8"/>
  <c r="I299" i="8"/>
  <c r="D300" i="8"/>
  <c r="H300" i="8"/>
  <c r="I300" i="8"/>
  <c r="D301" i="8"/>
  <c r="H301" i="8"/>
  <c r="I301" i="8"/>
  <c r="D302" i="8"/>
  <c r="H302" i="8"/>
  <c r="I302" i="8"/>
  <c r="D303" i="8"/>
  <c r="H303" i="8"/>
  <c r="I303" i="8"/>
  <c r="D304" i="8"/>
  <c r="H304" i="8"/>
  <c r="I304" i="8"/>
  <c r="D305" i="8"/>
  <c r="H305" i="8"/>
  <c r="I305" i="8"/>
  <c r="D306" i="8"/>
  <c r="H306" i="8"/>
  <c r="I306" i="8"/>
  <c r="D307" i="8"/>
  <c r="H307" i="8"/>
  <c r="I307" i="8"/>
  <c r="D308" i="8"/>
  <c r="H308" i="8"/>
  <c r="I308" i="8"/>
  <c r="D309" i="8"/>
  <c r="H309" i="8"/>
  <c r="I309" i="8"/>
  <c r="D310" i="8"/>
  <c r="H310" i="8"/>
  <c r="I310" i="8"/>
  <c r="D311" i="8"/>
  <c r="H311" i="8"/>
  <c r="I311" i="8"/>
  <c r="D312" i="8"/>
  <c r="H312" i="8"/>
  <c r="I312" i="8"/>
  <c r="D313" i="8"/>
  <c r="H313" i="8"/>
  <c r="I313" i="8"/>
  <c r="D314" i="8"/>
  <c r="H314" i="8"/>
  <c r="I314" i="8"/>
  <c r="D315" i="8"/>
  <c r="H315" i="8"/>
  <c r="I315" i="8"/>
  <c r="D316" i="8"/>
  <c r="H316" i="8"/>
  <c r="I316" i="8"/>
  <c r="D317" i="8"/>
  <c r="H317" i="8"/>
  <c r="I317" i="8"/>
  <c r="D318" i="8"/>
  <c r="H318" i="8"/>
  <c r="I318" i="8"/>
  <c r="D319" i="8"/>
  <c r="H319" i="8"/>
  <c r="I319" i="8"/>
  <c r="D320" i="8"/>
  <c r="H320" i="8"/>
  <c r="I320" i="8"/>
  <c r="D321" i="8"/>
  <c r="H321" i="8"/>
  <c r="I321" i="8"/>
  <c r="D322" i="8"/>
  <c r="H322" i="8"/>
  <c r="I322" i="8"/>
  <c r="D323" i="8"/>
  <c r="H323" i="8"/>
  <c r="I323" i="8"/>
  <c r="D324" i="8"/>
  <c r="H324" i="8"/>
  <c r="I324" i="8"/>
  <c r="D325" i="8"/>
  <c r="H325" i="8"/>
  <c r="I325" i="8"/>
  <c r="D326" i="8"/>
  <c r="H326" i="8"/>
  <c r="I326" i="8"/>
  <c r="D327" i="8"/>
  <c r="H327" i="8"/>
  <c r="I327" i="8"/>
  <c r="D328" i="8"/>
  <c r="H328" i="8"/>
  <c r="I328" i="8"/>
  <c r="D329" i="8"/>
  <c r="H329" i="8"/>
  <c r="I329" i="8"/>
  <c r="D330" i="8"/>
  <c r="H330" i="8"/>
  <c r="I330" i="8"/>
  <c r="D331" i="8"/>
  <c r="H331" i="8"/>
  <c r="I331" i="8"/>
  <c r="D332" i="8"/>
  <c r="H332" i="8"/>
  <c r="I332" i="8"/>
  <c r="D333" i="8"/>
  <c r="H333" i="8"/>
  <c r="I333" i="8"/>
  <c r="D334" i="8"/>
  <c r="H334" i="8"/>
  <c r="I334" i="8"/>
  <c r="D335" i="8"/>
  <c r="H335" i="8"/>
  <c r="I335" i="8"/>
  <c r="D336" i="8"/>
  <c r="H336" i="8"/>
  <c r="I336" i="8"/>
  <c r="D337" i="8"/>
  <c r="H337" i="8"/>
  <c r="I337" i="8"/>
  <c r="D338" i="8"/>
  <c r="H338" i="8"/>
  <c r="I338" i="8"/>
  <c r="D339" i="8"/>
  <c r="H339" i="8"/>
  <c r="I339" i="8"/>
  <c r="D340" i="8"/>
  <c r="H340" i="8"/>
  <c r="I340" i="8"/>
  <c r="D341" i="8"/>
  <c r="H341" i="8"/>
  <c r="I341" i="8"/>
  <c r="D342" i="8"/>
  <c r="H342" i="8"/>
  <c r="I342" i="8"/>
  <c r="D343" i="8"/>
  <c r="H343" i="8"/>
  <c r="I343" i="8"/>
  <c r="D344" i="8"/>
  <c r="H344" i="8"/>
  <c r="I344" i="8"/>
  <c r="D345" i="8"/>
  <c r="H345" i="8"/>
  <c r="I345" i="8"/>
  <c r="D346" i="8"/>
  <c r="H346" i="8"/>
  <c r="I346" i="8"/>
  <c r="D347" i="8"/>
  <c r="H347" i="8"/>
  <c r="I347" i="8"/>
  <c r="D348" i="8"/>
  <c r="H348" i="8"/>
  <c r="I348" i="8"/>
  <c r="D349" i="8"/>
  <c r="H349" i="8"/>
  <c r="I349" i="8"/>
  <c r="D350" i="8"/>
  <c r="H350" i="8"/>
  <c r="I350" i="8"/>
  <c r="D351" i="8"/>
  <c r="H351" i="8"/>
  <c r="I351" i="8"/>
  <c r="D352" i="8"/>
  <c r="H352" i="8"/>
  <c r="I352" i="8"/>
  <c r="D353" i="8"/>
  <c r="H353" i="8"/>
  <c r="I353" i="8"/>
  <c r="D354" i="8"/>
  <c r="H354" i="8"/>
  <c r="I354" i="8"/>
  <c r="D355" i="8"/>
  <c r="H355" i="8"/>
  <c r="I355" i="8"/>
  <c r="D356" i="8"/>
  <c r="H356" i="8"/>
  <c r="I356" i="8"/>
  <c r="D357" i="8"/>
  <c r="H357" i="8"/>
  <c r="I357" i="8"/>
  <c r="D358" i="8"/>
  <c r="H358" i="8"/>
  <c r="I358" i="8"/>
  <c r="D359" i="8"/>
  <c r="H359" i="8"/>
  <c r="I359" i="8"/>
  <c r="D360" i="8"/>
  <c r="H360" i="8"/>
  <c r="I360" i="8"/>
  <c r="D361" i="8"/>
  <c r="H361" i="8"/>
  <c r="I361" i="8"/>
  <c r="D362" i="8"/>
  <c r="H362" i="8"/>
  <c r="I362" i="8"/>
  <c r="D363" i="8"/>
  <c r="H363" i="8"/>
  <c r="I363" i="8"/>
  <c r="D364" i="8"/>
  <c r="H364" i="8"/>
  <c r="I364" i="8"/>
  <c r="D365" i="8"/>
  <c r="H365" i="8"/>
  <c r="I365" i="8"/>
  <c r="D366" i="8"/>
  <c r="H366" i="8"/>
  <c r="I366" i="8"/>
  <c r="D367" i="8"/>
  <c r="H367" i="8"/>
  <c r="I367" i="8"/>
  <c r="D368" i="8"/>
  <c r="H368" i="8"/>
  <c r="I368" i="8"/>
  <c r="D369" i="8"/>
  <c r="H369" i="8"/>
  <c r="I369" i="8"/>
  <c r="D370" i="8"/>
  <c r="H370" i="8"/>
  <c r="I370" i="8"/>
  <c r="D371" i="8"/>
  <c r="H371" i="8"/>
  <c r="I371" i="8"/>
  <c r="D372" i="8"/>
  <c r="H372" i="8"/>
  <c r="I372" i="8"/>
  <c r="D373" i="8"/>
  <c r="H373" i="8"/>
  <c r="I373" i="8"/>
  <c r="D374" i="8"/>
  <c r="H374" i="8"/>
  <c r="I374" i="8"/>
  <c r="D375" i="8"/>
  <c r="H375" i="8"/>
  <c r="I375" i="8"/>
  <c r="D376" i="8"/>
  <c r="H376" i="8"/>
  <c r="I376" i="8"/>
  <c r="D377" i="8"/>
  <c r="H377" i="8"/>
  <c r="I377" i="8"/>
  <c r="D378" i="8"/>
  <c r="H378" i="8"/>
  <c r="I378" i="8"/>
  <c r="D379" i="8"/>
  <c r="H379" i="8"/>
  <c r="I379" i="8"/>
  <c r="D380" i="8"/>
  <c r="H380" i="8"/>
  <c r="I380" i="8"/>
  <c r="D381" i="8"/>
  <c r="H381" i="8"/>
  <c r="I381" i="8"/>
  <c r="D382" i="8"/>
  <c r="H382" i="8"/>
  <c r="I382" i="8"/>
  <c r="D383" i="8"/>
  <c r="H383" i="8"/>
  <c r="I383" i="8"/>
  <c r="D384" i="8"/>
  <c r="H384" i="8"/>
  <c r="I384" i="8"/>
  <c r="D385" i="8"/>
  <c r="H385" i="8"/>
  <c r="I385" i="8"/>
  <c r="D386" i="8"/>
  <c r="H386" i="8"/>
  <c r="I386" i="8"/>
  <c r="D387" i="8"/>
  <c r="H387" i="8"/>
  <c r="I387" i="8"/>
  <c r="D388" i="8"/>
  <c r="H388" i="8"/>
  <c r="I388" i="8"/>
  <c r="D389" i="8"/>
  <c r="H389" i="8"/>
  <c r="I389" i="8"/>
  <c r="D390" i="8"/>
  <c r="H390" i="8"/>
  <c r="I390" i="8"/>
  <c r="D391" i="8"/>
  <c r="H391" i="8"/>
  <c r="I391" i="8"/>
  <c r="D392" i="8"/>
  <c r="H392" i="8"/>
  <c r="I392" i="8"/>
  <c r="D393" i="8"/>
  <c r="H393" i="8"/>
  <c r="I393" i="8"/>
  <c r="D394" i="8"/>
  <c r="H394" i="8"/>
  <c r="I394" i="8"/>
  <c r="D395" i="8"/>
  <c r="H395" i="8"/>
  <c r="I395" i="8"/>
  <c r="D396" i="8"/>
  <c r="H396" i="8"/>
  <c r="I396" i="8"/>
  <c r="D397" i="8"/>
  <c r="H397" i="8"/>
  <c r="I397" i="8"/>
  <c r="D398" i="8"/>
  <c r="H398" i="8"/>
  <c r="I398" i="8"/>
  <c r="D399" i="8"/>
  <c r="H399" i="8"/>
  <c r="I399" i="8"/>
  <c r="D400" i="8"/>
  <c r="H400" i="8"/>
  <c r="I400" i="8"/>
  <c r="D401" i="8"/>
  <c r="H401" i="8"/>
  <c r="I401" i="8"/>
  <c r="D402" i="8"/>
  <c r="H402" i="8"/>
  <c r="I402" i="8"/>
  <c r="D403" i="8"/>
  <c r="H403" i="8"/>
  <c r="I403" i="8"/>
  <c r="D404" i="8"/>
  <c r="H404" i="8"/>
  <c r="I404" i="8"/>
  <c r="D405" i="8"/>
  <c r="H405" i="8"/>
  <c r="I405" i="8"/>
  <c r="D406" i="8"/>
  <c r="H406" i="8"/>
  <c r="I406" i="8"/>
  <c r="D407" i="8"/>
  <c r="H407" i="8"/>
  <c r="I407" i="8"/>
  <c r="D408" i="8"/>
  <c r="H408" i="8"/>
  <c r="I408" i="8"/>
  <c r="D409" i="8"/>
  <c r="H409" i="8"/>
  <c r="I409" i="8"/>
  <c r="D410" i="8"/>
  <c r="H410" i="8"/>
  <c r="I410" i="8"/>
  <c r="D411" i="8"/>
  <c r="H411" i="8"/>
  <c r="I411" i="8"/>
  <c r="D412" i="8"/>
  <c r="H412" i="8"/>
  <c r="I412" i="8"/>
  <c r="D413" i="8"/>
  <c r="H413" i="8"/>
  <c r="I413" i="8"/>
  <c r="D414" i="8"/>
  <c r="H414" i="8"/>
  <c r="I414" i="8"/>
  <c r="D415" i="8"/>
  <c r="H415" i="8"/>
  <c r="I415" i="8"/>
  <c r="D416" i="8"/>
  <c r="H416" i="8"/>
  <c r="I416" i="8"/>
  <c r="D417" i="8"/>
  <c r="H417" i="8"/>
  <c r="I417" i="8"/>
  <c r="D418" i="8"/>
  <c r="H418" i="8"/>
  <c r="I418" i="8"/>
  <c r="D419" i="8"/>
  <c r="H419" i="8"/>
  <c r="I419" i="8"/>
  <c r="D420" i="8"/>
  <c r="H420" i="8"/>
  <c r="I420" i="8"/>
  <c r="D421" i="8"/>
  <c r="H421" i="8"/>
  <c r="I421" i="8"/>
  <c r="D422" i="8"/>
  <c r="H422" i="8"/>
  <c r="I422" i="8"/>
  <c r="D423" i="8"/>
  <c r="H423" i="8"/>
  <c r="I423" i="8"/>
  <c r="D424" i="8"/>
  <c r="H424" i="8"/>
  <c r="I424" i="8"/>
  <c r="D425" i="8"/>
  <c r="H425" i="8"/>
  <c r="I425" i="8"/>
  <c r="D426" i="8"/>
  <c r="H426" i="8"/>
  <c r="I426" i="8"/>
  <c r="D427" i="8"/>
  <c r="H427" i="8"/>
  <c r="I427" i="8"/>
  <c r="D428" i="8"/>
  <c r="H428" i="8"/>
  <c r="I428" i="8"/>
  <c r="D429" i="8"/>
  <c r="H429" i="8"/>
  <c r="I429" i="8"/>
  <c r="D430" i="8"/>
  <c r="H430" i="8"/>
  <c r="I430" i="8"/>
  <c r="D431" i="8"/>
  <c r="H431" i="8"/>
  <c r="I431" i="8"/>
  <c r="D432" i="8"/>
  <c r="H432" i="8"/>
  <c r="I432" i="8"/>
  <c r="D433" i="8"/>
  <c r="H433" i="8"/>
  <c r="I433" i="8"/>
  <c r="D434" i="8"/>
  <c r="H434" i="8"/>
  <c r="I434" i="8"/>
  <c r="D435" i="8"/>
  <c r="H435" i="8"/>
  <c r="I435" i="8"/>
  <c r="D436" i="8"/>
  <c r="H436" i="8"/>
  <c r="I436" i="8"/>
  <c r="D437" i="8"/>
  <c r="H437" i="8"/>
  <c r="I437" i="8"/>
  <c r="D438" i="8"/>
  <c r="H438" i="8"/>
  <c r="I438" i="8"/>
  <c r="D439" i="8"/>
  <c r="H439" i="8"/>
  <c r="I439" i="8"/>
  <c r="D440" i="8"/>
  <c r="H440" i="8"/>
  <c r="I440" i="8"/>
  <c r="D441" i="8"/>
  <c r="H441" i="8"/>
  <c r="I441" i="8"/>
  <c r="D442" i="8"/>
  <c r="H442" i="8"/>
  <c r="I442" i="8"/>
  <c r="D443" i="8"/>
  <c r="H443" i="8"/>
  <c r="I443" i="8"/>
  <c r="D444" i="8"/>
  <c r="H444" i="8"/>
  <c r="I444" i="8"/>
  <c r="D445" i="8"/>
  <c r="H445" i="8"/>
  <c r="I445" i="8"/>
  <c r="D446" i="8"/>
  <c r="H446" i="8"/>
  <c r="I446" i="8"/>
  <c r="D447" i="8"/>
  <c r="H447" i="8"/>
  <c r="I447" i="8"/>
  <c r="D448" i="8"/>
  <c r="H448" i="8"/>
  <c r="I448" i="8"/>
  <c r="D449" i="8"/>
  <c r="H449" i="8"/>
  <c r="I449" i="8"/>
  <c r="D450" i="8"/>
  <c r="H450" i="8"/>
  <c r="I450" i="8"/>
  <c r="D451" i="8"/>
  <c r="H451" i="8"/>
  <c r="I451" i="8"/>
  <c r="D452" i="8"/>
  <c r="H452" i="8"/>
  <c r="I452" i="8"/>
  <c r="D453" i="8"/>
  <c r="H453" i="8"/>
  <c r="I453" i="8"/>
  <c r="D454" i="8"/>
  <c r="H454" i="8"/>
  <c r="I454" i="8"/>
  <c r="D455" i="8"/>
  <c r="H455" i="8"/>
  <c r="I455" i="8"/>
  <c r="D456" i="8"/>
  <c r="H456" i="8"/>
  <c r="I456" i="8"/>
  <c r="D457" i="8"/>
  <c r="H457" i="8"/>
  <c r="I457" i="8"/>
  <c r="D458" i="8"/>
  <c r="H458" i="8"/>
  <c r="I458" i="8"/>
  <c r="D459" i="8"/>
  <c r="H459" i="8"/>
  <c r="I459" i="8"/>
  <c r="D460" i="8"/>
  <c r="H460" i="8"/>
  <c r="I460" i="8"/>
  <c r="D461" i="8"/>
  <c r="H461" i="8"/>
  <c r="I461" i="8"/>
  <c r="D462" i="8"/>
  <c r="H462" i="8"/>
  <c r="I462" i="8"/>
  <c r="D463" i="8"/>
  <c r="H463" i="8"/>
  <c r="I463" i="8"/>
  <c r="D464" i="8"/>
  <c r="H464" i="8"/>
  <c r="I464" i="8"/>
  <c r="D465" i="8"/>
  <c r="H465" i="8"/>
  <c r="I465" i="8"/>
  <c r="D466" i="8"/>
  <c r="H466" i="8"/>
  <c r="I466" i="8"/>
  <c r="D467" i="8"/>
  <c r="H467" i="8"/>
  <c r="I467" i="8"/>
  <c r="D468" i="8"/>
  <c r="H468" i="8"/>
  <c r="I468" i="8"/>
  <c r="D469" i="8"/>
  <c r="H469" i="8"/>
  <c r="I469" i="8"/>
  <c r="D470" i="8"/>
  <c r="H470" i="8"/>
  <c r="I470" i="8"/>
  <c r="D471" i="8"/>
  <c r="H471" i="8"/>
  <c r="I471" i="8"/>
  <c r="D472" i="8"/>
  <c r="H472" i="8"/>
  <c r="I472" i="8"/>
  <c r="D473" i="8"/>
  <c r="H473" i="8"/>
  <c r="I473" i="8"/>
  <c r="D474" i="8"/>
  <c r="H474" i="8"/>
  <c r="I474" i="8"/>
  <c r="D475" i="8"/>
  <c r="H475" i="8"/>
  <c r="I475" i="8"/>
  <c r="D476" i="8"/>
  <c r="H476" i="8"/>
  <c r="I476" i="8"/>
  <c r="D477" i="8"/>
  <c r="H477" i="8"/>
  <c r="I477" i="8"/>
  <c r="D478" i="8"/>
  <c r="H478" i="8"/>
  <c r="I478" i="8"/>
  <c r="D479" i="8"/>
  <c r="H479" i="8"/>
  <c r="I479" i="8"/>
  <c r="D480" i="8"/>
  <c r="H480" i="8"/>
  <c r="I480" i="8"/>
  <c r="D481" i="8"/>
  <c r="H481" i="8"/>
  <c r="I481" i="8"/>
  <c r="D482" i="8"/>
  <c r="H482" i="8"/>
  <c r="I482" i="8"/>
  <c r="D483" i="8"/>
  <c r="H483" i="8"/>
  <c r="I483" i="8"/>
  <c r="D484" i="8"/>
  <c r="H484" i="8"/>
  <c r="I484" i="8"/>
  <c r="D485" i="8"/>
  <c r="H485" i="8"/>
  <c r="I485" i="8"/>
  <c r="D486" i="8"/>
  <c r="H486" i="8"/>
  <c r="I486" i="8"/>
  <c r="D487" i="8"/>
  <c r="H487" i="8"/>
  <c r="I487" i="8"/>
  <c r="D488" i="8"/>
  <c r="H488" i="8"/>
  <c r="I488" i="8"/>
  <c r="D489" i="8"/>
  <c r="H489" i="8"/>
  <c r="I489" i="8"/>
  <c r="D490" i="8"/>
  <c r="H490" i="8"/>
  <c r="I490" i="8"/>
  <c r="D491" i="8"/>
  <c r="H491" i="8"/>
  <c r="I491" i="8"/>
  <c r="D492" i="8"/>
  <c r="H492" i="8"/>
  <c r="I492" i="8"/>
  <c r="D493" i="8"/>
  <c r="H493" i="8"/>
  <c r="I493" i="8"/>
  <c r="D494" i="8"/>
  <c r="H494" i="8"/>
  <c r="I494" i="8"/>
  <c r="D495" i="8"/>
  <c r="H495" i="8"/>
  <c r="I495" i="8"/>
  <c r="D496" i="8"/>
  <c r="H496" i="8"/>
  <c r="I496" i="8"/>
  <c r="D497" i="8"/>
  <c r="H497" i="8"/>
  <c r="I497" i="8"/>
  <c r="D498" i="8"/>
  <c r="H498" i="8"/>
  <c r="I498" i="8"/>
  <c r="D499" i="8"/>
  <c r="H499" i="8"/>
  <c r="I499" i="8"/>
  <c r="D500" i="8"/>
  <c r="H500" i="8"/>
  <c r="I500" i="8"/>
  <c r="D501" i="8"/>
  <c r="H501" i="8"/>
  <c r="I501" i="8"/>
  <c r="D502" i="8"/>
  <c r="H502" i="8"/>
  <c r="I502" i="8"/>
  <c r="D503" i="8"/>
  <c r="H503" i="8"/>
  <c r="I503" i="8"/>
  <c r="D504" i="8"/>
  <c r="H504" i="8"/>
  <c r="I504" i="8"/>
  <c r="D505" i="8"/>
  <c r="H505" i="8"/>
  <c r="I505" i="8"/>
  <c r="D506" i="8"/>
  <c r="H506" i="8"/>
  <c r="I506" i="8"/>
  <c r="D507" i="8"/>
  <c r="H507" i="8"/>
  <c r="I507" i="8"/>
  <c r="D508" i="8"/>
  <c r="H508" i="8"/>
  <c r="I508" i="8"/>
  <c r="D509" i="8"/>
  <c r="H509" i="8"/>
  <c r="I509" i="8"/>
  <c r="D510" i="8"/>
  <c r="H510" i="8"/>
  <c r="I510" i="8"/>
  <c r="D511" i="8"/>
  <c r="H511" i="8"/>
  <c r="I511" i="8"/>
  <c r="D512" i="8"/>
  <c r="H512" i="8"/>
  <c r="I512" i="8"/>
  <c r="D513" i="8"/>
  <c r="H513" i="8"/>
  <c r="I513" i="8"/>
  <c r="D514" i="8"/>
  <c r="H514" i="8"/>
  <c r="I514" i="8"/>
  <c r="D515" i="8"/>
  <c r="H515" i="8"/>
  <c r="I515" i="8"/>
  <c r="D516" i="8"/>
  <c r="H516" i="8"/>
  <c r="I516" i="8"/>
  <c r="D517" i="8"/>
  <c r="H517" i="8"/>
  <c r="I517" i="8"/>
  <c r="D518" i="8"/>
  <c r="H518" i="8"/>
  <c r="I518" i="8"/>
  <c r="D519" i="8"/>
  <c r="H519" i="8"/>
  <c r="I519" i="8"/>
  <c r="D520" i="8"/>
  <c r="H520" i="8"/>
  <c r="I520" i="8"/>
  <c r="D521" i="8"/>
  <c r="H521" i="8"/>
  <c r="I521" i="8"/>
  <c r="D522" i="8"/>
  <c r="H522" i="8"/>
  <c r="I522" i="8"/>
  <c r="D523" i="8"/>
  <c r="H523" i="8"/>
  <c r="I523" i="8"/>
  <c r="D524" i="8"/>
  <c r="H524" i="8"/>
  <c r="I524" i="8"/>
  <c r="D525" i="8"/>
  <c r="H525" i="8"/>
  <c r="I525" i="8"/>
  <c r="D526" i="8"/>
  <c r="H526" i="8"/>
  <c r="I526" i="8"/>
  <c r="D527" i="8"/>
  <c r="H527" i="8"/>
  <c r="I527" i="8"/>
  <c r="D528" i="8"/>
  <c r="H528" i="8"/>
  <c r="I528" i="8"/>
  <c r="D529" i="8"/>
  <c r="H529" i="8"/>
  <c r="I529" i="8"/>
  <c r="D530" i="8"/>
  <c r="H530" i="8"/>
  <c r="I530" i="8"/>
  <c r="D531" i="8"/>
  <c r="H531" i="8"/>
  <c r="I531" i="8"/>
  <c r="D532" i="8"/>
  <c r="H532" i="8"/>
  <c r="I532" i="8"/>
  <c r="D533" i="8"/>
  <c r="H533" i="8"/>
  <c r="I533" i="8"/>
  <c r="D534" i="8"/>
  <c r="H534" i="8"/>
  <c r="I534" i="8"/>
  <c r="D535" i="8"/>
  <c r="H535" i="8"/>
  <c r="I535" i="8"/>
  <c r="D536" i="8"/>
  <c r="H536" i="8"/>
  <c r="I536" i="8"/>
  <c r="D537" i="8"/>
  <c r="H537" i="8"/>
  <c r="I537" i="8"/>
  <c r="D538" i="8"/>
  <c r="H538" i="8"/>
  <c r="I538" i="8"/>
  <c r="D539" i="8"/>
  <c r="H539" i="8"/>
  <c r="I539" i="8"/>
  <c r="D540" i="8"/>
  <c r="H540" i="8"/>
  <c r="I540" i="8"/>
  <c r="D541" i="8"/>
  <c r="H541" i="8"/>
  <c r="I541" i="8"/>
  <c r="D542" i="8"/>
  <c r="H542" i="8"/>
  <c r="I542" i="8"/>
  <c r="D543" i="8"/>
  <c r="H543" i="8"/>
  <c r="I543" i="8"/>
  <c r="D544" i="8"/>
  <c r="H544" i="8"/>
  <c r="I544" i="8"/>
  <c r="D545" i="8"/>
  <c r="H545" i="8"/>
  <c r="I545" i="8"/>
  <c r="D546" i="8"/>
  <c r="H546" i="8"/>
  <c r="I546" i="8"/>
  <c r="D547" i="8"/>
  <c r="H547" i="8"/>
  <c r="I547" i="8"/>
  <c r="D548" i="8"/>
  <c r="H548" i="8"/>
  <c r="I548" i="8"/>
  <c r="D549" i="8"/>
  <c r="H549" i="8"/>
  <c r="I549" i="8"/>
  <c r="D550" i="8"/>
  <c r="H550" i="8"/>
  <c r="I550" i="8"/>
  <c r="D551" i="8"/>
  <c r="H551" i="8"/>
  <c r="I551" i="8"/>
  <c r="D552" i="8"/>
  <c r="H552" i="8"/>
  <c r="I552" i="8"/>
  <c r="D553" i="8"/>
  <c r="H553" i="8"/>
  <c r="I553" i="8"/>
  <c r="D554" i="8"/>
  <c r="H554" i="8"/>
  <c r="I554" i="8"/>
  <c r="D555" i="8"/>
  <c r="H555" i="8"/>
  <c r="I555" i="8"/>
  <c r="D556" i="8"/>
  <c r="H556" i="8"/>
  <c r="I556" i="8"/>
  <c r="D557" i="8"/>
  <c r="H557" i="8"/>
  <c r="I557" i="8"/>
  <c r="D558" i="8"/>
  <c r="H558" i="8"/>
  <c r="I558" i="8"/>
  <c r="D559" i="8"/>
  <c r="H559" i="8"/>
  <c r="I559" i="8"/>
  <c r="D560" i="8"/>
  <c r="H560" i="8"/>
  <c r="I560" i="8"/>
  <c r="D561" i="8"/>
  <c r="H561" i="8"/>
  <c r="I561" i="8"/>
  <c r="D562" i="8"/>
  <c r="H562" i="8"/>
  <c r="I562" i="8"/>
  <c r="D563" i="8"/>
  <c r="H563" i="8"/>
  <c r="I563" i="8"/>
  <c r="D564" i="8"/>
  <c r="H564" i="8"/>
  <c r="I564" i="8"/>
  <c r="D565" i="8"/>
  <c r="H565" i="8"/>
  <c r="I565" i="8"/>
  <c r="D566" i="8"/>
  <c r="H566" i="8"/>
  <c r="I566" i="8"/>
  <c r="D567" i="8"/>
  <c r="H567" i="8"/>
  <c r="I567" i="8"/>
  <c r="D568" i="8"/>
  <c r="H568" i="8"/>
  <c r="I568" i="8"/>
  <c r="D569" i="8"/>
  <c r="H569" i="8"/>
  <c r="I569" i="8"/>
  <c r="D570" i="8"/>
  <c r="H570" i="8"/>
  <c r="I570" i="8"/>
  <c r="D571" i="8"/>
  <c r="H571" i="8"/>
  <c r="I571" i="8"/>
  <c r="D572" i="8"/>
  <c r="H572" i="8"/>
  <c r="I572" i="8"/>
  <c r="D573" i="8"/>
  <c r="H573" i="8"/>
  <c r="I573" i="8"/>
  <c r="D574" i="8"/>
  <c r="H574" i="8"/>
  <c r="I574" i="8"/>
  <c r="D575" i="8"/>
  <c r="H575" i="8"/>
  <c r="I575" i="8"/>
  <c r="D576" i="8"/>
  <c r="H576" i="8"/>
  <c r="I576" i="8"/>
  <c r="D577" i="8"/>
  <c r="H577" i="8"/>
  <c r="I577" i="8"/>
  <c r="D578" i="8"/>
  <c r="H578" i="8"/>
  <c r="I578" i="8"/>
  <c r="D579" i="8"/>
  <c r="H579" i="8"/>
  <c r="I579" i="8"/>
  <c r="D580" i="8"/>
  <c r="H580" i="8"/>
  <c r="I580" i="8"/>
  <c r="D581" i="8"/>
  <c r="H581" i="8"/>
  <c r="I581" i="8"/>
  <c r="D582" i="8"/>
  <c r="H582" i="8"/>
  <c r="I582" i="8"/>
  <c r="D583" i="8"/>
  <c r="H583" i="8"/>
  <c r="I583" i="8"/>
  <c r="D584" i="8"/>
  <c r="H584" i="8"/>
  <c r="I584" i="8"/>
  <c r="D585" i="8"/>
  <c r="H585" i="8"/>
  <c r="I585" i="8"/>
  <c r="D586" i="8"/>
  <c r="H586" i="8"/>
  <c r="I586" i="8"/>
  <c r="D587" i="8"/>
  <c r="H587" i="8"/>
  <c r="I587" i="8"/>
  <c r="D588" i="8"/>
  <c r="H588" i="8"/>
  <c r="I588" i="8"/>
  <c r="D589" i="8"/>
  <c r="H589" i="8"/>
  <c r="I589" i="8"/>
  <c r="D590" i="8"/>
  <c r="H590" i="8"/>
  <c r="I590" i="8"/>
  <c r="D591" i="8"/>
  <c r="H591" i="8"/>
  <c r="I591" i="8"/>
  <c r="D592" i="8"/>
  <c r="H592" i="8"/>
  <c r="I592" i="8"/>
  <c r="D593" i="8"/>
  <c r="H593" i="8"/>
  <c r="I593" i="8"/>
  <c r="D594" i="8"/>
  <c r="H594" i="8"/>
  <c r="I594" i="8"/>
  <c r="D595" i="8"/>
  <c r="H595" i="8"/>
  <c r="I595" i="8"/>
  <c r="D596" i="8"/>
  <c r="H596" i="8"/>
  <c r="I596" i="8"/>
  <c r="D597" i="8"/>
  <c r="H597" i="8"/>
  <c r="I597" i="8"/>
  <c r="D598" i="8"/>
  <c r="H598" i="8"/>
  <c r="I598" i="8"/>
  <c r="D599" i="8"/>
  <c r="H599" i="8"/>
  <c r="I599" i="8"/>
  <c r="D600" i="8"/>
  <c r="H600" i="8"/>
  <c r="I600" i="8"/>
  <c r="D601" i="8"/>
  <c r="H601" i="8"/>
  <c r="I601" i="8"/>
  <c r="D602" i="8"/>
  <c r="H602" i="8"/>
  <c r="I602" i="8"/>
  <c r="D603" i="8"/>
  <c r="H603" i="8"/>
  <c r="I603" i="8"/>
  <c r="D604" i="8"/>
  <c r="H604" i="8"/>
  <c r="I604" i="8"/>
  <c r="D605" i="8"/>
  <c r="H605" i="8"/>
  <c r="I605" i="8"/>
  <c r="D606" i="8"/>
  <c r="H606" i="8"/>
  <c r="I606" i="8"/>
  <c r="D607" i="8"/>
  <c r="H607" i="8"/>
  <c r="I607" i="8"/>
  <c r="D608" i="8"/>
  <c r="H608" i="8"/>
  <c r="I608" i="8"/>
  <c r="D609" i="8"/>
  <c r="H609" i="8"/>
  <c r="I609" i="8"/>
  <c r="D610" i="8"/>
  <c r="H610" i="8"/>
  <c r="I610" i="8"/>
  <c r="D611" i="8"/>
  <c r="H611" i="8"/>
  <c r="I611" i="8"/>
  <c r="D612" i="8"/>
  <c r="H612" i="8"/>
  <c r="I612" i="8"/>
  <c r="D613" i="8"/>
  <c r="H613" i="8"/>
  <c r="I613" i="8"/>
  <c r="D614" i="8"/>
  <c r="H614" i="8"/>
  <c r="I614" i="8"/>
  <c r="D615" i="8"/>
  <c r="H615" i="8"/>
  <c r="I615" i="8"/>
  <c r="D616" i="8"/>
  <c r="H616" i="8"/>
  <c r="I616" i="8"/>
  <c r="D617" i="8"/>
  <c r="H617" i="8"/>
  <c r="I617" i="8"/>
  <c r="D618" i="8"/>
  <c r="H618" i="8"/>
  <c r="I618" i="8"/>
  <c r="D619" i="8"/>
  <c r="H619" i="8"/>
  <c r="I619" i="8"/>
  <c r="D620" i="8"/>
  <c r="H620" i="8"/>
  <c r="I620" i="8"/>
  <c r="D621" i="8"/>
  <c r="H621" i="8"/>
  <c r="I621" i="8"/>
  <c r="D622" i="8"/>
  <c r="H622" i="8"/>
  <c r="I622" i="8"/>
  <c r="D623" i="8"/>
  <c r="H623" i="8"/>
  <c r="I623" i="8"/>
  <c r="D624" i="8"/>
  <c r="H624" i="8"/>
  <c r="I624" i="8"/>
  <c r="D625" i="8"/>
  <c r="H625" i="8"/>
  <c r="I625" i="8"/>
  <c r="D626" i="8"/>
  <c r="H626" i="8"/>
  <c r="I626" i="8"/>
  <c r="D627" i="8"/>
  <c r="H627" i="8"/>
  <c r="I627" i="8"/>
  <c r="D628" i="8"/>
  <c r="H628" i="8"/>
  <c r="I628" i="8"/>
  <c r="D629" i="8"/>
  <c r="H629" i="8"/>
  <c r="I629" i="8"/>
  <c r="D630" i="8"/>
  <c r="H630" i="8"/>
  <c r="I630" i="8"/>
  <c r="D631" i="8"/>
  <c r="H631" i="8"/>
  <c r="I631" i="8"/>
  <c r="D632" i="8"/>
  <c r="H632" i="8"/>
  <c r="I632" i="8"/>
  <c r="D633" i="8"/>
  <c r="H633" i="8"/>
  <c r="I633" i="8"/>
  <c r="D634" i="8"/>
  <c r="H634" i="8"/>
  <c r="I634" i="8"/>
  <c r="D635" i="8"/>
  <c r="H635" i="8"/>
  <c r="I635" i="8"/>
  <c r="D636" i="8"/>
  <c r="H636" i="8"/>
  <c r="I636" i="8"/>
  <c r="D637" i="8"/>
  <c r="H637" i="8"/>
  <c r="I637" i="8"/>
  <c r="D638" i="8"/>
  <c r="H638" i="8"/>
  <c r="I638" i="8"/>
  <c r="D639" i="8"/>
  <c r="H639" i="8"/>
  <c r="I639" i="8"/>
  <c r="D640" i="8"/>
  <c r="H640" i="8"/>
  <c r="I640" i="8"/>
  <c r="D641" i="8"/>
  <c r="H641" i="8"/>
  <c r="I641" i="8"/>
  <c r="D642" i="8"/>
  <c r="H642" i="8"/>
  <c r="I642" i="8"/>
  <c r="D643" i="8"/>
  <c r="H643" i="8"/>
  <c r="I643" i="8"/>
  <c r="D644" i="8"/>
  <c r="H644" i="8"/>
  <c r="I644" i="8"/>
  <c r="D645" i="8"/>
  <c r="H645" i="8"/>
  <c r="I645" i="8"/>
  <c r="D646" i="8"/>
  <c r="H646" i="8"/>
  <c r="I646" i="8"/>
  <c r="D647" i="8"/>
  <c r="H647" i="8"/>
  <c r="I647" i="8"/>
  <c r="D648" i="8"/>
  <c r="H648" i="8"/>
  <c r="I648" i="8"/>
  <c r="D649" i="8"/>
  <c r="H649" i="8"/>
  <c r="I649" i="8"/>
  <c r="D650" i="8"/>
  <c r="H650" i="8"/>
  <c r="I650" i="8"/>
  <c r="D651" i="8"/>
  <c r="H651" i="8"/>
  <c r="I651" i="8"/>
  <c r="D652" i="8"/>
  <c r="H652" i="8"/>
  <c r="I652" i="8"/>
  <c r="D653" i="8"/>
  <c r="H653" i="8"/>
  <c r="I653" i="8"/>
  <c r="D654" i="8"/>
  <c r="H654" i="8"/>
  <c r="I654" i="8"/>
  <c r="D655" i="8"/>
  <c r="H655" i="8"/>
  <c r="I655" i="8"/>
  <c r="D656" i="8"/>
  <c r="H656" i="8"/>
  <c r="I656" i="8"/>
  <c r="D657" i="8"/>
  <c r="H657" i="8"/>
  <c r="I657" i="8"/>
  <c r="D658" i="8"/>
  <c r="H658" i="8"/>
  <c r="I658" i="8"/>
  <c r="D659" i="8"/>
  <c r="H659" i="8"/>
  <c r="I659" i="8"/>
  <c r="D660" i="8"/>
  <c r="H660" i="8"/>
  <c r="I660" i="8"/>
  <c r="D661" i="8"/>
  <c r="H661" i="8"/>
  <c r="I661" i="8"/>
  <c r="D662" i="8"/>
  <c r="H662" i="8"/>
  <c r="I662" i="8"/>
  <c r="D663" i="8"/>
  <c r="H663" i="8"/>
  <c r="I663" i="8"/>
  <c r="D664" i="8"/>
  <c r="H664" i="8"/>
  <c r="I664" i="8"/>
  <c r="D665" i="8"/>
  <c r="H665" i="8"/>
  <c r="I665" i="8"/>
  <c r="D666" i="8"/>
  <c r="H666" i="8"/>
  <c r="I666" i="8"/>
  <c r="D667" i="8"/>
  <c r="H667" i="8"/>
  <c r="I667" i="8"/>
  <c r="D668" i="8"/>
  <c r="H668" i="8"/>
  <c r="I668" i="8"/>
  <c r="D669" i="8"/>
  <c r="H669" i="8"/>
  <c r="I669" i="8"/>
  <c r="D670" i="8"/>
  <c r="H670" i="8"/>
  <c r="I670" i="8"/>
  <c r="D671" i="8"/>
  <c r="H671" i="8"/>
  <c r="I671" i="8"/>
  <c r="D672" i="8"/>
  <c r="H672" i="8"/>
  <c r="I672" i="8"/>
  <c r="D673" i="8"/>
  <c r="H673" i="8"/>
  <c r="I673" i="8"/>
  <c r="D674" i="8"/>
  <c r="H674" i="8"/>
  <c r="I674" i="8"/>
  <c r="D675" i="8"/>
  <c r="H675" i="8"/>
  <c r="I675" i="8"/>
  <c r="D676" i="8"/>
  <c r="H676" i="8"/>
  <c r="I676" i="8"/>
  <c r="D677" i="8"/>
  <c r="H677" i="8"/>
  <c r="I677" i="8"/>
  <c r="D678" i="8"/>
  <c r="H678" i="8"/>
  <c r="I678" i="8"/>
  <c r="D679" i="8"/>
  <c r="H679" i="8"/>
  <c r="I679" i="8"/>
  <c r="D680" i="8"/>
  <c r="H680" i="8"/>
  <c r="I680" i="8"/>
  <c r="D681" i="8"/>
  <c r="H681" i="8"/>
  <c r="I681" i="8"/>
  <c r="D682" i="8"/>
  <c r="H682" i="8"/>
  <c r="I682" i="8"/>
  <c r="D683" i="8"/>
  <c r="H683" i="8"/>
  <c r="I683" i="8"/>
  <c r="D684" i="8"/>
  <c r="H684" i="8"/>
  <c r="I684" i="8"/>
  <c r="D685" i="8"/>
  <c r="H685" i="8"/>
  <c r="I685" i="8"/>
  <c r="D686" i="8"/>
  <c r="H686" i="8"/>
  <c r="I686" i="8"/>
  <c r="D687" i="8"/>
  <c r="H687" i="8"/>
  <c r="I687" i="8"/>
  <c r="D688" i="8"/>
  <c r="H688" i="8"/>
  <c r="I688" i="8"/>
  <c r="D689" i="8"/>
  <c r="H689" i="8"/>
  <c r="I689" i="8"/>
  <c r="D690" i="8"/>
  <c r="H690" i="8"/>
  <c r="I690" i="8"/>
  <c r="D691" i="8"/>
  <c r="H691" i="8"/>
  <c r="I691" i="8"/>
  <c r="D692" i="8"/>
  <c r="H692" i="8"/>
  <c r="I692" i="8"/>
  <c r="D693" i="8"/>
  <c r="H693" i="8"/>
  <c r="I693" i="8"/>
  <c r="D694" i="8"/>
  <c r="H694" i="8"/>
  <c r="I694" i="8"/>
  <c r="D695" i="8"/>
  <c r="H695" i="8"/>
  <c r="I695" i="8"/>
  <c r="D696" i="8"/>
  <c r="H696" i="8"/>
  <c r="I696" i="8"/>
  <c r="D697" i="8"/>
  <c r="H697" i="8"/>
  <c r="I697" i="8"/>
  <c r="D698" i="8"/>
  <c r="H698" i="8"/>
  <c r="I698" i="8"/>
  <c r="D699" i="8"/>
  <c r="H699" i="8"/>
  <c r="I699" i="8"/>
  <c r="D700" i="8"/>
  <c r="H700" i="8"/>
  <c r="I700" i="8"/>
  <c r="D701" i="8"/>
  <c r="H701" i="8"/>
  <c r="I701" i="8"/>
  <c r="D702" i="8"/>
  <c r="H702" i="8"/>
  <c r="I702" i="8"/>
  <c r="D703" i="8"/>
  <c r="H703" i="8"/>
  <c r="I703" i="8"/>
  <c r="D704" i="8"/>
  <c r="H704" i="8"/>
  <c r="I704" i="8"/>
  <c r="D705" i="8"/>
  <c r="H705" i="8"/>
  <c r="I705" i="8"/>
  <c r="D706" i="8"/>
  <c r="H706" i="8"/>
  <c r="I706" i="8"/>
  <c r="D707" i="8"/>
  <c r="H707" i="8"/>
  <c r="I707" i="8"/>
  <c r="D708" i="8"/>
  <c r="H708" i="8"/>
  <c r="I708" i="8"/>
  <c r="D709" i="8"/>
  <c r="H709" i="8"/>
  <c r="I709" i="8"/>
  <c r="D710" i="8"/>
  <c r="H710" i="8"/>
  <c r="I710" i="8"/>
  <c r="D711" i="8"/>
  <c r="H711" i="8"/>
  <c r="I711" i="8"/>
  <c r="D712" i="8"/>
  <c r="H712" i="8"/>
  <c r="I712" i="8"/>
  <c r="D713" i="8"/>
  <c r="H713" i="8"/>
  <c r="I713" i="8"/>
  <c r="D714" i="8"/>
  <c r="H714" i="8"/>
  <c r="I714" i="8"/>
  <c r="D715" i="8"/>
  <c r="H715" i="8"/>
  <c r="I715" i="8"/>
  <c r="D716" i="8"/>
  <c r="H716" i="8"/>
  <c r="I716" i="8"/>
  <c r="D717" i="8"/>
  <c r="H717" i="8"/>
  <c r="I717" i="8"/>
  <c r="D718" i="8"/>
  <c r="H718" i="8"/>
  <c r="I718" i="8"/>
  <c r="D719" i="8"/>
  <c r="H719" i="8"/>
  <c r="I719" i="8"/>
  <c r="D720" i="8"/>
  <c r="H720" i="8"/>
  <c r="I720" i="8"/>
  <c r="D721" i="8"/>
  <c r="H721" i="8"/>
  <c r="I721" i="8"/>
  <c r="D722" i="8"/>
  <c r="H722" i="8"/>
  <c r="I722" i="8"/>
  <c r="D723" i="8"/>
  <c r="H723" i="8"/>
  <c r="I723" i="8"/>
  <c r="D724" i="8"/>
  <c r="H724" i="8"/>
  <c r="I724" i="8"/>
  <c r="D725" i="8"/>
  <c r="H725" i="8"/>
  <c r="I725" i="8"/>
  <c r="D726" i="8"/>
  <c r="H726" i="8"/>
  <c r="I726" i="8"/>
  <c r="D727" i="8"/>
  <c r="H727" i="8"/>
  <c r="I727" i="8"/>
  <c r="D728" i="8"/>
  <c r="H728" i="8"/>
  <c r="I728" i="8"/>
  <c r="D729" i="8"/>
  <c r="H729" i="8"/>
  <c r="I729" i="8"/>
  <c r="D730" i="8"/>
  <c r="H730" i="8"/>
  <c r="I730" i="8"/>
  <c r="D731" i="8"/>
  <c r="H731" i="8"/>
  <c r="I731" i="8"/>
  <c r="D732" i="8"/>
  <c r="H732" i="8"/>
  <c r="I732" i="8"/>
  <c r="D733" i="8"/>
  <c r="H733" i="8"/>
  <c r="I733" i="8"/>
  <c r="D734" i="8"/>
  <c r="H734" i="8"/>
  <c r="I734" i="8"/>
  <c r="D735" i="8"/>
  <c r="H735" i="8"/>
  <c r="I735" i="8"/>
  <c r="D736" i="8"/>
  <c r="H736" i="8"/>
  <c r="I736" i="8"/>
  <c r="D737" i="8"/>
  <c r="H737" i="8"/>
  <c r="I737" i="8"/>
  <c r="D738" i="8"/>
  <c r="H738" i="8"/>
  <c r="I738" i="8"/>
  <c r="D739" i="8"/>
  <c r="H739" i="8"/>
  <c r="I739" i="8"/>
  <c r="D740" i="8"/>
  <c r="H740" i="8"/>
  <c r="I740" i="8"/>
  <c r="D741" i="8"/>
  <c r="H741" i="8"/>
  <c r="I741" i="8"/>
  <c r="D742" i="8"/>
  <c r="H742" i="8"/>
  <c r="I742" i="8"/>
  <c r="D743" i="8"/>
  <c r="H743" i="8"/>
  <c r="I743" i="8"/>
  <c r="D744" i="8"/>
  <c r="H744" i="8"/>
  <c r="I744" i="8"/>
  <c r="D745" i="8"/>
  <c r="H745" i="8"/>
  <c r="I745" i="8"/>
  <c r="D746" i="8"/>
  <c r="H746" i="8"/>
  <c r="I746" i="8"/>
  <c r="D747" i="8"/>
  <c r="H747" i="8"/>
  <c r="I747" i="8"/>
  <c r="D748" i="8"/>
  <c r="H748" i="8"/>
  <c r="I748" i="8"/>
  <c r="D749" i="8"/>
  <c r="H749" i="8"/>
  <c r="I749" i="8"/>
  <c r="D750" i="8"/>
  <c r="H750" i="8"/>
  <c r="I750" i="8"/>
  <c r="D751" i="8"/>
  <c r="H751" i="8"/>
  <c r="I751" i="8"/>
  <c r="D752" i="8"/>
  <c r="H752" i="8"/>
  <c r="I752" i="8"/>
  <c r="D753" i="8"/>
  <c r="H753" i="8"/>
  <c r="I753" i="8"/>
  <c r="D754" i="8"/>
  <c r="H754" i="8"/>
  <c r="I754" i="8"/>
  <c r="D755" i="8"/>
  <c r="H755" i="8"/>
  <c r="I755" i="8"/>
  <c r="D756" i="8"/>
  <c r="H756" i="8"/>
  <c r="I756" i="8"/>
  <c r="D757" i="8"/>
  <c r="H757" i="8"/>
  <c r="I757" i="8"/>
  <c r="D758" i="8"/>
  <c r="H758" i="8"/>
  <c r="I758" i="8"/>
  <c r="D759" i="8"/>
  <c r="H759" i="8"/>
  <c r="I759" i="8"/>
  <c r="D760" i="8"/>
  <c r="H760" i="8"/>
  <c r="I760" i="8"/>
  <c r="D761" i="8"/>
  <c r="H761" i="8"/>
  <c r="I761" i="8"/>
  <c r="D762" i="8"/>
  <c r="H762" i="8"/>
  <c r="I762" i="8"/>
  <c r="D763" i="8"/>
  <c r="H763" i="8"/>
  <c r="I763" i="8"/>
  <c r="D764" i="8"/>
  <c r="H764" i="8"/>
  <c r="I764" i="8"/>
  <c r="D765" i="8"/>
  <c r="H765" i="8"/>
  <c r="I765" i="8"/>
  <c r="D766" i="8"/>
  <c r="H766" i="8"/>
  <c r="I766" i="8"/>
  <c r="D767" i="8"/>
  <c r="H767" i="8"/>
  <c r="I767" i="8"/>
  <c r="D768" i="8"/>
  <c r="H768" i="8"/>
  <c r="I768" i="8"/>
  <c r="D769" i="8"/>
  <c r="H769" i="8"/>
  <c r="I769" i="8"/>
  <c r="D770" i="8"/>
  <c r="H770" i="8"/>
  <c r="I770" i="8"/>
  <c r="D771" i="8"/>
  <c r="H771" i="8"/>
  <c r="I771" i="8"/>
  <c r="D772" i="8"/>
  <c r="H772" i="8"/>
  <c r="I772" i="8"/>
  <c r="D773" i="8"/>
  <c r="H773" i="8"/>
  <c r="I773" i="8"/>
  <c r="D774" i="8"/>
  <c r="H774" i="8"/>
  <c r="I774" i="8"/>
  <c r="D775" i="8"/>
  <c r="H775" i="8"/>
  <c r="I775" i="8"/>
  <c r="D776" i="8"/>
  <c r="H776" i="8"/>
  <c r="I776" i="8"/>
  <c r="D777" i="8"/>
  <c r="H777" i="8"/>
  <c r="I777" i="8"/>
  <c r="D778" i="8"/>
  <c r="H778" i="8"/>
  <c r="I778" i="8"/>
  <c r="D779" i="8"/>
  <c r="H779" i="8"/>
  <c r="I779" i="8"/>
  <c r="D780" i="8"/>
  <c r="H780" i="8"/>
  <c r="I780" i="8"/>
  <c r="D781" i="8"/>
  <c r="H781" i="8"/>
  <c r="I781" i="8"/>
  <c r="D782" i="8"/>
  <c r="H782" i="8"/>
  <c r="I782" i="8"/>
  <c r="D783" i="8"/>
  <c r="H783" i="8"/>
  <c r="I783" i="8"/>
  <c r="D784" i="8"/>
  <c r="H784" i="8"/>
  <c r="I784" i="8"/>
  <c r="D785" i="8"/>
  <c r="H785" i="8"/>
  <c r="I785" i="8"/>
  <c r="D786" i="8"/>
  <c r="H786" i="8"/>
  <c r="I786" i="8"/>
  <c r="D787" i="8"/>
  <c r="H787" i="8"/>
  <c r="I787" i="8"/>
  <c r="D788" i="8"/>
  <c r="H788" i="8"/>
  <c r="I788" i="8"/>
  <c r="D789" i="8"/>
  <c r="H789" i="8"/>
  <c r="I789" i="8"/>
  <c r="D790" i="8"/>
  <c r="H790" i="8"/>
  <c r="I790" i="8"/>
  <c r="D791" i="8"/>
  <c r="H791" i="8"/>
  <c r="I791" i="8"/>
  <c r="D792" i="8"/>
  <c r="H792" i="8"/>
  <c r="I792" i="8"/>
  <c r="D793" i="8"/>
  <c r="H793" i="8"/>
  <c r="I793" i="8"/>
  <c r="D794" i="8"/>
  <c r="H794" i="8"/>
  <c r="I794" i="8"/>
  <c r="D795" i="8"/>
  <c r="H795" i="8"/>
  <c r="I795" i="8"/>
  <c r="D796" i="8"/>
  <c r="H796" i="8"/>
  <c r="I796" i="8"/>
  <c r="D797" i="8"/>
  <c r="H797" i="8"/>
  <c r="I797" i="8"/>
  <c r="D798" i="8"/>
  <c r="H798" i="8"/>
  <c r="I798" i="8"/>
  <c r="D799" i="8"/>
  <c r="H799" i="8"/>
  <c r="I799" i="8"/>
  <c r="D800" i="8"/>
  <c r="H800" i="8"/>
  <c r="I800" i="8"/>
  <c r="D801" i="8"/>
  <c r="H801" i="8"/>
  <c r="I801" i="8"/>
  <c r="D802" i="8"/>
  <c r="H802" i="8"/>
  <c r="I802" i="8"/>
  <c r="D803" i="8"/>
  <c r="H803" i="8"/>
  <c r="I803" i="8"/>
  <c r="D804" i="8"/>
  <c r="H804" i="8"/>
  <c r="I804" i="8"/>
  <c r="D805" i="8"/>
  <c r="H805" i="8"/>
  <c r="I805" i="8"/>
  <c r="D806" i="8"/>
  <c r="H806" i="8"/>
  <c r="I806" i="8"/>
  <c r="D807" i="8"/>
  <c r="H807" i="8"/>
  <c r="I807" i="8"/>
  <c r="D808" i="8"/>
  <c r="H808" i="8"/>
  <c r="I808" i="8"/>
  <c r="D809" i="8"/>
  <c r="H809" i="8"/>
  <c r="I809" i="8"/>
  <c r="D810" i="8"/>
  <c r="H810" i="8"/>
  <c r="I810" i="8"/>
  <c r="D811" i="8"/>
  <c r="H811" i="8"/>
  <c r="I811" i="8"/>
  <c r="D812" i="8"/>
  <c r="H812" i="8"/>
  <c r="I812" i="8"/>
  <c r="D813" i="8"/>
  <c r="H813" i="8"/>
  <c r="I813" i="8"/>
  <c r="D814" i="8"/>
  <c r="H814" i="8"/>
  <c r="I814" i="8"/>
  <c r="D815" i="8"/>
  <c r="H815" i="8"/>
  <c r="I815" i="8"/>
  <c r="D816" i="8"/>
  <c r="H816" i="8"/>
  <c r="I816" i="8"/>
  <c r="D817" i="8"/>
  <c r="H817" i="8"/>
  <c r="I817" i="8"/>
  <c r="D818" i="8"/>
  <c r="H818" i="8"/>
  <c r="I818" i="8"/>
  <c r="D819" i="8"/>
  <c r="H819" i="8"/>
  <c r="I819" i="8"/>
  <c r="D820" i="8"/>
  <c r="H820" i="8"/>
  <c r="I820" i="8"/>
  <c r="D821" i="8"/>
  <c r="H821" i="8"/>
  <c r="I821" i="8"/>
  <c r="D822" i="8"/>
  <c r="H822" i="8"/>
  <c r="I822" i="8"/>
  <c r="D823" i="8"/>
  <c r="H823" i="8"/>
  <c r="I823" i="8"/>
  <c r="D824" i="8"/>
  <c r="H824" i="8"/>
  <c r="I824" i="8"/>
  <c r="D825" i="8"/>
  <c r="H825" i="8"/>
  <c r="I825" i="8"/>
  <c r="D826" i="8"/>
  <c r="H826" i="8"/>
  <c r="I826" i="8"/>
  <c r="D827" i="8"/>
  <c r="H827" i="8"/>
  <c r="I827" i="8"/>
  <c r="D828" i="8"/>
  <c r="H828" i="8"/>
  <c r="I828" i="8"/>
  <c r="D829" i="8"/>
  <c r="H829" i="8"/>
  <c r="I829" i="8"/>
  <c r="D830" i="8"/>
  <c r="H830" i="8"/>
  <c r="I830" i="8"/>
  <c r="D831" i="8"/>
  <c r="H831" i="8"/>
  <c r="I831" i="8"/>
  <c r="D832" i="8"/>
  <c r="H832" i="8"/>
  <c r="I832" i="8"/>
  <c r="D833" i="8"/>
  <c r="H833" i="8"/>
  <c r="I833" i="8"/>
  <c r="D834" i="8"/>
  <c r="H834" i="8"/>
  <c r="I834" i="8"/>
  <c r="D835" i="8"/>
  <c r="H835" i="8"/>
  <c r="I835" i="8"/>
  <c r="D836" i="8"/>
  <c r="H836" i="8"/>
  <c r="I836" i="8"/>
  <c r="D837" i="8"/>
  <c r="H837" i="8"/>
  <c r="I837" i="8"/>
  <c r="D838" i="8"/>
  <c r="H838" i="8"/>
  <c r="I838" i="8"/>
  <c r="D839" i="8"/>
  <c r="H839" i="8"/>
  <c r="I839" i="8"/>
  <c r="D840" i="8"/>
  <c r="H840" i="8"/>
  <c r="I840" i="8"/>
  <c r="D841" i="8"/>
  <c r="H841" i="8"/>
  <c r="I841" i="8"/>
  <c r="D842" i="8"/>
  <c r="H842" i="8"/>
  <c r="I842" i="8"/>
  <c r="D843" i="8"/>
  <c r="H843" i="8"/>
  <c r="I843" i="8"/>
  <c r="D844" i="8"/>
  <c r="H844" i="8"/>
  <c r="I844" i="8"/>
  <c r="D845" i="8"/>
  <c r="H845" i="8"/>
  <c r="I845" i="8"/>
  <c r="D846" i="8"/>
  <c r="H846" i="8"/>
  <c r="I846" i="8"/>
  <c r="D847" i="8"/>
  <c r="H847" i="8"/>
  <c r="I847" i="8"/>
  <c r="D848" i="8"/>
  <c r="H848" i="8"/>
  <c r="I848" i="8"/>
  <c r="D849" i="8"/>
  <c r="H849" i="8"/>
  <c r="I849" i="8"/>
  <c r="D850" i="8"/>
  <c r="H850" i="8"/>
  <c r="I850" i="8"/>
  <c r="D851" i="8"/>
  <c r="H851" i="8"/>
  <c r="I851" i="8"/>
  <c r="D852" i="8"/>
  <c r="H852" i="8"/>
  <c r="I852" i="8"/>
  <c r="D853" i="8"/>
  <c r="H853" i="8"/>
  <c r="I853" i="8"/>
  <c r="D854" i="8"/>
  <c r="H854" i="8"/>
  <c r="I854" i="8"/>
  <c r="D855" i="8"/>
  <c r="H855" i="8"/>
  <c r="I855" i="8"/>
  <c r="D856" i="8"/>
  <c r="H856" i="8"/>
  <c r="I856" i="8"/>
  <c r="D857" i="8"/>
  <c r="H857" i="8"/>
  <c r="I857" i="8"/>
  <c r="D858" i="8"/>
  <c r="H858" i="8"/>
  <c r="I858" i="8"/>
  <c r="D859" i="8"/>
  <c r="H859" i="8"/>
  <c r="I859" i="8"/>
  <c r="D860" i="8"/>
  <c r="H860" i="8"/>
  <c r="I860" i="8"/>
  <c r="D861" i="8"/>
  <c r="H861" i="8"/>
  <c r="I861" i="8"/>
  <c r="D862" i="8"/>
  <c r="H862" i="8"/>
  <c r="I862" i="8"/>
  <c r="D863" i="8"/>
  <c r="H863" i="8"/>
  <c r="I863" i="8"/>
  <c r="D864" i="8"/>
  <c r="H864" i="8"/>
  <c r="I864" i="8"/>
  <c r="D865" i="8"/>
  <c r="H865" i="8"/>
  <c r="I865" i="8"/>
  <c r="D866" i="8"/>
  <c r="H866" i="8"/>
  <c r="I866" i="8"/>
  <c r="D867" i="8"/>
  <c r="H867" i="8"/>
  <c r="I867" i="8"/>
  <c r="D868" i="8"/>
  <c r="H868" i="8"/>
  <c r="I868" i="8"/>
  <c r="D869" i="8"/>
  <c r="H869" i="8"/>
  <c r="I869" i="8"/>
  <c r="D870" i="8"/>
  <c r="H870" i="8"/>
  <c r="I870" i="8"/>
  <c r="D871" i="8"/>
  <c r="H871" i="8"/>
  <c r="I871" i="8"/>
  <c r="D872" i="8"/>
  <c r="H872" i="8"/>
  <c r="I872" i="8"/>
  <c r="D873" i="8"/>
  <c r="H873" i="8"/>
  <c r="I873" i="8"/>
  <c r="D874" i="8"/>
  <c r="H874" i="8"/>
  <c r="I874" i="8"/>
  <c r="D875" i="8"/>
  <c r="H875" i="8"/>
  <c r="I875" i="8"/>
  <c r="D876" i="8"/>
  <c r="H876" i="8"/>
  <c r="I876" i="8"/>
  <c r="D877" i="8"/>
  <c r="H877" i="8"/>
  <c r="I877" i="8"/>
  <c r="D878" i="8"/>
  <c r="H878" i="8"/>
  <c r="I878" i="8"/>
  <c r="D879" i="8"/>
  <c r="H879" i="8"/>
  <c r="I879" i="8"/>
  <c r="D880" i="8"/>
  <c r="H880" i="8"/>
  <c r="I880" i="8"/>
  <c r="D881" i="8"/>
  <c r="H881" i="8"/>
  <c r="I881" i="8"/>
  <c r="D882" i="8"/>
  <c r="H882" i="8"/>
  <c r="I882" i="8"/>
  <c r="D883" i="8"/>
  <c r="H883" i="8"/>
  <c r="I883" i="8"/>
  <c r="D884" i="8"/>
  <c r="H884" i="8"/>
  <c r="I884" i="8"/>
  <c r="D885" i="8"/>
  <c r="H885" i="8"/>
  <c r="I885" i="8"/>
  <c r="D886" i="8"/>
  <c r="H886" i="8"/>
  <c r="I886" i="8"/>
  <c r="D887" i="8"/>
  <c r="H887" i="8"/>
  <c r="I887" i="8"/>
  <c r="D888" i="8"/>
  <c r="H888" i="8"/>
  <c r="I888" i="8"/>
  <c r="D889" i="8"/>
  <c r="H889" i="8"/>
  <c r="I889" i="8"/>
  <c r="D890" i="8"/>
  <c r="H890" i="8"/>
  <c r="I890" i="8"/>
  <c r="D891" i="8"/>
  <c r="H891" i="8"/>
  <c r="I891" i="8"/>
  <c r="D892" i="8"/>
  <c r="H892" i="8"/>
  <c r="I892" i="8"/>
  <c r="D893" i="8"/>
  <c r="H893" i="8"/>
  <c r="I893" i="8"/>
  <c r="D894" i="8"/>
  <c r="H894" i="8"/>
  <c r="I894" i="8"/>
  <c r="D895" i="8"/>
  <c r="H895" i="8"/>
  <c r="I895" i="8"/>
  <c r="D896" i="8"/>
  <c r="H896" i="8"/>
  <c r="I896" i="8"/>
  <c r="D897" i="8"/>
  <c r="H897" i="8"/>
  <c r="I897" i="8"/>
  <c r="D898" i="8"/>
  <c r="H898" i="8"/>
  <c r="I898" i="8"/>
  <c r="D899" i="8"/>
  <c r="H899" i="8"/>
  <c r="I899" i="8"/>
  <c r="D900" i="8"/>
  <c r="H900" i="8"/>
  <c r="I900" i="8"/>
  <c r="D901" i="8"/>
  <c r="H901" i="8"/>
  <c r="I901" i="8"/>
  <c r="D902" i="8"/>
  <c r="H902" i="8"/>
  <c r="I902" i="8"/>
  <c r="D903" i="8"/>
  <c r="H903" i="8"/>
  <c r="I903" i="8"/>
  <c r="D904" i="8"/>
  <c r="H904" i="8"/>
  <c r="I904" i="8"/>
  <c r="D905" i="8"/>
  <c r="H905" i="8"/>
  <c r="I905" i="8"/>
  <c r="D906" i="8"/>
  <c r="H906" i="8"/>
  <c r="I906" i="8"/>
  <c r="D907" i="8"/>
  <c r="H907" i="8"/>
  <c r="I907" i="8"/>
  <c r="D908" i="8"/>
  <c r="H908" i="8"/>
  <c r="I908" i="8"/>
  <c r="D909" i="8"/>
  <c r="H909" i="8"/>
  <c r="I909" i="8"/>
  <c r="D910" i="8"/>
  <c r="H910" i="8"/>
  <c r="I910" i="8"/>
  <c r="D911" i="8"/>
  <c r="H911" i="8"/>
  <c r="I911" i="8"/>
  <c r="D912" i="8"/>
  <c r="H912" i="8"/>
  <c r="I912" i="8"/>
  <c r="D913" i="8"/>
  <c r="H913" i="8"/>
  <c r="I913" i="8"/>
  <c r="D914" i="8"/>
  <c r="H914" i="8"/>
  <c r="I914" i="8"/>
  <c r="D915" i="8"/>
  <c r="H915" i="8"/>
  <c r="I915" i="8"/>
  <c r="D916" i="8"/>
  <c r="H916" i="8"/>
  <c r="I916" i="8"/>
  <c r="D917" i="8"/>
  <c r="H917" i="8"/>
  <c r="I917" i="8"/>
  <c r="D918" i="8"/>
  <c r="H918" i="8"/>
  <c r="I918" i="8"/>
  <c r="D919" i="8"/>
  <c r="H919" i="8"/>
  <c r="I919" i="8"/>
  <c r="D920" i="8"/>
  <c r="H920" i="8"/>
  <c r="I920" i="8"/>
  <c r="D921" i="8"/>
  <c r="H921" i="8"/>
  <c r="I921" i="8"/>
  <c r="D922" i="8"/>
  <c r="H922" i="8"/>
  <c r="I922" i="8"/>
  <c r="D923" i="8"/>
  <c r="H923" i="8"/>
  <c r="I923" i="8"/>
  <c r="D924" i="8"/>
  <c r="H924" i="8"/>
  <c r="I924" i="8"/>
  <c r="D925" i="8"/>
  <c r="H925" i="8"/>
  <c r="I925" i="8"/>
  <c r="D926" i="8"/>
  <c r="H926" i="8"/>
  <c r="I926" i="8"/>
  <c r="D927" i="8"/>
  <c r="H927" i="8"/>
  <c r="I927" i="8"/>
  <c r="D928" i="8"/>
  <c r="H928" i="8"/>
  <c r="I928" i="8"/>
  <c r="D929" i="8"/>
  <c r="H929" i="8"/>
  <c r="I929" i="8"/>
  <c r="D930" i="8"/>
  <c r="H930" i="8"/>
  <c r="I930" i="8"/>
  <c r="D931" i="8"/>
  <c r="H931" i="8"/>
  <c r="I931" i="8"/>
  <c r="D932" i="8"/>
  <c r="H932" i="8"/>
  <c r="I932" i="8"/>
  <c r="D933" i="8"/>
  <c r="H933" i="8"/>
  <c r="I933" i="8"/>
  <c r="D934" i="8"/>
  <c r="H934" i="8"/>
  <c r="I934" i="8"/>
  <c r="D935" i="8"/>
  <c r="H935" i="8"/>
  <c r="I935" i="8"/>
  <c r="D936" i="8"/>
  <c r="H936" i="8"/>
  <c r="I936" i="8"/>
  <c r="D937" i="8"/>
  <c r="H937" i="8"/>
  <c r="I937" i="8"/>
  <c r="D938" i="8"/>
  <c r="H938" i="8"/>
  <c r="I938" i="8"/>
  <c r="D939" i="8"/>
  <c r="H939" i="8"/>
  <c r="I939" i="8"/>
  <c r="D940" i="8"/>
  <c r="H940" i="8"/>
  <c r="I940" i="8"/>
  <c r="D941" i="8"/>
  <c r="H941" i="8"/>
  <c r="I941" i="8"/>
  <c r="D942" i="8"/>
  <c r="H942" i="8"/>
  <c r="I942" i="8"/>
  <c r="D943" i="8"/>
  <c r="H943" i="8"/>
  <c r="I943" i="8"/>
  <c r="D944" i="8"/>
  <c r="H944" i="8"/>
  <c r="I944" i="8"/>
  <c r="D945" i="8"/>
  <c r="H945" i="8"/>
  <c r="I945" i="8"/>
  <c r="D946" i="8"/>
  <c r="H946" i="8"/>
  <c r="I946" i="8"/>
  <c r="D947" i="8"/>
  <c r="H947" i="8"/>
  <c r="I947" i="8"/>
  <c r="D948" i="8"/>
  <c r="H948" i="8"/>
  <c r="I948" i="8"/>
  <c r="D949" i="8"/>
  <c r="H949" i="8"/>
  <c r="I949" i="8"/>
  <c r="D950" i="8"/>
  <c r="H950" i="8"/>
  <c r="I950" i="8"/>
  <c r="D951" i="8"/>
  <c r="H951" i="8"/>
  <c r="I951" i="8"/>
  <c r="D952" i="8"/>
  <c r="H952" i="8"/>
  <c r="I952" i="8"/>
  <c r="D953" i="8"/>
  <c r="H953" i="8"/>
  <c r="I953" i="8"/>
  <c r="D954" i="8"/>
  <c r="H954" i="8"/>
  <c r="I954" i="8"/>
  <c r="D955" i="8"/>
  <c r="H955" i="8"/>
  <c r="I955" i="8"/>
  <c r="D956" i="8"/>
  <c r="H956" i="8"/>
  <c r="I956" i="8"/>
  <c r="D957" i="8"/>
  <c r="H957" i="8"/>
  <c r="I957" i="8"/>
  <c r="D958" i="8"/>
  <c r="H958" i="8"/>
  <c r="I958" i="8"/>
  <c r="D959" i="8"/>
  <c r="H959" i="8"/>
  <c r="I959" i="8"/>
  <c r="D960" i="8"/>
  <c r="H960" i="8"/>
  <c r="I960" i="8"/>
  <c r="D961" i="8"/>
  <c r="H961" i="8"/>
  <c r="I961" i="8"/>
  <c r="D962" i="8"/>
  <c r="H962" i="8"/>
  <c r="I962" i="8"/>
  <c r="D963" i="8"/>
  <c r="H963" i="8"/>
  <c r="I963" i="8"/>
  <c r="D964" i="8"/>
  <c r="H964" i="8"/>
  <c r="I964" i="8"/>
  <c r="D965" i="8"/>
  <c r="H965" i="8"/>
  <c r="I965" i="8"/>
  <c r="D966" i="8"/>
  <c r="H966" i="8"/>
  <c r="I966" i="8"/>
  <c r="D967" i="8"/>
  <c r="H967" i="8"/>
  <c r="I967" i="8"/>
  <c r="D968" i="8"/>
  <c r="H968" i="8"/>
  <c r="I968" i="8"/>
  <c r="D969" i="8"/>
  <c r="H969" i="8"/>
  <c r="I969" i="8"/>
  <c r="D970" i="8"/>
  <c r="H970" i="8"/>
  <c r="I970" i="8"/>
  <c r="D971" i="8"/>
  <c r="H971" i="8"/>
  <c r="I971" i="8"/>
  <c r="D972" i="8"/>
  <c r="H972" i="8"/>
  <c r="I972" i="8"/>
  <c r="D973" i="8"/>
  <c r="H973" i="8"/>
  <c r="I973" i="8"/>
  <c r="D974" i="8"/>
  <c r="H974" i="8"/>
  <c r="I974" i="8"/>
  <c r="D975" i="8"/>
  <c r="H975" i="8"/>
  <c r="I975" i="8"/>
  <c r="D976" i="8"/>
  <c r="H976" i="8"/>
  <c r="I976" i="8"/>
  <c r="D977" i="8"/>
  <c r="H977" i="8"/>
  <c r="I977" i="8"/>
  <c r="D978" i="8"/>
  <c r="H978" i="8"/>
  <c r="I978" i="8"/>
  <c r="D979" i="8"/>
  <c r="H979" i="8"/>
  <c r="I979" i="8"/>
  <c r="D980" i="8"/>
  <c r="H980" i="8"/>
  <c r="I980" i="8"/>
  <c r="D981" i="8"/>
  <c r="H981" i="8"/>
  <c r="I981" i="8"/>
  <c r="D982" i="8"/>
  <c r="H982" i="8"/>
  <c r="I982" i="8"/>
  <c r="D983" i="8"/>
  <c r="H983" i="8"/>
  <c r="I983" i="8"/>
  <c r="D984" i="8"/>
  <c r="H984" i="8"/>
  <c r="I984" i="8"/>
  <c r="D985" i="8"/>
  <c r="H985" i="8"/>
  <c r="I985" i="8"/>
  <c r="D986" i="8"/>
  <c r="H986" i="8"/>
  <c r="I986" i="8"/>
  <c r="D987" i="8"/>
  <c r="H987" i="8"/>
  <c r="I987" i="8"/>
  <c r="D988" i="8"/>
  <c r="H988" i="8"/>
  <c r="I988" i="8"/>
  <c r="D989" i="8"/>
  <c r="H989" i="8"/>
  <c r="I989" i="8"/>
  <c r="D990" i="8"/>
  <c r="H990" i="8"/>
  <c r="I990" i="8"/>
  <c r="D991" i="8"/>
  <c r="H991" i="8"/>
  <c r="I991" i="8"/>
  <c r="D992" i="8"/>
  <c r="H992" i="8"/>
  <c r="I992" i="8"/>
  <c r="D993" i="8"/>
  <c r="H993" i="8"/>
  <c r="I993" i="8"/>
  <c r="D994" i="8"/>
  <c r="H994" i="8"/>
  <c r="I994" i="8"/>
  <c r="D995" i="8"/>
  <c r="H995" i="8"/>
  <c r="I995" i="8"/>
  <c r="D996" i="8"/>
  <c r="H996" i="8"/>
  <c r="I996" i="8"/>
  <c r="D997" i="8"/>
  <c r="H997" i="8"/>
  <c r="I997" i="8"/>
  <c r="D998" i="8"/>
  <c r="H998" i="8"/>
  <c r="I998" i="8"/>
  <c r="D999" i="8"/>
  <c r="H999" i="8"/>
  <c r="I999" i="8"/>
  <c r="D1000" i="8"/>
  <c r="H1000" i="8"/>
  <c r="I1000" i="8"/>
  <c r="D1001" i="8"/>
  <c r="H1001" i="8"/>
  <c r="I1001" i="8"/>
  <c r="D1002" i="8"/>
  <c r="H1002" i="8"/>
  <c r="I1002" i="8"/>
  <c r="D1003" i="8"/>
  <c r="H1003" i="8"/>
  <c r="I1003" i="8"/>
  <c r="D1004" i="8"/>
  <c r="H1004" i="8"/>
  <c r="I1004" i="8"/>
  <c r="D1005" i="8"/>
  <c r="H1005" i="8"/>
  <c r="I1005" i="8"/>
  <c r="D1006" i="8"/>
  <c r="H1006" i="8"/>
  <c r="I1006" i="8"/>
  <c r="D1007" i="8"/>
  <c r="H1007" i="8"/>
  <c r="I1007" i="8"/>
  <c r="D1008" i="8"/>
  <c r="H1008" i="8"/>
  <c r="I1008" i="8"/>
  <c r="D1009" i="8"/>
  <c r="H1009" i="8"/>
  <c r="I1009" i="8"/>
  <c r="D1010" i="8"/>
  <c r="H1010" i="8"/>
  <c r="I1010" i="8"/>
  <c r="D1011" i="8"/>
  <c r="H1011" i="8"/>
  <c r="I1011" i="8"/>
  <c r="D1012" i="8"/>
  <c r="H1012" i="8"/>
  <c r="I1012" i="8"/>
  <c r="D1013" i="8"/>
  <c r="H1013" i="8"/>
  <c r="I1013" i="8"/>
  <c r="D1014" i="8"/>
  <c r="H1014" i="8"/>
  <c r="I1014" i="8"/>
  <c r="D1015" i="8"/>
  <c r="H1015" i="8"/>
  <c r="I1015" i="8"/>
  <c r="D1016" i="8"/>
  <c r="H1016" i="8"/>
  <c r="I1016" i="8"/>
  <c r="D1017" i="8"/>
  <c r="H1017" i="8"/>
  <c r="I1017" i="8"/>
  <c r="D1018" i="8"/>
  <c r="H1018" i="8"/>
  <c r="I1018" i="8"/>
  <c r="D1019" i="8"/>
  <c r="H1019" i="8"/>
  <c r="I1019" i="8"/>
  <c r="D1020" i="8"/>
  <c r="H1020" i="8"/>
  <c r="I1020" i="8"/>
  <c r="D1021" i="8"/>
  <c r="H1021" i="8"/>
  <c r="I1021" i="8"/>
  <c r="D1022" i="8"/>
  <c r="H1022" i="8"/>
  <c r="I1022" i="8"/>
  <c r="D1023" i="8"/>
  <c r="H1023" i="8"/>
  <c r="I1023" i="8"/>
  <c r="D1024" i="8"/>
  <c r="H1024" i="8"/>
  <c r="I1024" i="8"/>
  <c r="D1025" i="8"/>
  <c r="H1025" i="8"/>
  <c r="I1025" i="8"/>
  <c r="D1026" i="8"/>
  <c r="H1026" i="8"/>
  <c r="I1026" i="8"/>
  <c r="D1027" i="8"/>
  <c r="H1027" i="8"/>
  <c r="I1027" i="8"/>
  <c r="D1028" i="8"/>
  <c r="H1028" i="8"/>
  <c r="I1028" i="8"/>
  <c r="D1029" i="8"/>
  <c r="H1029" i="8"/>
  <c r="I1029" i="8"/>
  <c r="D1030" i="8"/>
  <c r="H1030" i="8"/>
  <c r="I1030" i="8"/>
  <c r="D1031" i="8"/>
  <c r="H1031" i="8"/>
  <c r="I1031" i="8"/>
  <c r="D1032" i="8"/>
  <c r="H1032" i="8"/>
  <c r="I1032" i="8"/>
  <c r="D1033" i="8"/>
  <c r="H1033" i="8"/>
  <c r="I1033" i="8"/>
  <c r="D1034" i="8"/>
  <c r="H1034" i="8"/>
  <c r="I1034" i="8"/>
  <c r="D1035" i="8"/>
  <c r="H1035" i="8"/>
  <c r="I1035" i="8"/>
  <c r="D1036" i="8"/>
  <c r="H1036" i="8"/>
  <c r="I1036" i="8"/>
  <c r="D1037" i="8"/>
  <c r="H1037" i="8"/>
  <c r="I1037" i="8"/>
  <c r="D1038" i="8"/>
  <c r="H1038" i="8"/>
  <c r="I1038" i="8"/>
  <c r="D1039" i="8"/>
  <c r="H1039" i="8"/>
  <c r="I1039" i="8"/>
  <c r="D1040" i="8"/>
  <c r="H1040" i="8"/>
  <c r="I1040" i="8"/>
  <c r="D1041" i="8"/>
  <c r="H1041" i="8"/>
  <c r="I1041" i="8"/>
  <c r="D1042" i="8"/>
  <c r="H1042" i="8"/>
  <c r="I1042" i="8"/>
  <c r="D1043" i="8"/>
  <c r="H1043" i="8"/>
  <c r="I1043" i="8"/>
  <c r="D1044" i="8"/>
  <c r="H1044" i="8"/>
  <c r="I1044" i="8"/>
  <c r="D1045" i="8"/>
  <c r="H1045" i="8"/>
  <c r="I1045" i="8"/>
  <c r="D1046" i="8"/>
  <c r="H1046" i="8"/>
  <c r="I1046" i="8"/>
  <c r="D1047" i="8"/>
  <c r="H1047" i="8"/>
  <c r="I1047" i="8"/>
  <c r="D1048" i="8"/>
  <c r="H1048" i="8"/>
  <c r="I1048" i="8"/>
  <c r="D1049" i="8"/>
  <c r="H1049" i="8"/>
  <c r="I1049" i="8"/>
  <c r="D1050" i="8"/>
  <c r="H1050" i="8"/>
  <c r="I1050" i="8"/>
  <c r="D1051" i="8"/>
  <c r="H1051" i="8"/>
  <c r="I1051" i="8"/>
  <c r="D1052" i="8"/>
  <c r="H1052" i="8"/>
  <c r="I1052" i="8"/>
  <c r="D1053" i="8"/>
  <c r="H1053" i="8"/>
  <c r="I1053" i="8"/>
  <c r="D1054" i="8"/>
  <c r="H1054" i="8"/>
  <c r="I1054" i="8"/>
  <c r="D1055" i="8"/>
  <c r="H1055" i="8"/>
  <c r="I1055" i="8"/>
  <c r="D1056" i="8"/>
  <c r="H1056" i="8"/>
  <c r="I1056" i="8"/>
  <c r="D1057" i="8"/>
  <c r="H1057" i="8"/>
  <c r="I1057" i="8"/>
  <c r="D1058" i="8"/>
  <c r="H1058" i="8"/>
  <c r="I1058" i="8"/>
  <c r="D1059" i="8"/>
  <c r="H1059" i="8"/>
  <c r="I1059" i="8"/>
  <c r="D1060" i="8"/>
  <c r="H1060" i="8"/>
  <c r="I1060" i="8"/>
  <c r="D1061" i="8"/>
  <c r="H1061" i="8"/>
  <c r="I1061" i="8"/>
  <c r="D1062" i="8"/>
  <c r="H1062" i="8"/>
  <c r="I1062" i="8"/>
  <c r="D1063" i="8"/>
  <c r="H1063" i="8"/>
  <c r="I1063" i="8"/>
  <c r="D1064" i="8"/>
  <c r="H1064" i="8"/>
  <c r="I1064" i="8"/>
  <c r="D1065" i="8"/>
  <c r="H1065" i="8"/>
  <c r="I1065" i="8"/>
  <c r="D1066" i="8"/>
  <c r="H1066" i="8"/>
  <c r="I1066" i="8"/>
  <c r="D1067" i="8"/>
  <c r="H1067" i="8"/>
  <c r="I1067" i="8"/>
  <c r="D1068" i="8"/>
  <c r="H1068" i="8"/>
  <c r="I1068" i="8"/>
  <c r="D1069" i="8"/>
  <c r="H1069" i="8"/>
  <c r="I1069" i="8"/>
  <c r="D1070" i="8"/>
  <c r="H1070" i="8"/>
  <c r="I1070" i="8"/>
  <c r="D1071" i="8"/>
  <c r="H1071" i="8"/>
  <c r="I1071" i="8"/>
  <c r="D1072" i="8"/>
  <c r="H1072" i="8"/>
  <c r="I1072" i="8"/>
  <c r="D1073" i="8"/>
  <c r="H1073" i="8"/>
  <c r="I1073" i="8"/>
  <c r="D1074" i="8"/>
  <c r="H1074" i="8"/>
  <c r="I1074" i="8"/>
  <c r="D1075" i="8"/>
  <c r="H1075" i="8"/>
  <c r="I1075" i="8"/>
  <c r="D1076" i="8"/>
  <c r="H1076" i="8"/>
  <c r="I1076" i="8"/>
  <c r="D1077" i="8"/>
  <c r="H1077" i="8"/>
  <c r="I1077" i="8"/>
  <c r="D1078" i="8"/>
  <c r="H1078" i="8"/>
  <c r="I1078" i="8"/>
  <c r="D1079" i="8"/>
  <c r="H1079" i="8"/>
  <c r="I1079" i="8"/>
  <c r="D1080" i="8"/>
  <c r="H1080" i="8"/>
  <c r="I1080" i="8"/>
  <c r="D1081" i="8"/>
  <c r="H1081" i="8"/>
  <c r="I1081" i="8"/>
  <c r="D1082" i="8"/>
  <c r="H1082" i="8"/>
  <c r="I1082" i="8"/>
  <c r="D1083" i="8"/>
  <c r="H1083" i="8"/>
  <c r="I1083" i="8"/>
  <c r="D1084" i="8"/>
  <c r="H1084" i="8"/>
  <c r="I1084" i="8"/>
  <c r="D1085" i="8"/>
  <c r="H1085" i="8"/>
  <c r="I1085" i="8"/>
  <c r="D1086" i="8"/>
  <c r="H1086" i="8"/>
  <c r="I1086" i="8"/>
  <c r="D1087" i="8"/>
  <c r="H1087" i="8"/>
  <c r="I1087" i="8"/>
  <c r="D1088" i="8"/>
  <c r="H1088" i="8"/>
  <c r="I1088" i="8"/>
  <c r="D1089" i="8"/>
  <c r="H1089" i="8"/>
  <c r="I1089" i="8"/>
  <c r="D1090" i="8"/>
  <c r="H1090" i="8"/>
  <c r="I1090" i="8"/>
  <c r="D1091" i="8"/>
  <c r="H1091" i="8"/>
  <c r="I1091" i="8"/>
  <c r="D1092" i="8"/>
  <c r="H1092" i="8"/>
  <c r="I1092" i="8"/>
  <c r="D1093" i="8"/>
  <c r="H1093" i="8"/>
  <c r="I1093" i="8"/>
  <c r="D1094" i="8"/>
  <c r="H1094" i="8"/>
  <c r="I1094" i="8"/>
  <c r="D1095" i="8"/>
  <c r="H1095" i="8"/>
  <c r="I1095" i="8"/>
  <c r="D1096" i="8"/>
  <c r="H1096" i="8"/>
  <c r="I1096" i="8"/>
  <c r="D1097" i="8"/>
  <c r="H1097" i="8"/>
  <c r="I1097" i="8"/>
  <c r="D1098" i="8"/>
  <c r="H1098" i="8"/>
  <c r="I1098" i="8"/>
  <c r="D1099" i="8"/>
  <c r="H1099" i="8"/>
  <c r="I1099" i="8"/>
  <c r="D1100" i="8"/>
  <c r="H1100" i="8"/>
  <c r="I1100" i="8"/>
  <c r="D1101" i="8"/>
  <c r="H1101" i="8"/>
  <c r="I1101" i="8"/>
  <c r="D1102" i="8"/>
  <c r="H1102" i="8"/>
  <c r="I1102" i="8"/>
  <c r="D1103" i="8"/>
  <c r="H1103" i="8"/>
  <c r="I1103" i="8"/>
  <c r="D1104" i="8"/>
  <c r="H1104" i="8"/>
  <c r="I1104" i="8"/>
  <c r="D1105" i="8"/>
  <c r="H1105" i="8"/>
  <c r="I1105" i="8"/>
  <c r="D1106" i="8"/>
  <c r="H1106" i="8"/>
  <c r="I1106" i="8"/>
  <c r="D1107" i="8"/>
  <c r="H1107" i="8"/>
  <c r="I1107" i="8"/>
  <c r="D1108" i="8"/>
  <c r="H1108" i="8"/>
  <c r="I1108" i="8"/>
  <c r="D1109" i="8"/>
  <c r="H1109" i="8"/>
  <c r="I1109" i="8"/>
  <c r="D1110" i="8"/>
  <c r="H1110" i="8"/>
  <c r="I1110" i="8"/>
  <c r="D1111" i="8"/>
  <c r="H1111" i="8"/>
  <c r="I1111" i="8"/>
  <c r="D1112" i="8"/>
  <c r="H1112" i="8"/>
  <c r="I1112" i="8"/>
  <c r="D1113" i="8"/>
  <c r="H1113" i="8"/>
  <c r="I1113" i="8"/>
  <c r="D1114" i="8"/>
  <c r="H1114" i="8"/>
  <c r="I1114" i="8"/>
  <c r="D1115" i="8"/>
  <c r="H1115" i="8"/>
  <c r="I1115" i="8"/>
  <c r="D1116" i="8"/>
  <c r="H1116" i="8"/>
  <c r="I1116" i="8"/>
  <c r="D1117" i="8"/>
  <c r="H1117" i="8"/>
  <c r="I1117" i="8"/>
  <c r="D1118" i="8"/>
  <c r="H1118" i="8"/>
  <c r="I1118" i="8"/>
  <c r="D1119" i="8"/>
  <c r="H1119" i="8"/>
  <c r="I1119" i="8"/>
  <c r="D1120" i="8"/>
  <c r="H1120" i="8"/>
  <c r="I1120" i="8"/>
  <c r="D1121" i="8"/>
  <c r="H1121" i="8"/>
  <c r="I1121" i="8"/>
  <c r="D1122" i="8"/>
  <c r="H1122" i="8"/>
  <c r="I1122" i="8"/>
  <c r="D1123" i="8"/>
  <c r="H1123" i="8"/>
  <c r="I1123" i="8"/>
  <c r="D1124" i="8"/>
  <c r="H1124" i="8"/>
  <c r="I1124" i="8"/>
  <c r="D1125" i="8"/>
  <c r="H1125" i="8"/>
  <c r="I1125" i="8"/>
  <c r="D1126" i="8"/>
  <c r="H1126" i="8"/>
  <c r="I1126" i="8"/>
  <c r="D1127" i="8"/>
  <c r="H1127" i="8"/>
  <c r="I1127" i="8"/>
  <c r="D1128" i="8"/>
  <c r="H1128" i="8"/>
  <c r="I1128" i="8"/>
  <c r="D1129" i="8"/>
  <c r="H1129" i="8"/>
  <c r="I1129" i="8"/>
  <c r="D1130" i="8"/>
  <c r="H1130" i="8"/>
  <c r="I1130" i="8"/>
  <c r="D1131" i="8"/>
  <c r="H1131" i="8"/>
  <c r="I1131" i="8"/>
  <c r="D1132" i="8"/>
  <c r="H1132" i="8"/>
  <c r="I1132" i="8"/>
  <c r="D1133" i="8"/>
  <c r="H1133" i="8"/>
  <c r="I1133" i="8"/>
  <c r="D1134" i="8"/>
  <c r="H1134" i="8"/>
  <c r="I1134" i="8"/>
  <c r="D1135" i="8"/>
  <c r="H1135" i="8"/>
  <c r="I1135" i="8"/>
  <c r="D1136" i="8"/>
  <c r="H1136" i="8"/>
  <c r="I1136" i="8"/>
  <c r="D1137" i="8"/>
  <c r="H1137" i="8"/>
  <c r="I1137" i="8"/>
  <c r="D1138" i="8"/>
  <c r="H1138" i="8"/>
  <c r="I1138" i="8"/>
  <c r="D1139" i="8"/>
  <c r="H1139" i="8"/>
  <c r="I1139" i="8"/>
  <c r="D1140" i="8"/>
  <c r="H1140" i="8"/>
  <c r="I1140" i="8"/>
  <c r="D1141" i="8"/>
  <c r="H1141" i="8"/>
  <c r="I1141" i="8"/>
  <c r="D1142" i="8"/>
  <c r="H1142" i="8"/>
  <c r="I1142" i="8"/>
  <c r="D1143" i="8"/>
  <c r="H1143" i="8"/>
  <c r="I1143" i="8"/>
  <c r="D1144" i="8"/>
  <c r="H1144" i="8"/>
  <c r="I1144" i="8"/>
  <c r="D1145" i="8"/>
  <c r="H1145" i="8"/>
  <c r="I1145" i="8"/>
  <c r="D1146" i="8"/>
  <c r="H1146" i="8"/>
  <c r="I1146" i="8"/>
  <c r="D1147" i="8"/>
  <c r="H1147" i="8"/>
  <c r="I1147" i="8"/>
  <c r="D1148" i="8"/>
  <c r="H1148" i="8"/>
  <c r="I1148" i="8"/>
  <c r="D1149" i="8"/>
  <c r="H1149" i="8"/>
  <c r="I1149" i="8"/>
  <c r="D1150" i="8"/>
  <c r="H1150" i="8"/>
  <c r="I1150" i="8"/>
  <c r="D1151" i="8"/>
  <c r="H1151" i="8"/>
  <c r="I1151" i="8"/>
  <c r="D1152" i="8"/>
  <c r="H1152" i="8"/>
  <c r="I1152" i="8"/>
  <c r="D1153" i="8"/>
  <c r="H1153" i="8"/>
  <c r="I1153" i="8"/>
  <c r="D1154" i="8"/>
  <c r="H1154" i="8"/>
  <c r="I1154" i="8"/>
  <c r="D1155" i="8"/>
  <c r="H1155" i="8"/>
  <c r="I1155" i="8"/>
  <c r="D1156" i="8"/>
  <c r="H1156" i="8"/>
  <c r="I1156" i="8"/>
  <c r="D1157" i="8"/>
  <c r="H1157" i="8"/>
  <c r="I1157" i="8"/>
  <c r="D1158" i="8"/>
  <c r="H1158" i="8"/>
  <c r="I1158" i="8"/>
  <c r="D1159" i="8"/>
  <c r="H1159" i="8"/>
  <c r="I1159" i="8"/>
  <c r="D1160" i="8"/>
  <c r="H1160" i="8"/>
  <c r="I1160" i="8"/>
  <c r="D1161" i="8"/>
  <c r="H1161" i="8"/>
  <c r="I1161" i="8"/>
  <c r="D1162" i="8"/>
  <c r="H1162" i="8"/>
  <c r="I1162" i="8"/>
  <c r="D1163" i="8"/>
  <c r="H1163" i="8"/>
  <c r="I1163" i="8"/>
  <c r="D1164" i="8"/>
  <c r="H1164" i="8"/>
  <c r="I1164" i="8"/>
  <c r="D1165" i="8"/>
  <c r="H1165" i="8"/>
  <c r="I1165" i="8"/>
  <c r="D1166" i="8"/>
  <c r="H1166" i="8"/>
  <c r="I1166" i="8"/>
  <c r="D1167" i="8"/>
  <c r="H1167" i="8"/>
  <c r="I1167" i="8"/>
  <c r="D1168" i="8"/>
  <c r="H1168" i="8"/>
  <c r="I1168" i="8"/>
  <c r="D1169" i="8"/>
  <c r="H1169" i="8"/>
  <c r="I1169" i="8"/>
  <c r="D1170" i="8"/>
  <c r="H1170" i="8"/>
  <c r="I1170" i="8"/>
  <c r="D1171" i="8"/>
  <c r="H1171" i="8"/>
  <c r="I1171" i="8"/>
  <c r="D1172" i="8"/>
  <c r="H1172" i="8"/>
  <c r="I1172" i="8"/>
  <c r="D1173" i="8"/>
  <c r="H1173" i="8"/>
  <c r="I1173" i="8"/>
  <c r="D1174" i="8"/>
  <c r="H1174" i="8"/>
  <c r="I1174" i="8"/>
  <c r="D1175" i="8"/>
  <c r="H1175" i="8"/>
  <c r="I1175" i="8"/>
  <c r="D1176" i="8"/>
  <c r="H1176" i="8"/>
  <c r="I1176" i="8"/>
  <c r="D1177" i="8"/>
  <c r="H1177" i="8"/>
  <c r="I1177" i="8"/>
  <c r="D1178" i="8"/>
  <c r="H1178" i="8"/>
  <c r="I1178" i="8"/>
  <c r="D1179" i="8"/>
  <c r="H1179" i="8"/>
  <c r="I1179" i="8"/>
  <c r="D1180" i="8"/>
  <c r="H1180" i="8"/>
  <c r="I1180" i="8"/>
  <c r="D1181" i="8"/>
  <c r="H1181" i="8"/>
  <c r="I1181" i="8"/>
  <c r="D1182" i="8"/>
  <c r="H1182" i="8"/>
  <c r="I1182" i="8"/>
  <c r="D1183" i="8"/>
  <c r="H1183" i="8"/>
  <c r="I1183" i="8"/>
  <c r="D1184" i="8"/>
  <c r="H1184" i="8"/>
  <c r="I1184" i="8"/>
  <c r="D1185" i="8"/>
  <c r="H1185" i="8"/>
  <c r="I1185" i="8"/>
  <c r="D1186" i="8"/>
  <c r="H1186" i="8"/>
  <c r="I1186" i="8"/>
  <c r="D1187" i="8"/>
  <c r="H1187" i="8"/>
  <c r="I1187" i="8"/>
  <c r="D1188" i="8"/>
  <c r="H1188" i="8"/>
  <c r="I1188" i="8"/>
  <c r="D1189" i="8"/>
  <c r="H1189" i="8"/>
  <c r="I1189" i="8"/>
  <c r="D1190" i="8"/>
  <c r="H1190" i="8"/>
  <c r="I1190" i="8"/>
  <c r="D1191" i="8"/>
  <c r="H1191" i="8"/>
  <c r="I1191" i="8"/>
  <c r="D1192" i="8"/>
  <c r="H1192" i="8"/>
  <c r="I1192" i="8"/>
  <c r="D1193" i="8"/>
  <c r="H1193" i="8"/>
  <c r="I1193" i="8"/>
  <c r="D1194" i="8"/>
  <c r="H1194" i="8"/>
  <c r="I1194" i="8"/>
  <c r="D1195" i="8"/>
  <c r="H1195" i="8"/>
  <c r="I1195" i="8"/>
  <c r="D1196" i="8"/>
  <c r="H1196" i="8"/>
  <c r="I1196" i="8"/>
  <c r="D1197" i="8"/>
  <c r="H1197" i="8"/>
  <c r="I1197" i="8"/>
  <c r="D1198" i="8"/>
  <c r="H1198" i="8"/>
  <c r="I1198" i="8"/>
  <c r="D1199" i="8"/>
  <c r="H1199" i="8"/>
  <c r="I1199" i="8"/>
  <c r="D1200" i="8"/>
  <c r="H1200" i="8"/>
  <c r="I1200" i="8"/>
  <c r="D1201" i="8"/>
  <c r="H1201" i="8"/>
  <c r="I1201" i="8"/>
  <c r="D1202" i="8"/>
  <c r="H1202" i="8"/>
  <c r="I1202" i="8"/>
  <c r="D1203" i="8"/>
  <c r="H1203" i="8"/>
  <c r="I1203" i="8"/>
  <c r="D1204" i="8"/>
  <c r="H1204" i="8"/>
  <c r="I1204" i="8"/>
  <c r="D1205" i="8"/>
  <c r="H1205" i="8"/>
  <c r="I1205" i="8"/>
  <c r="D1206" i="8"/>
  <c r="H1206" i="8"/>
  <c r="I1206" i="8"/>
  <c r="D1207" i="8"/>
  <c r="H1207" i="8"/>
  <c r="I1207" i="8"/>
  <c r="D1208" i="8"/>
  <c r="H1208" i="8"/>
  <c r="I1208" i="8"/>
  <c r="D1209" i="8"/>
  <c r="H1209" i="8"/>
  <c r="I1209" i="8"/>
  <c r="D1210" i="8"/>
  <c r="H1210" i="8"/>
  <c r="I1210" i="8"/>
  <c r="D1211" i="8"/>
  <c r="H1211" i="8"/>
  <c r="I1211" i="8"/>
  <c r="D1212" i="8"/>
  <c r="H1212" i="8"/>
  <c r="I1212" i="8"/>
  <c r="D1213" i="8"/>
  <c r="H1213" i="8"/>
  <c r="I1213" i="8"/>
  <c r="D1214" i="8"/>
  <c r="H1214" i="8"/>
  <c r="I1214" i="8"/>
  <c r="D1215" i="8"/>
  <c r="H1215" i="8"/>
  <c r="I1215" i="8"/>
  <c r="D1216" i="8"/>
  <c r="H1216" i="8"/>
  <c r="I1216" i="8"/>
  <c r="D1217" i="8"/>
  <c r="H1217" i="8"/>
  <c r="I1217" i="8"/>
  <c r="D1218" i="8"/>
  <c r="H1218" i="8"/>
  <c r="I1218" i="8"/>
  <c r="D1219" i="8"/>
  <c r="H1219" i="8"/>
  <c r="I1219" i="8"/>
  <c r="D1220" i="8"/>
  <c r="H1220" i="8"/>
  <c r="I1220" i="8"/>
  <c r="D1221" i="8"/>
  <c r="H1221" i="8"/>
  <c r="I1221" i="8"/>
  <c r="D1222" i="8"/>
  <c r="H1222" i="8"/>
  <c r="I1222" i="8"/>
  <c r="D1223" i="8"/>
  <c r="H1223" i="8"/>
  <c r="I1223" i="8"/>
  <c r="D1224" i="8"/>
  <c r="H1224" i="8"/>
  <c r="I1224" i="8"/>
  <c r="D1225" i="8"/>
  <c r="H1225" i="8"/>
  <c r="I1225" i="8"/>
  <c r="D1226" i="8"/>
  <c r="H1226" i="8"/>
  <c r="I1226" i="8"/>
  <c r="D1227" i="8"/>
  <c r="H1227" i="8"/>
  <c r="I1227" i="8"/>
  <c r="D1228" i="8"/>
  <c r="H1228" i="8"/>
  <c r="I1228" i="8"/>
  <c r="D1229" i="8"/>
  <c r="H1229" i="8"/>
  <c r="I1229" i="8"/>
  <c r="D1230" i="8"/>
  <c r="H1230" i="8"/>
  <c r="I1230" i="8"/>
  <c r="D1231" i="8"/>
  <c r="H1231" i="8"/>
  <c r="I1231" i="8"/>
  <c r="D1232" i="8"/>
  <c r="H1232" i="8"/>
  <c r="I1232" i="8"/>
  <c r="D1233" i="8"/>
  <c r="H1233" i="8"/>
  <c r="I1233" i="8"/>
  <c r="D1234" i="8"/>
  <c r="H1234" i="8"/>
  <c r="I1234" i="8"/>
  <c r="D1235" i="8"/>
  <c r="H1235" i="8"/>
  <c r="I1235" i="8"/>
  <c r="D1236" i="8"/>
  <c r="H1236" i="8"/>
  <c r="I1236" i="8"/>
  <c r="D1237" i="8"/>
  <c r="H1237" i="8"/>
  <c r="I1237" i="8"/>
  <c r="D1238" i="8"/>
  <c r="H1238" i="8"/>
  <c r="I1238" i="8"/>
  <c r="D1239" i="8"/>
  <c r="H1239" i="8"/>
  <c r="I1239" i="8"/>
  <c r="D1240" i="8"/>
  <c r="H1240" i="8"/>
  <c r="I1240" i="8"/>
  <c r="D1241" i="8"/>
  <c r="H1241" i="8"/>
  <c r="I1241" i="8"/>
  <c r="D1242" i="8"/>
  <c r="H1242" i="8"/>
  <c r="I1242" i="8"/>
  <c r="D1243" i="8"/>
  <c r="H1243" i="8"/>
  <c r="I1243" i="8"/>
  <c r="D1244" i="8"/>
  <c r="H1244" i="8"/>
  <c r="I1244" i="8"/>
  <c r="D1245" i="8"/>
  <c r="H1245" i="8"/>
  <c r="I1245" i="8"/>
  <c r="D1246" i="8"/>
  <c r="H1246" i="8"/>
  <c r="I1246" i="8"/>
  <c r="D1247" i="8"/>
  <c r="H1247" i="8"/>
  <c r="I1247" i="8"/>
  <c r="D1248" i="8"/>
  <c r="H1248" i="8"/>
  <c r="I1248" i="8"/>
  <c r="D1249" i="8"/>
  <c r="H1249" i="8"/>
  <c r="I1249" i="8"/>
  <c r="D1250" i="8"/>
  <c r="H1250" i="8"/>
  <c r="I1250" i="8"/>
  <c r="D1251" i="8"/>
  <c r="H1251" i="8"/>
  <c r="I1251" i="8"/>
  <c r="D1252" i="8"/>
  <c r="H1252" i="8"/>
  <c r="I1252" i="8"/>
  <c r="D1253" i="8"/>
  <c r="H1253" i="8"/>
  <c r="I1253" i="8"/>
  <c r="D1254" i="8"/>
  <c r="H1254" i="8"/>
  <c r="I1254" i="8"/>
  <c r="D1255" i="8"/>
  <c r="H1255" i="8"/>
  <c r="I1255" i="8"/>
  <c r="D1256" i="8"/>
  <c r="H1256" i="8"/>
  <c r="I1256" i="8"/>
  <c r="D1257" i="8"/>
  <c r="H1257" i="8"/>
  <c r="I1257" i="8"/>
  <c r="D1258" i="8"/>
  <c r="H1258" i="8"/>
  <c r="I1258" i="8"/>
  <c r="D1259" i="8"/>
  <c r="H1259" i="8"/>
  <c r="I1259" i="8"/>
  <c r="D1260" i="8"/>
  <c r="H1260" i="8"/>
  <c r="I1260" i="8"/>
  <c r="D1261" i="8"/>
  <c r="H1261" i="8"/>
  <c r="I1261" i="8"/>
  <c r="D1262" i="8"/>
  <c r="H1262" i="8"/>
  <c r="I1262" i="8"/>
  <c r="D1263" i="8"/>
  <c r="H1263" i="8"/>
  <c r="I1263" i="8"/>
  <c r="D1264" i="8"/>
  <c r="H1264" i="8"/>
  <c r="I1264" i="8"/>
  <c r="D1265" i="8"/>
  <c r="H1265" i="8"/>
  <c r="I1265" i="8"/>
  <c r="D1266" i="8"/>
  <c r="H1266" i="8"/>
  <c r="I1266" i="8"/>
  <c r="D1267" i="8"/>
  <c r="H1267" i="8"/>
  <c r="I1267" i="8"/>
  <c r="D1268" i="8"/>
  <c r="H1268" i="8"/>
  <c r="I1268" i="8"/>
  <c r="D1269" i="8"/>
  <c r="H1269" i="8"/>
  <c r="I1269" i="8"/>
  <c r="D1270" i="8"/>
  <c r="H1270" i="8"/>
  <c r="I1270" i="8"/>
  <c r="D1271" i="8"/>
  <c r="H1271" i="8"/>
  <c r="I1271" i="8"/>
  <c r="D1272" i="8"/>
  <c r="H1272" i="8"/>
  <c r="I1272" i="8"/>
  <c r="D1273" i="8"/>
  <c r="H1273" i="8"/>
  <c r="I1273" i="8"/>
  <c r="D1274" i="8"/>
  <c r="H1274" i="8"/>
  <c r="I1274" i="8"/>
  <c r="D1275" i="8"/>
  <c r="H1275" i="8"/>
  <c r="I1275" i="8"/>
  <c r="D1276" i="8"/>
  <c r="H1276" i="8"/>
  <c r="I1276" i="8"/>
  <c r="D1277" i="8"/>
  <c r="H1277" i="8"/>
  <c r="I1277" i="8"/>
  <c r="D1278" i="8"/>
  <c r="H1278" i="8"/>
  <c r="I1278" i="8"/>
  <c r="D1279" i="8"/>
  <c r="H1279" i="8"/>
  <c r="I1279" i="8"/>
  <c r="D1280" i="8"/>
  <c r="H1280" i="8"/>
  <c r="I1280" i="8"/>
  <c r="D1281" i="8"/>
  <c r="H1281" i="8"/>
  <c r="I1281" i="8"/>
  <c r="D1282" i="8"/>
  <c r="H1282" i="8"/>
  <c r="I1282" i="8"/>
  <c r="D1283" i="8"/>
  <c r="H1283" i="8"/>
  <c r="I1283" i="8"/>
  <c r="D1284" i="8"/>
  <c r="H1284" i="8"/>
  <c r="I1284" i="8"/>
  <c r="D1285" i="8"/>
  <c r="H1285" i="8"/>
  <c r="I1285" i="8"/>
  <c r="D1286" i="8"/>
  <c r="H1286" i="8"/>
  <c r="I1286" i="8"/>
  <c r="D1287" i="8"/>
  <c r="H1287" i="8"/>
  <c r="I1287" i="8"/>
  <c r="D1288" i="8"/>
  <c r="H1288" i="8"/>
  <c r="I1288" i="8"/>
  <c r="D1289" i="8"/>
  <c r="H1289" i="8"/>
  <c r="I1289" i="8"/>
  <c r="D1290" i="8"/>
  <c r="H1290" i="8"/>
  <c r="I1290" i="8"/>
  <c r="D1291" i="8"/>
  <c r="H1291" i="8"/>
  <c r="I1291" i="8"/>
  <c r="D1292" i="8"/>
  <c r="H1292" i="8"/>
  <c r="I1292" i="8"/>
  <c r="D1293" i="8"/>
  <c r="H1293" i="8"/>
  <c r="I1293" i="8"/>
  <c r="D1294" i="8"/>
  <c r="H1294" i="8"/>
  <c r="I1294" i="8"/>
  <c r="D1295" i="8"/>
  <c r="H1295" i="8"/>
  <c r="I1295" i="8"/>
  <c r="D1296" i="8"/>
  <c r="H1296" i="8"/>
  <c r="I1296" i="8"/>
  <c r="D1297" i="8"/>
  <c r="H1297" i="8"/>
  <c r="I1297" i="8"/>
  <c r="D1298" i="8"/>
  <c r="H1298" i="8"/>
  <c r="I1298" i="8"/>
  <c r="D1299" i="8"/>
  <c r="H1299" i="8"/>
  <c r="I1299" i="8"/>
  <c r="D1300" i="8"/>
  <c r="H1300" i="8"/>
  <c r="I1300" i="8"/>
  <c r="D1301" i="8"/>
  <c r="H1301" i="8"/>
  <c r="I1301" i="8"/>
  <c r="D1302" i="8"/>
  <c r="H1302" i="8"/>
  <c r="I1302" i="8"/>
  <c r="D1303" i="8"/>
  <c r="H1303" i="8"/>
  <c r="I1303" i="8"/>
  <c r="D1304" i="8"/>
  <c r="H1304" i="8"/>
  <c r="I1304" i="8"/>
  <c r="D1305" i="8"/>
  <c r="H1305" i="8"/>
  <c r="I1305" i="8"/>
  <c r="D1306" i="8"/>
  <c r="H1306" i="8"/>
  <c r="I1306" i="8"/>
  <c r="D1307" i="8"/>
  <c r="H1307" i="8"/>
  <c r="I1307" i="8"/>
  <c r="D1308" i="8"/>
  <c r="H1308" i="8"/>
  <c r="I1308" i="8"/>
  <c r="D1309" i="8"/>
  <c r="H1309" i="8"/>
  <c r="I1309" i="8"/>
  <c r="D1310" i="8"/>
  <c r="H1310" i="8"/>
  <c r="I1310" i="8"/>
  <c r="D1311" i="8"/>
  <c r="H1311" i="8"/>
  <c r="I1311" i="8"/>
  <c r="D1312" i="8"/>
  <c r="H1312" i="8"/>
  <c r="I1312" i="8"/>
  <c r="D1313" i="8"/>
  <c r="H1313" i="8"/>
  <c r="I1313" i="8"/>
  <c r="D1314" i="8"/>
  <c r="H1314" i="8"/>
  <c r="I1314" i="8"/>
  <c r="D1315" i="8"/>
  <c r="H1315" i="8"/>
  <c r="I1315" i="8"/>
  <c r="D1316" i="8"/>
  <c r="H1316" i="8"/>
  <c r="I1316" i="8"/>
  <c r="D1317" i="8"/>
  <c r="H1317" i="8"/>
  <c r="I1317" i="8"/>
  <c r="D1318" i="8"/>
  <c r="H1318" i="8"/>
  <c r="I1318" i="8"/>
  <c r="D1319" i="8"/>
  <c r="H1319" i="8"/>
  <c r="I1319" i="8"/>
  <c r="D1320" i="8"/>
  <c r="H1320" i="8"/>
  <c r="I1320" i="8"/>
  <c r="D1321" i="8"/>
  <c r="H1321" i="8"/>
  <c r="I1321" i="8"/>
  <c r="D1322" i="8"/>
  <c r="H1322" i="8"/>
  <c r="I1322" i="8"/>
  <c r="D1323" i="8"/>
  <c r="H1323" i="8"/>
  <c r="I1323" i="8"/>
  <c r="D1324" i="8"/>
  <c r="H1324" i="8"/>
  <c r="I1324" i="8"/>
  <c r="D1325" i="8"/>
  <c r="H1325" i="8"/>
  <c r="I1325" i="8"/>
  <c r="D1326" i="8"/>
  <c r="H1326" i="8"/>
  <c r="I1326" i="8"/>
  <c r="D1327" i="8"/>
  <c r="H1327" i="8"/>
  <c r="I1327" i="8"/>
  <c r="D1328" i="8"/>
  <c r="H1328" i="8"/>
  <c r="I1328" i="8"/>
  <c r="D1329" i="8"/>
  <c r="H1329" i="8"/>
  <c r="I1329" i="8"/>
  <c r="D1330" i="8"/>
  <c r="H1330" i="8"/>
  <c r="I1330" i="8"/>
  <c r="D1331" i="8"/>
  <c r="H1331" i="8"/>
  <c r="I1331" i="8"/>
  <c r="D1332" i="8"/>
  <c r="H1332" i="8"/>
  <c r="I1332" i="8"/>
  <c r="D1333" i="8"/>
  <c r="H1333" i="8"/>
  <c r="I1333" i="8"/>
  <c r="D1334" i="8"/>
  <c r="H1334" i="8"/>
  <c r="I1334" i="8"/>
  <c r="D1335" i="8"/>
  <c r="H1335" i="8"/>
  <c r="I1335" i="8"/>
  <c r="D1336" i="8"/>
  <c r="H1336" i="8"/>
  <c r="I1336" i="8"/>
  <c r="D1337" i="8"/>
  <c r="H1337" i="8"/>
  <c r="I1337" i="8"/>
  <c r="D1338" i="8"/>
  <c r="H1338" i="8"/>
  <c r="I1338" i="8"/>
  <c r="D1339" i="8"/>
  <c r="H1339" i="8"/>
  <c r="I1339" i="8"/>
  <c r="D1340" i="8"/>
  <c r="H1340" i="8"/>
  <c r="I1340" i="8"/>
  <c r="D1341" i="8"/>
  <c r="H1341" i="8"/>
  <c r="I1341" i="8"/>
  <c r="D1342" i="8"/>
  <c r="H1342" i="8"/>
  <c r="I1342" i="8"/>
  <c r="D1343" i="8"/>
  <c r="H1343" i="8"/>
  <c r="I1343" i="8"/>
  <c r="D1344" i="8"/>
  <c r="H1344" i="8"/>
  <c r="I1344" i="8"/>
  <c r="D1345" i="8"/>
  <c r="H1345" i="8"/>
  <c r="I1345" i="8"/>
  <c r="D1346" i="8"/>
  <c r="H1346" i="8"/>
  <c r="I1346" i="8"/>
  <c r="D1347" i="8"/>
  <c r="H1347" i="8"/>
  <c r="I1347" i="8"/>
  <c r="D1348" i="8"/>
  <c r="H1348" i="8"/>
  <c r="I1348" i="8"/>
  <c r="D1349" i="8"/>
  <c r="H1349" i="8"/>
  <c r="I1349" i="8"/>
  <c r="D1350" i="8"/>
  <c r="H1350" i="8"/>
  <c r="I1350" i="8"/>
  <c r="D1351" i="8"/>
  <c r="H1351" i="8"/>
  <c r="I1351" i="8"/>
  <c r="D1352" i="8"/>
  <c r="H1352" i="8"/>
  <c r="I1352" i="8"/>
  <c r="D1353" i="8"/>
  <c r="H1353" i="8"/>
  <c r="I1353" i="8"/>
  <c r="D1354" i="8"/>
  <c r="H1354" i="8"/>
  <c r="I1354" i="8"/>
  <c r="D1355" i="8"/>
  <c r="H1355" i="8"/>
  <c r="I1355" i="8"/>
  <c r="D1356" i="8"/>
  <c r="H1356" i="8"/>
  <c r="I1356" i="8"/>
  <c r="D1357" i="8"/>
  <c r="H1357" i="8"/>
  <c r="I1357" i="8"/>
  <c r="D1358" i="8"/>
  <c r="H1358" i="8"/>
  <c r="I1358" i="8"/>
  <c r="D1359" i="8"/>
  <c r="H1359" i="8"/>
  <c r="I1359" i="8"/>
  <c r="D1360" i="8"/>
  <c r="H1360" i="8"/>
  <c r="I1360" i="8"/>
  <c r="D1361" i="8"/>
  <c r="H1361" i="8"/>
  <c r="I1361" i="8"/>
  <c r="D1362" i="8"/>
  <c r="H1362" i="8"/>
  <c r="I1362" i="8"/>
  <c r="D1363" i="8"/>
  <c r="H1363" i="8"/>
  <c r="I1363" i="8"/>
  <c r="D1364" i="8"/>
  <c r="H1364" i="8"/>
  <c r="I1364" i="8"/>
  <c r="D1365" i="8"/>
  <c r="H1365" i="8"/>
  <c r="I1365" i="8"/>
  <c r="D1366" i="8"/>
  <c r="H1366" i="8"/>
  <c r="I1366" i="8"/>
  <c r="D1367" i="8"/>
  <c r="H1367" i="8"/>
  <c r="I1367" i="8"/>
  <c r="D1368" i="8"/>
  <c r="H1368" i="8"/>
  <c r="I1368" i="8"/>
  <c r="D1369" i="8"/>
  <c r="H1369" i="8"/>
  <c r="I1369" i="8"/>
  <c r="D1370" i="8"/>
  <c r="H1370" i="8"/>
  <c r="I1370" i="8"/>
  <c r="D1371" i="8"/>
  <c r="H1371" i="8"/>
  <c r="I1371" i="8"/>
  <c r="D1372" i="8"/>
  <c r="H1372" i="8"/>
  <c r="I1372" i="8"/>
  <c r="D1373" i="8"/>
  <c r="H1373" i="8"/>
  <c r="I1373" i="8"/>
  <c r="D1374" i="8"/>
  <c r="H1374" i="8"/>
  <c r="I1374" i="8"/>
  <c r="D1375" i="8"/>
  <c r="H1375" i="8"/>
  <c r="I1375" i="8"/>
  <c r="D1376" i="8"/>
  <c r="H1376" i="8"/>
  <c r="I1376" i="8"/>
  <c r="D1377" i="8"/>
  <c r="H1377" i="8"/>
  <c r="I1377" i="8"/>
  <c r="D1378" i="8"/>
  <c r="H1378" i="8"/>
  <c r="I1378" i="8"/>
  <c r="D1379" i="8"/>
  <c r="H1379" i="8"/>
  <c r="I1379" i="8"/>
  <c r="D1380" i="8"/>
  <c r="H1380" i="8"/>
  <c r="I1380" i="8"/>
  <c r="D1381" i="8"/>
  <c r="H1381" i="8"/>
  <c r="I1381" i="8"/>
  <c r="D1382" i="8"/>
  <c r="H1382" i="8"/>
  <c r="I1382" i="8"/>
  <c r="D1383" i="8"/>
  <c r="H1383" i="8"/>
  <c r="I1383" i="8"/>
  <c r="D1384" i="8"/>
  <c r="H1384" i="8"/>
  <c r="I1384" i="8"/>
  <c r="D1385" i="8"/>
  <c r="H1385" i="8"/>
  <c r="I1385" i="8"/>
  <c r="D1386" i="8"/>
  <c r="H1386" i="8"/>
  <c r="I1386" i="8"/>
  <c r="D1387" i="8"/>
  <c r="H1387" i="8"/>
  <c r="I1387" i="8"/>
  <c r="D1388" i="8"/>
  <c r="H1388" i="8"/>
  <c r="I1388" i="8"/>
  <c r="D1389" i="8"/>
  <c r="H1389" i="8"/>
  <c r="I1389" i="8"/>
  <c r="D1390" i="8"/>
  <c r="H1390" i="8"/>
  <c r="I1390" i="8"/>
  <c r="D1391" i="8"/>
  <c r="H1391" i="8"/>
  <c r="I1391" i="8"/>
  <c r="D1392" i="8"/>
  <c r="H1392" i="8"/>
  <c r="I1392" i="8"/>
  <c r="D1393" i="8"/>
  <c r="H1393" i="8"/>
  <c r="I1393" i="8"/>
  <c r="D1394" i="8"/>
  <c r="H1394" i="8"/>
  <c r="I1394" i="8"/>
  <c r="D1395" i="8"/>
  <c r="H1395" i="8"/>
  <c r="I1395" i="8"/>
  <c r="D1396" i="8"/>
  <c r="H1396" i="8"/>
  <c r="I1396" i="8"/>
  <c r="D1397" i="8"/>
  <c r="H1397" i="8"/>
  <c r="I1397" i="8"/>
  <c r="D1398" i="8"/>
  <c r="H1398" i="8"/>
  <c r="I1398" i="8"/>
  <c r="D1399" i="8"/>
  <c r="H1399" i="8"/>
  <c r="I1399" i="8"/>
  <c r="D1400" i="8"/>
  <c r="H1400" i="8"/>
  <c r="I1400" i="8"/>
  <c r="D1401" i="8"/>
  <c r="H1401" i="8"/>
  <c r="I1401" i="8"/>
  <c r="D1402" i="8"/>
  <c r="H1402" i="8"/>
  <c r="I1402" i="8"/>
  <c r="D1403" i="8"/>
  <c r="H1403" i="8"/>
  <c r="I1403" i="8"/>
  <c r="D1404" i="8"/>
  <c r="H1404" i="8"/>
  <c r="I1404" i="8"/>
  <c r="D1405" i="8"/>
  <c r="H1405" i="8"/>
  <c r="I1405" i="8"/>
  <c r="D1406" i="8"/>
  <c r="H1406" i="8"/>
  <c r="I1406" i="8"/>
  <c r="D1407" i="8"/>
  <c r="H1407" i="8"/>
  <c r="I1407" i="8"/>
  <c r="D1408" i="8"/>
  <c r="H1408" i="8"/>
  <c r="I1408" i="8"/>
  <c r="D1409" i="8"/>
  <c r="H1409" i="8"/>
  <c r="I1409" i="8"/>
  <c r="D1410" i="8"/>
  <c r="H1410" i="8"/>
  <c r="I1410" i="8"/>
  <c r="D1411" i="8"/>
  <c r="H1411" i="8"/>
  <c r="I1411" i="8"/>
  <c r="D1412" i="8"/>
  <c r="H1412" i="8"/>
  <c r="I1412" i="8"/>
  <c r="D1413" i="8"/>
  <c r="H1413" i="8"/>
  <c r="I1413" i="8"/>
  <c r="D1414" i="8"/>
  <c r="H1414" i="8"/>
  <c r="I1414" i="8"/>
  <c r="D1415" i="8"/>
  <c r="H1415" i="8"/>
  <c r="I1415" i="8"/>
  <c r="D1416" i="8"/>
  <c r="H1416" i="8"/>
  <c r="I1416" i="8"/>
  <c r="D1417" i="8"/>
  <c r="H1417" i="8"/>
  <c r="I1417" i="8"/>
  <c r="D1418" i="8"/>
  <c r="H1418" i="8"/>
  <c r="I1418" i="8"/>
  <c r="D1419" i="8"/>
  <c r="H1419" i="8"/>
  <c r="I1419" i="8"/>
  <c r="D1420" i="8"/>
  <c r="H1420" i="8"/>
  <c r="I1420" i="8"/>
  <c r="D1421" i="8"/>
  <c r="H1421" i="8"/>
  <c r="I1421" i="8"/>
  <c r="D1422" i="8"/>
  <c r="H1422" i="8"/>
  <c r="I1422" i="8"/>
  <c r="D1423" i="8"/>
  <c r="H1423" i="8"/>
  <c r="I1423" i="8"/>
  <c r="D1424" i="8"/>
  <c r="H1424" i="8"/>
  <c r="I1424" i="8"/>
  <c r="D1425" i="8"/>
  <c r="H1425" i="8"/>
  <c r="I1425" i="8"/>
  <c r="D1426" i="8"/>
  <c r="H1426" i="8"/>
  <c r="I1426" i="8"/>
  <c r="D1427" i="8"/>
  <c r="H1427" i="8"/>
  <c r="I1427" i="8"/>
  <c r="D1428" i="8"/>
  <c r="H1428" i="8"/>
  <c r="I1428" i="8"/>
  <c r="D1429" i="8"/>
  <c r="H1429" i="8"/>
  <c r="I1429" i="8"/>
  <c r="D1430" i="8"/>
  <c r="H1430" i="8"/>
  <c r="I1430" i="8"/>
  <c r="D1431" i="8"/>
  <c r="H1431" i="8"/>
  <c r="I1431" i="8"/>
  <c r="D1432" i="8"/>
  <c r="H1432" i="8"/>
  <c r="I1432" i="8"/>
  <c r="D1433" i="8"/>
  <c r="H1433" i="8"/>
  <c r="I1433" i="8"/>
  <c r="D1434" i="8"/>
  <c r="H1434" i="8"/>
  <c r="I1434" i="8"/>
  <c r="D1435" i="8"/>
  <c r="H1435" i="8"/>
  <c r="I1435" i="8"/>
  <c r="D1436" i="8"/>
  <c r="H1436" i="8"/>
  <c r="I1436" i="8"/>
  <c r="D1437" i="8"/>
  <c r="H1437" i="8"/>
  <c r="I1437" i="8"/>
  <c r="D1438" i="8"/>
  <c r="H1438" i="8"/>
  <c r="I1438" i="8"/>
  <c r="D1439" i="8"/>
  <c r="H1439" i="8"/>
  <c r="I1439" i="8"/>
  <c r="D1440" i="8"/>
  <c r="H1440" i="8"/>
  <c r="I1440" i="8"/>
  <c r="D1441" i="8"/>
  <c r="H1441" i="8"/>
  <c r="I1441" i="8"/>
  <c r="D1442" i="8"/>
  <c r="H1442" i="8"/>
  <c r="I1442" i="8"/>
  <c r="D1443" i="8"/>
  <c r="H1443" i="8"/>
  <c r="I1443" i="8"/>
  <c r="D1444" i="8"/>
  <c r="H1444" i="8"/>
  <c r="I1444" i="8"/>
  <c r="D1445" i="8"/>
  <c r="H1445" i="8"/>
  <c r="I1445" i="8"/>
  <c r="D1446" i="8"/>
  <c r="H1446" i="8"/>
  <c r="I1446" i="8"/>
  <c r="D1447" i="8"/>
  <c r="H1447" i="8"/>
  <c r="I1447" i="8"/>
  <c r="D1448" i="8"/>
  <c r="H1448" i="8"/>
  <c r="I1448" i="8"/>
  <c r="D1449" i="8"/>
  <c r="H1449" i="8"/>
  <c r="I1449" i="8"/>
  <c r="D1450" i="8"/>
  <c r="H1450" i="8"/>
  <c r="I1450" i="8"/>
  <c r="D1451" i="8"/>
  <c r="H1451" i="8"/>
  <c r="I1451" i="8"/>
  <c r="D1452" i="8"/>
  <c r="H1452" i="8"/>
  <c r="I1452" i="8"/>
  <c r="D1453" i="8"/>
  <c r="H1453" i="8"/>
  <c r="I1453" i="8"/>
  <c r="D1454" i="8"/>
  <c r="H1454" i="8"/>
  <c r="I1454" i="8"/>
  <c r="D1455" i="8"/>
  <c r="H1455" i="8"/>
  <c r="I1455" i="8"/>
  <c r="D1456" i="8"/>
  <c r="H1456" i="8"/>
  <c r="I1456" i="8"/>
  <c r="D1457" i="8"/>
  <c r="H1457" i="8"/>
  <c r="I1457" i="8"/>
  <c r="D1458" i="8"/>
  <c r="H1458" i="8"/>
  <c r="I1458" i="8"/>
  <c r="D1459" i="8"/>
  <c r="H1459" i="8"/>
  <c r="I1459" i="8"/>
  <c r="D1460" i="8"/>
  <c r="H1460" i="8"/>
  <c r="I1460" i="8"/>
  <c r="D1461" i="8"/>
  <c r="H1461" i="8"/>
  <c r="I1461" i="8"/>
  <c r="D1462" i="8"/>
  <c r="H1462" i="8"/>
  <c r="I1462" i="8"/>
  <c r="D1463" i="8"/>
  <c r="H1463" i="8"/>
  <c r="I1463" i="8"/>
  <c r="D1464" i="8"/>
  <c r="H1464" i="8"/>
  <c r="I1464" i="8"/>
  <c r="D1465" i="8"/>
  <c r="H1465" i="8"/>
  <c r="I1465" i="8"/>
  <c r="D1466" i="8"/>
  <c r="H1466" i="8"/>
  <c r="I1466" i="8"/>
  <c r="D1467" i="8"/>
  <c r="H1467" i="8"/>
  <c r="I1467" i="8"/>
  <c r="D1468" i="8"/>
  <c r="H1468" i="8"/>
  <c r="I1468" i="8"/>
  <c r="D1469" i="8"/>
  <c r="H1469" i="8"/>
  <c r="I1469" i="8"/>
  <c r="D1470" i="8"/>
  <c r="H1470" i="8"/>
  <c r="I1470" i="8"/>
  <c r="D1471" i="8"/>
  <c r="H1471" i="8"/>
  <c r="I1471" i="8"/>
  <c r="D1472" i="8"/>
  <c r="H1472" i="8"/>
  <c r="I1472" i="8"/>
  <c r="D1473" i="8"/>
  <c r="H1473" i="8"/>
  <c r="I1473" i="8"/>
  <c r="D1474" i="8"/>
  <c r="H1474" i="8"/>
  <c r="I1474" i="8"/>
  <c r="D1475" i="8"/>
  <c r="H1475" i="8"/>
  <c r="I1475" i="8"/>
  <c r="D1476" i="8"/>
  <c r="H1476" i="8"/>
  <c r="I1476" i="8"/>
  <c r="D1477" i="8"/>
  <c r="H1477" i="8"/>
  <c r="I1477" i="8"/>
  <c r="D1478" i="8"/>
  <c r="H1478" i="8"/>
  <c r="I1478" i="8"/>
  <c r="D1479" i="8"/>
  <c r="H1479" i="8"/>
  <c r="I1479" i="8"/>
  <c r="D1480" i="8"/>
  <c r="H1480" i="8"/>
  <c r="I1480" i="8"/>
  <c r="D1481" i="8"/>
  <c r="H1481" i="8"/>
  <c r="I1481" i="8"/>
  <c r="D1482" i="8"/>
  <c r="H1482" i="8"/>
  <c r="I1482" i="8"/>
  <c r="D1483" i="8"/>
  <c r="H1483" i="8"/>
  <c r="I1483" i="8"/>
  <c r="D1484" i="8"/>
  <c r="H1484" i="8"/>
  <c r="I1484" i="8"/>
  <c r="D1485" i="8"/>
  <c r="H1485" i="8"/>
  <c r="I1485" i="8"/>
  <c r="D1486" i="8"/>
  <c r="H1486" i="8"/>
  <c r="I1486" i="8"/>
  <c r="D1487" i="8"/>
  <c r="H1487" i="8"/>
  <c r="I1487" i="8"/>
  <c r="D1488" i="8"/>
  <c r="H1488" i="8"/>
  <c r="I1488" i="8"/>
  <c r="D1489" i="8"/>
  <c r="H1489" i="8"/>
  <c r="I1489" i="8"/>
  <c r="D1490" i="8"/>
  <c r="H1490" i="8"/>
  <c r="I1490" i="8"/>
  <c r="D1491" i="8"/>
  <c r="H1491" i="8"/>
  <c r="I1491" i="8"/>
  <c r="D1492" i="8"/>
  <c r="H1492" i="8"/>
  <c r="I1492" i="8"/>
  <c r="D1493" i="8"/>
  <c r="H1493" i="8"/>
  <c r="I1493" i="8"/>
  <c r="D1494" i="8"/>
  <c r="H1494" i="8"/>
  <c r="I1494" i="8"/>
  <c r="D1495" i="8"/>
  <c r="H1495" i="8"/>
  <c r="I1495" i="8"/>
  <c r="D1496" i="8"/>
  <c r="H1496" i="8"/>
  <c r="I1496" i="8"/>
  <c r="D1497" i="8"/>
  <c r="H1497" i="8"/>
  <c r="I1497" i="8"/>
  <c r="D1498" i="8"/>
  <c r="H1498" i="8"/>
  <c r="I1498" i="8"/>
  <c r="D1499" i="8"/>
  <c r="H1499" i="8"/>
  <c r="I1499" i="8"/>
  <c r="D1500" i="8"/>
  <c r="H1500" i="8"/>
  <c r="I1500" i="8"/>
  <c r="D1501" i="8"/>
  <c r="H1501" i="8"/>
  <c r="I1501" i="8"/>
  <c r="D1502" i="8"/>
  <c r="H1502" i="8"/>
  <c r="I1502" i="8"/>
  <c r="D1503" i="8"/>
  <c r="H1503" i="8"/>
  <c r="I1503" i="8"/>
  <c r="D1504" i="8"/>
  <c r="H1504" i="8"/>
  <c r="I1504" i="8"/>
  <c r="D1505" i="8"/>
  <c r="H1505" i="8"/>
  <c r="I1505" i="8"/>
  <c r="D1506" i="8"/>
  <c r="H1506" i="8"/>
  <c r="I1506" i="8"/>
  <c r="D1507" i="8"/>
  <c r="H1507" i="8"/>
  <c r="I1507" i="8"/>
  <c r="D1508" i="8"/>
  <c r="H1508" i="8"/>
  <c r="I1508" i="8"/>
  <c r="D1509" i="8"/>
  <c r="H1509" i="8"/>
  <c r="I1509" i="8"/>
  <c r="D1510" i="8"/>
  <c r="H1510" i="8"/>
  <c r="I1510" i="8"/>
  <c r="D1511" i="8"/>
  <c r="H1511" i="8"/>
  <c r="I1511" i="8"/>
  <c r="D1512" i="8"/>
  <c r="H1512" i="8"/>
  <c r="I1512" i="8"/>
  <c r="D1513" i="8"/>
  <c r="H1513" i="8"/>
  <c r="I1513" i="8"/>
  <c r="D1514" i="8"/>
  <c r="H1514" i="8"/>
  <c r="I1514" i="8"/>
  <c r="D1515" i="8"/>
  <c r="H1515" i="8"/>
  <c r="I1515" i="8"/>
  <c r="D1516" i="8"/>
  <c r="H1516" i="8"/>
  <c r="I1516" i="8"/>
  <c r="D1517" i="8"/>
  <c r="H1517" i="8"/>
  <c r="I1517" i="8"/>
  <c r="D1518" i="8"/>
  <c r="H1518" i="8"/>
  <c r="I1518" i="8"/>
  <c r="D1519" i="8"/>
  <c r="H1519" i="8"/>
  <c r="I1519" i="8"/>
  <c r="D1520" i="8"/>
  <c r="H1520" i="8"/>
  <c r="I1520" i="8"/>
  <c r="D1521" i="8"/>
  <c r="H1521" i="8"/>
  <c r="I1521" i="8"/>
  <c r="D1522" i="8"/>
  <c r="H1522" i="8"/>
  <c r="I1522" i="8"/>
  <c r="D1523" i="8"/>
  <c r="H1523" i="8"/>
  <c r="I1523" i="8"/>
  <c r="D1524" i="8"/>
  <c r="H1524" i="8"/>
  <c r="I1524" i="8"/>
  <c r="D1525" i="8"/>
  <c r="H1525" i="8"/>
  <c r="I1525" i="8"/>
  <c r="D1526" i="8"/>
  <c r="H1526" i="8"/>
  <c r="I1526" i="8"/>
  <c r="D1527" i="8"/>
  <c r="H1527" i="8"/>
  <c r="I1527" i="8"/>
  <c r="D1528" i="8"/>
  <c r="H1528" i="8"/>
  <c r="I1528" i="8"/>
  <c r="D1529" i="8"/>
  <c r="H1529" i="8"/>
  <c r="I1529" i="8"/>
  <c r="D1530" i="8"/>
  <c r="H1530" i="8"/>
  <c r="I1530" i="8"/>
  <c r="D1531" i="8"/>
  <c r="H1531" i="8"/>
  <c r="I1531" i="8"/>
  <c r="D1532" i="8"/>
  <c r="H1532" i="8"/>
  <c r="I1532" i="8"/>
  <c r="D1533" i="8"/>
  <c r="H1533" i="8"/>
  <c r="I1533" i="8"/>
  <c r="D1534" i="8"/>
  <c r="H1534" i="8"/>
  <c r="I1534" i="8"/>
  <c r="D1535" i="8"/>
  <c r="H1535" i="8"/>
  <c r="I1535" i="8"/>
  <c r="D1536" i="8"/>
  <c r="H1536" i="8"/>
  <c r="I1536" i="8"/>
  <c r="D1537" i="8"/>
  <c r="H1537" i="8"/>
  <c r="I1537" i="8"/>
  <c r="D1538" i="8"/>
  <c r="H1538" i="8"/>
  <c r="I1538" i="8"/>
  <c r="D1539" i="8"/>
  <c r="H1539" i="8"/>
  <c r="I1539" i="8"/>
  <c r="D1540" i="8"/>
  <c r="H1540" i="8"/>
  <c r="I1540" i="8"/>
  <c r="D1541" i="8"/>
  <c r="H1541" i="8"/>
  <c r="I1541" i="8"/>
  <c r="D1542" i="8"/>
  <c r="H1542" i="8"/>
  <c r="I1542" i="8"/>
  <c r="D1543" i="8"/>
  <c r="H1543" i="8"/>
  <c r="I1543" i="8"/>
  <c r="D1544" i="8"/>
  <c r="H1544" i="8"/>
  <c r="I1544" i="8"/>
  <c r="D1545" i="8"/>
  <c r="H1545" i="8"/>
  <c r="I1545" i="8"/>
  <c r="D1546" i="8"/>
  <c r="H1546" i="8"/>
  <c r="I1546" i="8"/>
  <c r="D1547" i="8"/>
  <c r="H1547" i="8"/>
  <c r="I1547" i="8"/>
  <c r="D1548" i="8"/>
  <c r="H1548" i="8"/>
  <c r="I1548" i="8"/>
  <c r="D1549" i="8"/>
  <c r="H1549" i="8"/>
  <c r="I1549" i="8"/>
  <c r="D1550" i="8"/>
  <c r="H1550" i="8"/>
  <c r="I1550" i="8"/>
  <c r="D1551" i="8"/>
  <c r="H1551" i="8"/>
  <c r="I1551" i="8"/>
  <c r="D1552" i="8"/>
  <c r="H1552" i="8"/>
  <c r="I1552" i="8"/>
  <c r="D1553" i="8"/>
  <c r="H1553" i="8"/>
  <c r="I1553" i="8"/>
  <c r="D1554" i="8"/>
  <c r="H1554" i="8"/>
  <c r="I1554" i="8"/>
  <c r="D1555" i="8"/>
  <c r="H1555" i="8"/>
  <c r="I1555" i="8"/>
  <c r="D1556" i="8"/>
  <c r="H1556" i="8"/>
  <c r="I1556" i="8"/>
  <c r="D1557" i="8"/>
  <c r="H1557" i="8"/>
  <c r="I1557" i="8"/>
  <c r="D1558" i="8"/>
  <c r="H1558" i="8"/>
  <c r="I1558" i="8"/>
  <c r="D1559" i="8"/>
  <c r="H1559" i="8"/>
  <c r="I1559" i="8"/>
  <c r="D1560" i="8"/>
  <c r="H1560" i="8"/>
  <c r="I1560" i="8"/>
  <c r="D1561" i="8"/>
  <c r="H1561" i="8"/>
  <c r="I1561" i="8"/>
  <c r="D1562" i="8"/>
  <c r="H1562" i="8"/>
  <c r="I1562" i="8"/>
  <c r="D1563" i="8"/>
  <c r="H1563" i="8"/>
  <c r="I1563" i="8"/>
  <c r="D1564" i="8"/>
  <c r="H1564" i="8"/>
  <c r="I1564" i="8"/>
  <c r="D1565" i="8"/>
  <c r="H1565" i="8"/>
  <c r="I1565" i="8"/>
  <c r="D1566" i="8"/>
  <c r="H1566" i="8"/>
  <c r="I1566" i="8"/>
  <c r="D1567" i="8"/>
  <c r="H1567" i="8"/>
  <c r="I1567" i="8"/>
  <c r="D1568" i="8"/>
  <c r="H1568" i="8"/>
  <c r="I1568" i="8"/>
  <c r="D1569" i="8"/>
  <c r="H1569" i="8"/>
  <c r="I1569" i="8"/>
  <c r="D1570" i="8"/>
  <c r="H1570" i="8"/>
  <c r="I1570" i="8"/>
  <c r="D1571" i="8"/>
  <c r="H1571" i="8"/>
  <c r="I1571" i="8"/>
  <c r="D1572" i="8"/>
  <c r="H1572" i="8"/>
  <c r="I1572" i="8"/>
  <c r="D1573" i="8"/>
  <c r="H1573" i="8"/>
  <c r="I1573" i="8"/>
  <c r="D1574" i="8"/>
  <c r="H1574" i="8"/>
  <c r="I1574" i="8"/>
  <c r="D1575" i="8"/>
  <c r="H1575" i="8"/>
  <c r="I1575" i="8"/>
  <c r="D1576" i="8"/>
  <c r="H1576" i="8"/>
  <c r="I1576" i="8"/>
  <c r="D1577" i="8"/>
  <c r="H1577" i="8"/>
  <c r="I1577" i="8"/>
  <c r="D1578" i="8"/>
  <c r="H1578" i="8"/>
  <c r="I1578" i="8"/>
  <c r="D1579" i="8"/>
  <c r="H1579" i="8"/>
  <c r="I1579" i="8"/>
  <c r="D1580" i="8"/>
  <c r="H1580" i="8"/>
  <c r="I1580" i="8"/>
  <c r="D1581" i="8"/>
  <c r="H1581" i="8"/>
  <c r="I1581" i="8"/>
  <c r="D1582" i="8"/>
  <c r="H1582" i="8"/>
  <c r="I1582" i="8"/>
  <c r="D1583" i="8"/>
  <c r="H1583" i="8"/>
  <c r="I1583" i="8"/>
  <c r="D1584" i="8"/>
  <c r="H1584" i="8"/>
  <c r="I1584" i="8"/>
  <c r="D1585" i="8"/>
  <c r="H1585" i="8"/>
  <c r="I1585" i="8"/>
  <c r="D1586" i="8"/>
  <c r="H1586" i="8"/>
  <c r="I1586" i="8"/>
  <c r="D1587" i="8"/>
  <c r="H1587" i="8"/>
  <c r="I1587" i="8"/>
  <c r="D1588" i="8"/>
  <c r="H1588" i="8"/>
  <c r="I1588" i="8"/>
  <c r="D1589" i="8"/>
  <c r="H1589" i="8"/>
  <c r="I1589" i="8"/>
  <c r="D1590" i="8"/>
  <c r="H1590" i="8"/>
  <c r="I1590" i="8"/>
  <c r="D1591" i="8"/>
  <c r="H1591" i="8"/>
  <c r="I1591" i="8"/>
  <c r="D1592" i="8"/>
  <c r="H1592" i="8"/>
  <c r="I1592" i="8"/>
  <c r="D1593" i="8"/>
  <c r="H1593" i="8"/>
  <c r="I1593" i="8"/>
  <c r="D1594" i="8"/>
  <c r="H1594" i="8"/>
  <c r="I1594" i="8"/>
  <c r="D1595" i="8"/>
  <c r="H1595" i="8"/>
  <c r="I1595" i="8"/>
  <c r="D1596" i="8"/>
  <c r="H1596" i="8"/>
  <c r="I1596" i="8"/>
  <c r="D1597" i="8"/>
  <c r="H1597" i="8"/>
  <c r="I1597" i="8"/>
  <c r="D1598" i="8"/>
  <c r="H1598" i="8"/>
  <c r="I1598" i="8"/>
  <c r="D1599" i="8"/>
  <c r="H1599" i="8"/>
  <c r="I1599" i="8"/>
  <c r="D1600" i="8"/>
  <c r="H1600" i="8"/>
  <c r="I1600" i="8"/>
  <c r="D1601" i="8"/>
  <c r="H1601" i="8"/>
  <c r="I1601" i="8"/>
  <c r="D1602" i="8"/>
  <c r="H1602" i="8"/>
  <c r="I1602" i="8"/>
  <c r="D1603" i="8"/>
  <c r="H1603" i="8"/>
  <c r="I1603" i="8"/>
  <c r="D1604" i="8"/>
  <c r="H1604" i="8"/>
  <c r="I1604" i="8"/>
  <c r="D1605" i="8"/>
  <c r="H1605" i="8"/>
  <c r="I1605" i="8"/>
  <c r="D1606" i="8"/>
  <c r="H1606" i="8"/>
  <c r="I1606" i="8"/>
  <c r="D1607" i="8"/>
  <c r="H1607" i="8"/>
  <c r="I1607" i="8"/>
  <c r="D1608" i="8"/>
  <c r="H1608" i="8"/>
  <c r="I1608" i="8"/>
  <c r="D1609" i="8"/>
  <c r="H1609" i="8"/>
  <c r="I1609" i="8"/>
  <c r="D1610" i="8"/>
  <c r="H1610" i="8"/>
  <c r="I1610" i="8"/>
  <c r="D1611" i="8"/>
  <c r="H1611" i="8"/>
  <c r="I1611" i="8"/>
  <c r="D1612" i="8"/>
  <c r="H1612" i="8"/>
  <c r="I1612" i="8"/>
  <c r="D1613" i="8"/>
  <c r="H1613" i="8"/>
  <c r="I1613" i="8"/>
  <c r="D1614" i="8"/>
  <c r="H1614" i="8"/>
  <c r="I1614" i="8"/>
  <c r="D1615" i="8"/>
  <c r="H1615" i="8"/>
  <c r="I1615" i="8"/>
  <c r="D1616" i="8"/>
  <c r="H1616" i="8"/>
  <c r="I1616" i="8"/>
  <c r="D1617" i="8"/>
  <c r="H1617" i="8"/>
  <c r="I1617" i="8"/>
  <c r="D1618" i="8"/>
  <c r="H1618" i="8"/>
  <c r="I1618" i="8"/>
  <c r="D1619" i="8"/>
  <c r="H1619" i="8"/>
  <c r="I1619" i="8"/>
  <c r="D1620" i="8"/>
  <c r="H1620" i="8"/>
  <c r="I1620" i="8"/>
  <c r="D1621" i="8"/>
  <c r="H1621" i="8"/>
  <c r="I1621" i="8"/>
  <c r="D1622" i="8"/>
  <c r="H1622" i="8"/>
  <c r="I1622" i="8"/>
  <c r="D1623" i="8"/>
  <c r="H1623" i="8"/>
  <c r="I1623" i="8"/>
  <c r="D1624" i="8"/>
  <c r="H1624" i="8"/>
  <c r="I1624" i="8"/>
  <c r="D1625" i="8"/>
  <c r="H1625" i="8"/>
  <c r="I1625" i="8"/>
  <c r="D1626" i="8"/>
  <c r="H1626" i="8"/>
  <c r="I1626" i="8"/>
  <c r="D1627" i="8"/>
  <c r="H1627" i="8"/>
  <c r="I1627" i="8"/>
  <c r="D1628" i="8"/>
  <c r="H1628" i="8"/>
  <c r="I1628" i="8"/>
  <c r="D1629" i="8"/>
  <c r="H1629" i="8"/>
  <c r="I1629" i="8"/>
  <c r="D1630" i="8"/>
  <c r="H1630" i="8"/>
  <c r="I1630" i="8"/>
  <c r="D1631" i="8"/>
  <c r="H1631" i="8"/>
  <c r="I1631" i="8"/>
  <c r="D1632" i="8"/>
  <c r="H1632" i="8"/>
  <c r="I1632" i="8"/>
  <c r="D1633" i="8"/>
  <c r="H1633" i="8"/>
  <c r="I1633" i="8"/>
  <c r="D1634" i="8"/>
  <c r="H1634" i="8"/>
  <c r="I1634" i="8"/>
  <c r="D1635" i="8"/>
  <c r="H1635" i="8"/>
  <c r="I1635" i="8"/>
  <c r="D1636" i="8"/>
  <c r="H1636" i="8"/>
  <c r="I1636" i="8"/>
  <c r="D1637" i="8"/>
  <c r="H1637" i="8"/>
  <c r="I1637" i="8"/>
  <c r="D1638" i="8"/>
  <c r="H1638" i="8"/>
  <c r="I1638" i="8"/>
  <c r="D1639" i="8"/>
  <c r="H1639" i="8"/>
  <c r="I1639" i="8"/>
  <c r="D1640" i="8"/>
  <c r="H1640" i="8"/>
  <c r="I1640" i="8"/>
  <c r="D1641" i="8"/>
  <c r="H1641" i="8"/>
  <c r="I1641" i="8"/>
  <c r="D1642" i="8"/>
  <c r="H1642" i="8"/>
  <c r="I1642" i="8"/>
  <c r="D1643" i="8"/>
  <c r="H1643" i="8"/>
  <c r="I1643" i="8"/>
  <c r="D1644" i="8"/>
  <c r="H1644" i="8"/>
  <c r="I1644" i="8"/>
  <c r="D1645" i="8"/>
  <c r="H1645" i="8"/>
  <c r="I1645" i="8"/>
  <c r="D1646" i="8"/>
  <c r="H1646" i="8"/>
  <c r="I1646" i="8"/>
  <c r="D1647" i="8"/>
  <c r="H1647" i="8"/>
  <c r="I1647" i="8"/>
  <c r="D1648" i="8"/>
  <c r="H1648" i="8"/>
  <c r="I1648" i="8"/>
  <c r="D1649" i="8"/>
  <c r="H1649" i="8"/>
  <c r="I1649" i="8"/>
  <c r="D1650" i="8"/>
  <c r="H1650" i="8"/>
  <c r="I1650" i="8"/>
  <c r="D1651" i="8"/>
  <c r="H1651" i="8"/>
  <c r="I1651" i="8"/>
  <c r="D1652" i="8"/>
  <c r="H1652" i="8"/>
  <c r="I1652" i="8"/>
  <c r="D1653" i="8"/>
  <c r="H1653" i="8"/>
  <c r="I1653" i="8"/>
  <c r="D1654" i="8"/>
  <c r="H1654" i="8"/>
  <c r="I1654" i="8"/>
  <c r="D1655" i="8"/>
  <c r="H1655" i="8"/>
  <c r="I1655" i="8"/>
  <c r="D1656" i="8"/>
  <c r="H1656" i="8"/>
  <c r="I1656" i="8"/>
  <c r="D1657" i="8"/>
  <c r="H1657" i="8"/>
  <c r="I1657" i="8"/>
  <c r="D1658" i="8"/>
  <c r="H1658" i="8"/>
  <c r="I1658" i="8"/>
  <c r="D1659" i="8"/>
  <c r="H1659" i="8"/>
  <c r="I1659" i="8"/>
  <c r="D1660" i="8"/>
  <c r="H1660" i="8"/>
  <c r="I1660" i="8"/>
  <c r="D1661" i="8"/>
  <c r="H1661" i="8"/>
  <c r="I1661" i="8"/>
  <c r="D1662" i="8"/>
  <c r="H1662" i="8"/>
  <c r="I1662" i="8"/>
  <c r="D1663" i="8"/>
  <c r="H1663" i="8"/>
  <c r="I1663" i="8"/>
  <c r="D1664" i="8"/>
  <c r="H1664" i="8"/>
  <c r="I1664" i="8"/>
  <c r="D1665" i="8"/>
  <c r="H1665" i="8"/>
  <c r="I1665" i="8"/>
  <c r="D1666" i="8"/>
  <c r="H1666" i="8"/>
  <c r="I1666" i="8"/>
  <c r="D1667" i="8"/>
  <c r="H1667" i="8"/>
  <c r="I1667" i="8"/>
  <c r="D1668" i="8"/>
  <c r="H1668" i="8"/>
  <c r="I1668" i="8"/>
  <c r="D1669" i="8"/>
  <c r="H1669" i="8"/>
  <c r="I1669" i="8"/>
  <c r="D1670" i="8"/>
  <c r="H1670" i="8"/>
  <c r="I1670" i="8"/>
  <c r="D1671" i="8"/>
  <c r="H1671" i="8"/>
  <c r="I1671" i="8"/>
  <c r="D1672" i="8"/>
  <c r="H1672" i="8"/>
  <c r="I1672" i="8"/>
  <c r="D1673" i="8"/>
  <c r="H1673" i="8"/>
  <c r="I1673" i="8"/>
  <c r="D1674" i="8"/>
  <c r="H1674" i="8"/>
  <c r="I1674" i="8"/>
  <c r="D1675" i="8"/>
  <c r="H1675" i="8"/>
  <c r="I1675" i="8"/>
  <c r="D1676" i="8"/>
  <c r="H1676" i="8"/>
  <c r="I1676" i="8"/>
  <c r="D1677" i="8"/>
  <c r="H1677" i="8"/>
  <c r="I1677" i="8"/>
  <c r="D1678" i="8"/>
  <c r="H1678" i="8"/>
  <c r="I1678" i="8"/>
  <c r="D1679" i="8"/>
  <c r="H1679" i="8"/>
  <c r="I1679" i="8"/>
  <c r="D1680" i="8"/>
  <c r="H1680" i="8"/>
  <c r="I1680" i="8"/>
  <c r="D1681" i="8"/>
  <c r="H1681" i="8"/>
  <c r="I1681" i="8"/>
  <c r="D1682" i="8"/>
  <c r="H1682" i="8"/>
  <c r="I1682" i="8"/>
  <c r="D1683" i="8"/>
  <c r="H1683" i="8"/>
  <c r="I1683" i="8"/>
  <c r="D1684" i="8"/>
  <c r="H1684" i="8"/>
  <c r="I1684" i="8"/>
  <c r="D1685" i="8"/>
  <c r="H1685" i="8"/>
  <c r="I1685" i="8"/>
  <c r="D1686" i="8"/>
  <c r="H1686" i="8"/>
  <c r="I1686" i="8"/>
  <c r="D1687" i="8"/>
  <c r="H1687" i="8"/>
  <c r="I1687" i="8"/>
  <c r="D1688" i="8"/>
  <c r="H1688" i="8"/>
  <c r="I1688" i="8"/>
  <c r="D1689" i="8"/>
  <c r="H1689" i="8"/>
  <c r="I1689" i="8"/>
  <c r="D1690" i="8"/>
  <c r="H1690" i="8"/>
  <c r="I1690" i="8"/>
  <c r="D1691" i="8"/>
  <c r="H1691" i="8"/>
  <c r="I1691" i="8"/>
  <c r="D1692" i="8"/>
  <c r="H1692" i="8"/>
  <c r="I1692" i="8"/>
  <c r="D1693" i="8"/>
  <c r="H1693" i="8"/>
  <c r="I1693" i="8"/>
  <c r="D1694" i="8"/>
  <c r="H1694" i="8"/>
  <c r="I1694" i="8"/>
  <c r="D1695" i="8"/>
  <c r="H1695" i="8"/>
  <c r="I1695" i="8"/>
  <c r="D1696" i="8"/>
  <c r="H1696" i="8"/>
  <c r="I1696" i="8"/>
  <c r="D1697" i="8"/>
  <c r="H1697" i="8"/>
  <c r="I1697" i="8"/>
  <c r="D1698" i="8"/>
  <c r="H1698" i="8"/>
  <c r="I1698" i="8"/>
  <c r="D1699" i="8"/>
  <c r="H1699" i="8"/>
  <c r="I1699" i="8"/>
  <c r="D1700" i="8"/>
  <c r="H1700" i="8"/>
  <c r="I1700" i="8"/>
  <c r="D1701" i="8"/>
  <c r="H1701" i="8"/>
  <c r="I1701" i="8"/>
  <c r="D1702" i="8"/>
  <c r="H1702" i="8"/>
  <c r="I1702" i="8"/>
  <c r="D1703" i="8"/>
  <c r="H1703" i="8"/>
  <c r="I1703" i="8"/>
  <c r="D1704" i="8"/>
  <c r="H1704" i="8"/>
  <c r="I1704" i="8"/>
  <c r="D1705" i="8"/>
  <c r="H1705" i="8"/>
  <c r="I1705" i="8"/>
  <c r="D1706" i="8"/>
  <c r="H1706" i="8"/>
  <c r="I1706" i="8"/>
  <c r="D1707" i="8"/>
  <c r="H1707" i="8"/>
  <c r="I1707" i="8"/>
  <c r="D1708" i="8"/>
  <c r="H1708" i="8"/>
  <c r="I1708" i="8"/>
  <c r="D1709" i="8"/>
  <c r="H1709" i="8"/>
  <c r="I1709" i="8"/>
  <c r="D1710" i="8"/>
  <c r="H1710" i="8"/>
  <c r="I1710" i="8"/>
  <c r="D1711" i="8"/>
  <c r="H1711" i="8"/>
  <c r="I1711" i="8"/>
  <c r="D1712" i="8"/>
  <c r="H1712" i="8"/>
  <c r="I1712" i="8"/>
  <c r="D1713" i="8"/>
  <c r="H1713" i="8"/>
  <c r="I1713" i="8"/>
  <c r="D1714" i="8"/>
  <c r="H1714" i="8"/>
  <c r="I1714" i="8"/>
  <c r="D1715" i="8"/>
  <c r="H1715" i="8"/>
  <c r="I1715" i="8"/>
  <c r="D1716" i="8"/>
  <c r="H1716" i="8"/>
  <c r="I1716" i="8"/>
  <c r="D1717" i="8"/>
  <c r="H1717" i="8"/>
  <c r="I1717" i="8"/>
  <c r="D1718" i="8"/>
  <c r="H1718" i="8"/>
  <c r="I1718" i="8"/>
  <c r="D1719" i="8"/>
  <c r="H1719" i="8"/>
  <c r="I1719" i="8"/>
  <c r="D1720" i="8"/>
  <c r="H1720" i="8"/>
  <c r="I1720" i="8"/>
  <c r="D1721" i="8"/>
  <c r="H1721" i="8"/>
  <c r="I1721" i="8"/>
  <c r="D1722" i="8"/>
  <c r="H1722" i="8"/>
  <c r="I1722" i="8"/>
  <c r="D1723" i="8"/>
  <c r="H1723" i="8"/>
  <c r="I1723" i="8"/>
  <c r="D1724" i="8"/>
  <c r="H1724" i="8"/>
  <c r="I1724" i="8"/>
  <c r="D1725" i="8"/>
  <c r="H1725" i="8"/>
  <c r="I1725" i="8"/>
  <c r="D1726" i="8"/>
  <c r="H1726" i="8"/>
  <c r="I1726" i="8"/>
  <c r="D1727" i="8"/>
  <c r="H1727" i="8"/>
  <c r="I1727" i="8"/>
  <c r="D1728" i="8"/>
  <c r="H1728" i="8"/>
  <c r="I1728" i="8"/>
  <c r="D1729" i="8"/>
  <c r="H1729" i="8"/>
  <c r="I1729" i="8"/>
  <c r="D1730" i="8"/>
  <c r="H1730" i="8"/>
  <c r="I1730" i="8"/>
  <c r="D1731" i="8"/>
  <c r="H1731" i="8"/>
  <c r="I1731" i="8"/>
  <c r="D1732" i="8"/>
  <c r="H1732" i="8"/>
  <c r="I1732" i="8"/>
  <c r="D1733" i="8"/>
  <c r="H1733" i="8"/>
  <c r="I1733" i="8"/>
  <c r="D1734" i="8"/>
  <c r="H1734" i="8"/>
  <c r="I1734" i="8"/>
  <c r="D1735" i="8"/>
  <c r="H1735" i="8"/>
  <c r="I1735" i="8"/>
  <c r="D1736" i="8"/>
  <c r="H1736" i="8"/>
  <c r="I1736" i="8"/>
  <c r="D1737" i="8"/>
  <c r="H1737" i="8"/>
  <c r="I1737" i="8"/>
  <c r="D1738" i="8"/>
  <c r="H1738" i="8"/>
  <c r="I1738" i="8"/>
  <c r="D1739" i="8"/>
  <c r="H1739" i="8"/>
  <c r="I1739" i="8"/>
  <c r="D1740" i="8"/>
  <c r="H1740" i="8"/>
  <c r="I1740" i="8"/>
  <c r="D1741" i="8"/>
  <c r="H1741" i="8"/>
  <c r="I1741" i="8"/>
  <c r="D1742" i="8"/>
  <c r="H1742" i="8"/>
  <c r="I1742" i="8"/>
  <c r="D1743" i="8"/>
  <c r="H1743" i="8"/>
  <c r="I1743" i="8"/>
  <c r="D1744" i="8"/>
  <c r="H1744" i="8"/>
  <c r="I1744" i="8"/>
  <c r="D1745" i="8"/>
  <c r="H1745" i="8"/>
  <c r="I1745" i="8"/>
  <c r="D1746" i="8"/>
  <c r="H1746" i="8"/>
  <c r="I1746" i="8"/>
  <c r="D1747" i="8"/>
  <c r="H1747" i="8"/>
  <c r="I1747" i="8"/>
  <c r="D1748" i="8"/>
  <c r="H1748" i="8"/>
  <c r="I1748" i="8"/>
  <c r="D1749" i="8"/>
  <c r="H1749" i="8"/>
  <c r="I1749" i="8"/>
  <c r="D1750" i="8"/>
  <c r="H1750" i="8"/>
  <c r="I1750" i="8"/>
  <c r="D1751" i="8"/>
  <c r="H1751" i="8"/>
  <c r="I1751" i="8"/>
  <c r="D1752" i="8"/>
  <c r="H1752" i="8"/>
  <c r="I1752" i="8"/>
  <c r="D1753" i="8"/>
  <c r="H1753" i="8"/>
  <c r="I1753" i="8"/>
  <c r="D1754" i="8"/>
  <c r="H1754" i="8"/>
  <c r="I1754" i="8"/>
  <c r="D1755" i="8"/>
  <c r="H1755" i="8"/>
  <c r="I1755" i="8"/>
  <c r="D1756" i="8"/>
  <c r="H1756" i="8"/>
  <c r="I1756" i="8"/>
  <c r="D1757" i="8"/>
  <c r="H1757" i="8"/>
  <c r="I1757" i="8"/>
  <c r="D1758" i="8"/>
  <c r="H1758" i="8"/>
  <c r="I1758" i="8"/>
  <c r="D1759" i="8"/>
  <c r="H1759" i="8"/>
  <c r="I1759" i="8"/>
  <c r="D1760" i="8"/>
  <c r="H1760" i="8"/>
  <c r="I1760" i="8"/>
  <c r="D1761" i="8"/>
  <c r="H1761" i="8"/>
  <c r="I1761" i="8"/>
  <c r="D1762" i="8"/>
  <c r="H1762" i="8"/>
  <c r="I1762" i="8"/>
  <c r="D1763" i="8"/>
  <c r="H1763" i="8"/>
  <c r="I1763" i="8"/>
  <c r="D1764" i="8"/>
  <c r="H1764" i="8"/>
  <c r="I1764" i="8"/>
  <c r="D1765" i="8"/>
  <c r="H1765" i="8"/>
  <c r="I1765" i="8"/>
  <c r="D1766" i="8"/>
  <c r="H1766" i="8"/>
  <c r="I1766" i="8"/>
  <c r="D1767" i="8"/>
  <c r="H1767" i="8"/>
  <c r="I1767" i="8"/>
  <c r="D1768" i="8"/>
  <c r="H1768" i="8"/>
  <c r="I1768" i="8"/>
  <c r="D1769" i="8"/>
  <c r="H1769" i="8"/>
  <c r="I1769" i="8"/>
  <c r="D1770" i="8"/>
  <c r="H1770" i="8"/>
  <c r="I1770" i="8"/>
  <c r="D1771" i="8"/>
  <c r="H1771" i="8"/>
  <c r="I1771" i="8"/>
  <c r="D1772" i="8"/>
  <c r="H1772" i="8"/>
  <c r="I1772" i="8"/>
  <c r="D1773" i="8"/>
  <c r="H1773" i="8"/>
  <c r="I1773" i="8"/>
  <c r="D1774" i="8"/>
  <c r="H1774" i="8"/>
  <c r="I1774" i="8"/>
  <c r="D1775" i="8"/>
  <c r="H1775" i="8"/>
  <c r="I1775" i="8"/>
  <c r="D1776" i="8"/>
  <c r="H1776" i="8"/>
  <c r="I1776" i="8"/>
  <c r="D1777" i="8"/>
  <c r="H1777" i="8"/>
  <c r="I1777" i="8"/>
  <c r="D1778" i="8"/>
  <c r="H1778" i="8"/>
  <c r="I1778" i="8"/>
  <c r="D1779" i="8"/>
  <c r="H1779" i="8"/>
  <c r="I1779" i="8"/>
  <c r="D1780" i="8"/>
  <c r="H1780" i="8"/>
  <c r="I1780" i="8"/>
  <c r="D1781" i="8"/>
  <c r="H1781" i="8"/>
  <c r="I1781" i="8"/>
  <c r="D1782" i="8"/>
  <c r="H1782" i="8"/>
  <c r="I1782" i="8"/>
  <c r="D1783" i="8"/>
  <c r="H1783" i="8"/>
  <c r="I1783" i="8"/>
  <c r="D1784" i="8"/>
  <c r="H1784" i="8"/>
  <c r="I1784" i="8"/>
  <c r="D1785" i="8"/>
  <c r="H1785" i="8"/>
  <c r="I1785" i="8"/>
  <c r="D1786" i="8"/>
  <c r="H1786" i="8"/>
  <c r="I1786" i="8"/>
  <c r="D1787" i="8"/>
  <c r="H1787" i="8"/>
  <c r="I1787" i="8"/>
  <c r="D1788" i="8"/>
  <c r="H1788" i="8"/>
  <c r="I1788" i="8"/>
  <c r="D1789" i="8"/>
  <c r="H1789" i="8"/>
  <c r="I1789" i="8"/>
  <c r="D1790" i="8"/>
  <c r="H1790" i="8"/>
  <c r="I1790" i="8"/>
  <c r="D1791" i="8"/>
  <c r="H1791" i="8"/>
  <c r="I1791" i="8"/>
  <c r="D1792" i="8"/>
  <c r="H1792" i="8"/>
  <c r="I1792" i="8"/>
  <c r="D1793" i="8"/>
  <c r="H1793" i="8"/>
  <c r="I1793" i="8"/>
  <c r="D1794" i="8"/>
  <c r="H1794" i="8"/>
  <c r="I1794" i="8"/>
  <c r="D1795" i="8"/>
  <c r="H1795" i="8"/>
  <c r="I1795" i="8"/>
  <c r="D1796" i="8"/>
  <c r="H1796" i="8"/>
  <c r="I1796" i="8"/>
  <c r="D1797" i="8"/>
  <c r="H1797" i="8"/>
  <c r="I1797" i="8"/>
  <c r="D1798" i="8"/>
  <c r="H1798" i="8"/>
  <c r="I1798" i="8"/>
  <c r="D1799" i="8"/>
  <c r="H1799" i="8"/>
  <c r="I1799" i="8"/>
  <c r="D1800" i="8"/>
  <c r="H1800" i="8"/>
  <c r="I1800" i="8"/>
  <c r="D1801" i="8"/>
  <c r="H1801" i="8"/>
  <c r="I1801" i="8"/>
  <c r="D1802" i="8"/>
  <c r="H1802" i="8"/>
  <c r="I1802" i="8"/>
  <c r="D1803" i="8"/>
  <c r="H1803" i="8"/>
  <c r="I1803" i="8"/>
  <c r="D1804" i="8"/>
  <c r="H1804" i="8"/>
  <c r="I1804" i="8"/>
  <c r="D1805" i="8"/>
  <c r="H1805" i="8"/>
  <c r="I1805" i="8"/>
  <c r="D1806" i="8"/>
  <c r="H1806" i="8"/>
  <c r="I1806" i="8"/>
  <c r="D1807" i="8"/>
  <c r="H1807" i="8"/>
  <c r="I1807" i="8"/>
  <c r="D1808" i="8"/>
  <c r="H1808" i="8"/>
  <c r="I1808" i="8"/>
  <c r="D1809" i="8"/>
  <c r="H1809" i="8"/>
  <c r="I1809" i="8"/>
  <c r="D1810" i="8"/>
  <c r="H1810" i="8"/>
  <c r="I1810" i="8"/>
  <c r="D1811" i="8"/>
  <c r="H1811" i="8"/>
  <c r="I1811" i="8"/>
  <c r="D1812" i="8"/>
  <c r="H1812" i="8"/>
  <c r="I1812" i="8"/>
  <c r="D1813" i="8"/>
  <c r="H1813" i="8"/>
  <c r="I1813" i="8"/>
  <c r="D1814" i="8"/>
  <c r="H1814" i="8"/>
  <c r="I1814" i="8"/>
  <c r="D1815" i="8"/>
  <c r="H1815" i="8"/>
  <c r="I1815" i="8"/>
  <c r="D1816" i="8"/>
  <c r="H1816" i="8"/>
  <c r="I1816" i="8"/>
  <c r="D1817" i="8"/>
  <c r="H1817" i="8"/>
  <c r="I1817" i="8"/>
  <c r="D1818" i="8"/>
  <c r="H1818" i="8"/>
  <c r="I1818" i="8"/>
  <c r="D1819" i="8"/>
  <c r="H1819" i="8"/>
  <c r="I1819" i="8"/>
  <c r="D1820" i="8"/>
  <c r="H1820" i="8"/>
  <c r="I1820" i="8"/>
  <c r="D1821" i="8"/>
  <c r="H1821" i="8"/>
  <c r="I1821" i="8"/>
  <c r="D1822" i="8"/>
  <c r="H1822" i="8"/>
  <c r="I1822" i="8"/>
  <c r="D1823" i="8"/>
  <c r="H1823" i="8"/>
  <c r="I1823" i="8"/>
  <c r="D1824" i="8"/>
  <c r="H1824" i="8"/>
  <c r="I1824" i="8"/>
  <c r="D1825" i="8"/>
  <c r="H1825" i="8"/>
  <c r="I1825" i="8"/>
  <c r="D1826" i="8"/>
  <c r="H1826" i="8"/>
  <c r="I1826" i="8"/>
  <c r="D1827" i="8"/>
  <c r="H1827" i="8"/>
  <c r="I1827" i="8"/>
  <c r="D1828" i="8"/>
  <c r="H1828" i="8"/>
  <c r="I1828" i="8"/>
  <c r="D1829" i="8"/>
  <c r="H1829" i="8"/>
  <c r="I1829" i="8"/>
  <c r="D1830" i="8"/>
  <c r="H1830" i="8"/>
  <c r="I1830" i="8"/>
  <c r="D1831" i="8"/>
  <c r="H1831" i="8"/>
  <c r="I1831" i="8"/>
  <c r="D1832" i="8"/>
  <c r="H1832" i="8"/>
  <c r="I1832" i="8"/>
  <c r="D1833" i="8"/>
  <c r="H1833" i="8"/>
  <c r="I1833" i="8"/>
  <c r="D1834" i="8"/>
  <c r="H1834" i="8"/>
  <c r="I1834" i="8"/>
  <c r="D1835" i="8"/>
  <c r="H1835" i="8"/>
  <c r="I1835" i="8"/>
  <c r="D1836" i="8"/>
  <c r="H1836" i="8"/>
  <c r="I1836" i="8"/>
  <c r="D1837" i="8"/>
  <c r="H1837" i="8"/>
  <c r="I1837" i="8"/>
  <c r="D1838" i="8"/>
  <c r="H1838" i="8"/>
  <c r="I1838" i="8"/>
  <c r="D1839" i="8"/>
  <c r="H1839" i="8"/>
  <c r="I1839" i="8"/>
  <c r="D1840" i="8"/>
  <c r="H1840" i="8"/>
  <c r="I1840" i="8"/>
  <c r="D1841" i="8"/>
  <c r="H1841" i="8"/>
  <c r="I1841" i="8"/>
  <c r="D1842" i="8"/>
  <c r="H1842" i="8"/>
  <c r="I1842" i="8"/>
  <c r="D1843" i="8"/>
  <c r="H1843" i="8"/>
  <c r="I1843" i="8"/>
  <c r="D1844" i="8"/>
  <c r="H1844" i="8"/>
  <c r="I1844" i="8"/>
  <c r="D1845" i="8"/>
  <c r="H1845" i="8"/>
  <c r="I1845" i="8"/>
  <c r="D1846" i="8"/>
  <c r="H1846" i="8"/>
  <c r="I1846" i="8"/>
  <c r="D1847" i="8"/>
  <c r="H1847" i="8"/>
  <c r="I1847" i="8"/>
  <c r="D1848" i="8"/>
  <c r="H1848" i="8"/>
  <c r="I1848" i="8"/>
  <c r="D1849" i="8"/>
  <c r="H1849" i="8"/>
  <c r="I1849" i="8"/>
  <c r="D1850" i="8"/>
  <c r="H1850" i="8"/>
  <c r="I1850" i="8"/>
  <c r="D1851" i="8"/>
  <c r="H1851" i="8"/>
  <c r="I1851" i="8"/>
  <c r="D1852" i="8"/>
  <c r="H1852" i="8"/>
  <c r="I1852" i="8"/>
  <c r="D1853" i="8"/>
  <c r="H1853" i="8"/>
  <c r="I1853" i="8"/>
  <c r="D1854" i="8"/>
  <c r="H1854" i="8"/>
  <c r="I1854" i="8"/>
  <c r="D1855" i="8"/>
  <c r="H1855" i="8"/>
  <c r="I1855" i="8"/>
  <c r="D1856" i="8"/>
  <c r="H1856" i="8"/>
  <c r="I1856" i="8"/>
  <c r="D1857" i="8"/>
  <c r="H1857" i="8"/>
  <c r="I1857" i="8"/>
  <c r="D1858" i="8"/>
  <c r="H1858" i="8"/>
  <c r="I1858" i="8"/>
  <c r="D1859" i="8"/>
  <c r="H1859" i="8"/>
  <c r="I1859" i="8"/>
  <c r="D1860" i="8"/>
  <c r="H1860" i="8"/>
  <c r="I1860" i="8"/>
  <c r="D1861" i="8"/>
  <c r="H1861" i="8"/>
  <c r="I1861" i="8"/>
  <c r="D1862" i="8"/>
  <c r="H1862" i="8"/>
  <c r="I1862" i="8"/>
  <c r="D1863" i="8"/>
  <c r="H1863" i="8"/>
  <c r="I1863" i="8"/>
  <c r="D1864" i="8"/>
  <c r="H1864" i="8"/>
  <c r="I1864" i="8"/>
  <c r="D1865" i="8"/>
  <c r="H1865" i="8"/>
  <c r="I1865" i="8"/>
  <c r="D1866" i="8"/>
  <c r="H1866" i="8"/>
  <c r="I1866" i="8"/>
  <c r="D1867" i="8"/>
  <c r="H1867" i="8"/>
  <c r="I1867" i="8"/>
  <c r="D1868" i="8"/>
  <c r="H1868" i="8"/>
  <c r="I1868" i="8"/>
  <c r="D1869" i="8"/>
  <c r="H1869" i="8"/>
  <c r="I1869" i="8"/>
  <c r="D1870" i="8"/>
  <c r="H1870" i="8"/>
  <c r="I1870" i="8"/>
  <c r="D1871" i="8"/>
  <c r="H1871" i="8"/>
  <c r="I1871" i="8"/>
  <c r="D1872" i="8"/>
  <c r="H1872" i="8"/>
  <c r="I1872" i="8"/>
  <c r="D1873" i="8"/>
  <c r="H1873" i="8"/>
  <c r="I1873" i="8"/>
  <c r="D1874" i="8"/>
  <c r="H1874" i="8"/>
  <c r="I1874" i="8"/>
  <c r="D1875" i="8"/>
  <c r="H1875" i="8"/>
  <c r="I1875" i="8"/>
  <c r="D1876" i="8"/>
  <c r="H1876" i="8"/>
  <c r="I1876" i="8"/>
  <c r="D1877" i="8"/>
  <c r="H1877" i="8"/>
  <c r="I1877" i="8"/>
  <c r="D1878" i="8"/>
  <c r="H1878" i="8"/>
  <c r="I1878" i="8"/>
  <c r="D1879" i="8"/>
  <c r="H1879" i="8"/>
  <c r="I1879" i="8"/>
  <c r="D1880" i="8"/>
  <c r="H1880" i="8"/>
  <c r="I1880" i="8"/>
  <c r="D1881" i="8"/>
  <c r="H1881" i="8"/>
  <c r="I1881" i="8"/>
  <c r="D1882" i="8"/>
  <c r="H1882" i="8"/>
  <c r="I1882" i="8"/>
  <c r="D1883" i="8"/>
  <c r="H1883" i="8"/>
  <c r="I1883" i="8"/>
  <c r="D1884" i="8"/>
  <c r="H1884" i="8"/>
  <c r="I1884" i="8"/>
  <c r="D1885" i="8"/>
  <c r="H1885" i="8"/>
  <c r="I1885" i="8"/>
  <c r="D1886" i="8"/>
  <c r="H1886" i="8"/>
  <c r="I1886" i="8"/>
  <c r="D1887" i="8"/>
  <c r="H1887" i="8"/>
  <c r="I1887" i="8"/>
  <c r="D1888" i="8"/>
  <c r="H1888" i="8"/>
  <c r="I1888" i="8"/>
  <c r="D1889" i="8"/>
  <c r="H1889" i="8"/>
  <c r="I1889" i="8"/>
  <c r="D1890" i="8"/>
  <c r="H1890" i="8"/>
  <c r="I1890" i="8"/>
  <c r="D1891" i="8"/>
  <c r="H1891" i="8"/>
  <c r="I1891" i="8"/>
  <c r="D1892" i="8"/>
  <c r="H1892" i="8"/>
  <c r="I1892" i="8"/>
  <c r="D1893" i="8"/>
  <c r="H1893" i="8"/>
  <c r="I1893" i="8"/>
  <c r="D1894" i="8"/>
  <c r="H1894" i="8"/>
  <c r="I1894" i="8"/>
  <c r="D1895" i="8"/>
  <c r="H1895" i="8"/>
  <c r="I1895" i="8"/>
  <c r="D1896" i="8"/>
  <c r="H1896" i="8"/>
  <c r="I1896" i="8"/>
  <c r="D1897" i="8"/>
  <c r="H1897" i="8"/>
  <c r="I1897" i="8"/>
  <c r="D1898" i="8"/>
  <c r="H1898" i="8"/>
  <c r="I1898" i="8"/>
  <c r="D1899" i="8"/>
  <c r="H1899" i="8"/>
  <c r="I1899" i="8"/>
  <c r="D1900" i="8"/>
  <c r="H1900" i="8"/>
  <c r="I1900" i="8"/>
  <c r="D1901" i="8"/>
  <c r="H1901" i="8"/>
  <c r="I1901" i="8"/>
  <c r="D1902" i="8"/>
  <c r="H1902" i="8"/>
  <c r="I1902" i="8"/>
  <c r="D1903" i="8"/>
  <c r="H1903" i="8"/>
  <c r="I1903" i="8"/>
  <c r="D1904" i="8"/>
  <c r="H1904" i="8"/>
  <c r="I1904" i="8"/>
  <c r="D1905" i="8"/>
  <c r="H1905" i="8"/>
  <c r="I1905" i="8"/>
  <c r="D1906" i="8"/>
  <c r="H1906" i="8"/>
  <c r="I1906" i="8"/>
  <c r="D1907" i="8"/>
  <c r="H1907" i="8"/>
  <c r="I1907" i="8"/>
  <c r="D1908" i="8"/>
  <c r="H1908" i="8"/>
  <c r="I1908" i="8"/>
  <c r="D1909" i="8"/>
  <c r="H1909" i="8"/>
  <c r="I1909" i="8"/>
  <c r="D1910" i="8"/>
  <c r="H1910" i="8"/>
  <c r="I1910" i="8"/>
  <c r="D1911" i="8"/>
  <c r="H1911" i="8"/>
  <c r="I1911" i="8"/>
  <c r="D1912" i="8"/>
  <c r="H1912" i="8"/>
  <c r="I1912" i="8"/>
  <c r="D1913" i="8"/>
  <c r="H1913" i="8"/>
  <c r="I1913" i="8"/>
  <c r="D1914" i="8"/>
  <c r="H1914" i="8"/>
  <c r="I1914" i="8"/>
  <c r="D1915" i="8"/>
  <c r="H1915" i="8"/>
  <c r="I1915" i="8"/>
  <c r="D1916" i="8"/>
  <c r="H1916" i="8"/>
  <c r="I1916" i="8"/>
  <c r="D1917" i="8"/>
  <c r="H1917" i="8"/>
  <c r="I1917" i="8"/>
  <c r="D1918" i="8"/>
  <c r="H1918" i="8"/>
  <c r="I1918" i="8"/>
  <c r="D1919" i="8"/>
  <c r="H1919" i="8"/>
  <c r="I1919" i="8"/>
  <c r="D1920" i="8"/>
  <c r="H1920" i="8"/>
  <c r="I1920" i="8"/>
  <c r="D1921" i="8"/>
  <c r="H1921" i="8"/>
  <c r="I1921" i="8"/>
  <c r="D1922" i="8"/>
  <c r="H1922" i="8"/>
  <c r="I1922" i="8"/>
  <c r="D1923" i="8"/>
  <c r="H1923" i="8"/>
  <c r="I1923" i="8"/>
  <c r="D1924" i="8"/>
  <c r="H1924" i="8"/>
  <c r="I1924" i="8"/>
  <c r="D1925" i="8"/>
  <c r="H1925" i="8"/>
  <c r="I1925" i="8"/>
  <c r="D1926" i="8"/>
  <c r="H1926" i="8"/>
  <c r="I1926" i="8"/>
  <c r="D1927" i="8"/>
  <c r="H1927" i="8"/>
  <c r="I1927" i="8"/>
  <c r="D1928" i="8"/>
  <c r="H1928" i="8"/>
  <c r="I1928" i="8"/>
  <c r="D1929" i="8"/>
  <c r="H1929" i="8"/>
  <c r="I1929" i="8"/>
  <c r="D1930" i="8"/>
  <c r="H1930" i="8"/>
  <c r="I1930" i="8"/>
  <c r="D1931" i="8"/>
  <c r="H1931" i="8"/>
  <c r="I1931" i="8"/>
  <c r="D1932" i="8"/>
  <c r="H1932" i="8"/>
  <c r="I1932" i="8"/>
  <c r="D1933" i="8"/>
  <c r="H1933" i="8"/>
  <c r="I1933" i="8"/>
  <c r="D1934" i="8"/>
  <c r="H1934" i="8"/>
  <c r="I1934" i="8"/>
  <c r="D1935" i="8"/>
  <c r="H1935" i="8"/>
  <c r="I1935" i="8"/>
  <c r="D1936" i="8"/>
  <c r="H1936" i="8"/>
  <c r="I1936" i="8"/>
  <c r="D1937" i="8"/>
  <c r="H1937" i="8"/>
  <c r="I1937" i="8"/>
  <c r="D1938" i="8"/>
  <c r="H1938" i="8"/>
  <c r="I1938" i="8"/>
  <c r="D1939" i="8"/>
  <c r="H1939" i="8"/>
  <c r="I1939" i="8"/>
  <c r="D1940" i="8"/>
  <c r="H1940" i="8"/>
  <c r="I1940" i="8"/>
  <c r="D1941" i="8"/>
  <c r="H1941" i="8"/>
  <c r="I1941" i="8"/>
  <c r="D1942" i="8"/>
  <c r="H1942" i="8"/>
  <c r="I1942" i="8"/>
  <c r="D1943" i="8"/>
  <c r="H1943" i="8"/>
  <c r="I1943" i="8"/>
  <c r="D1944" i="8"/>
  <c r="H1944" i="8"/>
  <c r="I1944" i="8"/>
  <c r="D1945" i="8"/>
  <c r="H1945" i="8"/>
  <c r="I1945" i="8"/>
  <c r="D1946" i="8"/>
  <c r="H1946" i="8"/>
  <c r="I1946" i="8"/>
  <c r="D1947" i="8"/>
  <c r="H1947" i="8"/>
  <c r="I1947" i="8"/>
  <c r="D1948" i="8"/>
  <c r="H1948" i="8"/>
  <c r="I1948" i="8"/>
  <c r="D1949" i="8"/>
  <c r="H1949" i="8"/>
  <c r="I1949" i="8"/>
  <c r="D1950" i="8"/>
  <c r="H1950" i="8"/>
  <c r="I1950" i="8"/>
  <c r="D1951" i="8"/>
  <c r="H1951" i="8"/>
  <c r="I1951" i="8"/>
  <c r="D1952" i="8"/>
  <c r="H1952" i="8"/>
  <c r="I1952" i="8"/>
  <c r="D1953" i="8"/>
  <c r="H1953" i="8"/>
  <c r="I1953" i="8"/>
  <c r="D1954" i="8"/>
  <c r="H1954" i="8"/>
  <c r="I1954" i="8"/>
  <c r="D1955" i="8"/>
  <c r="H1955" i="8"/>
  <c r="I1955" i="8"/>
  <c r="D1956" i="8"/>
  <c r="H1956" i="8"/>
  <c r="I1956" i="8"/>
  <c r="D1957" i="8"/>
  <c r="H1957" i="8"/>
  <c r="I1957" i="8"/>
  <c r="D1958" i="8"/>
  <c r="H1958" i="8"/>
  <c r="I1958" i="8"/>
  <c r="D1959" i="8"/>
  <c r="H1959" i="8"/>
  <c r="I1959" i="8"/>
  <c r="D1960" i="8"/>
  <c r="H1960" i="8"/>
  <c r="I1960" i="8"/>
  <c r="D1961" i="8"/>
  <c r="H1961" i="8"/>
  <c r="I1961" i="8"/>
  <c r="D1962" i="8"/>
  <c r="H1962" i="8"/>
  <c r="I1962" i="8"/>
  <c r="D1963" i="8"/>
  <c r="H1963" i="8"/>
  <c r="I1963" i="8"/>
  <c r="D1964" i="8"/>
  <c r="H1964" i="8"/>
  <c r="I1964" i="8"/>
  <c r="D1965" i="8"/>
  <c r="H1965" i="8"/>
  <c r="I1965" i="8"/>
  <c r="D1966" i="8"/>
  <c r="H1966" i="8"/>
  <c r="I1966" i="8"/>
  <c r="D1967" i="8"/>
  <c r="H1967" i="8"/>
  <c r="I1967" i="8"/>
  <c r="D1968" i="8"/>
  <c r="H1968" i="8"/>
  <c r="I1968" i="8"/>
  <c r="D1969" i="8"/>
  <c r="H1969" i="8"/>
  <c r="I1969" i="8"/>
  <c r="D1970" i="8"/>
  <c r="H1970" i="8"/>
  <c r="I1970" i="8"/>
  <c r="D1971" i="8"/>
  <c r="H1971" i="8"/>
  <c r="I1971" i="8"/>
  <c r="D1972" i="8"/>
  <c r="H1972" i="8"/>
  <c r="I1972" i="8"/>
  <c r="D1973" i="8"/>
  <c r="H1973" i="8"/>
  <c r="I1973" i="8"/>
  <c r="D1974" i="8"/>
  <c r="H1974" i="8"/>
  <c r="I1974" i="8"/>
  <c r="D1975" i="8"/>
  <c r="H1975" i="8"/>
  <c r="I1975" i="8"/>
  <c r="D1976" i="8"/>
  <c r="H1976" i="8"/>
  <c r="I1976" i="8"/>
  <c r="D1977" i="8"/>
  <c r="H1977" i="8"/>
  <c r="I1977" i="8"/>
  <c r="D1978" i="8"/>
  <c r="H1978" i="8"/>
  <c r="I1978" i="8"/>
  <c r="D1979" i="8"/>
  <c r="H1979" i="8"/>
  <c r="I1979" i="8"/>
  <c r="D1980" i="8"/>
  <c r="H1980" i="8"/>
  <c r="I1980" i="8"/>
  <c r="D1981" i="8"/>
  <c r="H1981" i="8"/>
  <c r="I1981" i="8"/>
  <c r="D1982" i="8"/>
  <c r="H1982" i="8"/>
  <c r="I1982" i="8"/>
  <c r="D1983" i="8"/>
  <c r="H1983" i="8"/>
  <c r="I1983" i="8"/>
  <c r="D1984" i="8"/>
  <c r="H1984" i="8"/>
  <c r="I1984" i="8"/>
  <c r="D1985" i="8"/>
  <c r="H1985" i="8"/>
  <c r="I1985" i="8"/>
  <c r="D1986" i="8"/>
  <c r="H1986" i="8"/>
  <c r="I1986" i="8"/>
  <c r="D1987" i="8"/>
  <c r="H1987" i="8"/>
  <c r="I1987" i="8"/>
  <c r="D1988" i="8"/>
  <c r="H1988" i="8"/>
  <c r="I1988" i="8"/>
  <c r="D1989" i="8"/>
  <c r="H1989" i="8"/>
  <c r="I1989" i="8"/>
  <c r="D1990" i="8"/>
  <c r="H1990" i="8"/>
  <c r="I1990" i="8"/>
  <c r="D1991" i="8"/>
  <c r="H1991" i="8"/>
  <c r="I1991" i="8"/>
  <c r="D1992" i="8"/>
  <c r="H1992" i="8"/>
  <c r="I1992" i="8"/>
  <c r="D1993" i="8"/>
  <c r="H1993" i="8"/>
  <c r="I1993" i="8"/>
  <c r="D1994" i="8"/>
  <c r="H1994" i="8"/>
  <c r="I1994" i="8"/>
  <c r="D1995" i="8"/>
  <c r="H1995" i="8"/>
  <c r="I1995" i="8"/>
  <c r="D1996" i="8"/>
  <c r="H1996" i="8"/>
  <c r="I1996" i="8"/>
  <c r="D1997" i="8"/>
  <c r="H1997" i="8"/>
  <c r="I1997" i="8"/>
  <c r="D1998" i="8"/>
  <c r="H1998" i="8"/>
  <c r="I1998" i="8"/>
  <c r="D1999" i="8"/>
  <c r="H1999" i="8"/>
  <c r="I1999" i="8"/>
  <c r="D2000" i="8"/>
  <c r="H2000" i="8"/>
  <c r="I2000" i="8"/>
  <c r="D2001" i="8"/>
  <c r="H2001" i="8"/>
  <c r="I2001" i="8"/>
  <c r="D2002" i="8"/>
  <c r="H2002" i="8"/>
  <c r="I2002" i="8"/>
  <c r="L33" i="8"/>
  <c r="L8" i="8"/>
  <c r="L7" i="8"/>
  <c r="L6" i="8"/>
  <c r="E2002" i="12"/>
  <c r="E2001" i="12"/>
  <c r="E2000" i="12"/>
  <c r="E1999" i="12"/>
  <c r="E1998" i="12"/>
  <c r="E1997" i="12"/>
  <c r="E1996" i="12"/>
  <c r="E1995" i="12"/>
  <c r="E1994" i="12"/>
  <c r="E1993" i="12"/>
  <c r="E1992" i="12"/>
  <c r="E1991" i="12"/>
  <c r="E1990" i="12"/>
  <c r="E1989" i="12"/>
  <c r="E1988" i="12"/>
  <c r="E1987" i="12"/>
  <c r="E1986" i="12"/>
  <c r="E1985" i="12"/>
  <c r="E1984" i="12"/>
  <c r="E1983" i="12"/>
  <c r="E1982" i="12"/>
  <c r="E1981" i="12"/>
  <c r="E1980" i="12"/>
  <c r="E1979" i="12"/>
  <c r="E1978" i="12"/>
  <c r="E1977" i="12"/>
  <c r="E1976" i="12"/>
  <c r="E1975" i="12"/>
  <c r="E1974" i="12"/>
  <c r="E1973" i="12"/>
  <c r="E1972" i="12"/>
  <c r="E1971" i="12"/>
  <c r="E1970" i="12"/>
  <c r="E1969" i="12"/>
  <c r="E1968" i="12"/>
  <c r="E1967" i="12"/>
  <c r="E1966" i="12"/>
  <c r="E1965" i="12"/>
  <c r="E1964" i="12"/>
  <c r="E1963" i="12"/>
  <c r="E1962" i="12"/>
  <c r="E1961" i="12"/>
  <c r="E1960" i="12"/>
  <c r="E1959" i="12"/>
  <c r="E1958" i="12"/>
  <c r="E1957" i="12"/>
  <c r="E1956" i="12"/>
  <c r="E1955" i="12"/>
  <c r="E1954" i="12"/>
  <c r="E1953" i="12"/>
  <c r="E1952" i="12"/>
  <c r="E1951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5" i="12"/>
  <c r="E1934" i="12"/>
  <c r="E1933" i="12"/>
  <c r="E1932" i="12"/>
  <c r="E1931" i="12"/>
  <c r="E1930" i="12"/>
  <c r="E1929" i="12"/>
  <c r="E1928" i="12"/>
  <c r="E1927" i="12"/>
  <c r="E1926" i="12"/>
  <c r="E1925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12" i="12"/>
  <c r="E1911" i="12"/>
  <c r="E1910" i="12"/>
  <c r="E1909" i="12"/>
  <c r="E1908" i="12"/>
  <c r="E1907" i="12"/>
  <c r="E1906" i="12"/>
  <c r="E1905" i="12"/>
  <c r="E1904" i="12"/>
  <c r="E1903" i="12"/>
  <c r="E1902" i="12"/>
  <c r="E1901" i="12"/>
  <c r="E1900" i="12"/>
  <c r="E1899" i="12"/>
  <c r="E1898" i="12"/>
  <c r="E1897" i="12"/>
  <c r="E1896" i="12"/>
  <c r="E1895" i="12"/>
  <c r="E1894" i="12"/>
  <c r="E1893" i="12"/>
  <c r="E1892" i="12"/>
  <c r="E1891" i="12"/>
  <c r="E1890" i="12"/>
  <c r="E1889" i="12"/>
  <c r="E1888" i="12"/>
  <c r="E1887" i="12"/>
  <c r="E1886" i="12"/>
  <c r="E1885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71" i="12"/>
  <c r="E1870" i="12"/>
  <c r="E1869" i="12"/>
  <c r="E1868" i="12"/>
  <c r="E1867" i="12"/>
  <c r="E1866" i="12"/>
  <c r="E1865" i="12"/>
  <c r="E1864" i="12"/>
  <c r="E1863" i="12"/>
  <c r="E1862" i="12"/>
  <c r="E1861" i="12"/>
  <c r="E1860" i="12"/>
  <c r="E1859" i="12"/>
  <c r="E1858" i="12"/>
  <c r="E1857" i="12"/>
  <c r="E1856" i="12"/>
  <c r="E1855" i="12"/>
  <c r="E1854" i="12"/>
  <c r="E1853" i="12"/>
  <c r="E1852" i="12"/>
  <c r="E1851" i="12"/>
  <c r="E1850" i="12"/>
  <c r="E1849" i="12"/>
  <c r="E1848" i="12"/>
  <c r="E1847" i="12"/>
  <c r="E1846" i="12"/>
  <c r="E1845" i="12"/>
  <c r="E1844" i="12"/>
  <c r="E1843" i="12"/>
  <c r="E1842" i="12"/>
  <c r="E1841" i="12"/>
  <c r="E1840" i="12"/>
  <c r="E1839" i="12"/>
  <c r="E1838" i="12"/>
  <c r="E1837" i="12"/>
  <c r="E1836" i="12"/>
  <c r="E1835" i="12"/>
  <c r="E1834" i="12"/>
  <c r="E1833" i="12"/>
  <c r="E1832" i="12"/>
  <c r="E1831" i="12"/>
  <c r="E1830" i="12"/>
  <c r="E1829" i="12"/>
  <c r="E1828" i="12"/>
  <c r="E1827" i="12"/>
  <c r="E1826" i="12"/>
  <c r="E1825" i="12"/>
  <c r="E1824" i="12"/>
  <c r="E1823" i="12"/>
  <c r="E1822" i="12"/>
  <c r="E1821" i="12"/>
  <c r="E1820" i="12"/>
  <c r="E1819" i="12"/>
  <c r="E1818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5" i="12"/>
  <c r="E1804" i="12"/>
  <c r="E1803" i="12"/>
  <c r="E1802" i="12"/>
  <c r="E1801" i="12"/>
  <c r="E1800" i="12"/>
  <c r="E1799" i="12"/>
  <c r="E1798" i="12"/>
  <c r="E1797" i="12"/>
  <c r="E1796" i="12"/>
  <c r="E1795" i="12"/>
  <c r="E1794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82" i="12"/>
  <c r="E1781" i="12"/>
  <c r="E1780" i="12"/>
  <c r="E1779" i="12"/>
  <c r="E1778" i="12"/>
  <c r="E1777" i="12"/>
  <c r="E1776" i="12"/>
  <c r="E1775" i="12"/>
  <c r="E1774" i="12"/>
  <c r="E1773" i="12"/>
  <c r="E1772" i="12"/>
  <c r="E1771" i="12"/>
  <c r="E1770" i="12"/>
  <c r="E1769" i="12"/>
  <c r="E1768" i="12"/>
  <c r="E1767" i="12"/>
  <c r="E1766" i="12"/>
  <c r="E1765" i="12"/>
  <c r="E1764" i="12"/>
  <c r="E1763" i="12"/>
  <c r="E1762" i="12"/>
  <c r="E1761" i="12"/>
  <c r="E1760" i="12"/>
  <c r="E1759" i="12"/>
  <c r="E1758" i="12"/>
  <c r="E1757" i="12"/>
  <c r="E1756" i="12"/>
  <c r="E1755" i="12"/>
  <c r="E1754" i="12"/>
  <c r="E1753" i="12"/>
  <c r="E1752" i="12"/>
  <c r="E1751" i="12"/>
  <c r="E1750" i="12"/>
  <c r="E1749" i="12"/>
  <c r="E1748" i="12"/>
  <c r="E1747" i="12"/>
  <c r="E1746" i="12"/>
  <c r="E1745" i="12"/>
  <c r="E1744" i="12"/>
  <c r="E1743" i="12"/>
  <c r="E1742" i="12"/>
  <c r="E1741" i="12"/>
  <c r="E1740" i="12"/>
  <c r="E1739" i="12"/>
  <c r="E1738" i="12"/>
  <c r="E1737" i="12"/>
  <c r="E1736" i="12"/>
  <c r="E1735" i="12"/>
  <c r="E1734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8" i="12"/>
  <c r="E1717" i="12"/>
  <c r="E1716" i="12"/>
  <c r="E1715" i="12"/>
  <c r="E1714" i="12"/>
  <c r="E1713" i="12"/>
  <c r="E1712" i="12"/>
  <c r="E1711" i="12"/>
  <c r="E1710" i="12"/>
  <c r="E1709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4" i="12"/>
  <c r="E1693" i="12"/>
  <c r="E1692" i="12"/>
  <c r="E1691" i="12"/>
  <c r="E1690" i="12"/>
  <c r="E1689" i="12"/>
  <c r="E1688" i="12"/>
  <c r="E1687" i="12"/>
  <c r="E1686" i="12"/>
  <c r="E1685" i="12"/>
  <c r="E1684" i="12"/>
  <c r="E1683" i="12"/>
  <c r="E1682" i="12"/>
  <c r="E1681" i="12"/>
  <c r="E1680" i="12"/>
  <c r="E1679" i="12"/>
  <c r="E1678" i="12"/>
  <c r="E1677" i="12"/>
  <c r="E1676" i="12"/>
  <c r="E1675" i="12"/>
  <c r="E1674" i="12"/>
  <c r="E1673" i="12"/>
  <c r="E1672" i="12"/>
  <c r="E1671" i="12"/>
  <c r="E1670" i="12"/>
  <c r="E1669" i="12"/>
  <c r="E1668" i="12"/>
  <c r="E1667" i="12"/>
  <c r="E1666" i="12"/>
  <c r="E1665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50" i="12"/>
  <c r="E1649" i="12"/>
  <c r="E1648" i="12"/>
  <c r="E1647" i="12"/>
  <c r="E1646" i="12"/>
  <c r="E1645" i="12"/>
  <c r="E1644" i="12"/>
  <c r="E1643" i="12"/>
  <c r="E1642" i="12"/>
  <c r="E1641" i="12"/>
  <c r="E1640" i="12"/>
  <c r="E1639" i="12"/>
  <c r="E1638" i="12"/>
  <c r="E1637" i="12"/>
  <c r="E1636" i="12"/>
  <c r="E1635" i="12"/>
  <c r="E1634" i="12"/>
  <c r="E1633" i="12"/>
  <c r="E1632" i="12"/>
  <c r="E1631" i="12"/>
  <c r="E1630" i="12"/>
  <c r="E1629" i="12"/>
  <c r="E1628" i="12"/>
  <c r="E1627" i="12"/>
  <c r="E1626" i="12"/>
  <c r="E1625" i="12"/>
  <c r="E1624" i="12"/>
  <c r="E1623" i="12"/>
  <c r="E1622" i="12"/>
  <c r="E1621" i="12"/>
  <c r="E1620" i="12"/>
  <c r="E1619" i="12"/>
  <c r="E1618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3" i="12"/>
  <c r="E1602" i="12"/>
  <c r="E1601" i="12"/>
  <c r="E1600" i="12"/>
  <c r="E1599" i="12"/>
  <c r="E1598" i="12"/>
  <c r="E1597" i="12"/>
  <c r="E1596" i="12"/>
  <c r="E1595" i="12"/>
  <c r="E1594" i="12"/>
  <c r="E1593" i="12"/>
  <c r="E1592" i="12"/>
  <c r="E1591" i="12"/>
  <c r="E1590" i="12"/>
  <c r="E1589" i="12"/>
  <c r="E1588" i="12"/>
  <c r="E1587" i="12"/>
  <c r="E1586" i="12"/>
  <c r="E1585" i="12"/>
  <c r="E1584" i="12"/>
  <c r="E1583" i="12"/>
  <c r="E1582" i="12"/>
  <c r="E1581" i="12"/>
  <c r="E1580" i="12"/>
  <c r="E1579" i="12"/>
  <c r="E1578" i="12"/>
  <c r="E1577" i="12"/>
  <c r="E1576" i="12"/>
  <c r="E1575" i="12"/>
  <c r="E1574" i="12"/>
  <c r="E1573" i="12"/>
  <c r="E1572" i="12"/>
  <c r="E1571" i="12"/>
  <c r="E1570" i="12"/>
  <c r="E1569" i="12"/>
  <c r="E1568" i="12"/>
  <c r="E1567" i="12"/>
  <c r="E1566" i="12"/>
  <c r="E1565" i="12"/>
  <c r="E1564" i="12"/>
  <c r="E1563" i="12"/>
  <c r="E1562" i="12"/>
  <c r="E1561" i="12"/>
  <c r="E1560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5" i="12"/>
  <c r="E1544" i="12"/>
  <c r="E1543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8" i="12"/>
  <c r="E1527" i="12"/>
  <c r="E1526" i="12"/>
  <c r="E1525" i="12"/>
  <c r="E1524" i="12"/>
  <c r="E1523" i="12"/>
  <c r="E1522" i="12"/>
  <c r="E1521" i="12"/>
  <c r="E1520" i="12"/>
  <c r="E1519" i="12"/>
  <c r="E1518" i="12"/>
  <c r="E1517" i="12"/>
  <c r="E1516" i="12"/>
  <c r="E1515" i="12"/>
  <c r="E1514" i="12"/>
  <c r="E1513" i="12"/>
  <c r="E1512" i="12"/>
  <c r="E1511" i="12"/>
  <c r="E1510" i="12"/>
  <c r="E1509" i="12"/>
  <c r="E1508" i="12"/>
  <c r="E1507" i="12"/>
  <c r="E1506" i="12"/>
  <c r="E1505" i="12"/>
  <c r="E1504" i="12"/>
  <c r="E1503" i="12"/>
  <c r="E1502" i="12"/>
  <c r="E1501" i="12"/>
  <c r="E1500" i="12"/>
  <c r="E1499" i="12"/>
  <c r="E1498" i="12"/>
  <c r="E1497" i="12"/>
  <c r="E1496" i="12"/>
  <c r="E1495" i="12"/>
  <c r="E1494" i="12"/>
  <c r="E1493" i="12"/>
  <c r="E1492" i="12"/>
  <c r="E1491" i="12"/>
  <c r="E1490" i="12"/>
  <c r="E1489" i="12"/>
  <c r="E1488" i="12"/>
  <c r="E1487" i="12"/>
  <c r="E1486" i="12"/>
  <c r="E1485" i="12"/>
  <c r="E1484" i="12"/>
  <c r="E1483" i="12"/>
  <c r="E1482" i="12"/>
  <c r="E1481" i="12"/>
  <c r="E1480" i="12"/>
  <c r="E1479" i="12"/>
  <c r="E1478" i="12"/>
  <c r="E1477" i="12"/>
  <c r="E1476" i="12"/>
  <c r="E1475" i="12"/>
  <c r="E1474" i="12"/>
  <c r="E1473" i="12"/>
  <c r="E1472" i="12"/>
  <c r="E1471" i="12"/>
  <c r="E1470" i="12"/>
  <c r="E1469" i="12"/>
  <c r="E1468" i="12"/>
  <c r="E1467" i="12"/>
  <c r="E1466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51" i="12"/>
  <c r="E1450" i="12"/>
  <c r="E1449" i="12"/>
  <c r="E1448" i="12"/>
  <c r="E1447" i="12"/>
  <c r="E1446" i="12"/>
  <c r="E1445" i="12"/>
  <c r="E1444" i="12"/>
  <c r="E1443" i="12"/>
  <c r="E1442" i="12"/>
  <c r="E1441" i="12"/>
  <c r="E1440" i="12"/>
  <c r="E1439" i="12"/>
  <c r="E1438" i="12"/>
  <c r="E1437" i="12"/>
  <c r="E1436" i="12"/>
  <c r="E1435" i="12"/>
  <c r="E1434" i="12"/>
  <c r="E1433" i="12"/>
  <c r="E1432" i="12"/>
  <c r="E1431" i="12"/>
  <c r="E1430" i="12"/>
  <c r="E1429" i="12"/>
  <c r="E1428" i="12"/>
  <c r="E1427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4" i="12"/>
  <c r="E1413" i="12"/>
  <c r="E1412" i="12"/>
  <c r="E1411" i="12"/>
  <c r="E1410" i="12"/>
  <c r="E1409" i="12"/>
  <c r="E1408" i="12"/>
  <c r="E1407" i="12"/>
  <c r="E1406" i="12"/>
  <c r="E1405" i="12"/>
  <c r="E1404" i="12"/>
  <c r="E1403" i="12"/>
  <c r="E1402" i="12"/>
  <c r="E1401" i="12"/>
  <c r="E1400" i="12"/>
  <c r="E1399" i="12"/>
  <c r="E1398" i="12"/>
  <c r="E1397" i="12"/>
  <c r="E1396" i="12"/>
  <c r="E1395" i="12"/>
  <c r="E1394" i="12"/>
  <c r="E1393" i="12"/>
  <c r="E1392" i="12"/>
  <c r="E1391" i="12"/>
  <c r="E1390" i="12"/>
  <c r="E1389" i="12"/>
  <c r="E1388" i="12"/>
  <c r="E1387" i="12"/>
  <c r="E1386" i="12"/>
  <c r="E1385" i="12"/>
  <c r="E1384" i="12"/>
  <c r="E1383" i="12"/>
  <c r="E1382" i="12"/>
  <c r="E1381" i="12"/>
  <c r="E1380" i="12"/>
  <c r="E1379" i="12"/>
  <c r="E1378" i="12"/>
  <c r="E1377" i="12"/>
  <c r="E1376" i="12"/>
  <c r="E1375" i="12"/>
  <c r="E1374" i="12"/>
  <c r="E1373" i="12"/>
  <c r="E1372" i="12"/>
  <c r="E1371" i="12"/>
  <c r="E1370" i="12"/>
  <c r="E1369" i="12"/>
  <c r="E1368" i="12"/>
  <c r="E1367" i="12"/>
  <c r="E1366" i="12"/>
  <c r="E1365" i="12"/>
  <c r="E1364" i="12"/>
  <c r="E1363" i="12"/>
  <c r="E1362" i="12"/>
  <c r="E1361" i="12"/>
  <c r="E1360" i="12"/>
  <c r="E1359" i="12"/>
  <c r="E1358" i="12"/>
  <c r="E1357" i="12"/>
  <c r="E1356" i="12"/>
  <c r="E1355" i="12"/>
  <c r="E1354" i="12"/>
  <c r="E1353" i="12"/>
  <c r="E1352" i="12"/>
  <c r="E1351" i="12"/>
  <c r="E1350" i="12"/>
  <c r="E1349" i="12"/>
  <c r="E1348" i="12"/>
  <c r="E1347" i="12"/>
  <c r="E1346" i="12"/>
  <c r="E1345" i="12"/>
  <c r="E1344" i="12"/>
  <c r="E1343" i="12"/>
  <c r="E1342" i="12"/>
  <c r="E1341" i="12"/>
  <c r="E1340" i="12"/>
  <c r="E1339" i="12"/>
  <c r="E1338" i="12"/>
  <c r="E1337" i="12"/>
  <c r="E1336" i="12"/>
  <c r="E1335" i="12"/>
  <c r="E1334" i="12"/>
  <c r="E1333" i="12"/>
  <c r="E1332" i="12"/>
  <c r="E1331" i="12"/>
  <c r="E1330" i="12"/>
  <c r="E1329" i="12"/>
  <c r="E1328" i="12"/>
  <c r="E1327" i="12"/>
  <c r="E1326" i="12"/>
  <c r="E1325" i="12"/>
  <c r="E1324" i="12"/>
  <c r="E1323" i="12"/>
  <c r="E1322" i="12"/>
  <c r="E1321" i="12"/>
  <c r="E1320" i="12"/>
  <c r="E1319" i="12"/>
  <c r="E1318" i="12"/>
  <c r="E1317" i="12"/>
  <c r="E1316" i="12"/>
  <c r="E1315" i="12"/>
  <c r="E1314" i="12"/>
  <c r="E1313" i="12"/>
  <c r="E1312" i="12"/>
  <c r="E1311" i="12"/>
  <c r="E1310" i="12"/>
  <c r="E1309" i="12"/>
  <c r="E1308" i="12"/>
  <c r="E1307" i="12"/>
  <c r="E1306" i="12"/>
  <c r="E1305" i="12"/>
  <c r="E1304" i="12"/>
  <c r="E1303" i="12"/>
  <c r="E1302" i="12"/>
  <c r="E1301" i="12"/>
  <c r="E1300" i="12"/>
  <c r="E1299" i="12"/>
  <c r="E1298" i="12"/>
  <c r="E1297" i="12"/>
  <c r="E1296" i="12"/>
  <c r="E1295" i="12"/>
  <c r="E1294" i="12"/>
  <c r="E1293" i="12"/>
  <c r="E1292" i="12"/>
  <c r="E1291" i="12"/>
  <c r="E1290" i="12"/>
  <c r="E1289" i="12"/>
  <c r="E1288" i="12"/>
  <c r="E1287" i="12"/>
  <c r="E1286" i="12"/>
  <c r="E1285" i="12"/>
  <c r="E1284" i="12"/>
  <c r="E1283" i="12"/>
  <c r="E1282" i="12"/>
  <c r="E1281" i="12"/>
  <c r="E1280" i="12"/>
  <c r="E1279" i="12"/>
  <c r="E1278" i="12"/>
  <c r="E1277" i="12"/>
  <c r="E1276" i="12"/>
  <c r="E1275" i="12"/>
  <c r="E1274" i="12"/>
  <c r="E1273" i="12"/>
  <c r="E1272" i="12"/>
  <c r="E1271" i="12"/>
  <c r="E1270" i="12"/>
  <c r="E1269" i="12"/>
  <c r="E1268" i="12"/>
  <c r="E1267" i="12"/>
  <c r="E1266" i="12"/>
  <c r="E1265" i="12"/>
  <c r="E1264" i="12"/>
  <c r="E1263" i="12"/>
  <c r="E1262" i="12"/>
  <c r="E1261" i="12"/>
  <c r="E1260" i="12"/>
  <c r="E1259" i="12"/>
  <c r="E1258" i="12"/>
  <c r="E1257" i="12"/>
  <c r="E1256" i="12"/>
  <c r="E1255" i="12"/>
  <c r="E1254" i="12"/>
  <c r="E1253" i="12"/>
  <c r="E1252" i="12"/>
  <c r="E1251" i="12"/>
  <c r="E1250" i="12"/>
  <c r="E1249" i="12"/>
  <c r="E1248" i="12"/>
  <c r="E1247" i="12"/>
  <c r="E1246" i="12"/>
  <c r="E1245" i="12"/>
  <c r="E1244" i="12"/>
  <c r="E1243" i="12"/>
  <c r="E1242" i="12"/>
  <c r="E1241" i="12"/>
  <c r="E1240" i="12"/>
  <c r="E1239" i="12"/>
  <c r="E1238" i="12"/>
  <c r="E1237" i="12"/>
  <c r="E1236" i="12"/>
  <c r="E1235" i="12"/>
  <c r="E1234" i="12"/>
  <c r="E1233" i="12"/>
  <c r="E1232" i="12"/>
  <c r="E1231" i="12"/>
  <c r="E1230" i="12"/>
  <c r="E1229" i="12"/>
  <c r="E1228" i="12"/>
  <c r="E1227" i="12"/>
  <c r="E1226" i="12"/>
  <c r="E1225" i="12"/>
  <c r="E1224" i="12"/>
  <c r="E1223" i="12"/>
  <c r="E1222" i="12"/>
  <c r="E1221" i="12"/>
  <c r="E1220" i="12"/>
  <c r="E1219" i="12"/>
  <c r="E1218" i="12"/>
  <c r="E1217" i="12"/>
  <c r="E1216" i="12"/>
  <c r="E1215" i="12"/>
  <c r="E1214" i="12"/>
  <c r="E1213" i="12"/>
  <c r="E1212" i="12"/>
  <c r="E1211" i="12"/>
  <c r="E1210" i="12"/>
  <c r="E1209" i="12"/>
  <c r="E1208" i="12"/>
  <c r="E1207" i="12"/>
  <c r="E1206" i="12"/>
  <c r="E1205" i="12"/>
  <c r="E1204" i="12"/>
  <c r="E1203" i="12"/>
  <c r="E1202" i="12"/>
  <c r="E1201" i="12"/>
  <c r="E1200" i="12"/>
  <c r="E1199" i="12"/>
  <c r="E1198" i="12"/>
  <c r="E1197" i="12"/>
  <c r="E1196" i="12"/>
  <c r="E1195" i="12"/>
  <c r="E1194" i="12"/>
  <c r="E1193" i="12"/>
  <c r="E1192" i="12"/>
  <c r="E1191" i="12"/>
  <c r="E1190" i="12"/>
  <c r="E1189" i="12"/>
  <c r="E1188" i="12"/>
  <c r="E1187" i="12"/>
  <c r="E1186" i="12"/>
  <c r="E1185" i="12"/>
  <c r="E1184" i="12"/>
  <c r="E1183" i="12"/>
  <c r="E1182" i="12"/>
  <c r="E1181" i="12"/>
  <c r="E1180" i="12"/>
  <c r="E1179" i="12"/>
  <c r="E1178" i="12"/>
  <c r="E1177" i="12"/>
  <c r="E1176" i="12"/>
  <c r="E1175" i="12"/>
  <c r="E1174" i="12"/>
  <c r="E1173" i="12"/>
  <c r="E1172" i="12"/>
  <c r="E1171" i="12"/>
  <c r="E1170" i="12"/>
  <c r="E1169" i="12"/>
  <c r="E1168" i="12"/>
  <c r="E1167" i="12"/>
  <c r="E1166" i="12"/>
  <c r="E1165" i="12"/>
  <c r="E1164" i="12"/>
  <c r="E1163" i="12"/>
  <c r="E1162" i="12"/>
  <c r="E1161" i="12"/>
  <c r="E1160" i="12"/>
  <c r="E1159" i="12"/>
  <c r="E1158" i="12"/>
  <c r="E1157" i="12"/>
  <c r="E1156" i="12"/>
  <c r="E1155" i="12"/>
  <c r="E1154" i="12"/>
  <c r="E1153" i="12"/>
  <c r="E1152" i="12"/>
  <c r="E1151" i="12"/>
  <c r="E1150" i="12"/>
  <c r="E1149" i="12"/>
  <c r="E1148" i="12"/>
  <c r="E1147" i="12"/>
  <c r="E1146" i="12"/>
  <c r="E1145" i="12"/>
  <c r="E1144" i="12"/>
  <c r="E1143" i="12"/>
  <c r="E1142" i="12"/>
  <c r="E1141" i="12"/>
  <c r="E1140" i="12"/>
  <c r="E1139" i="12"/>
  <c r="E1138" i="12"/>
  <c r="E1137" i="12"/>
  <c r="E1136" i="12"/>
  <c r="E1135" i="12"/>
  <c r="E1134" i="12"/>
  <c r="E1133" i="12"/>
  <c r="E1132" i="12"/>
  <c r="E1131" i="12"/>
  <c r="E1130" i="12"/>
  <c r="E1129" i="12"/>
  <c r="E1128" i="12"/>
  <c r="E1127" i="12"/>
  <c r="E1126" i="12"/>
  <c r="E1125" i="12"/>
  <c r="E1124" i="12"/>
  <c r="E1123" i="12"/>
  <c r="E1122" i="12"/>
  <c r="E1121" i="12"/>
  <c r="E1120" i="12"/>
  <c r="E1119" i="12"/>
  <c r="E1118" i="12"/>
  <c r="E1117" i="12"/>
  <c r="E1116" i="12"/>
  <c r="E1115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3" i="12"/>
  <c r="E1102" i="12"/>
  <c r="E1101" i="12"/>
  <c r="E1100" i="12"/>
  <c r="E1099" i="12"/>
  <c r="E1098" i="12"/>
  <c r="E1097" i="12"/>
  <c r="E1096" i="12"/>
  <c r="E1095" i="12"/>
  <c r="E1094" i="12"/>
  <c r="E1093" i="12"/>
  <c r="E1092" i="12"/>
  <c r="E1091" i="12"/>
  <c r="E1090" i="12"/>
  <c r="E1089" i="12"/>
  <c r="E1088" i="12"/>
  <c r="E1087" i="12"/>
  <c r="E1086" i="12"/>
  <c r="E1085" i="12"/>
  <c r="E1084" i="12"/>
  <c r="E1083" i="12"/>
  <c r="E1082" i="12"/>
  <c r="E1081" i="12"/>
  <c r="E1080" i="12"/>
  <c r="E1079" i="12"/>
  <c r="E1078" i="12"/>
  <c r="E1077" i="12"/>
  <c r="E1076" i="12"/>
  <c r="E1075" i="12"/>
  <c r="E1074" i="12"/>
  <c r="E1073" i="12"/>
  <c r="E1072" i="12"/>
  <c r="E1071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3" i="12"/>
  <c r="E1042" i="12"/>
  <c r="E1041" i="12"/>
  <c r="E1040" i="12"/>
  <c r="E1039" i="12"/>
  <c r="E1038" i="12"/>
  <c r="E1037" i="12"/>
  <c r="E1036" i="12"/>
  <c r="E1035" i="12"/>
  <c r="E1034" i="12"/>
  <c r="E1033" i="12"/>
  <c r="E1032" i="12"/>
  <c r="E1031" i="12"/>
  <c r="E1030" i="12"/>
  <c r="E1029" i="12"/>
  <c r="E1028" i="12"/>
  <c r="E1027" i="12"/>
  <c r="E1026" i="12"/>
  <c r="E1025" i="12"/>
  <c r="E1024" i="12"/>
  <c r="E1023" i="12"/>
  <c r="E1022" i="12"/>
  <c r="E1021" i="12"/>
  <c r="E1020" i="12"/>
  <c r="E1019" i="12"/>
  <c r="E1018" i="12"/>
  <c r="E1017" i="12"/>
  <c r="E1016" i="12"/>
  <c r="E1015" i="12"/>
  <c r="E1014" i="12"/>
  <c r="E1013" i="12"/>
  <c r="E1012" i="12"/>
  <c r="E1011" i="12"/>
  <c r="E1010" i="12"/>
  <c r="E1009" i="12"/>
  <c r="E1008" i="12"/>
  <c r="E1007" i="12"/>
  <c r="E1006" i="12"/>
  <c r="E1005" i="12"/>
  <c r="E1004" i="12"/>
  <c r="E1003" i="12"/>
  <c r="E1002" i="12"/>
  <c r="E1001" i="12"/>
  <c r="E1000" i="12"/>
  <c r="E999" i="12"/>
  <c r="E998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4" i="12"/>
  <c r="E983" i="12"/>
  <c r="E982" i="12"/>
  <c r="E981" i="12"/>
  <c r="E980" i="12"/>
  <c r="E979" i="12"/>
  <c r="E978" i="12"/>
  <c r="E977" i="12"/>
  <c r="E976" i="12"/>
  <c r="E975" i="12"/>
  <c r="E974" i="12"/>
  <c r="E973" i="12"/>
  <c r="E972" i="12"/>
  <c r="E971" i="12"/>
  <c r="E970" i="12"/>
  <c r="E969" i="12"/>
  <c r="E968" i="12"/>
  <c r="E967" i="12"/>
  <c r="E966" i="12"/>
  <c r="E965" i="12"/>
  <c r="E964" i="12"/>
  <c r="E963" i="12"/>
  <c r="E962" i="12"/>
  <c r="E961" i="12"/>
  <c r="E960" i="12"/>
  <c r="E959" i="12"/>
  <c r="E958" i="12"/>
  <c r="E957" i="12"/>
  <c r="E956" i="12"/>
  <c r="E955" i="12"/>
  <c r="E954" i="12"/>
  <c r="E953" i="12"/>
  <c r="E952" i="12"/>
  <c r="E951" i="12"/>
  <c r="E950" i="12"/>
  <c r="E949" i="12"/>
  <c r="E948" i="12"/>
  <c r="E947" i="12"/>
  <c r="E946" i="12"/>
  <c r="E945" i="12"/>
  <c r="E944" i="12"/>
  <c r="E943" i="12"/>
  <c r="E942" i="12"/>
  <c r="E941" i="12"/>
  <c r="E940" i="12"/>
  <c r="E939" i="12"/>
  <c r="E938" i="12"/>
  <c r="E937" i="12"/>
  <c r="E936" i="12"/>
  <c r="E935" i="12"/>
  <c r="E934" i="12"/>
  <c r="E933" i="12"/>
  <c r="E932" i="12"/>
  <c r="E931" i="12"/>
  <c r="E930" i="12"/>
  <c r="E929" i="12"/>
  <c r="E928" i="12"/>
  <c r="E927" i="12"/>
  <c r="E926" i="12"/>
  <c r="E925" i="12"/>
  <c r="E924" i="12"/>
  <c r="E923" i="12"/>
  <c r="E922" i="12"/>
  <c r="E921" i="12"/>
  <c r="E920" i="12"/>
  <c r="E919" i="12"/>
  <c r="E918" i="12"/>
  <c r="E917" i="12"/>
  <c r="E916" i="12"/>
  <c r="E915" i="12"/>
  <c r="E914" i="12"/>
  <c r="E913" i="12"/>
  <c r="E912" i="12"/>
  <c r="E911" i="12"/>
  <c r="E910" i="12"/>
  <c r="E909" i="12"/>
  <c r="E908" i="12"/>
  <c r="E907" i="12"/>
  <c r="E906" i="12"/>
  <c r="E905" i="12"/>
  <c r="E904" i="12"/>
  <c r="E903" i="12"/>
  <c r="E902" i="12"/>
  <c r="E901" i="12"/>
  <c r="E900" i="12"/>
  <c r="E899" i="12"/>
  <c r="E898" i="12"/>
  <c r="E897" i="12"/>
  <c r="E896" i="12"/>
  <c r="E895" i="12"/>
  <c r="E894" i="12"/>
  <c r="E893" i="12"/>
  <c r="E892" i="12"/>
  <c r="E891" i="12"/>
  <c r="E890" i="12"/>
  <c r="E889" i="12"/>
  <c r="E888" i="12"/>
  <c r="E887" i="12"/>
  <c r="E886" i="12"/>
  <c r="E885" i="12"/>
  <c r="E884" i="12"/>
  <c r="E883" i="12"/>
  <c r="E882" i="12"/>
  <c r="E881" i="12"/>
  <c r="E880" i="12"/>
  <c r="E879" i="12"/>
  <c r="E878" i="12"/>
  <c r="E877" i="12"/>
  <c r="E876" i="12"/>
  <c r="E875" i="12"/>
  <c r="E874" i="12"/>
  <c r="E873" i="12"/>
  <c r="E872" i="12"/>
  <c r="E871" i="12"/>
  <c r="E870" i="12"/>
  <c r="E869" i="12"/>
  <c r="E868" i="12"/>
  <c r="E867" i="12"/>
  <c r="E866" i="12"/>
  <c r="E865" i="12"/>
  <c r="E864" i="12"/>
  <c r="E863" i="12"/>
  <c r="E862" i="12"/>
  <c r="E861" i="12"/>
  <c r="E860" i="12"/>
  <c r="E859" i="12"/>
  <c r="E858" i="12"/>
  <c r="E857" i="12"/>
  <c r="E856" i="12"/>
  <c r="E855" i="12"/>
  <c r="E854" i="12"/>
  <c r="E853" i="12"/>
  <c r="E852" i="12"/>
  <c r="E851" i="12"/>
  <c r="E850" i="12"/>
  <c r="E849" i="12"/>
  <c r="E848" i="12"/>
  <c r="E847" i="12"/>
  <c r="E846" i="12"/>
  <c r="E845" i="12"/>
  <c r="E844" i="12"/>
  <c r="E843" i="12"/>
  <c r="E842" i="12"/>
  <c r="E841" i="12"/>
  <c r="E840" i="12"/>
  <c r="E839" i="12"/>
  <c r="E838" i="12"/>
  <c r="E837" i="12"/>
  <c r="E836" i="12"/>
  <c r="E835" i="12"/>
  <c r="E834" i="12"/>
  <c r="E833" i="12"/>
  <c r="E832" i="12"/>
  <c r="E831" i="12"/>
  <c r="E830" i="12"/>
  <c r="E829" i="12"/>
  <c r="E828" i="12"/>
  <c r="E827" i="12"/>
  <c r="E826" i="12"/>
  <c r="E825" i="12"/>
  <c r="E824" i="12"/>
  <c r="E823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E809" i="12"/>
  <c r="E808" i="12"/>
  <c r="E807" i="12"/>
  <c r="E806" i="12"/>
  <c r="E805" i="12"/>
  <c r="E804" i="12"/>
  <c r="E803" i="12"/>
  <c r="E802" i="12"/>
  <c r="E801" i="12"/>
  <c r="E800" i="12"/>
  <c r="E799" i="12"/>
  <c r="E798" i="12"/>
  <c r="E797" i="12"/>
  <c r="E796" i="12"/>
  <c r="E795" i="12"/>
  <c r="E794" i="12"/>
  <c r="E793" i="12"/>
  <c r="E792" i="12"/>
  <c r="E791" i="12"/>
  <c r="E790" i="12"/>
  <c r="E789" i="12"/>
  <c r="E788" i="12"/>
  <c r="E787" i="12"/>
  <c r="E786" i="12"/>
  <c r="E785" i="12"/>
  <c r="E784" i="12"/>
  <c r="E783" i="12"/>
  <c r="E782" i="12"/>
  <c r="E781" i="12"/>
  <c r="E780" i="12"/>
  <c r="E779" i="12"/>
  <c r="E778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62" i="12"/>
  <c r="E761" i="12"/>
  <c r="E760" i="12"/>
  <c r="E759" i="12"/>
  <c r="E758" i="12"/>
  <c r="E757" i="12"/>
  <c r="E756" i="12"/>
  <c r="E755" i="12"/>
  <c r="E754" i="12"/>
  <c r="E753" i="12"/>
  <c r="E752" i="12"/>
  <c r="E751" i="12"/>
  <c r="E750" i="12"/>
  <c r="E749" i="12"/>
  <c r="E748" i="12"/>
  <c r="E747" i="12"/>
  <c r="E746" i="12"/>
  <c r="E745" i="12"/>
  <c r="E744" i="12"/>
  <c r="E743" i="12"/>
  <c r="E742" i="12"/>
  <c r="E741" i="12"/>
  <c r="E740" i="12"/>
  <c r="E739" i="12"/>
  <c r="E738" i="12"/>
  <c r="E737" i="12"/>
  <c r="E736" i="12"/>
  <c r="E735" i="12"/>
  <c r="E734" i="12"/>
  <c r="E733" i="12"/>
  <c r="E732" i="12"/>
  <c r="E731" i="12"/>
  <c r="E730" i="12"/>
  <c r="E729" i="12"/>
  <c r="E728" i="12"/>
  <c r="E727" i="12"/>
  <c r="E726" i="12"/>
  <c r="E725" i="12"/>
  <c r="E724" i="12"/>
  <c r="E723" i="12"/>
  <c r="E722" i="12"/>
  <c r="E721" i="12"/>
  <c r="E720" i="12"/>
  <c r="E719" i="12"/>
  <c r="E718" i="12"/>
  <c r="E717" i="12"/>
  <c r="E716" i="12"/>
  <c r="E715" i="12"/>
  <c r="E714" i="12"/>
  <c r="E713" i="12"/>
  <c r="E712" i="12"/>
  <c r="E711" i="12"/>
  <c r="E710" i="12"/>
  <c r="E709" i="12"/>
  <c r="E708" i="12"/>
  <c r="E707" i="12"/>
  <c r="E706" i="12"/>
  <c r="E705" i="12"/>
  <c r="E704" i="12"/>
  <c r="E703" i="12"/>
  <c r="E702" i="12"/>
  <c r="E701" i="12"/>
  <c r="E700" i="12"/>
  <c r="E699" i="12"/>
  <c r="E698" i="12"/>
  <c r="E697" i="12"/>
  <c r="E696" i="12"/>
  <c r="E695" i="12"/>
  <c r="E694" i="12"/>
  <c r="E693" i="12"/>
  <c r="E692" i="12"/>
  <c r="E691" i="12"/>
  <c r="E690" i="12"/>
  <c r="E689" i="12"/>
  <c r="E688" i="12"/>
  <c r="E687" i="12"/>
  <c r="E686" i="12"/>
  <c r="E685" i="12"/>
  <c r="E684" i="12"/>
  <c r="E683" i="12"/>
  <c r="E682" i="12"/>
  <c r="E681" i="12"/>
  <c r="E680" i="12"/>
  <c r="E679" i="12"/>
  <c r="E678" i="12"/>
  <c r="E677" i="12"/>
  <c r="E676" i="12"/>
  <c r="E675" i="12"/>
  <c r="E674" i="12"/>
  <c r="E673" i="12"/>
  <c r="E672" i="12"/>
  <c r="E671" i="12"/>
  <c r="E670" i="12"/>
  <c r="E669" i="12"/>
  <c r="E668" i="12"/>
  <c r="E667" i="12"/>
  <c r="E666" i="12"/>
  <c r="E665" i="12"/>
  <c r="E664" i="12"/>
  <c r="E663" i="12"/>
  <c r="E662" i="12"/>
  <c r="E661" i="12"/>
  <c r="E660" i="12"/>
  <c r="E659" i="12"/>
  <c r="E658" i="12"/>
  <c r="E657" i="12"/>
  <c r="E656" i="12"/>
  <c r="E655" i="12"/>
  <c r="E654" i="12"/>
  <c r="E653" i="12"/>
  <c r="E652" i="12"/>
  <c r="E651" i="12"/>
  <c r="E650" i="12"/>
  <c r="E649" i="12"/>
  <c r="E648" i="12"/>
  <c r="E647" i="12"/>
  <c r="E646" i="12"/>
  <c r="E645" i="12"/>
  <c r="E644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31" i="12"/>
  <c r="E630" i="12"/>
  <c r="E629" i="12"/>
  <c r="E628" i="12"/>
  <c r="E627" i="12"/>
  <c r="E626" i="12"/>
  <c r="E625" i="12"/>
  <c r="E624" i="12"/>
  <c r="E623" i="12"/>
  <c r="E622" i="12"/>
  <c r="E621" i="12"/>
  <c r="E620" i="12"/>
  <c r="E619" i="12"/>
  <c r="E618" i="12"/>
  <c r="E617" i="12"/>
  <c r="E616" i="12"/>
  <c r="E615" i="12"/>
  <c r="E614" i="12"/>
  <c r="E613" i="12"/>
  <c r="E612" i="12"/>
  <c r="E611" i="12"/>
  <c r="E610" i="12"/>
  <c r="E609" i="12"/>
  <c r="E608" i="12"/>
  <c r="E607" i="12"/>
  <c r="E606" i="12"/>
  <c r="E605" i="12"/>
  <c r="E604" i="12"/>
  <c r="E603" i="12"/>
  <c r="E602" i="12"/>
  <c r="E601" i="12"/>
  <c r="E600" i="12"/>
  <c r="E599" i="12"/>
  <c r="E598" i="12"/>
  <c r="E597" i="12"/>
  <c r="E596" i="12"/>
  <c r="E595" i="12"/>
  <c r="E594" i="12"/>
  <c r="E593" i="12"/>
  <c r="E592" i="12"/>
  <c r="E591" i="12"/>
  <c r="E590" i="12"/>
  <c r="E589" i="12"/>
  <c r="E588" i="12"/>
  <c r="E587" i="12"/>
  <c r="E586" i="12"/>
  <c r="E585" i="12"/>
  <c r="E584" i="12"/>
  <c r="E583" i="12"/>
  <c r="E582" i="12"/>
  <c r="E581" i="12"/>
  <c r="E580" i="12"/>
  <c r="E579" i="12"/>
  <c r="E578" i="12"/>
  <c r="E577" i="12"/>
  <c r="E576" i="12"/>
  <c r="E575" i="12"/>
  <c r="E574" i="12"/>
  <c r="E573" i="12"/>
  <c r="E572" i="12"/>
  <c r="E571" i="12"/>
  <c r="E570" i="12"/>
  <c r="E569" i="12"/>
  <c r="E568" i="12"/>
  <c r="E567" i="12"/>
  <c r="E566" i="12"/>
  <c r="E565" i="12"/>
  <c r="E564" i="12"/>
  <c r="E563" i="12"/>
  <c r="E562" i="12"/>
  <c r="E561" i="12"/>
  <c r="E560" i="12"/>
  <c r="E559" i="12"/>
  <c r="E558" i="12"/>
  <c r="E557" i="12"/>
  <c r="E556" i="12"/>
  <c r="E555" i="12"/>
  <c r="E554" i="12"/>
  <c r="E553" i="12"/>
  <c r="E552" i="12"/>
  <c r="E551" i="12"/>
  <c r="E550" i="12"/>
  <c r="E549" i="12"/>
  <c r="E548" i="12"/>
  <c r="E547" i="12"/>
  <c r="E546" i="12"/>
  <c r="E545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32" i="12"/>
  <c r="E531" i="12"/>
  <c r="E530" i="12"/>
  <c r="E529" i="12"/>
  <c r="E528" i="12"/>
  <c r="E527" i="12"/>
  <c r="E526" i="12"/>
  <c r="E525" i="12"/>
  <c r="E524" i="12"/>
  <c r="E523" i="12"/>
  <c r="E522" i="12"/>
  <c r="E521" i="12"/>
  <c r="E520" i="12"/>
  <c r="E519" i="12"/>
  <c r="E518" i="12"/>
  <c r="E517" i="12"/>
  <c r="E516" i="12"/>
  <c r="E515" i="12"/>
  <c r="E514" i="12"/>
  <c r="E513" i="12"/>
  <c r="E512" i="12"/>
  <c r="E511" i="12"/>
  <c r="E510" i="12"/>
  <c r="E509" i="12"/>
  <c r="E508" i="12"/>
  <c r="E507" i="12"/>
  <c r="E506" i="12"/>
  <c r="E505" i="12"/>
  <c r="E504" i="12"/>
  <c r="E503" i="12"/>
  <c r="E502" i="12"/>
  <c r="E501" i="12"/>
  <c r="E500" i="12"/>
  <c r="E499" i="12"/>
  <c r="E498" i="12"/>
  <c r="E497" i="12"/>
  <c r="E496" i="12"/>
  <c r="E495" i="12"/>
  <c r="E494" i="12"/>
  <c r="E493" i="12"/>
  <c r="E492" i="12"/>
  <c r="E491" i="12"/>
  <c r="E490" i="12"/>
  <c r="E489" i="12"/>
  <c r="E488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75" i="12"/>
  <c r="E474" i="12"/>
  <c r="E473" i="12"/>
  <c r="E472" i="12"/>
  <c r="E471" i="12"/>
  <c r="E470" i="12"/>
  <c r="E469" i="12"/>
  <c r="E468" i="12"/>
  <c r="E467" i="12"/>
  <c r="E466" i="12"/>
  <c r="E465" i="12"/>
  <c r="E464" i="12"/>
  <c r="E463" i="12"/>
  <c r="E462" i="12"/>
  <c r="E461" i="12"/>
  <c r="E460" i="12"/>
  <c r="E459" i="12"/>
  <c r="E458" i="12"/>
  <c r="E457" i="12"/>
  <c r="E456" i="12"/>
  <c r="E455" i="12"/>
  <c r="E454" i="12"/>
  <c r="E453" i="12"/>
  <c r="E452" i="12"/>
  <c r="E451" i="12"/>
  <c r="E450" i="12"/>
  <c r="E449" i="12"/>
  <c r="E448" i="12"/>
  <c r="E447" i="12"/>
  <c r="E446" i="12"/>
  <c r="E445" i="12"/>
  <c r="E444" i="12"/>
  <c r="E443" i="12"/>
  <c r="E442" i="12"/>
  <c r="E441" i="12"/>
  <c r="E440" i="12"/>
  <c r="E439" i="12"/>
  <c r="E438" i="12"/>
  <c r="E437" i="12"/>
  <c r="E436" i="12"/>
  <c r="E435" i="12"/>
  <c r="E434" i="12"/>
  <c r="E433" i="12"/>
  <c r="E432" i="12"/>
  <c r="E431" i="12"/>
  <c r="E430" i="12"/>
  <c r="E429" i="12"/>
  <c r="E428" i="12"/>
  <c r="E427" i="12"/>
  <c r="E426" i="12"/>
  <c r="E425" i="12"/>
  <c r="E424" i="12"/>
  <c r="E423" i="12"/>
  <c r="E422" i="12"/>
  <c r="E421" i="12"/>
  <c r="E420" i="12"/>
  <c r="E419" i="12"/>
  <c r="E418" i="12"/>
  <c r="E417" i="12"/>
  <c r="E416" i="12"/>
  <c r="E415" i="12"/>
  <c r="E414" i="12"/>
  <c r="E413" i="12"/>
  <c r="E412" i="12"/>
  <c r="E411" i="12"/>
  <c r="E410" i="12"/>
  <c r="E409" i="12"/>
  <c r="E408" i="12"/>
  <c r="E407" i="12"/>
  <c r="E406" i="12"/>
  <c r="E405" i="12"/>
  <c r="E404" i="12"/>
  <c r="E403" i="12"/>
  <c r="E402" i="12"/>
  <c r="E401" i="12"/>
  <c r="E400" i="12"/>
  <c r="E399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E386" i="12"/>
  <c r="E385" i="12"/>
  <c r="E384" i="12"/>
  <c r="E383" i="12"/>
  <c r="E382" i="12"/>
  <c r="E381" i="12"/>
  <c r="E380" i="12"/>
  <c r="E379" i="12"/>
  <c r="E378" i="12"/>
  <c r="E377" i="12"/>
  <c r="E376" i="12"/>
  <c r="E375" i="12"/>
  <c r="E374" i="12"/>
  <c r="E373" i="12"/>
  <c r="E372" i="12"/>
  <c r="E371" i="12"/>
  <c r="E370" i="12"/>
  <c r="E369" i="12"/>
  <c r="E368" i="12"/>
  <c r="E367" i="12"/>
  <c r="E366" i="12"/>
  <c r="E365" i="12"/>
  <c r="E364" i="12"/>
  <c r="E363" i="12"/>
  <c r="E362" i="12"/>
  <c r="E361" i="12"/>
  <c r="E360" i="12"/>
  <c r="E359" i="12"/>
  <c r="E358" i="12"/>
  <c r="E357" i="12"/>
  <c r="E356" i="12"/>
  <c r="E355" i="12"/>
  <c r="E354" i="12"/>
  <c r="E353" i="12"/>
  <c r="E352" i="12"/>
  <c r="E351" i="12"/>
  <c r="E350" i="12"/>
  <c r="E349" i="12"/>
  <c r="E348" i="12"/>
  <c r="E347" i="12"/>
  <c r="E346" i="12"/>
  <c r="E345" i="12"/>
  <c r="E344" i="12"/>
  <c r="E343" i="12"/>
  <c r="E342" i="12"/>
  <c r="E341" i="12"/>
  <c r="E340" i="12"/>
  <c r="E339" i="12"/>
  <c r="E338" i="12"/>
  <c r="E337" i="12"/>
  <c r="E336" i="12"/>
  <c r="E335" i="12"/>
  <c r="E334" i="12"/>
  <c r="E333" i="12"/>
  <c r="E332" i="12"/>
  <c r="E331" i="12"/>
  <c r="E330" i="12"/>
  <c r="E329" i="12"/>
  <c r="E328" i="12"/>
  <c r="E327" i="12"/>
  <c r="E326" i="12"/>
  <c r="E325" i="12"/>
  <c r="E324" i="12"/>
  <c r="E323" i="12"/>
  <c r="E322" i="12"/>
  <c r="E321" i="12"/>
  <c r="E320" i="12"/>
  <c r="E319" i="12"/>
  <c r="E318" i="12"/>
  <c r="E317" i="12"/>
  <c r="E316" i="12"/>
  <c r="E315" i="12"/>
  <c r="E314" i="12"/>
  <c r="E313" i="12"/>
  <c r="E312" i="12"/>
  <c r="E311" i="12"/>
  <c r="E310" i="12"/>
  <c r="E309" i="12"/>
  <c r="E308" i="12"/>
  <c r="E307" i="12"/>
  <c r="E306" i="12"/>
  <c r="E305" i="12"/>
  <c r="E304" i="12"/>
  <c r="E303" i="12"/>
  <c r="E302" i="12"/>
  <c r="E301" i="12"/>
  <c r="E300" i="12"/>
  <c r="E299" i="12"/>
  <c r="E298" i="12"/>
  <c r="E297" i="12"/>
  <c r="E296" i="12"/>
  <c r="E295" i="12"/>
  <c r="E294" i="12"/>
  <c r="E293" i="12"/>
  <c r="E292" i="12"/>
  <c r="E291" i="12"/>
  <c r="E290" i="12"/>
  <c r="E289" i="12"/>
  <c r="E288" i="12"/>
  <c r="E287" i="12"/>
  <c r="E286" i="12"/>
  <c r="E285" i="12"/>
  <c r="E284" i="12"/>
  <c r="E283" i="12"/>
  <c r="E282" i="12"/>
  <c r="E281" i="12"/>
  <c r="E280" i="12"/>
  <c r="E279" i="12"/>
  <c r="E278" i="12"/>
  <c r="E277" i="12"/>
  <c r="E276" i="12"/>
  <c r="E275" i="12"/>
  <c r="E274" i="12"/>
  <c r="E273" i="12"/>
  <c r="E272" i="12"/>
  <c r="E271" i="12"/>
  <c r="E270" i="12"/>
  <c r="E269" i="12"/>
  <c r="E268" i="12"/>
  <c r="E267" i="12"/>
  <c r="E266" i="12"/>
  <c r="E265" i="12"/>
  <c r="E264" i="12"/>
  <c r="E263" i="12"/>
  <c r="E262" i="12"/>
  <c r="E261" i="12"/>
  <c r="E260" i="12"/>
  <c r="E259" i="12"/>
  <c r="E258" i="12"/>
  <c r="E257" i="12"/>
  <c r="E256" i="12"/>
  <c r="E255" i="12"/>
  <c r="E254" i="12"/>
  <c r="E253" i="12"/>
  <c r="E252" i="12"/>
  <c r="E251" i="12"/>
  <c r="E250" i="12"/>
  <c r="E249" i="12"/>
  <c r="E248" i="12"/>
  <c r="E247" i="12"/>
  <c r="E246" i="12"/>
  <c r="E245" i="12"/>
  <c r="E244" i="12"/>
  <c r="E243" i="12"/>
  <c r="E242" i="12"/>
  <c r="E241" i="12"/>
  <c r="E240" i="12"/>
  <c r="E239" i="12"/>
  <c r="E238" i="12"/>
  <c r="E237" i="12"/>
  <c r="E236" i="12"/>
  <c r="E235" i="12"/>
  <c r="E234" i="12"/>
  <c r="E233" i="12"/>
  <c r="E232" i="12"/>
  <c r="E231" i="12"/>
  <c r="E230" i="12"/>
  <c r="E229" i="12"/>
  <c r="E228" i="12"/>
  <c r="E227" i="12"/>
  <c r="E226" i="12"/>
  <c r="E225" i="12"/>
  <c r="E224" i="12"/>
  <c r="E223" i="12"/>
  <c r="E222" i="12"/>
  <c r="E221" i="12"/>
  <c r="E220" i="12"/>
  <c r="E219" i="12"/>
  <c r="E218" i="12"/>
  <c r="E217" i="12"/>
  <c r="E216" i="12"/>
  <c r="E215" i="12"/>
  <c r="E214" i="12"/>
  <c r="E213" i="12"/>
  <c r="E212" i="12"/>
  <c r="E211" i="12"/>
  <c r="E210" i="12"/>
  <c r="E209" i="12"/>
  <c r="E208" i="12"/>
  <c r="E207" i="12"/>
  <c r="E206" i="12"/>
  <c r="E205" i="12"/>
  <c r="E204" i="12"/>
  <c r="E203" i="12"/>
  <c r="E202" i="12"/>
  <c r="E201" i="12"/>
  <c r="E200" i="12"/>
  <c r="E199" i="12"/>
  <c r="E198" i="12"/>
  <c r="E197" i="12"/>
  <c r="E196" i="12"/>
  <c r="E195" i="12"/>
  <c r="E194" i="12"/>
  <c r="E193" i="12"/>
  <c r="E192" i="12"/>
  <c r="E191" i="12"/>
  <c r="E190" i="12"/>
  <c r="E189" i="12"/>
  <c r="E188" i="12"/>
  <c r="E187" i="12"/>
  <c r="E186" i="12"/>
  <c r="E185" i="12"/>
  <c r="E184" i="12"/>
  <c r="E183" i="12"/>
  <c r="E182" i="12"/>
  <c r="E181" i="12"/>
  <c r="E180" i="12"/>
  <c r="E179" i="12"/>
  <c r="E178" i="12"/>
  <c r="E177" i="12"/>
  <c r="E176" i="12"/>
  <c r="E175" i="12"/>
  <c r="E174" i="12"/>
  <c r="E173" i="12"/>
  <c r="E172" i="12"/>
  <c r="E171" i="12"/>
  <c r="E170" i="12"/>
  <c r="E169" i="12"/>
  <c r="E168" i="12"/>
  <c r="E167" i="12"/>
  <c r="E166" i="12"/>
  <c r="E165" i="12"/>
  <c r="E164" i="12"/>
  <c r="E163" i="12"/>
  <c r="E162" i="12"/>
  <c r="E161" i="12"/>
  <c r="E160" i="12"/>
  <c r="E159" i="12"/>
  <c r="E158" i="12"/>
  <c r="E157" i="12"/>
  <c r="E156" i="12"/>
  <c r="E155" i="12"/>
  <c r="E154" i="12"/>
  <c r="E153" i="12"/>
  <c r="E152" i="12"/>
  <c r="E151" i="12"/>
  <c r="E150" i="12"/>
  <c r="E149" i="12"/>
  <c r="E148" i="12"/>
  <c r="E147" i="12"/>
  <c r="E146" i="12"/>
  <c r="E145" i="12"/>
  <c r="E144" i="12"/>
  <c r="E143" i="12"/>
  <c r="E142" i="12"/>
  <c r="E141" i="12"/>
  <c r="E140" i="12"/>
  <c r="E139" i="12"/>
  <c r="E138" i="12"/>
  <c r="E137" i="12"/>
  <c r="E136" i="12"/>
  <c r="E135" i="12"/>
  <c r="E134" i="12"/>
  <c r="E133" i="12"/>
  <c r="E132" i="12"/>
  <c r="E131" i="12"/>
  <c r="E130" i="12"/>
  <c r="E129" i="12"/>
  <c r="E128" i="12"/>
  <c r="E127" i="12"/>
  <c r="E126" i="12"/>
  <c r="E125" i="12"/>
  <c r="E124" i="12"/>
  <c r="E123" i="12"/>
  <c r="E122" i="12"/>
  <c r="E121" i="12"/>
  <c r="E120" i="12"/>
  <c r="E119" i="12"/>
  <c r="E118" i="12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M33" i="12"/>
  <c r="K33" i="12"/>
  <c r="E33" i="12"/>
  <c r="E32" i="12"/>
  <c r="E31" i="12"/>
  <c r="E30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N29" i="12"/>
  <c r="M29" i="12"/>
  <c r="G3" i="12"/>
  <c r="H31" i="16"/>
  <c r="L16" i="12"/>
  <c r="E16" i="12"/>
  <c r="E15" i="12"/>
  <c r="E14" i="12"/>
  <c r="E13" i="12"/>
  <c r="E12" i="12"/>
  <c r="L11" i="12"/>
  <c r="E11" i="12"/>
  <c r="L10" i="12"/>
  <c r="E10" i="12"/>
  <c r="E9" i="12"/>
  <c r="E8" i="12"/>
  <c r="E7" i="12"/>
  <c r="E6" i="12"/>
  <c r="E5" i="12"/>
  <c r="E4" i="12"/>
  <c r="E3" i="12"/>
  <c r="H27" i="16"/>
  <c r="L19" i="8"/>
  <c r="F3" i="8"/>
  <c r="G3" i="8"/>
  <c r="F4" i="8"/>
  <c r="G4" i="8"/>
  <c r="F5" i="8"/>
  <c r="G5" i="8"/>
  <c r="F6" i="8"/>
  <c r="G6" i="8"/>
  <c r="F7" i="8"/>
  <c r="G7" i="8"/>
  <c r="F8" i="8"/>
  <c r="G8" i="8"/>
  <c r="F9" i="8"/>
  <c r="G9" i="8"/>
  <c r="F10" i="8"/>
  <c r="G10" i="8"/>
  <c r="F11" i="8"/>
  <c r="G11" i="8"/>
  <c r="F12" i="8"/>
  <c r="G12" i="8"/>
  <c r="F13" i="8"/>
  <c r="G13" i="8"/>
  <c r="F14" i="8"/>
  <c r="G14" i="8"/>
  <c r="F15" i="8"/>
  <c r="G15" i="8"/>
  <c r="F16" i="8"/>
  <c r="G16" i="8"/>
  <c r="F17" i="8"/>
  <c r="G17" i="8"/>
  <c r="F18" i="8"/>
  <c r="G18" i="8"/>
  <c r="F19" i="8"/>
  <c r="G19" i="8"/>
  <c r="F20" i="8"/>
  <c r="G20" i="8"/>
  <c r="F21" i="8"/>
  <c r="G21" i="8"/>
  <c r="F22" i="8"/>
  <c r="G22" i="8"/>
  <c r="F23" i="8"/>
  <c r="G23" i="8"/>
  <c r="F24" i="8"/>
  <c r="G24" i="8"/>
  <c r="F25" i="8"/>
  <c r="G25" i="8"/>
  <c r="F26" i="8"/>
  <c r="G26" i="8"/>
  <c r="F27" i="8"/>
  <c r="G27" i="8"/>
  <c r="F28" i="8"/>
  <c r="G28" i="8"/>
  <c r="F29" i="8"/>
  <c r="G29" i="8"/>
  <c r="F30" i="8"/>
  <c r="G30" i="8"/>
  <c r="F31" i="8"/>
  <c r="G31" i="8"/>
  <c r="F32" i="8"/>
  <c r="G32" i="8"/>
  <c r="F33" i="8"/>
  <c r="G33" i="8"/>
  <c r="F34" i="8"/>
  <c r="G34" i="8"/>
  <c r="F35" i="8"/>
  <c r="G35" i="8"/>
  <c r="F36" i="8"/>
  <c r="G36" i="8"/>
  <c r="F37" i="8"/>
  <c r="G37" i="8"/>
  <c r="F38" i="8"/>
  <c r="G38" i="8"/>
  <c r="F39" i="8"/>
  <c r="G39" i="8"/>
  <c r="F40" i="8"/>
  <c r="G40" i="8"/>
  <c r="F41" i="8"/>
  <c r="G41" i="8"/>
  <c r="F42" i="8"/>
  <c r="G42" i="8"/>
  <c r="F43" i="8"/>
  <c r="G43" i="8"/>
  <c r="F44" i="8"/>
  <c r="G44" i="8"/>
  <c r="F45" i="8"/>
  <c r="G45" i="8"/>
  <c r="F46" i="8"/>
  <c r="G46" i="8"/>
  <c r="F47" i="8"/>
  <c r="G47" i="8"/>
  <c r="F48" i="8"/>
  <c r="G48" i="8"/>
  <c r="F49" i="8"/>
  <c r="G49" i="8"/>
  <c r="F50" i="8"/>
  <c r="G50" i="8"/>
  <c r="F51" i="8"/>
  <c r="G51" i="8"/>
  <c r="F52" i="8"/>
  <c r="G52" i="8"/>
  <c r="F53" i="8"/>
  <c r="G53" i="8"/>
  <c r="F54" i="8"/>
  <c r="G54" i="8"/>
  <c r="F55" i="8"/>
  <c r="G55" i="8"/>
  <c r="F56" i="8"/>
  <c r="G56" i="8"/>
  <c r="F57" i="8"/>
  <c r="G57" i="8"/>
  <c r="F58" i="8"/>
  <c r="G58" i="8"/>
  <c r="F59" i="8"/>
  <c r="G59" i="8"/>
  <c r="F60" i="8"/>
  <c r="G60" i="8"/>
  <c r="F61" i="8"/>
  <c r="G61" i="8"/>
  <c r="F62" i="8"/>
  <c r="G62" i="8"/>
  <c r="F63" i="8"/>
  <c r="G63" i="8"/>
  <c r="F64" i="8"/>
  <c r="G64" i="8"/>
  <c r="F65" i="8"/>
  <c r="G65" i="8"/>
  <c r="F66" i="8"/>
  <c r="G66" i="8"/>
  <c r="F67" i="8"/>
  <c r="G67" i="8"/>
  <c r="F68" i="8"/>
  <c r="G68" i="8"/>
  <c r="F69" i="8"/>
  <c r="G69" i="8"/>
  <c r="F70" i="8"/>
  <c r="G70" i="8"/>
  <c r="F71" i="8"/>
  <c r="G71" i="8"/>
  <c r="F72" i="8"/>
  <c r="G72" i="8"/>
  <c r="F73" i="8"/>
  <c r="G73" i="8"/>
  <c r="F74" i="8"/>
  <c r="G74" i="8"/>
  <c r="F75" i="8"/>
  <c r="G75" i="8"/>
  <c r="F76" i="8"/>
  <c r="G76" i="8"/>
  <c r="F77" i="8"/>
  <c r="G77" i="8"/>
  <c r="F78" i="8"/>
  <c r="G78" i="8"/>
  <c r="F79" i="8"/>
  <c r="G79" i="8"/>
  <c r="F80" i="8"/>
  <c r="G80" i="8"/>
  <c r="F81" i="8"/>
  <c r="G81" i="8"/>
  <c r="F82" i="8"/>
  <c r="G82" i="8"/>
  <c r="F83" i="8"/>
  <c r="G83" i="8"/>
  <c r="F84" i="8"/>
  <c r="G84" i="8"/>
  <c r="F85" i="8"/>
  <c r="G85" i="8"/>
  <c r="F86" i="8"/>
  <c r="G86" i="8"/>
  <c r="F87" i="8"/>
  <c r="G87" i="8"/>
  <c r="F88" i="8"/>
  <c r="G88" i="8"/>
  <c r="F89" i="8"/>
  <c r="G89" i="8"/>
  <c r="F90" i="8"/>
  <c r="G90" i="8"/>
  <c r="F91" i="8"/>
  <c r="G91" i="8"/>
  <c r="F92" i="8"/>
  <c r="G92" i="8"/>
  <c r="F93" i="8"/>
  <c r="G93" i="8"/>
  <c r="F94" i="8"/>
  <c r="G94" i="8"/>
  <c r="F95" i="8"/>
  <c r="G95" i="8"/>
  <c r="F96" i="8"/>
  <c r="G96" i="8"/>
  <c r="F97" i="8"/>
  <c r="G97" i="8"/>
  <c r="F98" i="8"/>
  <c r="G98" i="8"/>
  <c r="F99" i="8"/>
  <c r="G99" i="8"/>
  <c r="F100" i="8"/>
  <c r="G100" i="8"/>
  <c r="F101" i="8"/>
  <c r="G101" i="8"/>
  <c r="F102" i="8"/>
  <c r="G102" i="8"/>
  <c r="F103" i="8"/>
  <c r="G103" i="8"/>
  <c r="F104" i="8"/>
  <c r="G104" i="8"/>
  <c r="F105" i="8"/>
  <c r="G105" i="8"/>
  <c r="F106" i="8"/>
  <c r="G106" i="8"/>
  <c r="F107" i="8"/>
  <c r="G107" i="8"/>
  <c r="F108" i="8"/>
  <c r="G108" i="8"/>
  <c r="F109" i="8"/>
  <c r="G109" i="8"/>
  <c r="F110" i="8"/>
  <c r="G110" i="8"/>
  <c r="F111" i="8"/>
  <c r="G111" i="8"/>
  <c r="F112" i="8"/>
  <c r="G112" i="8"/>
  <c r="F113" i="8"/>
  <c r="G113" i="8"/>
  <c r="F114" i="8"/>
  <c r="G114" i="8"/>
  <c r="F115" i="8"/>
  <c r="G115" i="8"/>
  <c r="F116" i="8"/>
  <c r="G116" i="8"/>
  <c r="F117" i="8"/>
  <c r="G117" i="8"/>
  <c r="F118" i="8"/>
  <c r="G118" i="8"/>
  <c r="F119" i="8"/>
  <c r="G119" i="8"/>
  <c r="F120" i="8"/>
  <c r="G120" i="8"/>
  <c r="F121" i="8"/>
  <c r="G121" i="8"/>
  <c r="F122" i="8"/>
  <c r="G122" i="8"/>
  <c r="F123" i="8"/>
  <c r="G123" i="8"/>
  <c r="F124" i="8"/>
  <c r="G124" i="8"/>
  <c r="F125" i="8"/>
  <c r="G125" i="8"/>
  <c r="F126" i="8"/>
  <c r="G126" i="8"/>
  <c r="F127" i="8"/>
  <c r="G127" i="8"/>
  <c r="F128" i="8"/>
  <c r="G128" i="8"/>
  <c r="F129" i="8"/>
  <c r="G129" i="8"/>
  <c r="F130" i="8"/>
  <c r="G130" i="8"/>
  <c r="F131" i="8"/>
  <c r="G131" i="8"/>
  <c r="F132" i="8"/>
  <c r="G132" i="8"/>
  <c r="F133" i="8"/>
  <c r="G133" i="8"/>
  <c r="F134" i="8"/>
  <c r="G134" i="8"/>
  <c r="F135" i="8"/>
  <c r="G135" i="8"/>
  <c r="F136" i="8"/>
  <c r="G136" i="8"/>
  <c r="F137" i="8"/>
  <c r="G137" i="8"/>
  <c r="F138" i="8"/>
  <c r="G138" i="8"/>
  <c r="F139" i="8"/>
  <c r="G139" i="8"/>
  <c r="F140" i="8"/>
  <c r="G140" i="8"/>
  <c r="F141" i="8"/>
  <c r="G141" i="8"/>
  <c r="F142" i="8"/>
  <c r="G142" i="8"/>
  <c r="F143" i="8"/>
  <c r="G143" i="8"/>
  <c r="F144" i="8"/>
  <c r="G144" i="8"/>
  <c r="F145" i="8"/>
  <c r="G145" i="8"/>
  <c r="F146" i="8"/>
  <c r="G146" i="8"/>
  <c r="F147" i="8"/>
  <c r="G147" i="8"/>
  <c r="F148" i="8"/>
  <c r="G148" i="8"/>
  <c r="F149" i="8"/>
  <c r="G149" i="8"/>
  <c r="F150" i="8"/>
  <c r="G150" i="8"/>
  <c r="F151" i="8"/>
  <c r="G151" i="8"/>
  <c r="F152" i="8"/>
  <c r="G152" i="8"/>
  <c r="F153" i="8"/>
  <c r="G153" i="8"/>
  <c r="F154" i="8"/>
  <c r="G154" i="8"/>
  <c r="F155" i="8"/>
  <c r="G155" i="8"/>
  <c r="F156" i="8"/>
  <c r="G156" i="8"/>
  <c r="F157" i="8"/>
  <c r="G157" i="8"/>
  <c r="F158" i="8"/>
  <c r="G158" i="8"/>
  <c r="F159" i="8"/>
  <c r="G159" i="8"/>
  <c r="F160" i="8"/>
  <c r="G160" i="8"/>
  <c r="F161" i="8"/>
  <c r="G161" i="8"/>
  <c r="F162" i="8"/>
  <c r="G162" i="8"/>
  <c r="F163" i="8"/>
  <c r="G163" i="8"/>
  <c r="F164" i="8"/>
  <c r="G164" i="8"/>
  <c r="F165" i="8"/>
  <c r="G165" i="8"/>
  <c r="F166" i="8"/>
  <c r="G166" i="8"/>
  <c r="F167" i="8"/>
  <c r="G167" i="8"/>
  <c r="F168" i="8"/>
  <c r="G168" i="8"/>
  <c r="F169" i="8"/>
  <c r="G169" i="8"/>
  <c r="F170" i="8"/>
  <c r="G170" i="8"/>
  <c r="F171" i="8"/>
  <c r="G171" i="8"/>
  <c r="F172" i="8"/>
  <c r="G172" i="8"/>
  <c r="F173" i="8"/>
  <c r="G173" i="8"/>
  <c r="F174" i="8"/>
  <c r="G174" i="8"/>
  <c r="F175" i="8"/>
  <c r="G175" i="8"/>
  <c r="F176" i="8"/>
  <c r="G176" i="8"/>
  <c r="F177" i="8"/>
  <c r="G177" i="8"/>
  <c r="F178" i="8"/>
  <c r="G178" i="8"/>
  <c r="F179" i="8"/>
  <c r="G179" i="8"/>
  <c r="F180" i="8"/>
  <c r="G180" i="8"/>
  <c r="F181" i="8"/>
  <c r="G181" i="8"/>
  <c r="F182" i="8"/>
  <c r="G182" i="8"/>
  <c r="F183" i="8"/>
  <c r="G183" i="8"/>
  <c r="F184" i="8"/>
  <c r="G184" i="8"/>
  <c r="F185" i="8"/>
  <c r="G185" i="8"/>
  <c r="F186" i="8"/>
  <c r="G186" i="8"/>
  <c r="F187" i="8"/>
  <c r="G187" i="8"/>
  <c r="F188" i="8"/>
  <c r="G188" i="8"/>
  <c r="F189" i="8"/>
  <c r="G189" i="8"/>
  <c r="F190" i="8"/>
  <c r="G190" i="8"/>
  <c r="F191" i="8"/>
  <c r="G191" i="8"/>
  <c r="F192" i="8"/>
  <c r="G192" i="8"/>
  <c r="F193" i="8"/>
  <c r="G193" i="8"/>
  <c r="F194" i="8"/>
  <c r="G194" i="8"/>
  <c r="F195" i="8"/>
  <c r="G195" i="8"/>
  <c r="F196" i="8"/>
  <c r="G196" i="8"/>
  <c r="F197" i="8"/>
  <c r="G197" i="8"/>
  <c r="F198" i="8"/>
  <c r="G198" i="8"/>
  <c r="F199" i="8"/>
  <c r="G199" i="8"/>
  <c r="F200" i="8"/>
  <c r="G200" i="8"/>
  <c r="F201" i="8"/>
  <c r="G201" i="8"/>
  <c r="F202" i="8"/>
  <c r="G202" i="8"/>
  <c r="F203" i="8"/>
  <c r="G203" i="8"/>
  <c r="F204" i="8"/>
  <c r="G204" i="8"/>
  <c r="F205" i="8"/>
  <c r="G205" i="8"/>
  <c r="F206" i="8"/>
  <c r="G206" i="8"/>
  <c r="F207" i="8"/>
  <c r="G207" i="8"/>
  <c r="F208" i="8"/>
  <c r="G208" i="8"/>
  <c r="F209" i="8"/>
  <c r="G209" i="8"/>
  <c r="F210" i="8"/>
  <c r="G210" i="8"/>
  <c r="F211" i="8"/>
  <c r="G211" i="8"/>
  <c r="F212" i="8"/>
  <c r="G212" i="8"/>
  <c r="F213" i="8"/>
  <c r="G213" i="8"/>
  <c r="F214" i="8"/>
  <c r="G214" i="8"/>
  <c r="F215" i="8"/>
  <c r="G215" i="8"/>
  <c r="F216" i="8"/>
  <c r="G216" i="8"/>
  <c r="F217" i="8"/>
  <c r="G217" i="8"/>
  <c r="F218" i="8"/>
  <c r="G218" i="8"/>
  <c r="F219" i="8"/>
  <c r="G219" i="8"/>
  <c r="F220" i="8"/>
  <c r="G220" i="8"/>
  <c r="F221" i="8"/>
  <c r="G221" i="8"/>
  <c r="F222" i="8"/>
  <c r="G222" i="8"/>
  <c r="F223" i="8"/>
  <c r="G223" i="8"/>
  <c r="F224" i="8"/>
  <c r="G224" i="8"/>
  <c r="F225" i="8"/>
  <c r="G225" i="8"/>
  <c r="F226" i="8"/>
  <c r="G226" i="8"/>
  <c r="F227" i="8"/>
  <c r="G227" i="8"/>
  <c r="F228" i="8"/>
  <c r="G228" i="8"/>
  <c r="F229" i="8"/>
  <c r="G229" i="8"/>
  <c r="F230" i="8"/>
  <c r="G230" i="8"/>
  <c r="F231" i="8"/>
  <c r="G231" i="8"/>
  <c r="F232" i="8"/>
  <c r="G232" i="8"/>
  <c r="F233" i="8"/>
  <c r="G233" i="8"/>
  <c r="F234" i="8"/>
  <c r="G234" i="8"/>
  <c r="F235" i="8"/>
  <c r="G235" i="8"/>
  <c r="F236" i="8"/>
  <c r="G236" i="8"/>
  <c r="F237" i="8"/>
  <c r="G237" i="8"/>
  <c r="F238" i="8"/>
  <c r="G238" i="8"/>
  <c r="F239" i="8"/>
  <c r="G239" i="8"/>
  <c r="F240" i="8"/>
  <c r="G240" i="8"/>
  <c r="F241" i="8"/>
  <c r="G241" i="8"/>
  <c r="F242" i="8"/>
  <c r="G242" i="8"/>
  <c r="F243" i="8"/>
  <c r="G243" i="8"/>
  <c r="F244" i="8"/>
  <c r="G244" i="8"/>
  <c r="F245" i="8"/>
  <c r="G245" i="8"/>
  <c r="F246" i="8"/>
  <c r="G246" i="8"/>
  <c r="F247" i="8"/>
  <c r="G247" i="8"/>
  <c r="F248" i="8"/>
  <c r="G248" i="8"/>
  <c r="F249" i="8"/>
  <c r="G249" i="8"/>
  <c r="F250" i="8"/>
  <c r="G250" i="8"/>
  <c r="F251" i="8"/>
  <c r="G251" i="8"/>
  <c r="F252" i="8"/>
  <c r="G252" i="8"/>
  <c r="F253" i="8"/>
  <c r="G253" i="8"/>
  <c r="F254" i="8"/>
  <c r="G254" i="8"/>
  <c r="F255" i="8"/>
  <c r="G255" i="8"/>
  <c r="F256" i="8"/>
  <c r="G256" i="8"/>
  <c r="F257" i="8"/>
  <c r="G257" i="8"/>
  <c r="F258" i="8"/>
  <c r="G258" i="8"/>
  <c r="F259" i="8"/>
  <c r="G259" i="8"/>
  <c r="F260" i="8"/>
  <c r="G260" i="8"/>
  <c r="F261" i="8"/>
  <c r="G261" i="8"/>
  <c r="F262" i="8"/>
  <c r="G262" i="8"/>
  <c r="F263" i="8"/>
  <c r="G263" i="8"/>
  <c r="F264" i="8"/>
  <c r="G264" i="8"/>
  <c r="F265" i="8"/>
  <c r="G265" i="8"/>
  <c r="F266" i="8"/>
  <c r="G266" i="8"/>
  <c r="F267" i="8"/>
  <c r="G267" i="8"/>
  <c r="F268" i="8"/>
  <c r="G268" i="8"/>
  <c r="F269" i="8"/>
  <c r="G269" i="8"/>
  <c r="F270" i="8"/>
  <c r="G270" i="8"/>
  <c r="F271" i="8"/>
  <c r="G271" i="8"/>
  <c r="F272" i="8"/>
  <c r="G272" i="8"/>
  <c r="F273" i="8"/>
  <c r="G273" i="8"/>
  <c r="F274" i="8"/>
  <c r="G274" i="8"/>
  <c r="F275" i="8"/>
  <c r="G275" i="8"/>
  <c r="F276" i="8"/>
  <c r="G276" i="8"/>
  <c r="F277" i="8"/>
  <c r="G277" i="8"/>
  <c r="F278" i="8"/>
  <c r="G278" i="8"/>
  <c r="F279" i="8"/>
  <c r="G279" i="8"/>
  <c r="F280" i="8"/>
  <c r="G280" i="8"/>
  <c r="F281" i="8"/>
  <c r="G281" i="8"/>
  <c r="F282" i="8"/>
  <c r="G282" i="8"/>
  <c r="F283" i="8"/>
  <c r="G283" i="8"/>
  <c r="F284" i="8"/>
  <c r="G284" i="8"/>
  <c r="F285" i="8"/>
  <c r="G285" i="8"/>
  <c r="F286" i="8"/>
  <c r="G286" i="8"/>
  <c r="F287" i="8"/>
  <c r="G287" i="8"/>
  <c r="F288" i="8"/>
  <c r="G288" i="8"/>
  <c r="F289" i="8"/>
  <c r="G289" i="8"/>
  <c r="F290" i="8"/>
  <c r="G290" i="8"/>
  <c r="F291" i="8"/>
  <c r="G291" i="8"/>
  <c r="F292" i="8"/>
  <c r="G292" i="8"/>
  <c r="F293" i="8"/>
  <c r="G293" i="8"/>
  <c r="F294" i="8"/>
  <c r="G294" i="8"/>
  <c r="F295" i="8"/>
  <c r="G295" i="8"/>
  <c r="F296" i="8"/>
  <c r="G296" i="8"/>
  <c r="F297" i="8"/>
  <c r="G297" i="8"/>
  <c r="F298" i="8"/>
  <c r="G298" i="8"/>
  <c r="F299" i="8"/>
  <c r="G299" i="8"/>
  <c r="F300" i="8"/>
  <c r="G300" i="8"/>
  <c r="F301" i="8"/>
  <c r="G301" i="8"/>
  <c r="F302" i="8"/>
  <c r="G302" i="8"/>
  <c r="F303" i="8"/>
  <c r="G303" i="8"/>
  <c r="F304" i="8"/>
  <c r="G304" i="8"/>
  <c r="F305" i="8"/>
  <c r="G305" i="8"/>
  <c r="F306" i="8"/>
  <c r="G306" i="8"/>
  <c r="F307" i="8"/>
  <c r="G307" i="8"/>
  <c r="F308" i="8"/>
  <c r="G308" i="8"/>
  <c r="F309" i="8"/>
  <c r="G309" i="8"/>
  <c r="F310" i="8"/>
  <c r="G310" i="8"/>
  <c r="F311" i="8"/>
  <c r="G311" i="8"/>
  <c r="F312" i="8"/>
  <c r="G312" i="8"/>
  <c r="F313" i="8"/>
  <c r="G313" i="8"/>
  <c r="F314" i="8"/>
  <c r="G314" i="8"/>
  <c r="F315" i="8"/>
  <c r="G315" i="8"/>
  <c r="F316" i="8"/>
  <c r="G316" i="8"/>
  <c r="F317" i="8"/>
  <c r="G317" i="8"/>
  <c r="F318" i="8"/>
  <c r="G318" i="8"/>
  <c r="F319" i="8"/>
  <c r="G319" i="8"/>
  <c r="F320" i="8"/>
  <c r="G320" i="8"/>
  <c r="F321" i="8"/>
  <c r="G321" i="8"/>
  <c r="F322" i="8"/>
  <c r="G322" i="8"/>
  <c r="F323" i="8"/>
  <c r="G323" i="8"/>
  <c r="F324" i="8"/>
  <c r="G324" i="8"/>
  <c r="F325" i="8"/>
  <c r="G325" i="8"/>
  <c r="F326" i="8"/>
  <c r="G326" i="8"/>
  <c r="F327" i="8"/>
  <c r="G327" i="8"/>
  <c r="F328" i="8"/>
  <c r="G328" i="8"/>
  <c r="F329" i="8"/>
  <c r="G329" i="8"/>
  <c r="F330" i="8"/>
  <c r="G330" i="8"/>
  <c r="F331" i="8"/>
  <c r="G331" i="8"/>
  <c r="F332" i="8"/>
  <c r="G332" i="8"/>
  <c r="F333" i="8"/>
  <c r="G333" i="8"/>
  <c r="F334" i="8"/>
  <c r="G334" i="8"/>
  <c r="F335" i="8"/>
  <c r="G335" i="8"/>
  <c r="F336" i="8"/>
  <c r="G336" i="8"/>
  <c r="F337" i="8"/>
  <c r="G337" i="8"/>
  <c r="F338" i="8"/>
  <c r="G338" i="8"/>
  <c r="F339" i="8"/>
  <c r="G339" i="8"/>
  <c r="F340" i="8"/>
  <c r="G340" i="8"/>
  <c r="F341" i="8"/>
  <c r="G341" i="8"/>
  <c r="F342" i="8"/>
  <c r="G342" i="8"/>
  <c r="F343" i="8"/>
  <c r="G343" i="8"/>
  <c r="F344" i="8"/>
  <c r="G344" i="8"/>
  <c r="F345" i="8"/>
  <c r="G345" i="8"/>
  <c r="F346" i="8"/>
  <c r="G346" i="8"/>
  <c r="F347" i="8"/>
  <c r="G347" i="8"/>
  <c r="F348" i="8"/>
  <c r="G348" i="8"/>
  <c r="F349" i="8"/>
  <c r="G349" i="8"/>
  <c r="F350" i="8"/>
  <c r="G350" i="8"/>
  <c r="F351" i="8"/>
  <c r="G351" i="8"/>
  <c r="F352" i="8"/>
  <c r="G352" i="8"/>
  <c r="F353" i="8"/>
  <c r="G353" i="8"/>
  <c r="F354" i="8"/>
  <c r="G354" i="8"/>
  <c r="F355" i="8"/>
  <c r="G355" i="8"/>
  <c r="F356" i="8"/>
  <c r="G356" i="8"/>
  <c r="F357" i="8"/>
  <c r="G357" i="8"/>
  <c r="F358" i="8"/>
  <c r="G358" i="8"/>
  <c r="F359" i="8"/>
  <c r="G359" i="8"/>
  <c r="F360" i="8"/>
  <c r="G360" i="8"/>
  <c r="F361" i="8"/>
  <c r="G361" i="8"/>
  <c r="F362" i="8"/>
  <c r="G362" i="8"/>
  <c r="F363" i="8"/>
  <c r="G363" i="8"/>
  <c r="F364" i="8"/>
  <c r="G364" i="8"/>
  <c r="F365" i="8"/>
  <c r="G365" i="8"/>
  <c r="F366" i="8"/>
  <c r="G366" i="8"/>
  <c r="F367" i="8"/>
  <c r="G367" i="8"/>
  <c r="F368" i="8"/>
  <c r="G368" i="8"/>
  <c r="F369" i="8"/>
  <c r="G369" i="8"/>
  <c r="F370" i="8"/>
  <c r="G370" i="8"/>
  <c r="F371" i="8"/>
  <c r="G371" i="8"/>
  <c r="F372" i="8"/>
  <c r="G372" i="8"/>
  <c r="F373" i="8"/>
  <c r="G373" i="8"/>
  <c r="F374" i="8"/>
  <c r="G374" i="8"/>
  <c r="F375" i="8"/>
  <c r="G375" i="8"/>
  <c r="F376" i="8"/>
  <c r="G376" i="8"/>
  <c r="F377" i="8"/>
  <c r="G377" i="8"/>
  <c r="F378" i="8"/>
  <c r="G378" i="8"/>
  <c r="F379" i="8"/>
  <c r="G379" i="8"/>
  <c r="F380" i="8"/>
  <c r="G380" i="8"/>
  <c r="F381" i="8"/>
  <c r="G381" i="8"/>
  <c r="F382" i="8"/>
  <c r="G382" i="8"/>
  <c r="F383" i="8"/>
  <c r="G383" i="8"/>
  <c r="F384" i="8"/>
  <c r="G384" i="8"/>
  <c r="F385" i="8"/>
  <c r="G385" i="8"/>
  <c r="F386" i="8"/>
  <c r="G386" i="8"/>
  <c r="F387" i="8"/>
  <c r="G387" i="8"/>
  <c r="F388" i="8"/>
  <c r="G388" i="8"/>
  <c r="F389" i="8"/>
  <c r="G389" i="8"/>
  <c r="F390" i="8"/>
  <c r="G390" i="8"/>
  <c r="F391" i="8"/>
  <c r="G391" i="8"/>
  <c r="F392" i="8"/>
  <c r="G392" i="8"/>
  <c r="F393" i="8"/>
  <c r="G393" i="8"/>
  <c r="F394" i="8"/>
  <c r="G394" i="8"/>
  <c r="F395" i="8"/>
  <c r="G395" i="8"/>
  <c r="F396" i="8"/>
  <c r="G396" i="8"/>
  <c r="F397" i="8"/>
  <c r="G397" i="8"/>
  <c r="F398" i="8"/>
  <c r="G398" i="8"/>
  <c r="F399" i="8"/>
  <c r="G399" i="8"/>
  <c r="F400" i="8"/>
  <c r="G400" i="8"/>
  <c r="F401" i="8"/>
  <c r="G401" i="8"/>
  <c r="F402" i="8"/>
  <c r="G402" i="8"/>
  <c r="F403" i="8"/>
  <c r="G403" i="8"/>
  <c r="F404" i="8"/>
  <c r="G404" i="8"/>
  <c r="F405" i="8"/>
  <c r="G405" i="8"/>
  <c r="F406" i="8"/>
  <c r="G406" i="8"/>
  <c r="F407" i="8"/>
  <c r="G407" i="8"/>
  <c r="F408" i="8"/>
  <c r="G408" i="8"/>
  <c r="F409" i="8"/>
  <c r="G409" i="8"/>
  <c r="F410" i="8"/>
  <c r="G410" i="8"/>
  <c r="F411" i="8"/>
  <c r="G411" i="8"/>
  <c r="F412" i="8"/>
  <c r="G412" i="8"/>
  <c r="F413" i="8"/>
  <c r="G413" i="8"/>
  <c r="F414" i="8"/>
  <c r="G414" i="8"/>
  <c r="F415" i="8"/>
  <c r="G415" i="8"/>
  <c r="F416" i="8"/>
  <c r="G416" i="8"/>
  <c r="F417" i="8"/>
  <c r="G417" i="8"/>
  <c r="F418" i="8"/>
  <c r="G418" i="8"/>
  <c r="F419" i="8"/>
  <c r="G419" i="8"/>
  <c r="F420" i="8"/>
  <c r="G420" i="8"/>
  <c r="F421" i="8"/>
  <c r="G421" i="8"/>
  <c r="F422" i="8"/>
  <c r="G422" i="8"/>
  <c r="F423" i="8"/>
  <c r="G423" i="8"/>
  <c r="F424" i="8"/>
  <c r="G424" i="8"/>
  <c r="F425" i="8"/>
  <c r="G425" i="8"/>
  <c r="F426" i="8"/>
  <c r="G426" i="8"/>
  <c r="F427" i="8"/>
  <c r="G427" i="8"/>
  <c r="F428" i="8"/>
  <c r="G428" i="8"/>
  <c r="F429" i="8"/>
  <c r="G429" i="8"/>
  <c r="F430" i="8"/>
  <c r="G430" i="8"/>
  <c r="F431" i="8"/>
  <c r="G431" i="8"/>
  <c r="F432" i="8"/>
  <c r="G432" i="8"/>
  <c r="F433" i="8"/>
  <c r="G433" i="8"/>
  <c r="F434" i="8"/>
  <c r="G434" i="8"/>
  <c r="F435" i="8"/>
  <c r="G435" i="8"/>
  <c r="F436" i="8"/>
  <c r="G436" i="8"/>
  <c r="F437" i="8"/>
  <c r="G437" i="8"/>
  <c r="F438" i="8"/>
  <c r="G438" i="8"/>
  <c r="F439" i="8"/>
  <c r="G439" i="8"/>
  <c r="F440" i="8"/>
  <c r="G440" i="8"/>
  <c r="F441" i="8"/>
  <c r="G441" i="8"/>
  <c r="F442" i="8"/>
  <c r="G442" i="8"/>
  <c r="F443" i="8"/>
  <c r="G443" i="8"/>
  <c r="F444" i="8"/>
  <c r="G444" i="8"/>
  <c r="F445" i="8"/>
  <c r="G445" i="8"/>
  <c r="F446" i="8"/>
  <c r="G446" i="8"/>
  <c r="F447" i="8"/>
  <c r="G447" i="8"/>
  <c r="F448" i="8"/>
  <c r="G448" i="8"/>
  <c r="F449" i="8"/>
  <c r="G449" i="8"/>
  <c r="F450" i="8"/>
  <c r="G450" i="8"/>
  <c r="F451" i="8"/>
  <c r="G451" i="8"/>
  <c r="F452" i="8"/>
  <c r="G452" i="8"/>
  <c r="F453" i="8"/>
  <c r="G453" i="8"/>
  <c r="F454" i="8"/>
  <c r="G454" i="8"/>
  <c r="F455" i="8"/>
  <c r="G455" i="8"/>
  <c r="F456" i="8"/>
  <c r="G456" i="8"/>
  <c r="F457" i="8"/>
  <c r="G457" i="8"/>
  <c r="F458" i="8"/>
  <c r="G458" i="8"/>
  <c r="F459" i="8"/>
  <c r="G459" i="8"/>
  <c r="F460" i="8"/>
  <c r="G460" i="8"/>
  <c r="F461" i="8"/>
  <c r="G461" i="8"/>
  <c r="F462" i="8"/>
  <c r="G462" i="8"/>
  <c r="F463" i="8"/>
  <c r="G463" i="8"/>
  <c r="F464" i="8"/>
  <c r="G464" i="8"/>
  <c r="F465" i="8"/>
  <c r="G465" i="8"/>
  <c r="F466" i="8"/>
  <c r="G466" i="8"/>
  <c r="F467" i="8"/>
  <c r="G467" i="8"/>
  <c r="F468" i="8"/>
  <c r="G468" i="8"/>
  <c r="F469" i="8"/>
  <c r="G469" i="8"/>
  <c r="F470" i="8"/>
  <c r="G470" i="8"/>
  <c r="F471" i="8"/>
  <c r="G471" i="8"/>
  <c r="F472" i="8"/>
  <c r="G472" i="8"/>
  <c r="F473" i="8"/>
  <c r="G473" i="8"/>
  <c r="F474" i="8"/>
  <c r="G474" i="8"/>
  <c r="F475" i="8"/>
  <c r="G475" i="8"/>
  <c r="F476" i="8"/>
  <c r="G476" i="8"/>
  <c r="F477" i="8"/>
  <c r="G477" i="8"/>
  <c r="F478" i="8"/>
  <c r="G478" i="8"/>
  <c r="F479" i="8"/>
  <c r="G479" i="8"/>
  <c r="F480" i="8"/>
  <c r="G480" i="8"/>
  <c r="F481" i="8"/>
  <c r="G481" i="8"/>
  <c r="F482" i="8"/>
  <c r="G482" i="8"/>
  <c r="F483" i="8"/>
  <c r="G483" i="8"/>
  <c r="F484" i="8"/>
  <c r="G484" i="8"/>
  <c r="F485" i="8"/>
  <c r="G485" i="8"/>
  <c r="F486" i="8"/>
  <c r="G486" i="8"/>
  <c r="F487" i="8"/>
  <c r="G487" i="8"/>
  <c r="F488" i="8"/>
  <c r="G488" i="8"/>
  <c r="F489" i="8"/>
  <c r="G489" i="8"/>
  <c r="F490" i="8"/>
  <c r="G490" i="8"/>
  <c r="F491" i="8"/>
  <c r="G491" i="8"/>
  <c r="F492" i="8"/>
  <c r="G492" i="8"/>
  <c r="F493" i="8"/>
  <c r="G493" i="8"/>
  <c r="F494" i="8"/>
  <c r="G494" i="8"/>
  <c r="F495" i="8"/>
  <c r="G495" i="8"/>
  <c r="F496" i="8"/>
  <c r="G496" i="8"/>
  <c r="F497" i="8"/>
  <c r="G497" i="8"/>
  <c r="F498" i="8"/>
  <c r="G498" i="8"/>
  <c r="F499" i="8"/>
  <c r="G499" i="8"/>
  <c r="F500" i="8"/>
  <c r="G500" i="8"/>
  <c r="F501" i="8"/>
  <c r="G501" i="8"/>
  <c r="F502" i="8"/>
  <c r="G502" i="8"/>
  <c r="F503" i="8"/>
  <c r="G503" i="8"/>
  <c r="F504" i="8"/>
  <c r="G504" i="8"/>
  <c r="F505" i="8"/>
  <c r="G505" i="8"/>
  <c r="F506" i="8"/>
  <c r="G506" i="8"/>
  <c r="F507" i="8"/>
  <c r="G507" i="8"/>
  <c r="F508" i="8"/>
  <c r="G508" i="8"/>
  <c r="F509" i="8"/>
  <c r="G509" i="8"/>
  <c r="F510" i="8"/>
  <c r="G510" i="8"/>
  <c r="F511" i="8"/>
  <c r="G511" i="8"/>
  <c r="F512" i="8"/>
  <c r="G512" i="8"/>
  <c r="F513" i="8"/>
  <c r="G513" i="8"/>
  <c r="F514" i="8"/>
  <c r="G514" i="8"/>
  <c r="F515" i="8"/>
  <c r="G515" i="8"/>
  <c r="F516" i="8"/>
  <c r="G516" i="8"/>
  <c r="F517" i="8"/>
  <c r="G517" i="8"/>
  <c r="F518" i="8"/>
  <c r="G518" i="8"/>
  <c r="F519" i="8"/>
  <c r="G519" i="8"/>
  <c r="F520" i="8"/>
  <c r="G520" i="8"/>
  <c r="F521" i="8"/>
  <c r="G521" i="8"/>
  <c r="F522" i="8"/>
  <c r="G522" i="8"/>
  <c r="F523" i="8"/>
  <c r="G523" i="8"/>
  <c r="F524" i="8"/>
  <c r="G524" i="8"/>
  <c r="F525" i="8"/>
  <c r="G525" i="8"/>
  <c r="F526" i="8"/>
  <c r="G526" i="8"/>
  <c r="F527" i="8"/>
  <c r="G527" i="8"/>
  <c r="F528" i="8"/>
  <c r="G528" i="8"/>
  <c r="F529" i="8"/>
  <c r="G529" i="8"/>
  <c r="F530" i="8"/>
  <c r="G530" i="8"/>
  <c r="F531" i="8"/>
  <c r="G531" i="8"/>
  <c r="F532" i="8"/>
  <c r="G532" i="8"/>
  <c r="F533" i="8"/>
  <c r="G533" i="8"/>
  <c r="F534" i="8"/>
  <c r="G534" i="8"/>
  <c r="F535" i="8"/>
  <c r="G535" i="8"/>
  <c r="F536" i="8"/>
  <c r="G536" i="8"/>
  <c r="F537" i="8"/>
  <c r="G537" i="8"/>
  <c r="F538" i="8"/>
  <c r="G538" i="8"/>
  <c r="F539" i="8"/>
  <c r="G539" i="8"/>
  <c r="F540" i="8"/>
  <c r="G540" i="8"/>
  <c r="F541" i="8"/>
  <c r="G541" i="8"/>
  <c r="F542" i="8"/>
  <c r="G542" i="8"/>
  <c r="F543" i="8"/>
  <c r="G543" i="8"/>
  <c r="F544" i="8"/>
  <c r="G544" i="8"/>
  <c r="F545" i="8"/>
  <c r="G545" i="8"/>
  <c r="F546" i="8"/>
  <c r="G546" i="8"/>
  <c r="F547" i="8"/>
  <c r="G547" i="8"/>
  <c r="F548" i="8"/>
  <c r="G548" i="8"/>
  <c r="F549" i="8"/>
  <c r="G549" i="8"/>
  <c r="F550" i="8"/>
  <c r="G550" i="8"/>
  <c r="F551" i="8"/>
  <c r="G551" i="8"/>
  <c r="F552" i="8"/>
  <c r="G552" i="8"/>
  <c r="F553" i="8"/>
  <c r="G553" i="8"/>
  <c r="F554" i="8"/>
  <c r="G554" i="8"/>
  <c r="F555" i="8"/>
  <c r="G555" i="8"/>
  <c r="F556" i="8"/>
  <c r="G556" i="8"/>
  <c r="F557" i="8"/>
  <c r="G557" i="8"/>
  <c r="F558" i="8"/>
  <c r="G558" i="8"/>
  <c r="F559" i="8"/>
  <c r="G559" i="8"/>
  <c r="F560" i="8"/>
  <c r="G560" i="8"/>
  <c r="F561" i="8"/>
  <c r="G561" i="8"/>
  <c r="F562" i="8"/>
  <c r="G562" i="8"/>
  <c r="F563" i="8"/>
  <c r="G563" i="8"/>
  <c r="F564" i="8"/>
  <c r="G564" i="8"/>
  <c r="F565" i="8"/>
  <c r="G565" i="8"/>
  <c r="F566" i="8"/>
  <c r="G566" i="8"/>
  <c r="F567" i="8"/>
  <c r="G567" i="8"/>
  <c r="F568" i="8"/>
  <c r="G568" i="8"/>
  <c r="F569" i="8"/>
  <c r="G569" i="8"/>
  <c r="F570" i="8"/>
  <c r="G570" i="8"/>
  <c r="F571" i="8"/>
  <c r="G571" i="8"/>
  <c r="F572" i="8"/>
  <c r="G572" i="8"/>
  <c r="F573" i="8"/>
  <c r="G573" i="8"/>
  <c r="F574" i="8"/>
  <c r="G574" i="8"/>
  <c r="F575" i="8"/>
  <c r="G575" i="8"/>
  <c r="F576" i="8"/>
  <c r="G576" i="8"/>
  <c r="F577" i="8"/>
  <c r="G577" i="8"/>
  <c r="F578" i="8"/>
  <c r="G578" i="8"/>
  <c r="F579" i="8"/>
  <c r="G579" i="8"/>
  <c r="F580" i="8"/>
  <c r="G580" i="8"/>
  <c r="F581" i="8"/>
  <c r="G581" i="8"/>
  <c r="F582" i="8"/>
  <c r="G582" i="8"/>
  <c r="F583" i="8"/>
  <c r="G583" i="8"/>
  <c r="F584" i="8"/>
  <c r="G584" i="8"/>
  <c r="F585" i="8"/>
  <c r="G585" i="8"/>
  <c r="F586" i="8"/>
  <c r="G586" i="8"/>
  <c r="F587" i="8"/>
  <c r="G587" i="8"/>
  <c r="F588" i="8"/>
  <c r="G588" i="8"/>
  <c r="F589" i="8"/>
  <c r="G589" i="8"/>
  <c r="F590" i="8"/>
  <c r="G590" i="8"/>
  <c r="F591" i="8"/>
  <c r="G591" i="8"/>
  <c r="F592" i="8"/>
  <c r="G592" i="8"/>
  <c r="F593" i="8"/>
  <c r="G593" i="8"/>
  <c r="F594" i="8"/>
  <c r="G594" i="8"/>
  <c r="F595" i="8"/>
  <c r="G595" i="8"/>
  <c r="F596" i="8"/>
  <c r="G596" i="8"/>
  <c r="F597" i="8"/>
  <c r="G597" i="8"/>
  <c r="F598" i="8"/>
  <c r="G598" i="8"/>
  <c r="F599" i="8"/>
  <c r="G599" i="8"/>
  <c r="F600" i="8"/>
  <c r="G600" i="8"/>
  <c r="F601" i="8"/>
  <c r="G601" i="8"/>
  <c r="F602" i="8"/>
  <c r="G602" i="8"/>
  <c r="F603" i="8"/>
  <c r="G603" i="8"/>
  <c r="F604" i="8"/>
  <c r="G604" i="8"/>
  <c r="F605" i="8"/>
  <c r="G605" i="8"/>
  <c r="F606" i="8"/>
  <c r="G606" i="8"/>
  <c r="F607" i="8"/>
  <c r="G607" i="8"/>
  <c r="F608" i="8"/>
  <c r="G608" i="8"/>
  <c r="F609" i="8"/>
  <c r="G609" i="8"/>
  <c r="F610" i="8"/>
  <c r="G610" i="8"/>
  <c r="F611" i="8"/>
  <c r="G611" i="8"/>
  <c r="F612" i="8"/>
  <c r="G612" i="8"/>
  <c r="F613" i="8"/>
  <c r="G613" i="8"/>
  <c r="F614" i="8"/>
  <c r="G614" i="8"/>
  <c r="F615" i="8"/>
  <c r="G615" i="8"/>
  <c r="F616" i="8"/>
  <c r="G616" i="8"/>
  <c r="F617" i="8"/>
  <c r="G617" i="8"/>
  <c r="F618" i="8"/>
  <c r="G618" i="8"/>
  <c r="F619" i="8"/>
  <c r="G619" i="8"/>
  <c r="F620" i="8"/>
  <c r="G620" i="8"/>
  <c r="F621" i="8"/>
  <c r="G621" i="8"/>
  <c r="F622" i="8"/>
  <c r="G622" i="8"/>
  <c r="F623" i="8"/>
  <c r="G623" i="8"/>
  <c r="F624" i="8"/>
  <c r="G624" i="8"/>
  <c r="F625" i="8"/>
  <c r="G625" i="8"/>
  <c r="F626" i="8"/>
  <c r="G626" i="8"/>
  <c r="F627" i="8"/>
  <c r="G627" i="8"/>
  <c r="F628" i="8"/>
  <c r="G628" i="8"/>
  <c r="F629" i="8"/>
  <c r="G629" i="8"/>
  <c r="F630" i="8"/>
  <c r="G630" i="8"/>
  <c r="F631" i="8"/>
  <c r="G631" i="8"/>
  <c r="F632" i="8"/>
  <c r="G632" i="8"/>
  <c r="F633" i="8"/>
  <c r="G633" i="8"/>
  <c r="F634" i="8"/>
  <c r="G634" i="8"/>
  <c r="F635" i="8"/>
  <c r="G635" i="8"/>
  <c r="F636" i="8"/>
  <c r="G636" i="8"/>
  <c r="F637" i="8"/>
  <c r="G637" i="8"/>
  <c r="F638" i="8"/>
  <c r="G638" i="8"/>
  <c r="F639" i="8"/>
  <c r="G639" i="8"/>
  <c r="F640" i="8"/>
  <c r="G640" i="8"/>
  <c r="F641" i="8"/>
  <c r="G641" i="8"/>
  <c r="F642" i="8"/>
  <c r="G642" i="8"/>
  <c r="F643" i="8"/>
  <c r="G643" i="8"/>
  <c r="F644" i="8"/>
  <c r="G644" i="8"/>
  <c r="F645" i="8"/>
  <c r="G645" i="8"/>
  <c r="F646" i="8"/>
  <c r="G646" i="8"/>
  <c r="F647" i="8"/>
  <c r="G647" i="8"/>
  <c r="F648" i="8"/>
  <c r="G648" i="8"/>
  <c r="F649" i="8"/>
  <c r="G649" i="8"/>
  <c r="F650" i="8"/>
  <c r="G650" i="8"/>
  <c r="F651" i="8"/>
  <c r="G651" i="8"/>
  <c r="F652" i="8"/>
  <c r="G652" i="8"/>
  <c r="F653" i="8"/>
  <c r="G653" i="8"/>
  <c r="F654" i="8"/>
  <c r="G654" i="8"/>
  <c r="F655" i="8"/>
  <c r="G655" i="8"/>
  <c r="F656" i="8"/>
  <c r="G656" i="8"/>
  <c r="F657" i="8"/>
  <c r="G657" i="8"/>
  <c r="F658" i="8"/>
  <c r="G658" i="8"/>
  <c r="F659" i="8"/>
  <c r="G659" i="8"/>
  <c r="F660" i="8"/>
  <c r="G660" i="8"/>
  <c r="F661" i="8"/>
  <c r="G661" i="8"/>
  <c r="F662" i="8"/>
  <c r="G662" i="8"/>
  <c r="F663" i="8"/>
  <c r="G663" i="8"/>
  <c r="F664" i="8"/>
  <c r="G664" i="8"/>
  <c r="F665" i="8"/>
  <c r="G665" i="8"/>
  <c r="F666" i="8"/>
  <c r="G666" i="8"/>
  <c r="F667" i="8"/>
  <c r="G667" i="8"/>
  <c r="F668" i="8"/>
  <c r="G668" i="8"/>
  <c r="F669" i="8"/>
  <c r="G669" i="8"/>
  <c r="F670" i="8"/>
  <c r="G670" i="8"/>
  <c r="F671" i="8"/>
  <c r="G671" i="8"/>
  <c r="F672" i="8"/>
  <c r="G672" i="8"/>
  <c r="F673" i="8"/>
  <c r="G673" i="8"/>
  <c r="F674" i="8"/>
  <c r="G674" i="8"/>
  <c r="F675" i="8"/>
  <c r="G675" i="8"/>
  <c r="F676" i="8"/>
  <c r="G676" i="8"/>
  <c r="F677" i="8"/>
  <c r="G677" i="8"/>
  <c r="F678" i="8"/>
  <c r="G678" i="8"/>
  <c r="F679" i="8"/>
  <c r="G679" i="8"/>
  <c r="F680" i="8"/>
  <c r="G680" i="8"/>
  <c r="F681" i="8"/>
  <c r="G681" i="8"/>
  <c r="F682" i="8"/>
  <c r="G682" i="8"/>
  <c r="F683" i="8"/>
  <c r="G683" i="8"/>
  <c r="F684" i="8"/>
  <c r="G684" i="8"/>
  <c r="F685" i="8"/>
  <c r="G685" i="8"/>
  <c r="F686" i="8"/>
  <c r="G686" i="8"/>
  <c r="F687" i="8"/>
  <c r="G687" i="8"/>
  <c r="F688" i="8"/>
  <c r="G688" i="8"/>
  <c r="F689" i="8"/>
  <c r="G689" i="8"/>
  <c r="F690" i="8"/>
  <c r="G690" i="8"/>
  <c r="F691" i="8"/>
  <c r="G691" i="8"/>
  <c r="F692" i="8"/>
  <c r="G692" i="8"/>
  <c r="F693" i="8"/>
  <c r="G693" i="8"/>
  <c r="F694" i="8"/>
  <c r="G694" i="8"/>
  <c r="F695" i="8"/>
  <c r="G695" i="8"/>
  <c r="F696" i="8"/>
  <c r="G696" i="8"/>
  <c r="F697" i="8"/>
  <c r="G697" i="8"/>
  <c r="F698" i="8"/>
  <c r="G698" i="8"/>
  <c r="F699" i="8"/>
  <c r="G699" i="8"/>
  <c r="F700" i="8"/>
  <c r="G700" i="8"/>
  <c r="F701" i="8"/>
  <c r="G701" i="8"/>
  <c r="F702" i="8"/>
  <c r="G702" i="8"/>
  <c r="F703" i="8"/>
  <c r="G703" i="8"/>
  <c r="F704" i="8"/>
  <c r="G704" i="8"/>
  <c r="F705" i="8"/>
  <c r="G705" i="8"/>
  <c r="F706" i="8"/>
  <c r="G706" i="8"/>
  <c r="F707" i="8"/>
  <c r="G707" i="8"/>
  <c r="F708" i="8"/>
  <c r="G708" i="8"/>
  <c r="F709" i="8"/>
  <c r="G709" i="8"/>
  <c r="F710" i="8"/>
  <c r="G710" i="8"/>
  <c r="F711" i="8"/>
  <c r="G711" i="8"/>
  <c r="F712" i="8"/>
  <c r="G712" i="8"/>
  <c r="F713" i="8"/>
  <c r="G713" i="8"/>
  <c r="F714" i="8"/>
  <c r="G714" i="8"/>
  <c r="F715" i="8"/>
  <c r="G715" i="8"/>
  <c r="F716" i="8"/>
  <c r="G716" i="8"/>
  <c r="F717" i="8"/>
  <c r="G717" i="8"/>
  <c r="F718" i="8"/>
  <c r="G718" i="8"/>
  <c r="F719" i="8"/>
  <c r="G719" i="8"/>
  <c r="F720" i="8"/>
  <c r="G720" i="8"/>
  <c r="F721" i="8"/>
  <c r="G721" i="8"/>
  <c r="F722" i="8"/>
  <c r="G722" i="8"/>
  <c r="F723" i="8"/>
  <c r="G723" i="8"/>
  <c r="F724" i="8"/>
  <c r="G724" i="8"/>
  <c r="F725" i="8"/>
  <c r="G725" i="8"/>
  <c r="F726" i="8"/>
  <c r="G726" i="8"/>
  <c r="F727" i="8"/>
  <c r="G727" i="8"/>
  <c r="F728" i="8"/>
  <c r="G728" i="8"/>
  <c r="F729" i="8"/>
  <c r="G729" i="8"/>
  <c r="F730" i="8"/>
  <c r="G730" i="8"/>
  <c r="F731" i="8"/>
  <c r="G731" i="8"/>
  <c r="F732" i="8"/>
  <c r="G732" i="8"/>
  <c r="F733" i="8"/>
  <c r="G733" i="8"/>
  <c r="F734" i="8"/>
  <c r="G734" i="8"/>
  <c r="F735" i="8"/>
  <c r="G735" i="8"/>
  <c r="F736" i="8"/>
  <c r="G736" i="8"/>
  <c r="F737" i="8"/>
  <c r="G737" i="8"/>
  <c r="F738" i="8"/>
  <c r="G738" i="8"/>
  <c r="F739" i="8"/>
  <c r="G739" i="8"/>
  <c r="F740" i="8"/>
  <c r="G740" i="8"/>
  <c r="F741" i="8"/>
  <c r="G741" i="8"/>
  <c r="F742" i="8"/>
  <c r="G742" i="8"/>
  <c r="F743" i="8"/>
  <c r="G743" i="8"/>
  <c r="F744" i="8"/>
  <c r="G744" i="8"/>
  <c r="F745" i="8"/>
  <c r="G745" i="8"/>
  <c r="F746" i="8"/>
  <c r="G746" i="8"/>
  <c r="F747" i="8"/>
  <c r="G747" i="8"/>
  <c r="F748" i="8"/>
  <c r="G748" i="8"/>
  <c r="F749" i="8"/>
  <c r="G749" i="8"/>
  <c r="F750" i="8"/>
  <c r="G750" i="8"/>
  <c r="F751" i="8"/>
  <c r="G751" i="8"/>
  <c r="F752" i="8"/>
  <c r="G752" i="8"/>
  <c r="F753" i="8"/>
  <c r="G753" i="8"/>
  <c r="F754" i="8"/>
  <c r="G754" i="8"/>
  <c r="F755" i="8"/>
  <c r="G755" i="8"/>
  <c r="F756" i="8"/>
  <c r="G756" i="8"/>
  <c r="F757" i="8"/>
  <c r="G757" i="8"/>
  <c r="F758" i="8"/>
  <c r="G758" i="8"/>
  <c r="F759" i="8"/>
  <c r="G759" i="8"/>
  <c r="F760" i="8"/>
  <c r="G760" i="8"/>
  <c r="F761" i="8"/>
  <c r="G761" i="8"/>
  <c r="F762" i="8"/>
  <c r="G762" i="8"/>
  <c r="F763" i="8"/>
  <c r="G763" i="8"/>
  <c r="F764" i="8"/>
  <c r="G764" i="8"/>
  <c r="F765" i="8"/>
  <c r="G765" i="8"/>
  <c r="F766" i="8"/>
  <c r="G766" i="8"/>
  <c r="F767" i="8"/>
  <c r="G767" i="8"/>
  <c r="F768" i="8"/>
  <c r="G768" i="8"/>
  <c r="F769" i="8"/>
  <c r="G769" i="8"/>
  <c r="F770" i="8"/>
  <c r="G770" i="8"/>
  <c r="F771" i="8"/>
  <c r="G771" i="8"/>
  <c r="F772" i="8"/>
  <c r="G772" i="8"/>
  <c r="F773" i="8"/>
  <c r="G773" i="8"/>
  <c r="F774" i="8"/>
  <c r="G774" i="8"/>
  <c r="F775" i="8"/>
  <c r="G775" i="8"/>
  <c r="F776" i="8"/>
  <c r="G776" i="8"/>
  <c r="F777" i="8"/>
  <c r="G777" i="8"/>
  <c r="F778" i="8"/>
  <c r="G778" i="8"/>
  <c r="F779" i="8"/>
  <c r="G779" i="8"/>
  <c r="F780" i="8"/>
  <c r="G780" i="8"/>
  <c r="F781" i="8"/>
  <c r="G781" i="8"/>
  <c r="F782" i="8"/>
  <c r="G782" i="8"/>
  <c r="F783" i="8"/>
  <c r="G783" i="8"/>
  <c r="F784" i="8"/>
  <c r="G784" i="8"/>
  <c r="F785" i="8"/>
  <c r="G785" i="8"/>
  <c r="F786" i="8"/>
  <c r="G786" i="8"/>
  <c r="F787" i="8"/>
  <c r="G787" i="8"/>
  <c r="F788" i="8"/>
  <c r="G788" i="8"/>
  <c r="F789" i="8"/>
  <c r="G789" i="8"/>
  <c r="F790" i="8"/>
  <c r="G790" i="8"/>
  <c r="F791" i="8"/>
  <c r="G791" i="8"/>
  <c r="F792" i="8"/>
  <c r="G792" i="8"/>
  <c r="F793" i="8"/>
  <c r="G793" i="8"/>
  <c r="F794" i="8"/>
  <c r="G794" i="8"/>
  <c r="F795" i="8"/>
  <c r="G795" i="8"/>
  <c r="F796" i="8"/>
  <c r="G796" i="8"/>
  <c r="F797" i="8"/>
  <c r="G797" i="8"/>
  <c r="F798" i="8"/>
  <c r="G798" i="8"/>
  <c r="F799" i="8"/>
  <c r="G799" i="8"/>
  <c r="F800" i="8"/>
  <c r="G800" i="8"/>
  <c r="F801" i="8"/>
  <c r="G801" i="8"/>
  <c r="F802" i="8"/>
  <c r="G802" i="8"/>
  <c r="F803" i="8"/>
  <c r="G803" i="8"/>
  <c r="F804" i="8"/>
  <c r="G804" i="8"/>
  <c r="F805" i="8"/>
  <c r="G805" i="8"/>
  <c r="F806" i="8"/>
  <c r="G806" i="8"/>
  <c r="F807" i="8"/>
  <c r="G807" i="8"/>
  <c r="F808" i="8"/>
  <c r="G808" i="8"/>
  <c r="F809" i="8"/>
  <c r="G809" i="8"/>
  <c r="F810" i="8"/>
  <c r="G810" i="8"/>
  <c r="F811" i="8"/>
  <c r="G811" i="8"/>
  <c r="F812" i="8"/>
  <c r="G812" i="8"/>
  <c r="F813" i="8"/>
  <c r="G813" i="8"/>
  <c r="F814" i="8"/>
  <c r="G814" i="8"/>
  <c r="F815" i="8"/>
  <c r="G815" i="8"/>
  <c r="F816" i="8"/>
  <c r="G816" i="8"/>
  <c r="F817" i="8"/>
  <c r="G817" i="8"/>
  <c r="F818" i="8"/>
  <c r="G818" i="8"/>
  <c r="F819" i="8"/>
  <c r="G819" i="8"/>
  <c r="F820" i="8"/>
  <c r="G820" i="8"/>
  <c r="F821" i="8"/>
  <c r="G821" i="8"/>
  <c r="F822" i="8"/>
  <c r="G822" i="8"/>
  <c r="F823" i="8"/>
  <c r="G823" i="8"/>
  <c r="F824" i="8"/>
  <c r="G824" i="8"/>
  <c r="F825" i="8"/>
  <c r="G825" i="8"/>
  <c r="F826" i="8"/>
  <c r="G826" i="8"/>
  <c r="F827" i="8"/>
  <c r="G827" i="8"/>
  <c r="F828" i="8"/>
  <c r="G828" i="8"/>
  <c r="F829" i="8"/>
  <c r="G829" i="8"/>
  <c r="F830" i="8"/>
  <c r="G830" i="8"/>
  <c r="F831" i="8"/>
  <c r="G831" i="8"/>
  <c r="F832" i="8"/>
  <c r="G832" i="8"/>
  <c r="F833" i="8"/>
  <c r="G833" i="8"/>
  <c r="F834" i="8"/>
  <c r="G834" i="8"/>
  <c r="F835" i="8"/>
  <c r="G835" i="8"/>
  <c r="F836" i="8"/>
  <c r="G836" i="8"/>
  <c r="F837" i="8"/>
  <c r="G837" i="8"/>
  <c r="F838" i="8"/>
  <c r="G838" i="8"/>
  <c r="F839" i="8"/>
  <c r="G839" i="8"/>
  <c r="F840" i="8"/>
  <c r="G840" i="8"/>
  <c r="F841" i="8"/>
  <c r="G841" i="8"/>
  <c r="F842" i="8"/>
  <c r="G842" i="8"/>
  <c r="F843" i="8"/>
  <c r="G843" i="8"/>
  <c r="F844" i="8"/>
  <c r="G844" i="8"/>
  <c r="F845" i="8"/>
  <c r="G845" i="8"/>
  <c r="F846" i="8"/>
  <c r="G846" i="8"/>
  <c r="F847" i="8"/>
  <c r="G847" i="8"/>
  <c r="F848" i="8"/>
  <c r="G848" i="8"/>
  <c r="F849" i="8"/>
  <c r="G849" i="8"/>
  <c r="F850" i="8"/>
  <c r="G850" i="8"/>
  <c r="F851" i="8"/>
  <c r="G851" i="8"/>
  <c r="F852" i="8"/>
  <c r="G852" i="8"/>
  <c r="F853" i="8"/>
  <c r="G853" i="8"/>
  <c r="F854" i="8"/>
  <c r="G854" i="8"/>
  <c r="F855" i="8"/>
  <c r="G855" i="8"/>
  <c r="F856" i="8"/>
  <c r="G856" i="8"/>
  <c r="F857" i="8"/>
  <c r="G857" i="8"/>
  <c r="F858" i="8"/>
  <c r="G858" i="8"/>
  <c r="F859" i="8"/>
  <c r="G859" i="8"/>
  <c r="F860" i="8"/>
  <c r="G860" i="8"/>
  <c r="F861" i="8"/>
  <c r="G861" i="8"/>
  <c r="F862" i="8"/>
  <c r="G862" i="8"/>
  <c r="F863" i="8"/>
  <c r="G863" i="8"/>
  <c r="F864" i="8"/>
  <c r="G864" i="8"/>
  <c r="F865" i="8"/>
  <c r="G865" i="8"/>
  <c r="F866" i="8"/>
  <c r="G866" i="8"/>
  <c r="F867" i="8"/>
  <c r="G867" i="8"/>
  <c r="F868" i="8"/>
  <c r="G868" i="8"/>
  <c r="F869" i="8"/>
  <c r="G869" i="8"/>
  <c r="F870" i="8"/>
  <c r="G870" i="8"/>
  <c r="F871" i="8"/>
  <c r="G871" i="8"/>
  <c r="F872" i="8"/>
  <c r="G872" i="8"/>
  <c r="F873" i="8"/>
  <c r="G873" i="8"/>
  <c r="F874" i="8"/>
  <c r="G874" i="8"/>
  <c r="F875" i="8"/>
  <c r="G875" i="8"/>
  <c r="F876" i="8"/>
  <c r="G876" i="8"/>
  <c r="F877" i="8"/>
  <c r="G877" i="8"/>
  <c r="F878" i="8"/>
  <c r="G878" i="8"/>
  <c r="F879" i="8"/>
  <c r="G879" i="8"/>
  <c r="F880" i="8"/>
  <c r="G880" i="8"/>
  <c r="F881" i="8"/>
  <c r="G881" i="8"/>
  <c r="F882" i="8"/>
  <c r="G882" i="8"/>
  <c r="F883" i="8"/>
  <c r="G883" i="8"/>
  <c r="F884" i="8"/>
  <c r="G884" i="8"/>
  <c r="F885" i="8"/>
  <c r="G885" i="8"/>
  <c r="F886" i="8"/>
  <c r="G886" i="8"/>
  <c r="F887" i="8"/>
  <c r="G887" i="8"/>
  <c r="F888" i="8"/>
  <c r="G888" i="8"/>
  <c r="F889" i="8"/>
  <c r="G889" i="8"/>
  <c r="F890" i="8"/>
  <c r="G890" i="8"/>
  <c r="F891" i="8"/>
  <c r="G891" i="8"/>
  <c r="F892" i="8"/>
  <c r="G892" i="8"/>
  <c r="F893" i="8"/>
  <c r="G893" i="8"/>
  <c r="F894" i="8"/>
  <c r="G894" i="8"/>
  <c r="F895" i="8"/>
  <c r="G895" i="8"/>
  <c r="F896" i="8"/>
  <c r="G896" i="8"/>
  <c r="F897" i="8"/>
  <c r="G897" i="8"/>
  <c r="F898" i="8"/>
  <c r="G898" i="8"/>
  <c r="F899" i="8"/>
  <c r="G899" i="8"/>
  <c r="F900" i="8"/>
  <c r="G900" i="8"/>
  <c r="F901" i="8"/>
  <c r="G901" i="8"/>
  <c r="F902" i="8"/>
  <c r="G902" i="8"/>
  <c r="F903" i="8"/>
  <c r="G903" i="8"/>
  <c r="F904" i="8"/>
  <c r="G904" i="8"/>
  <c r="F905" i="8"/>
  <c r="G905" i="8"/>
  <c r="F906" i="8"/>
  <c r="G906" i="8"/>
  <c r="F907" i="8"/>
  <c r="G907" i="8"/>
  <c r="F908" i="8"/>
  <c r="G908" i="8"/>
  <c r="F909" i="8"/>
  <c r="G909" i="8"/>
  <c r="F910" i="8"/>
  <c r="G910" i="8"/>
  <c r="F911" i="8"/>
  <c r="G911" i="8"/>
  <c r="F912" i="8"/>
  <c r="G912" i="8"/>
  <c r="F913" i="8"/>
  <c r="G913" i="8"/>
  <c r="F914" i="8"/>
  <c r="G914" i="8"/>
  <c r="F915" i="8"/>
  <c r="G915" i="8"/>
  <c r="F916" i="8"/>
  <c r="G916" i="8"/>
  <c r="F917" i="8"/>
  <c r="G917" i="8"/>
  <c r="F918" i="8"/>
  <c r="G918" i="8"/>
  <c r="F919" i="8"/>
  <c r="G919" i="8"/>
  <c r="F920" i="8"/>
  <c r="G920" i="8"/>
  <c r="F921" i="8"/>
  <c r="G921" i="8"/>
  <c r="F922" i="8"/>
  <c r="G922" i="8"/>
  <c r="F923" i="8"/>
  <c r="G923" i="8"/>
  <c r="F924" i="8"/>
  <c r="G924" i="8"/>
  <c r="F925" i="8"/>
  <c r="G925" i="8"/>
  <c r="F926" i="8"/>
  <c r="G926" i="8"/>
  <c r="F927" i="8"/>
  <c r="G927" i="8"/>
  <c r="F928" i="8"/>
  <c r="G928" i="8"/>
  <c r="F929" i="8"/>
  <c r="G929" i="8"/>
  <c r="F930" i="8"/>
  <c r="G930" i="8"/>
  <c r="F931" i="8"/>
  <c r="G931" i="8"/>
  <c r="F932" i="8"/>
  <c r="G932" i="8"/>
  <c r="F933" i="8"/>
  <c r="G933" i="8"/>
  <c r="F934" i="8"/>
  <c r="G934" i="8"/>
  <c r="F935" i="8"/>
  <c r="G935" i="8"/>
  <c r="F936" i="8"/>
  <c r="G936" i="8"/>
  <c r="F937" i="8"/>
  <c r="G937" i="8"/>
  <c r="F938" i="8"/>
  <c r="G938" i="8"/>
  <c r="F939" i="8"/>
  <c r="G939" i="8"/>
  <c r="F940" i="8"/>
  <c r="G940" i="8"/>
  <c r="F941" i="8"/>
  <c r="G941" i="8"/>
  <c r="F942" i="8"/>
  <c r="G942" i="8"/>
  <c r="F943" i="8"/>
  <c r="G943" i="8"/>
  <c r="F944" i="8"/>
  <c r="G944" i="8"/>
  <c r="F945" i="8"/>
  <c r="G945" i="8"/>
  <c r="F946" i="8"/>
  <c r="G946" i="8"/>
  <c r="F947" i="8"/>
  <c r="G947" i="8"/>
  <c r="F948" i="8"/>
  <c r="G948" i="8"/>
  <c r="F949" i="8"/>
  <c r="G949" i="8"/>
  <c r="F950" i="8"/>
  <c r="G950" i="8"/>
  <c r="F951" i="8"/>
  <c r="G951" i="8"/>
  <c r="F952" i="8"/>
  <c r="G952" i="8"/>
  <c r="F953" i="8"/>
  <c r="G953" i="8"/>
  <c r="F954" i="8"/>
  <c r="G954" i="8"/>
  <c r="F955" i="8"/>
  <c r="G955" i="8"/>
  <c r="F956" i="8"/>
  <c r="G956" i="8"/>
  <c r="F957" i="8"/>
  <c r="G957" i="8"/>
  <c r="F958" i="8"/>
  <c r="G958" i="8"/>
  <c r="F959" i="8"/>
  <c r="G959" i="8"/>
  <c r="F960" i="8"/>
  <c r="G960" i="8"/>
  <c r="F961" i="8"/>
  <c r="G961" i="8"/>
  <c r="F962" i="8"/>
  <c r="G962" i="8"/>
  <c r="F963" i="8"/>
  <c r="G963" i="8"/>
  <c r="F964" i="8"/>
  <c r="G964" i="8"/>
  <c r="F965" i="8"/>
  <c r="G965" i="8"/>
  <c r="F966" i="8"/>
  <c r="G966" i="8"/>
  <c r="F967" i="8"/>
  <c r="G967" i="8"/>
  <c r="F968" i="8"/>
  <c r="G968" i="8"/>
  <c r="F969" i="8"/>
  <c r="G969" i="8"/>
  <c r="F970" i="8"/>
  <c r="G970" i="8"/>
  <c r="F971" i="8"/>
  <c r="G971" i="8"/>
  <c r="F972" i="8"/>
  <c r="G972" i="8"/>
  <c r="F973" i="8"/>
  <c r="G973" i="8"/>
  <c r="F974" i="8"/>
  <c r="G974" i="8"/>
  <c r="F975" i="8"/>
  <c r="G975" i="8"/>
  <c r="F976" i="8"/>
  <c r="G976" i="8"/>
  <c r="F977" i="8"/>
  <c r="G977" i="8"/>
  <c r="F978" i="8"/>
  <c r="G978" i="8"/>
  <c r="F979" i="8"/>
  <c r="G979" i="8"/>
  <c r="F980" i="8"/>
  <c r="G980" i="8"/>
  <c r="F981" i="8"/>
  <c r="G981" i="8"/>
  <c r="F982" i="8"/>
  <c r="G982" i="8"/>
  <c r="F983" i="8"/>
  <c r="G983" i="8"/>
  <c r="F984" i="8"/>
  <c r="G984" i="8"/>
  <c r="F985" i="8"/>
  <c r="G985" i="8"/>
  <c r="F986" i="8"/>
  <c r="G986" i="8"/>
  <c r="F987" i="8"/>
  <c r="G987" i="8"/>
  <c r="F988" i="8"/>
  <c r="G988" i="8"/>
  <c r="F989" i="8"/>
  <c r="G989" i="8"/>
  <c r="F990" i="8"/>
  <c r="G990" i="8"/>
  <c r="F991" i="8"/>
  <c r="G991" i="8"/>
  <c r="F992" i="8"/>
  <c r="G992" i="8"/>
  <c r="F993" i="8"/>
  <c r="G993" i="8"/>
  <c r="F994" i="8"/>
  <c r="G994" i="8"/>
  <c r="F995" i="8"/>
  <c r="G995" i="8"/>
  <c r="F996" i="8"/>
  <c r="G996" i="8"/>
  <c r="F997" i="8"/>
  <c r="G997" i="8"/>
  <c r="F998" i="8"/>
  <c r="G998" i="8"/>
  <c r="F999" i="8"/>
  <c r="G999" i="8"/>
  <c r="F1000" i="8"/>
  <c r="G1000" i="8"/>
  <c r="F1001" i="8"/>
  <c r="G1001" i="8"/>
  <c r="F1002" i="8"/>
  <c r="G1002" i="8"/>
  <c r="F1003" i="8"/>
  <c r="G1003" i="8"/>
  <c r="F1004" i="8"/>
  <c r="G1004" i="8"/>
  <c r="F1005" i="8"/>
  <c r="G1005" i="8"/>
  <c r="F1006" i="8"/>
  <c r="G1006" i="8"/>
  <c r="F1007" i="8"/>
  <c r="G1007" i="8"/>
  <c r="F1008" i="8"/>
  <c r="G1008" i="8"/>
  <c r="F1009" i="8"/>
  <c r="G1009" i="8"/>
  <c r="F1010" i="8"/>
  <c r="G1010" i="8"/>
  <c r="F1011" i="8"/>
  <c r="G1011" i="8"/>
  <c r="F1012" i="8"/>
  <c r="G1012" i="8"/>
  <c r="F1013" i="8"/>
  <c r="G1013" i="8"/>
  <c r="F1014" i="8"/>
  <c r="G1014" i="8"/>
  <c r="F1015" i="8"/>
  <c r="G1015" i="8"/>
  <c r="F1016" i="8"/>
  <c r="G1016" i="8"/>
  <c r="F1017" i="8"/>
  <c r="G1017" i="8"/>
  <c r="F1018" i="8"/>
  <c r="G1018" i="8"/>
  <c r="F1019" i="8"/>
  <c r="G1019" i="8"/>
  <c r="F1020" i="8"/>
  <c r="G1020" i="8"/>
  <c r="F1021" i="8"/>
  <c r="G1021" i="8"/>
  <c r="F1022" i="8"/>
  <c r="G1022" i="8"/>
  <c r="F1023" i="8"/>
  <c r="G1023" i="8"/>
  <c r="F1024" i="8"/>
  <c r="G1024" i="8"/>
  <c r="F1025" i="8"/>
  <c r="G1025" i="8"/>
  <c r="F1026" i="8"/>
  <c r="G1026" i="8"/>
  <c r="F1027" i="8"/>
  <c r="G1027" i="8"/>
  <c r="F1028" i="8"/>
  <c r="G1028" i="8"/>
  <c r="F1029" i="8"/>
  <c r="G1029" i="8"/>
  <c r="F1030" i="8"/>
  <c r="G1030" i="8"/>
  <c r="F1031" i="8"/>
  <c r="G1031" i="8"/>
  <c r="F1032" i="8"/>
  <c r="G1032" i="8"/>
  <c r="F1033" i="8"/>
  <c r="G1033" i="8"/>
  <c r="F1034" i="8"/>
  <c r="G1034" i="8"/>
  <c r="F1035" i="8"/>
  <c r="G1035" i="8"/>
  <c r="F1036" i="8"/>
  <c r="G1036" i="8"/>
  <c r="F1037" i="8"/>
  <c r="G1037" i="8"/>
  <c r="F1038" i="8"/>
  <c r="G1038" i="8"/>
  <c r="F1039" i="8"/>
  <c r="G1039" i="8"/>
  <c r="F1040" i="8"/>
  <c r="G1040" i="8"/>
  <c r="F1041" i="8"/>
  <c r="G1041" i="8"/>
  <c r="F1042" i="8"/>
  <c r="G1042" i="8"/>
  <c r="F1043" i="8"/>
  <c r="G1043" i="8"/>
  <c r="F1044" i="8"/>
  <c r="G1044" i="8"/>
  <c r="F1045" i="8"/>
  <c r="G1045" i="8"/>
  <c r="F1046" i="8"/>
  <c r="G1046" i="8"/>
  <c r="F1047" i="8"/>
  <c r="G1047" i="8"/>
  <c r="F1048" i="8"/>
  <c r="G1048" i="8"/>
  <c r="F1049" i="8"/>
  <c r="G1049" i="8"/>
  <c r="F1050" i="8"/>
  <c r="G1050" i="8"/>
  <c r="F1051" i="8"/>
  <c r="G1051" i="8"/>
  <c r="F1052" i="8"/>
  <c r="G1052" i="8"/>
  <c r="F1053" i="8"/>
  <c r="G1053" i="8"/>
  <c r="F1054" i="8"/>
  <c r="G1054" i="8"/>
  <c r="F1055" i="8"/>
  <c r="G1055" i="8"/>
  <c r="F1056" i="8"/>
  <c r="G1056" i="8"/>
  <c r="F1057" i="8"/>
  <c r="G1057" i="8"/>
  <c r="F1058" i="8"/>
  <c r="G1058" i="8"/>
  <c r="F1059" i="8"/>
  <c r="G1059" i="8"/>
  <c r="F1060" i="8"/>
  <c r="G1060" i="8"/>
  <c r="F1061" i="8"/>
  <c r="G1061" i="8"/>
  <c r="F1062" i="8"/>
  <c r="G1062" i="8"/>
  <c r="F1063" i="8"/>
  <c r="G1063" i="8"/>
  <c r="F1064" i="8"/>
  <c r="G1064" i="8"/>
  <c r="F1065" i="8"/>
  <c r="G1065" i="8"/>
  <c r="F1066" i="8"/>
  <c r="G1066" i="8"/>
  <c r="F1067" i="8"/>
  <c r="G1067" i="8"/>
  <c r="F1068" i="8"/>
  <c r="G1068" i="8"/>
  <c r="F1069" i="8"/>
  <c r="G1069" i="8"/>
  <c r="F1070" i="8"/>
  <c r="G1070" i="8"/>
  <c r="F1071" i="8"/>
  <c r="G1071" i="8"/>
  <c r="F1072" i="8"/>
  <c r="G1072" i="8"/>
  <c r="F1073" i="8"/>
  <c r="G1073" i="8"/>
  <c r="F1074" i="8"/>
  <c r="G1074" i="8"/>
  <c r="F1075" i="8"/>
  <c r="G1075" i="8"/>
  <c r="F1076" i="8"/>
  <c r="G1076" i="8"/>
  <c r="F1077" i="8"/>
  <c r="G1077" i="8"/>
  <c r="F1078" i="8"/>
  <c r="G1078" i="8"/>
  <c r="F1079" i="8"/>
  <c r="G1079" i="8"/>
  <c r="F1080" i="8"/>
  <c r="G1080" i="8"/>
  <c r="F1081" i="8"/>
  <c r="G1081" i="8"/>
  <c r="F1082" i="8"/>
  <c r="G1082" i="8"/>
  <c r="F1083" i="8"/>
  <c r="G1083" i="8"/>
  <c r="F1084" i="8"/>
  <c r="G1084" i="8"/>
  <c r="F1085" i="8"/>
  <c r="G1085" i="8"/>
  <c r="F1086" i="8"/>
  <c r="G1086" i="8"/>
  <c r="F1087" i="8"/>
  <c r="G1087" i="8"/>
  <c r="F1088" i="8"/>
  <c r="G1088" i="8"/>
  <c r="F1089" i="8"/>
  <c r="G1089" i="8"/>
  <c r="F1090" i="8"/>
  <c r="G1090" i="8"/>
  <c r="F1091" i="8"/>
  <c r="G1091" i="8"/>
  <c r="F1092" i="8"/>
  <c r="G1092" i="8"/>
  <c r="F1093" i="8"/>
  <c r="G1093" i="8"/>
  <c r="F1094" i="8"/>
  <c r="G1094" i="8"/>
  <c r="F1095" i="8"/>
  <c r="G1095" i="8"/>
  <c r="F1096" i="8"/>
  <c r="G1096" i="8"/>
  <c r="F1097" i="8"/>
  <c r="G1097" i="8"/>
  <c r="F1098" i="8"/>
  <c r="G1098" i="8"/>
  <c r="F1099" i="8"/>
  <c r="G1099" i="8"/>
  <c r="F1100" i="8"/>
  <c r="G1100" i="8"/>
  <c r="F1101" i="8"/>
  <c r="G1101" i="8"/>
  <c r="F1102" i="8"/>
  <c r="G1102" i="8"/>
  <c r="F1103" i="8"/>
  <c r="G1103" i="8"/>
  <c r="F1104" i="8"/>
  <c r="G1104" i="8"/>
  <c r="F1105" i="8"/>
  <c r="G1105" i="8"/>
  <c r="F1106" i="8"/>
  <c r="G1106" i="8"/>
  <c r="F1107" i="8"/>
  <c r="G1107" i="8"/>
  <c r="F1108" i="8"/>
  <c r="G1108" i="8"/>
  <c r="F1109" i="8"/>
  <c r="G1109" i="8"/>
  <c r="F1110" i="8"/>
  <c r="G1110" i="8"/>
  <c r="F1111" i="8"/>
  <c r="G1111" i="8"/>
  <c r="F1112" i="8"/>
  <c r="G1112" i="8"/>
  <c r="F1113" i="8"/>
  <c r="G1113" i="8"/>
  <c r="F1114" i="8"/>
  <c r="G1114" i="8"/>
  <c r="F1115" i="8"/>
  <c r="G1115" i="8"/>
  <c r="F1116" i="8"/>
  <c r="G1116" i="8"/>
  <c r="F1117" i="8"/>
  <c r="G1117" i="8"/>
  <c r="F1118" i="8"/>
  <c r="G1118" i="8"/>
  <c r="F1119" i="8"/>
  <c r="G1119" i="8"/>
  <c r="F1120" i="8"/>
  <c r="G1120" i="8"/>
  <c r="F1121" i="8"/>
  <c r="G1121" i="8"/>
  <c r="F1122" i="8"/>
  <c r="G1122" i="8"/>
  <c r="F1123" i="8"/>
  <c r="G1123" i="8"/>
  <c r="F1124" i="8"/>
  <c r="G1124" i="8"/>
  <c r="F1125" i="8"/>
  <c r="G1125" i="8"/>
  <c r="F1126" i="8"/>
  <c r="G1126" i="8"/>
  <c r="F1127" i="8"/>
  <c r="G1127" i="8"/>
  <c r="F1128" i="8"/>
  <c r="G1128" i="8"/>
  <c r="F1129" i="8"/>
  <c r="G1129" i="8"/>
  <c r="F1130" i="8"/>
  <c r="G1130" i="8"/>
  <c r="F1131" i="8"/>
  <c r="G1131" i="8"/>
  <c r="F1132" i="8"/>
  <c r="G1132" i="8"/>
  <c r="F1133" i="8"/>
  <c r="G1133" i="8"/>
  <c r="F1134" i="8"/>
  <c r="G1134" i="8"/>
  <c r="F1135" i="8"/>
  <c r="G1135" i="8"/>
  <c r="F1136" i="8"/>
  <c r="G1136" i="8"/>
  <c r="F1137" i="8"/>
  <c r="G1137" i="8"/>
  <c r="F1138" i="8"/>
  <c r="G1138" i="8"/>
  <c r="F1139" i="8"/>
  <c r="G1139" i="8"/>
  <c r="F1140" i="8"/>
  <c r="G1140" i="8"/>
  <c r="F1141" i="8"/>
  <c r="G1141" i="8"/>
  <c r="F1142" i="8"/>
  <c r="G1142" i="8"/>
  <c r="F1143" i="8"/>
  <c r="G1143" i="8"/>
  <c r="F1144" i="8"/>
  <c r="G1144" i="8"/>
  <c r="F1145" i="8"/>
  <c r="G1145" i="8"/>
  <c r="F1146" i="8"/>
  <c r="G1146" i="8"/>
  <c r="F1147" i="8"/>
  <c r="G1147" i="8"/>
  <c r="F1148" i="8"/>
  <c r="G1148" i="8"/>
  <c r="F1149" i="8"/>
  <c r="G1149" i="8"/>
  <c r="F1150" i="8"/>
  <c r="G1150" i="8"/>
  <c r="F1151" i="8"/>
  <c r="G1151" i="8"/>
  <c r="F1152" i="8"/>
  <c r="G1152" i="8"/>
  <c r="F1153" i="8"/>
  <c r="G1153" i="8"/>
  <c r="F1154" i="8"/>
  <c r="G1154" i="8"/>
  <c r="F1155" i="8"/>
  <c r="G1155" i="8"/>
  <c r="F1156" i="8"/>
  <c r="G1156" i="8"/>
  <c r="F1157" i="8"/>
  <c r="G1157" i="8"/>
  <c r="F1158" i="8"/>
  <c r="G1158" i="8"/>
  <c r="F1159" i="8"/>
  <c r="G1159" i="8"/>
  <c r="F1160" i="8"/>
  <c r="G1160" i="8"/>
  <c r="F1161" i="8"/>
  <c r="G1161" i="8"/>
  <c r="F1162" i="8"/>
  <c r="G1162" i="8"/>
  <c r="F1163" i="8"/>
  <c r="G1163" i="8"/>
  <c r="F1164" i="8"/>
  <c r="G1164" i="8"/>
  <c r="F1165" i="8"/>
  <c r="G1165" i="8"/>
  <c r="F1166" i="8"/>
  <c r="G1166" i="8"/>
  <c r="F1167" i="8"/>
  <c r="G1167" i="8"/>
  <c r="F1168" i="8"/>
  <c r="G1168" i="8"/>
  <c r="F1169" i="8"/>
  <c r="G1169" i="8"/>
  <c r="F1170" i="8"/>
  <c r="G1170" i="8"/>
  <c r="F1171" i="8"/>
  <c r="G1171" i="8"/>
  <c r="F1172" i="8"/>
  <c r="G1172" i="8"/>
  <c r="F1173" i="8"/>
  <c r="G1173" i="8"/>
  <c r="F1174" i="8"/>
  <c r="G1174" i="8"/>
  <c r="F1175" i="8"/>
  <c r="G1175" i="8"/>
  <c r="F1176" i="8"/>
  <c r="G1176" i="8"/>
  <c r="F1177" i="8"/>
  <c r="G1177" i="8"/>
  <c r="F1178" i="8"/>
  <c r="G1178" i="8"/>
  <c r="F1179" i="8"/>
  <c r="G1179" i="8"/>
  <c r="F1180" i="8"/>
  <c r="G1180" i="8"/>
  <c r="F1181" i="8"/>
  <c r="G1181" i="8"/>
  <c r="F1182" i="8"/>
  <c r="G1182" i="8"/>
  <c r="F1183" i="8"/>
  <c r="G1183" i="8"/>
  <c r="F1184" i="8"/>
  <c r="G1184" i="8"/>
  <c r="F1185" i="8"/>
  <c r="G1185" i="8"/>
  <c r="F1186" i="8"/>
  <c r="G1186" i="8"/>
  <c r="F1187" i="8"/>
  <c r="G1187" i="8"/>
  <c r="F1188" i="8"/>
  <c r="G1188" i="8"/>
  <c r="F1189" i="8"/>
  <c r="G1189" i="8"/>
  <c r="F1190" i="8"/>
  <c r="G1190" i="8"/>
  <c r="F1191" i="8"/>
  <c r="G1191" i="8"/>
  <c r="F1192" i="8"/>
  <c r="G1192" i="8"/>
  <c r="F1193" i="8"/>
  <c r="G1193" i="8"/>
  <c r="F1194" i="8"/>
  <c r="G1194" i="8"/>
  <c r="F1195" i="8"/>
  <c r="G1195" i="8"/>
  <c r="F1196" i="8"/>
  <c r="G1196" i="8"/>
  <c r="F1197" i="8"/>
  <c r="G1197" i="8"/>
  <c r="F1198" i="8"/>
  <c r="G1198" i="8"/>
  <c r="F1199" i="8"/>
  <c r="G1199" i="8"/>
  <c r="F1200" i="8"/>
  <c r="G1200" i="8"/>
  <c r="F1201" i="8"/>
  <c r="G1201" i="8"/>
  <c r="F1202" i="8"/>
  <c r="G1202" i="8"/>
  <c r="F1203" i="8"/>
  <c r="G1203" i="8"/>
  <c r="F1204" i="8"/>
  <c r="G1204" i="8"/>
  <c r="F1205" i="8"/>
  <c r="G1205" i="8"/>
  <c r="F1206" i="8"/>
  <c r="G1206" i="8"/>
  <c r="F1207" i="8"/>
  <c r="G1207" i="8"/>
  <c r="F1208" i="8"/>
  <c r="G1208" i="8"/>
  <c r="F1209" i="8"/>
  <c r="G1209" i="8"/>
  <c r="F1210" i="8"/>
  <c r="G1210" i="8"/>
  <c r="F1211" i="8"/>
  <c r="G1211" i="8"/>
  <c r="F1212" i="8"/>
  <c r="G1212" i="8"/>
  <c r="F1213" i="8"/>
  <c r="G1213" i="8"/>
  <c r="F1214" i="8"/>
  <c r="G1214" i="8"/>
  <c r="F1215" i="8"/>
  <c r="G1215" i="8"/>
  <c r="F1216" i="8"/>
  <c r="G1216" i="8"/>
  <c r="F1217" i="8"/>
  <c r="G1217" i="8"/>
  <c r="F1218" i="8"/>
  <c r="G1218" i="8"/>
  <c r="F1219" i="8"/>
  <c r="G1219" i="8"/>
  <c r="F1220" i="8"/>
  <c r="G1220" i="8"/>
  <c r="F1221" i="8"/>
  <c r="G1221" i="8"/>
  <c r="F1222" i="8"/>
  <c r="G1222" i="8"/>
  <c r="F1223" i="8"/>
  <c r="G1223" i="8"/>
  <c r="F1224" i="8"/>
  <c r="G1224" i="8"/>
  <c r="F1225" i="8"/>
  <c r="G1225" i="8"/>
  <c r="F1226" i="8"/>
  <c r="G1226" i="8"/>
  <c r="F1227" i="8"/>
  <c r="G1227" i="8"/>
  <c r="F1228" i="8"/>
  <c r="G1228" i="8"/>
  <c r="F1229" i="8"/>
  <c r="G1229" i="8"/>
  <c r="F1230" i="8"/>
  <c r="G1230" i="8"/>
  <c r="F1231" i="8"/>
  <c r="G1231" i="8"/>
  <c r="F1232" i="8"/>
  <c r="G1232" i="8"/>
  <c r="F1233" i="8"/>
  <c r="G1233" i="8"/>
  <c r="F1234" i="8"/>
  <c r="G1234" i="8"/>
  <c r="F1235" i="8"/>
  <c r="G1235" i="8"/>
  <c r="F1236" i="8"/>
  <c r="G1236" i="8"/>
  <c r="F1237" i="8"/>
  <c r="G1237" i="8"/>
  <c r="F1238" i="8"/>
  <c r="G1238" i="8"/>
  <c r="F1239" i="8"/>
  <c r="G1239" i="8"/>
  <c r="F1240" i="8"/>
  <c r="G1240" i="8"/>
  <c r="F1241" i="8"/>
  <c r="G1241" i="8"/>
  <c r="F1242" i="8"/>
  <c r="G1242" i="8"/>
  <c r="F1243" i="8"/>
  <c r="G1243" i="8"/>
  <c r="F1244" i="8"/>
  <c r="G1244" i="8"/>
  <c r="F1245" i="8"/>
  <c r="G1245" i="8"/>
  <c r="F1246" i="8"/>
  <c r="G1246" i="8"/>
  <c r="F1247" i="8"/>
  <c r="G1247" i="8"/>
  <c r="F1248" i="8"/>
  <c r="G1248" i="8"/>
  <c r="F1249" i="8"/>
  <c r="G1249" i="8"/>
  <c r="F1250" i="8"/>
  <c r="G1250" i="8"/>
  <c r="F1251" i="8"/>
  <c r="G1251" i="8"/>
  <c r="F1252" i="8"/>
  <c r="G1252" i="8"/>
  <c r="F1253" i="8"/>
  <c r="G1253" i="8"/>
  <c r="F1254" i="8"/>
  <c r="G1254" i="8"/>
  <c r="F1255" i="8"/>
  <c r="G1255" i="8"/>
  <c r="F1256" i="8"/>
  <c r="G1256" i="8"/>
  <c r="F1257" i="8"/>
  <c r="G1257" i="8"/>
  <c r="F1258" i="8"/>
  <c r="G1258" i="8"/>
  <c r="F1259" i="8"/>
  <c r="G1259" i="8"/>
  <c r="F1260" i="8"/>
  <c r="G1260" i="8"/>
  <c r="F1261" i="8"/>
  <c r="G1261" i="8"/>
  <c r="F1262" i="8"/>
  <c r="G1262" i="8"/>
  <c r="F1263" i="8"/>
  <c r="G1263" i="8"/>
  <c r="F1264" i="8"/>
  <c r="G1264" i="8"/>
  <c r="F1265" i="8"/>
  <c r="G1265" i="8"/>
  <c r="F1266" i="8"/>
  <c r="G1266" i="8"/>
  <c r="F1267" i="8"/>
  <c r="G1267" i="8"/>
  <c r="F1268" i="8"/>
  <c r="G1268" i="8"/>
  <c r="F1269" i="8"/>
  <c r="G1269" i="8"/>
  <c r="F1270" i="8"/>
  <c r="G1270" i="8"/>
  <c r="F1271" i="8"/>
  <c r="G1271" i="8"/>
  <c r="F1272" i="8"/>
  <c r="G1272" i="8"/>
  <c r="F1273" i="8"/>
  <c r="G1273" i="8"/>
  <c r="F1274" i="8"/>
  <c r="G1274" i="8"/>
  <c r="F1275" i="8"/>
  <c r="G1275" i="8"/>
  <c r="F1276" i="8"/>
  <c r="G1276" i="8"/>
  <c r="F1277" i="8"/>
  <c r="G1277" i="8"/>
  <c r="F1278" i="8"/>
  <c r="G1278" i="8"/>
  <c r="F1279" i="8"/>
  <c r="G1279" i="8"/>
  <c r="F1280" i="8"/>
  <c r="G1280" i="8"/>
  <c r="F1281" i="8"/>
  <c r="G1281" i="8"/>
  <c r="F1282" i="8"/>
  <c r="G1282" i="8"/>
  <c r="F1283" i="8"/>
  <c r="G1283" i="8"/>
  <c r="F1284" i="8"/>
  <c r="G1284" i="8"/>
  <c r="F1285" i="8"/>
  <c r="G1285" i="8"/>
  <c r="F1286" i="8"/>
  <c r="G1286" i="8"/>
  <c r="F1287" i="8"/>
  <c r="G1287" i="8"/>
  <c r="F1288" i="8"/>
  <c r="G1288" i="8"/>
  <c r="F1289" i="8"/>
  <c r="G1289" i="8"/>
  <c r="F1290" i="8"/>
  <c r="G1290" i="8"/>
  <c r="F1291" i="8"/>
  <c r="G1291" i="8"/>
  <c r="F1292" i="8"/>
  <c r="G1292" i="8"/>
  <c r="F1293" i="8"/>
  <c r="G1293" i="8"/>
  <c r="F1294" i="8"/>
  <c r="G1294" i="8"/>
  <c r="F1295" i="8"/>
  <c r="G1295" i="8"/>
  <c r="F1296" i="8"/>
  <c r="G1296" i="8"/>
  <c r="F1297" i="8"/>
  <c r="G1297" i="8"/>
  <c r="F1298" i="8"/>
  <c r="G1298" i="8"/>
  <c r="F1299" i="8"/>
  <c r="G1299" i="8"/>
  <c r="F1300" i="8"/>
  <c r="G1300" i="8"/>
  <c r="F1301" i="8"/>
  <c r="G1301" i="8"/>
  <c r="F1302" i="8"/>
  <c r="G1302" i="8"/>
  <c r="F1303" i="8"/>
  <c r="G1303" i="8"/>
  <c r="F1304" i="8"/>
  <c r="G1304" i="8"/>
  <c r="F1305" i="8"/>
  <c r="G1305" i="8"/>
  <c r="F1306" i="8"/>
  <c r="G1306" i="8"/>
  <c r="F1307" i="8"/>
  <c r="G1307" i="8"/>
  <c r="F1308" i="8"/>
  <c r="G1308" i="8"/>
  <c r="F1309" i="8"/>
  <c r="G1309" i="8"/>
  <c r="F1310" i="8"/>
  <c r="G1310" i="8"/>
  <c r="F1311" i="8"/>
  <c r="G1311" i="8"/>
  <c r="F1312" i="8"/>
  <c r="G1312" i="8"/>
  <c r="F1313" i="8"/>
  <c r="G1313" i="8"/>
  <c r="F1314" i="8"/>
  <c r="G1314" i="8"/>
  <c r="F1315" i="8"/>
  <c r="G1315" i="8"/>
  <c r="F1316" i="8"/>
  <c r="G1316" i="8"/>
  <c r="F1317" i="8"/>
  <c r="G1317" i="8"/>
  <c r="F1318" i="8"/>
  <c r="G1318" i="8"/>
  <c r="F1319" i="8"/>
  <c r="G1319" i="8"/>
  <c r="F1320" i="8"/>
  <c r="G1320" i="8"/>
  <c r="F1321" i="8"/>
  <c r="G1321" i="8"/>
  <c r="F1322" i="8"/>
  <c r="G1322" i="8"/>
  <c r="F1323" i="8"/>
  <c r="G1323" i="8"/>
  <c r="F1324" i="8"/>
  <c r="G1324" i="8"/>
  <c r="F1325" i="8"/>
  <c r="G1325" i="8"/>
  <c r="F1326" i="8"/>
  <c r="G1326" i="8"/>
  <c r="F1327" i="8"/>
  <c r="G1327" i="8"/>
  <c r="F1328" i="8"/>
  <c r="G1328" i="8"/>
  <c r="F1329" i="8"/>
  <c r="G1329" i="8"/>
  <c r="F1330" i="8"/>
  <c r="G1330" i="8"/>
  <c r="F1331" i="8"/>
  <c r="G1331" i="8"/>
  <c r="F1332" i="8"/>
  <c r="G1332" i="8"/>
  <c r="F1333" i="8"/>
  <c r="G1333" i="8"/>
  <c r="F1334" i="8"/>
  <c r="G1334" i="8"/>
  <c r="F1335" i="8"/>
  <c r="G1335" i="8"/>
  <c r="F1336" i="8"/>
  <c r="G1336" i="8"/>
  <c r="F1337" i="8"/>
  <c r="G1337" i="8"/>
  <c r="F1338" i="8"/>
  <c r="G1338" i="8"/>
  <c r="F1339" i="8"/>
  <c r="G1339" i="8"/>
  <c r="F1340" i="8"/>
  <c r="G1340" i="8"/>
  <c r="F1341" i="8"/>
  <c r="G1341" i="8"/>
  <c r="F1342" i="8"/>
  <c r="G1342" i="8"/>
  <c r="F1343" i="8"/>
  <c r="G1343" i="8"/>
  <c r="F1344" i="8"/>
  <c r="G1344" i="8"/>
  <c r="F1345" i="8"/>
  <c r="G1345" i="8"/>
  <c r="F1346" i="8"/>
  <c r="G1346" i="8"/>
  <c r="F1347" i="8"/>
  <c r="G1347" i="8"/>
  <c r="F1348" i="8"/>
  <c r="G1348" i="8"/>
  <c r="F1349" i="8"/>
  <c r="G1349" i="8"/>
  <c r="F1350" i="8"/>
  <c r="G1350" i="8"/>
  <c r="F1351" i="8"/>
  <c r="G1351" i="8"/>
  <c r="F1352" i="8"/>
  <c r="G1352" i="8"/>
  <c r="F1353" i="8"/>
  <c r="G1353" i="8"/>
  <c r="F1354" i="8"/>
  <c r="G1354" i="8"/>
  <c r="F1355" i="8"/>
  <c r="G1355" i="8"/>
  <c r="F1356" i="8"/>
  <c r="G1356" i="8"/>
  <c r="F1357" i="8"/>
  <c r="G1357" i="8"/>
  <c r="F1358" i="8"/>
  <c r="G1358" i="8"/>
  <c r="F1359" i="8"/>
  <c r="G1359" i="8"/>
  <c r="F1360" i="8"/>
  <c r="G1360" i="8"/>
  <c r="F1361" i="8"/>
  <c r="G1361" i="8"/>
  <c r="F1362" i="8"/>
  <c r="G1362" i="8"/>
  <c r="F1363" i="8"/>
  <c r="G1363" i="8"/>
  <c r="F1364" i="8"/>
  <c r="G1364" i="8"/>
  <c r="F1365" i="8"/>
  <c r="G1365" i="8"/>
  <c r="F1366" i="8"/>
  <c r="G1366" i="8"/>
  <c r="F1367" i="8"/>
  <c r="G1367" i="8"/>
  <c r="F1368" i="8"/>
  <c r="G1368" i="8"/>
  <c r="F1369" i="8"/>
  <c r="G1369" i="8"/>
  <c r="F1370" i="8"/>
  <c r="G1370" i="8"/>
  <c r="F1371" i="8"/>
  <c r="G1371" i="8"/>
  <c r="F1372" i="8"/>
  <c r="G1372" i="8"/>
  <c r="F1373" i="8"/>
  <c r="G1373" i="8"/>
  <c r="F1374" i="8"/>
  <c r="G1374" i="8"/>
  <c r="F1375" i="8"/>
  <c r="G1375" i="8"/>
  <c r="F1376" i="8"/>
  <c r="G1376" i="8"/>
  <c r="F1377" i="8"/>
  <c r="G1377" i="8"/>
  <c r="F1378" i="8"/>
  <c r="G1378" i="8"/>
  <c r="F1379" i="8"/>
  <c r="G1379" i="8"/>
  <c r="F1380" i="8"/>
  <c r="G1380" i="8"/>
  <c r="F1381" i="8"/>
  <c r="G1381" i="8"/>
  <c r="F1382" i="8"/>
  <c r="G1382" i="8"/>
  <c r="F1383" i="8"/>
  <c r="G1383" i="8"/>
  <c r="F1384" i="8"/>
  <c r="G1384" i="8"/>
  <c r="F1385" i="8"/>
  <c r="G1385" i="8"/>
  <c r="F1386" i="8"/>
  <c r="G1386" i="8"/>
  <c r="F1387" i="8"/>
  <c r="G1387" i="8"/>
  <c r="F1388" i="8"/>
  <c r="G1388" i="8"/>
  <c r="F1389" i="8"/>
  <c r="G1389" i="8"/>
  <c r="F1390" i="8"/>
  <c r="G1390" i="8"/>
  <c r="F1391" i="8"/>
  <c r="G1391" i="8"/>
  <c r="F1392" i="8"/>
  <c r="G1392" i="8"/>
  <c r="F1393" i="8"/>
  <c r="G1393" i="8"/>
  <c r="F1394" i="8"/>
  <c r="G1394" i="8"/>
  <c r="F1395" i="8"/>
  <c r="G1395" i="8"/>
  <c r="F1396" i="8"/>
  <c r="G1396" i="8"/>
  <c r="F1397" i="8"/>
  <c r="G1397" i="8"/>
  <c r="F1398" i="8"/>
  <c r="G1398" i="8"/>
  <c r="F1399" i="8"/>
  <c r="G1399" i="8"/>
  <c r="F1400" i="8"/>
  <c r="G1400" i="8"/>
  <c r="F1401" i="8"/>
  <c r="G1401" i="8"/>
  <c r="F1402" i="8"/>
  <c r="G1402" i="8"/>
  <c r="F1403" i="8"/>
  <c r="G1403" i="8"/>
  <c r="F1404" i="8"/>
  <c r="G1404" i="8"/>
  <c r="F1405" i="8"/>
  <c r="G1405" i="8"/>
  <c r="F1406" i="8"/>
  <c r="G1406" i="8"/>
  <c r="F1407" i="8"/>
  <c r="G1407" i="8"/>
  <c r="F1408" i="8"/>
  <c r="G1408" i="8"/>
  <c r="F1409" i="8"/>
  <c r="G1409" i="8"/>
  <c r="F1410" i="8"/>
  <c r="G1410" i="8"/>
  <c r="F1411" i="8"/>
  <c r="G1411" i="8"/>
  <c r="F1412" i="8"/>
  <c r="G1412" i="8"/>
  <c r="F1413" i="8"/>
  <c r="G1413" i="8"/>
  <c r="F1414" i="8"/>
  <c r="G1414" i="8"/>
  <c r="F1415" i="8"/>
  <c r="G1415" i="8"/>
  <c r="F1416" i="8"/>
  <c r="G1416" i="8"/>
  <c r="F1417" i="8"/>
  <c r="G1417" i="8"/>
  <c r="F1418" i="8"/>
  <c r="G1418" i="8"/>
  <c r="F1419" i="8"/>
  <c r="G1419" i="8"/>
  <c r="F1420" i="8"/>
  <c r="G1420" i="8"/>
  <c r="F1421" i="8"/>
  <c r="G1421" i="8"/>
  <c r="F1422" i="8"/>
  <c r="G1422" i="8"/>
  <c r="F1423" i="8"/>
  <c r="G1423" i="8"/>
  <c r="F1424" i="8"/>
  <c r="G1424" i="8"/>
  <c r="F1425" i="8"/>
  <c r="G1425" i="8"/>
  <c r="F1426" i="8"/>
  <c r="G1426" i="8"/>
  <c r="F1427" i="8"/>
  <c r="G1427" i="8"/>
  <c r="F1428" i="8"/>
  <c r="G1428" i="8"/>
  <c r="F1429" i="8"/>
  <c r="G1429" i="8"/>
  <c r="F1430" i="8"/>
  <c r="G1430" i="8"/>
  <c r="F1431" i="8"/>
  <c r="G1431" i="8"/>
  <c r="F1432" i="8"/>
  <c r="G1432" i="8"/>
  <c r="F1433" i="8"/>
  <c r="G1433" i="8"/>
  <c r="F1434" i="8"/>
  <c r="G1434" i="8"/>
  <c r="F1435" i="8"/>
  <c r="G1435" i="8"/>
  <c r="F1436" i="8"/>
  <c r="G1436" i="8"/>
  <c r="F1437" i="8"/>
  <c r="G1437" i="8"/>
  <c r="F1438" i="8"/>
  <c r="G1438" i="8"/>
  <c r="F1439" i="8"/>
  <c r="G1439" i="8"/>
  <c r="F1440" i="8"/>
  <c r="G1440" i="8"/>
  <c r="F1441" i="8"/>
  <c r="G1441" i="8"/>
  <c r="F1442" i="8"/>
  <c r="G1442" i="8"/>
  <c r="F1443" i="8"/>
  <c r="G1443" i="8"/>
  <c r="F1444" i="8"/>
  <c r="G1444" i="8"/>
  <c r="F1445" i="8"/>
  <c r="G1445" i="8"/>
  <c r="F1446" i="8"/>
  <c r="G1446" i="8"/>
  <c r="F1447" i="8"/>
  <c r="G1447" i="8"/>
  <c r="F1448" i="8"/>
  <c r="G1448" i="8"/>
  <c r="F1449" i="8"/>
  <c r="G1449" i="8"/>
  <c r="F1450" i="8"/>
  <c r="G1450" i="8"/>
  <c r="F1451" i="8"/>
  <c r="G1451" i="8"/>
  <c r="F1452" i="8"/>
  <c r="G1452" i="8"/>
  <c r="F1453" i="8"/>
  <c r="G1453" i="8"/>
  <c r="F1454" i="8"/>
  <c r="G1454" i="8"/>
  <c r="F1455" i="8"/>
  <c r="G1455" i="8"/>
  <c r="F1456" i="8"/>
  <c r="G1456" i="8"/>
  <c r="F1457" i="8"/>
  <c r="G1457" i="8"/>
  <c r="F1458" i="8"/>
  <c r="G1458" i="8"/>
  <c r="F1459" i="8"/>
  <c r="G1459" i="8"/>
  <c r="F1460" i="8"/>
  <c r="G1460" i="8"/>
  <c r="F1461" i="8"/>
  <c r="G1461" i="8"/>
  <c r="F1462" i="8"/>
  <c r="G1462" i="8"/>
  <c r="F1463" i="8"/>
  <c r="G1463" i="8"/>
  <c r="F1464" i="8"/>
  <c r="G1464" i="8"/>
  <c r="F1465" i="8"/>
  <c r="G1465" i="8"/>
  <c r="F1466" i="8"/>
  <c r="G1466" i="8"/>
  <c r="F1467" i="8"/>
  <c r="G1467" i="8"/>
  <c r="F1468" i="8"/>
  <c r="G1468" i="8"/>
  <c r="F1469" i="8"/>
  <c r="G1469" i="8"/>
  <c r="F1470" i="8"/>
  <c r="G1470" i="8"/>
  <c r="F1471" i="8"/>
  <c r="G1471" i="8"/>
  <c r="F1472" i="8"/>
  <c r="G1472" i="8"/>
  <c r="F1473" i="8"/>
  <c r="G1473" i="8"/>
  <c r="F1474" i="8"/>
  <c r="G1474" i="8"/>
  <c r="F1475" i="8"/>
  <c r="G1475" i="8"/>
  <c r="F1476" i="8"/>
  <c r="G1476" i="8"/>
  <c r="F1477" i="8"/>
  <c r="G1477" i="8"/>
  <c r="F1478" i="8"/>
  <c r="G1478" i="8"/>
  <c r="F1479" i="8"/>
  <c r="G1479" i="8"/>
  <c r="F1480" i="8"/>
  <c r="G1480" i="8"/>
  <c r="F1481" i="8"/>
  <c r="G1481" i="8"/>
  <c r="F1482" i="8"/>
  <c r="G1482" i="8"/>
  <c r="F1483" i="8"/>
  <c r="G1483" i="8"/>
  <c r="F1484" i="8"/>
  <c r="G1484" i="8"/>
  <c r="F1485" i="8"/>
  <c r="G1485" i="8"/>
  <c r="F1486" i="8"/>
  <c r="G1486" i="8"/>
  <c r="F1487" i="8"/>
  <c r="G1487" i="8"/>
  <c r="F1488" i="8"/>
  <c r="G1488" i="8"/>
  <c r="F1489" i="8"/>
  <c r="G1489" i="8"/>
  <c r="F1490" i="8"/>
  <c r="G1490" i="8"/>
  <c r="F1491" i="8"/>
  <c r="G1491" i="8"/>
  <c r="F1492" i="8"/>
  <c r="G1492" i="8"/>
  <c r="F1493" i="8"/>
  <c r="G1493" i="8"/>
  <c r="F1494" i="8"/>
  <c r="G1494" i="8"/>
  <c r="F1495" i="8"/>
  <c r="G1495" i="8"/>
  <c r="F1496" i="8"/>
  <c r="G1496" i="8"/>
  <c r="F1497" i="8"/>
  <c r="G1497" i="8"/>
  <c r="F1498" i="8"/>
  <c r="G1498" i="8"/>
  <c r="F1499" i="8"/>
  <c r="G1499" i="8"/>
  <c r="F1500" i="8"/>
  <c r="G1500" i="8"/>
  <c r="F1501" i="8"/>
  <c r="G1501" i="8"/>
  <c r="F1502" i="8"/>
  <c r="G1502" i="8"/>
  <c r="F1503" i="8"/>
  <c r="G1503" i="8"/>
  <c r="F1504" i="8"/>
  <c r="G1504" i="8"/>
  <c r="F1505" i="8"/>
  <c r="G1505" i="8"/>
  <c r="F1506" i="8"/>
  <c r="G1506" i="8"/>
  <c r="F1507" i="8"/>
  <c r="G1507" i="8"/>
  <c r="F1508" i="8"/>
  <c r="G1508" i="8"/>
  <c r="F1509" i="8"/>
  <c r="G1509" i="8"/>
  <c r="F1510" i="8"/>
  <c r="G1510" i="8"/>
  <c r="F1511" i="8"/>
  <c r="G1511" i="8"/>
  <c r="F1512" i="8"/>
  <c r="G1512" i="8"/>
  <c r="F1513" i="8"/>
  <c r="G1513" i="8"/>
  <c r="F1514" i="8"/>
  <c r="G1514" i="8"/>
  <c r="F1515" i="8"/>
  <c r="G1515" i="8"/>
  <c r="F1516" i="8"/>
  <c r="G1516" i="8"/>
  <c r="F1517" i="8"/>
  <c r="G1517" i="8"/>
  <c r="F1518" i="8"/>
  <c r="G1518" i="8"/>
  <c r="F1519" i="8"/>
  <c r="G1519" i="8"/>
  <c r="F1520" i="8"/>
  <c r="G1520" i="8"/>
  <c r="F1521" i="8"/>
  <c r="G1521" i="8"/>
  <c r="F1522" i="8"/>
  <c r="G1522" i="8"/>
  <c r="F1523" i="8"/>
  <c r="G1523" i="8"/>
  <c r="F1524" i="8"/>
  <c r="G1524" i="8"/>
  <c r="F1525" i="8"/>
  <c r="G1525" i="8"/>
  <c r="F1526" i="8"/>
  <c r="G1526" i="8"/>
  <c r="F1527" i="8"/>
  <c r="G1527" i="8"/>
  <c r="F1528" i="8"/>
  <c r="G1528" i="8"/>
  <c r="F1529" i="8"/>
  <c r="G1529" i="8"/>
  <c r="F1530" i="8"/>
  <c r="G1530" i="8"/>
  <c r="F1531" i="8"/>
  <c r="G1531" i="8"/>
  <c r="F1532" i="8"/>
  <c r="G1532" i="8"/>
  <c r="F1533" i="8"/>
  <c r="G1533" i="8"/>
  <c r="F1534" i="8"/>
  <c r="G1534" i="8"/>
  <c r="F1535" i="8"/>
  <c r="G1535" i="8"/>
  <c r="F1536" i="8"/>
  <c r="G1536" i="8"/>
  <c r="F1537" i="8"/>
  <c r="G1537" i="8"/>
  <c r="F1538" i="8"/>
  <c r="G1538" i="8"/>
  <c r="F1539" i="8"/>
  <c r="G1539" i="8"/>
  <c r="F1540" i="8"/>
  <c r="G1540" i="8"/>
  <c r="F1541" i="8"/>
  <c r="G1541" i="8"/>
  <c r="F1542" i="8"/>
  <c r="G1542" i="8"/>
  <c r="F1543" i="8"/>
  <c r="G1543" i="8"/>
  <c r="F1544" i="8"/>
  <c r="G1544" i="8"/>
  <c r="F1545" i="8"/>
  <c r="G1545" i="8"/>
  <c r="F1546" i="8"/>
  <c r="G1546" i="8"/>
  <c r="F1547" i="8"/>
  <c r="G1547" i="8"/>
  <c r="F1548" i="8"/>
  <c r="G1548" i="8"/>
  <c r="F1549" i="8"/>
  <c r="G1549" i="8"/>
  <c r="F1550" i="8"/>
  <c r="G1550" i="8"/>
  <c r="F1551" i="8"/>
  <c r="G1551" i="8"/>
  <c r="F1552" i="8"/>
  <c r="G1552" i="8"/>
  <c r="F1553" i="8"/>
  <c r="G1553" i="8"/>
  <c r="F1554" i="8"/>
  <c r="G1554" i="8"/>
  <c r="F1555" i="8"/>
  <c r="G1555" i="8"/>
  <c r="F1556" i="8"/>
  <c r="G1556" i="8"/>
  <c r="F1557" i="8"/>
  <c r="G1557" i="8"/>
  <c r="F1558" i="8"/>
  <c r="G1558" i="8"/>
  <c r="F1559" i="8"/>
  <c r="G1559" i="8"/>
  <c r="F1560" i="8"/>
  <c r="G1560" i="8"/>
  <c r="F1561" i="8"/>
  <c r="G1561" i="8"/>
  <c r="F1562" i="8"/>
  <c r="G1562" i="8"/>
  <c r="F1563" i="8"/>
  <c r="G1563" i="8"/>
  <c r="F1564" i="8"/>
  <c r="G1564" i="8"/>
  <c r="F1565" i="8"/>
  <c r="G1565" i="8"/>
  <c r="F1566" i="8"/>
  <c r="G1566" i="8"/>
  <c r="F1567" i="8"/>
  <c r="G1567" i="8"/>
  <c r="F1568" i="8"/>
  <c r="G1568" i="8"/>
  <c r="F1569" i="8"/>
  <c r="G1569" i="8"/>
  <c r="F1570" i="8"/>
  <c r="G1570" i="8"/>
  <c r="F1571" i="8"/>
  <c r="G1571" i="8"/>
  <c r="F1572" i="8"/>
  <c r="G1572" i="8"/>
  <c r="F1573" i="8"/>
  <c r="G1573" i="8"/>
  <c r="F1574" i="8"/>
  <c r="G1574" i="8"/>
  <c r="F1575" i="8"/>
  <c r="G1575" i="8"/>
  <c r="F1576" i="8"/>
  <c r="G1576" i="8"/>
  <c r="F1577" i="8"/>
  <c r="G1577" i="8"/>
  <c r="F1578" i="8"/>
  <c r="G1578" i="8"/>
  <c r="F1579" i="8"/>
  <c r="G1579" i="8"/>
  <c r="F1580" i="8"/>
  <c r="G1580" i="8"/>
  <c r="F1581" i="8"/>
  <c r="G1581" i="8"/>
  <c r="F1582" i="8"/>
  <c r="G1582" i="8"/>
  <c r="F1583" i="8"/>
  <c r="G1583" i="8"/>
  <c r="F1584" i="8"/>
  <c r="G1584" i="8"/>
  <c r="F1585" i="8"/>
  <c r="G1585" i="8"/>
  <c r="F1586" i="8"/>
  <c r="G1586" i="8"/>
  <c r="F1587" i="8"/>
  <c r="G1587" i="8"/>
  <c r="F1588" i="8"/>
  <c r="G1588" i="8"/>
  <c r="F1589" i="8"/>
  <c r="G1589" i="8"/>
  <c r="F1590" i="8"/>
  <c r="G1590" i="8"/>
  <c r="F1591" i="8"/>
  <c r="G1591" i="8"/>
  <c r="F1592" i="8"/>
  <c r="G1592" i="8"/>
  <c r="F1593" i="8"/>
  <c r="G1593" i="8"/>
  <c r="F1594" i="8"/>
  <c r="G1594" i="8"/>
  <c r="F1595" i="8"/>
  <c r="G1595" i="8"/>
  <c r="F1596" i="8"/>
  <c r="G1596" i="8"/>
  <c r="F1597" i="8"/>
  <c r="G1597" i="8"/>
  <c r="F1598" i="8"/>
  <c r="G1598" i="8"/>
  <c r="F1599" i="8"/>
  <c r="G1599" i="8"/>
  <c r="F1600" i="8"/>
  <c r="G1600" i="8"/>
  <c r="F1601" i="8"/>
  <c r="G1601" i="8"/>
  <c r="F1602" i="8"/>
  <c r="G1602" i="8"/>
  <c r="F1603" i="8"/>
  <c r="G1603" i="8"/>
  <c r="F1604" i="8"/>
  <c r="G1604" i="8"/>
  <c r="F1605" i="8"/>
  <c r="G1605" i="8"/>
  <c r="F1606" i="8"/>
  <c r="G1606" i="8"/>
  <c r="F1607" i="8"/>
  <c r="G1607" i="8"/>
  <c r="F1608" i="8"/>
  <c r="G1608" i="8"/>
  <c r="F1609" i="8"/>
  <c r="G1609" i="8"/>
  <c r="F1610" i="8"/>
  <c r="G1610" i="8"/>
  <c r="F1611" i="8"/>
  <c r="G1611" i="8"/>
  <c r="F1612" i="8"/>
  <c r="G1612" i="8"/>
  <c r="F1613" i="8"/>
  <c r="G1613" i="8"/>
  <c r="F1614" i="8"/>
  <c r="G1614" i="8"/>
  <c r="F1615" i="8"/>
  <c r="G1615" i="8"/>
  <c r="F1616" i="8"/>
  <c r="G1616" i="8"/>
  <c r="F1617" i="8"/>
  <c r="G1617" i="8"/>
  <c r="F1618" i="8"/>
  <c r="G1618" i="8"/>
  <c r="F1619" i="8"/>
  <c r="G1619" i="8"/>
  <c r="F1620" i="8"/>
  <c r="G1620" i="8"/>
  <c r="F1621" i="8"/>
  <c r="G1621" i="8"/>
  <c r="F1622" i="8"/>
  <c r="G1622" i="8"/>
  <c r="F1623" i="8"/>
  <c r="G1623" i="8"/>
  <c r="F1624" i="8"/>
  <c r="G1624" i="8"/>
  <c r="F1625" i="8"/>
  <c r="G1625" i="8"/>
  <c r="F1626" i="8"/>
  <c r="G1626" i="8"/>
  <c r="F1627" i="8"/>
  <c r="G1627" i="8"/>
  <c r="F1628" i="8"/>
  <c r="G1628" i="8"/>
  <c r="F1629" i="8"/>
  <c r="G1629" i="8"/>
  <c r="F1630" i="8"/>
  <c r="G1630" i="8"/>
  <c r="F1631" i="8"/>
  <c r="G1631" i="8"/>
  <c r="F1632" i="8"/>
  <c r="G1632" i="8"/>
  <c r="F1633" i="8"/>
  <c r="G1633" i="8"/>
  <c r="F1634" i="8"/>
  <c r="G1634" i="8"/>
  <c r="F1635" i="8"/>
  <c r="G1635" i="8"/>
  <c r="F1636" i="8"/>
  <c r="G1636" i="8"/>
  <c r="F1637" i="8"/>
  <c r="G1637" i="8"/>
  <c r="F1638" i="8"/>
  <c r="G1638" i="8"/>
  <c r="F1639" i="8"/>
  <c r="G1639" i="8"/>
  <c r="F1640" i="8"/>
  <c r="G1640" i="8"/>
  <c r="F1641" i="8"/>
  <c r="G1641" i="8"/>
  <c r="F1642" i="8"/>
  <c r="G1642" i="8"/>
  <c r="F1643" i="8"/>
  <c r="G1643" i="8"/>
  <c r="F1644" i="8"/>
  <c r="G1644" i="8"/>
  <c r="F1645" i="8"/>
  <c r="G1645" i="8"/>
  <c r="F1646" i="8"/>
  <c r="G1646" i="8"/>
  <c r="F1647" i="8"/>
  <c r="G1647" i="8"/>
  <c r="F1648" i="8"/>
  <c r="G1648" i="8"/>
  <c r="F1649" i="8"/>
  <c r="G1649" i="8"/>
  <c r="F1650" i="8"/>
  <c r="G1650" i="8"/>
  <c r="F1651" i="8"/>
  <c r="G1651" i="8"/>
  <c r="F1652" i="8"/>
  <c r="G1652" i="8"/>
  <c r="F1653" i="8"/>
  <c r="G1653" i="8"/>
  <c r="F1654" i="8"/>
  <c r="G1654" i="8"/>
  <c r="F1655" i="8"/>
  <c r="G1655" i="8"/>
  <c r="F1656" i="8"/>
  <c r="G1656" i="8"/>
  <c r="F1657" i="8"/>
  <c r="G1657" i="8"/>
  <c r="F1658" i="8"/>
  <c r="G1658" i="8"/>
  <c r="F1659" i="8"/>
  <c r="G1659" i="8"/>
  <c r="F1660" i="8"/>
  <c r="G1660" i="8"/>
  <c r="F1661" i="8"/>
  <c r="G1661" i="8"/>
  <c r="F1662" i="8"/>
  <c r="G1662" i="8"/>
  <c r="F1663" i="8"/>
  <c r="G1663" i="8"/>
  <c r="F1664" i="8"/>
  <c r="G1664" i="8"/>
  <c r="F1665" i="8"/>
  <c r="G1665" i="8"/>
  <c r="F1666" i="8"/>
  <c r="G1666" i="8"/>
  <c r="F1667" i="8"/>
  <c r="G1667" i="8"/>
  <c r="F1668" i="8"/>
  <c r="G1668" i="8"/>
  <c r="F1669" i="8"/>
  <c r="G1669" i="8"/>
  <c r="F1670" i="8"/>
  <c r="G1670" i="8"/>
  <c r="F1671" i="8"/>
  <c r="G1671" i="8"/>
  <c r="F1672" i="8"/>
  <c r="G1672" i="8"/>
  <c r="F1673" i="8"/>
  <c r="G1673" i="8"/>
  <c r="F1674" i="8"/>
  <c r="G1674" i="8"/>
  <c r="F1675" i="8"/>
  <c r="G1675" i="8"/>
  <c r="F1676" i="8"/>
  <c r="G1676" i="8"/>
  <c r="F1677" i="8"/>
  <c r="G1677" i="8"/>
  <c r="F1678" i="8"/>
  <c r="G1678" i="8"/>
  <c r="F1679" i="8"/>
  <c r="G1679" i="8"/>
  <c r="F1680" i="8"/>
  <c r="G1680" i="8"/>
  <c r="F1681" i="8"/>
  <c r="G1681" i="8"/>
  <c r="F1682" i="8"/>
  <c r="G1682" i="8"/>
  <c r="F1683" i="8"/>
  <c r="G1683" i="8"/>
  <c r="F1684" i="8"/>
  <c r="G1684" i="8"/>
  <c r="F1685" i="8"/>
  <c r="G1685" i="8"/>
  <c r="F1686" i="8"/>
  <c r="G1686" i="8"/>
  <c r="F1687" i="8"/>
  <c r="G1687" i="8"/>
  <c r="F1688" i="8"/>
  <c r="G1688" i="8"/>
  <c r="F1689" i="8"/>
  <c r="G1689" i="8"/>
  <c r="F1690" i="8"/>
  <c r="G1690" i="8"/>
  <c r="F1691" i="8"/>
  <c r="G1691" i="8"/>
  <c r="F1692" i="8"/>
  <c r="G1692" i="8"/>
  <c r="F1693" i="8"/>
  <c r="G1693" i="8"/>
  <c r="F1694" i="8"/>
  <c r="G1694" i="8"/>
  <c r="F1695" i="8"/>
  <c r="G1695" i="8"/>
  <c r="F1696" i="8"/>
  <c r="G1696" i="8"/>
  <c r="F1697" i="8"/>
  <c r="G1697" i="8"/>
  <c r="F1698" i="8"/>
  <c r="G1698" i="8"/>
  <c r="F1699" i="8"/>
  <c r="G1699" i="8"/>
  <c r="F1700" i="8"/>
  <c r="G1700" i="8"/>
  <c r="F1701" i="8"/>
  <c r="G1701" i="8"/>
  <c r="F1702" i="8"/>
  <c r="G1702" i="8"/>
  <c r="F1703" i="8"/>
  <c r="G1703" i="8"/>
  <c r="F1704" i="8"/>
  <c r="G1704" i="8"/>
  <c r="F1705" i="8"/>
  <c r="G1705" i="8"/>
  <c r="F1706" i="8"/>
  <c r="G1706" i="8"/>
  <c r="F1707" i="8"/>
  <c r="G1707" i="8"/>
  <c r="F1708" i="8"/>
  <c r="G1708" i="8"/>
  <c r="F1709" i="8"/>
  <c r="G1709" i="8"/>
  <c r="F1710" i="8"/>
  <c r="G1710" i="8"/>
  <c r="F1711" i="8"/>
  <c r="G1711" i="8"/>
  <c r="F1712" i="8"/>
  <c r="G1712" i="8"/>
  <c r="F1713" i="8"/>
  <c r="G1713" i="8"/>
  <c r="F1714" i="8"/>
  <c r="G1714" i="8"/>
  <c r="F1715" i="8"/>
  <c r="G1715" i="8"/>
  <c r="F1716" i="8"/>
  <c r="G1716" i="8"/>
  <c r="F1717" i="8"/>
  <c r="G1717" i="8"/>
  <c r="F1718" i="8"/>
  <c r="G1718" i="8"/>
  <c r="F1719" i="8"/>
  <c r="G1719" i="8"/>
  <c r="F1720" i="8"/>
  <c r="G1720" i="8"/>
  <c r="F1721" i="8"/>
  <c r="G1721" i="8"/>
  <c r="F1722" i="8"/>
  <c r="G1722" i="8"/>
  <c r="F1723" i="8"/>
  <c r="G1723" i="8"/>
  <c r="F1724" i="8"/>
  <c r="G1724" i="8"/>
  <c r="F1725" i="8"/>
  <c r="G1725" i="8"/>
  <c r="F1726" i="8"/>
  <c r="G1726" i="8"/>
  <c r="F1727" i="8"/>
  <c r="G1727" i="8"/>
  <c r="F1728" i="8"/>
  <c r="G1728" i="8"/>
  <c r="F1729" i="8"/>
  <c r="G1729" i="8"/>
  <c r="F1730" i="8"/>
  <c r="G1730" i="8"/>
  <c r="F1731" i="8"/>
  <c r="G1731" i="8"/>
  <c r="F1732" i="8"/>
  <c r="G1732" i="8"/>
  <c r="F1733" i="8"/>
  <c r="G1733" i="8"/>
  <c r="F1734" i="8"/>
  <c r="G1734" i="8"/>
  <c r="F1735" i="8"/>
  <c r="G1735" i="8"/>
  <c r="F1736" i="8"/>
  <c r="G1736" i="8"/>
  <c r="F1737" i="8"/>
  <c r="G1737" i="8"/>
  <c r="F1738" i="8"/>
  <c r="G1738" i="8"/>
  <c r="F1739" i="8"/>
  <c r="G1739" i="8"/>
  <c r="F1740" i="8"/>
  <c r="G1740" i="8"/>
  <c r="F1741" i="8"/>
  <c r="G1741" i="8"/>
  <c r="F1742" i="8"/>
  <c r="G1742" i="8"/>
  <c r="F1743" i="8"/>
  <c r="G1743" i="8"/>
  <c r="F1744" i="8"/>
  <c r="G1744" i="8"/>
  <c r="F1745" i="8"/>
  <c r="G1745" i="8"/>
  <c r="F1746" i="8"/>
  <c r="G1746" i="8"/>
  <c r="F1747" i="8"/>
  <c r="G1747" i="8"/>
  <c r="F1748" i="8"/>
  <c r="G1748" i="8"/>
  <c r="F1749" i="8"/>
  <c r="G1749" i="8"/>
  <c r="F1750" i="8"/>
  <c r="G1750" i="8"/>
  <c r="F1751" i="8"/>
  <c r="G1751" i="8"/>
  <c r="F1752" i="8"/>
  <c r="G1752" i="8"/>
  <c r="F1753" i="8"/>
  <c r="G1753" i="8"/>
  <c r="F1754" i="8"/>
  <c r="G1754" i="8"/>
  <c r="F1755" i="8"/>
  <c r="G1755" i="8"/>
  <c r="F1756" i="8"/>
  <c r="G1756" i="8"/>
  <c r="F1757" i="8"/>
  <c r="G1757" i="8"/>
  <c r="F1758" i="8"/>
  <c r="G1758" i="8"/>
  <c r="F1759" i="8"/>
  <c r="G1759" i="8"/>
  <c r="F1760" i="8"/>
  <c r="G1760" i="8"/>
  <c r="F1761" i="8"/>
  <c r="G1761" i="8"/>
  <c r="F1762" i="8"/>
  <c r="G1762" i="8"/>
  <c r="F1763" i="8"/>
  <c r="G1763" i="8"/>
  <c r="F1764" i="8"/>
  <c r="G1764" i="8"/>
  <c r="F1765" i="8"/>
  <c r="G1765" i="8"/>
  <c r="F1766" i="8"/>
  <c r="G1766" i="8"/>
  <c r="F1767" i="8"/>
  <c r="G1767" i="8"/>
  <c r="F1768" i="8"/>
  <c r="G1768" i="8"/>
  <c r="F1769" i="8"/>
  <c r="G1769" i="8"/>
  <c r="F1770" i="8"/>
  <c r="G1770" i="8"/>
  <c r="F1771" i="8"/>
  <c r="G1771" i="8"/>
  <c r="F1772" i="8"/>
  <c r="G1772" i="8"/>
  <c r="F1773" i="8"/>
  <c r="G1773" i="8"/>
  <c r="F1774" i="8"/>
  <c r="G1774" i="8"/>
  <c r="F1775" i="8"/>
  <c r="G1775" i="8"/>
  <c r="F1776" i="8"/>
  <c r="G1776" i="8"/>
  <c r="F1777" i="8"/>
  <c r="G1777" i="8"/>
  <c r="F1778" i="8"/>
  <c r="G1778" i="8"/>
  <c r="F1779" i="8"/>
  <c r="G1779" i="8"/>
  <c r="F1780" i="8"/>
  <c r="G1780" i="8"/>
  <c r="F1781" i="8"/>
  <c r="G1781" i="8"/>
  <c r="F1782" i="8"/>
  <c r="G1782" i="8"/>
  <c r="F1783" i="8"/>
  <c r="G1783" i="8"/>
  <c r="F1784" i="8"/>
  <c r="G1784" i="8"/>
  <c r="F1785" i="8"/>
  <c r="G1785" i="8"/>
  <c r="F1786" i="8"/>
  <c r="G1786" i="8"/>
  <c r="F1787" i="8"/>
  <c r="G1787" i="8"/>
  <c r="F1788" i="8"/>
  <c r="G1788" i="8"/>
  <c r="F1789" i="8"/>
  <c r="G1789" i="8"/>
  <c r="F1790" i="8"/>
  <c r="G1790" i="8"/>
  <c r="F1791" i="8"/>
  <c r="G1791" i="8"/>
  <c r="F1792" i="8"/>
  <c r="G1792" i="8"/>
  <c r="F1793" i="8"/>
  <c r="G1793" i="8"/>
  <c r="F1794" i="8"/>
  <c r="G1794" i="8"/>
  <c r="F1795" i="8"/>
  <c r="G1795" i="8"/>
  <c r="F1796" i="8"/>
  <c r="G1796" i="8"/>
  <c r="F1797" i="8"/>
  <c r="G1797" i="8"/>
  <c r="F1798" i="8"/>
  <c r="G1798" i="8"/>
  <c r="F1799" i="8"/>
  <c r="G1799" i="8"/>
  <c r="F1800" i="8"/>
  <c r="G1800" i="8"/>
  <c r="F1801" i="8"/>
  <c r="G1801" i="8"/>
  <c r="F1802" i="8"/>
  <c r="G1802" i="8"/>
  <c r="F1803" i="8"/>
  <c r="G1803" i="8"/>
  <c r="F1804" i="8"/>
  <c r="G1804" i="8"/>
  <c r="F1805" i="8"/>
  <c r="G1805" i="8"/>
  <c r="F1806" i="8"/>
  <c r="G1806" i="8"/>
  <c r="F1807" i="8"/>
  <c r="G1807" i="8"/>
  <c r="F1808" i="8"/>
  <c r="G1808" i="8"/>
  <c r="F1809" i="8"/>
  <c r="G1809" i="8"/>
  <c r="F1810" i="8"/>
  <c r="G1810" i="8"/>
  <c r="F1811" i="8"/>
  <c r="G1811" i="8"/>
  <c r="F1812" i="8"/>
  <c r="G1812" i="8"/>
  <c r="F1813" i="8"/>
  <c r="G1813" i="8"/>
  <c r="F1814" i="8"/>
  <c r="G1814" i="8"/>
  <c r="F1815" i="8"/>
  <c r="G1815" i="8"/>
  <c r="F1816" i="8"/>
  <c r="G1816" i="8"/>
  <c r="F1817" i="8"/>
  <c r="G1817" i="8"/>
  <c r="F1818" i="8"/>
  <c r="G1818" i="8"/>
  <c r="F1819" i="8"/>
  <c r="G1819" i="8"/>
  <c r="F1820" i="8"/>
  <c r="G1820" i="8"/>
  <c r="F1821" i="8"/>
  <c r="G1821" i="8"/>
  <c r="F1822" i="8"/>
  <c r="G1822" i="8"/>
  <c r="F1823" i="8"/>
  <c r="G1823" i="8"/>
  <c r="F1824" i="8"/>
  <c r="G1824" i="8"/>
  <c r="F1825" i="8"/>
  <c r="G1825" i="8"/>
  <c r="F1826" i="8"/>
  <c r="G1826" i="8"/>
  <c r="F1827" i="8"/>
  <c r="G1827" i="8"/>
  <c r="F1828" i="8"/>
  <c r="G1828" i="8"/>
  <c r="F1829" i="8"/>
  <c r="G1829" i="8"/>
  <c r="F1830" i="8"/>
  <c r="G1830" i="8"/>
  <c r="F1831" i="8"/>
  <c r="G1831" i="8"/>
  <c r="F1832" i="8"/>
  <c r="G1832" i="8"/>
  <c r="F1833" i="8"/>
  <c r="G1833" i="8"/>
  <c r="F1834" i="8"/>
  <c r="G1834" i="8"/>
  <c r="F1835" i="8"/>
  <c r="G1835" i="8"/>
  <c r="F1836" i="8"/>
  <c r="G1836" i="8"/>
  <c r="F1837" i="8"/>
  <c r="G1837" i="8"/>
  <c r="F1838" i="8"/>
  <c r="G1838" i="8"/>
  <c r="F1839" i="8"/>
  <c r="G1839" i="8"/>
  <c r="F1840" i="8"/>
  <c r="G1840" i="8"/>
  <c r="F1841" i="8"/>
  <c r="G1841" i="8"/>
  <c r="F1842" i="8"/>
  <c r="G1842" i="8"/>
  <c r="F1843" i="8"/>
  <c r="G1843" i="8"/>
  <c r="F1844" i="8"/>
  <c r="G1844" i="8"/>
  <c r="F1845" i="8"/>
  <c r="G1845" i="8"/>
  <c r="F1846" i="8"/>
  <c r="G1846" i="8"/>
  <c r="F1847" i="8"/>
  <c r="G1847" i="8"/>
  <c r="F1848" i="8"/>
  <c r="G1848" i="8"/>
  <c r="F1849" i="8"/>
  <c r="G1849" i="8"/>
  <c r="F1850" i="8"/>
  <c r="G1850" i="8"/>
  <c r="F1851" i="8"/>
  <c r="G1851" i="8"/>
  <c r="F1852" i="8"/>
  <c r="G1852" i="8"/>
  <c r="F1853" i="8"/>
  <c r="G1853" i="8"/>
  <c r="F1854" i="8"/>
  <c r="G1854" i="8"/>
  <c r="F1855" i="8"/>
  <c r="G1855" i="8"/>
  <c r="F1856" i="8"/>
  <c r="G1856" i="8"/>
  <c r="F1857" i="8"/>
  <c r="G1857" i="8"/>
  <c r="F1858" i="8"/>
  <c r="G1858" i="8"/>
  <c r="F1859" i="8"/>
  <c r="G1859" i="8"/>
  <c r="F1860" i="8"/>
  <c r="G1860" i="8"/>
  <c r="F1861" i="8"/>
  <c r="G1861" i="8"/>
  <c r="F1862" i="8"/>
  <c r="G1862" i="8"/>
  <c r="F1863" i="8"/>
  <c r="G1863" i="8"/>
  <c r="F1864" i="8"/>
  <c r="G1864" i="8"/>
  <c r="F1865" i="8"/>
  <c r="G1865" i="8"/>
  <c r="F1866" i="8"/>
  <c r="G1866" i="8"/>
  <c r="F1867" i="8"/>
  <c r="G1867" i="8"/>
  <c r="F1868" i="8"/>
  <c r="G1868" i="8"/>
  <c r="F1869" i="8"/>
  <c r="G1869" i="8"/>
  <c r="F1870" i="8"/>
  <c r="G1870" i="8"/>
  <c r="F1871" i="8"/>
  <c r="G1871" i="8"/>
  <c r="F1872" i="8"/>
  <c r="G1872" i="8"/>
  <c r="F1873" i="8"/>
  <c r="G1873" i="8"/>
  <c r="F1874" i="8"/>
  <c r="G1874" i="8"/>
  <c r="F1875" i="8"/>
  <c r="G1875" i="8"/>
  <c r="F1876" i="8"/>
  <c r="G1876" i="8"/>
  <c r="F1877" i="8"/>
  <c r="G1877" i="8"/>
  <c r="F1878" i="8"/>
  <c r="G1878" i="8"/>
  <c r="F1879" i="8"/>
  <c r="G1879" i="8"/>
  <c r="F1880" i="8"/>
  <c r="G1880" i="8"/>
  <c r="F1881" i="8"/>
  <c r="G1881" i="8"/>
  <c r="F1882" i="8"/>
  <c r="G1882" i="8"/>
  <c r="F1883" i="8"/>
  <c r="G1883" i="8"/>
  <c r="F1884" i="8"/>
  <c r="G1884" i="8"/>
  <c r="F1885" i="8"/>
  <c r="G1885" i="8"/>
  <c r="F1886" i="8"/>
  <c r="G1886" i="8"/>
  <c r="F1887" i="8"/>
  <c r="G1887" i="8"/>
  <c r="F1888" i="8"/>
  <c r="G1888" i="8"/>
  <c r="F1889" i="8"/>
  <c r="G1889" i="8"/>
  <c r="F1890" i="8"/>
  <c r="G1890" i="8"/>
  <c r="F1891" i="8"/>
  <c r="G1891" i="8"/>
  <c r="F1892" i="8"/>
  <c r="G1892" i="8"/>
  <c r="F1893" i="8"/>
  <c r="G1893" i="8"/>
  <c r="F1894" i="8"/>
  <c r="G1894" i="8"/>
  <c r="F1895" i="8"/>
  <c r="G1895" i="8"/>
  <c r="F1896" i="8"/>
  <c r="G1896" i="8"/>
  <c r="F1897" i="8"/>
  <c r="G1897" i="8"/>
  <c r="F1898" i="8"/>
  <c r="G1898" i="8"/>
  <c r="F1899" i="8"/>
  <c r="G1899" i="8"/>
  <c r="F1900" i="8"/>
  <c r="G1900" i="8"/>
  <c r="F1901" i="8"/>
  <c r="G1901" i="8"/>
  <c r="F1902" i="8"/>
  <c r="G1902" i="8"/>
  <c r="F1903" i="8"/>
  <c r="G1903" i="8"/>
  <c r="F1904" i="8"/>
  <c r="G1904" i="8"/>
  <c r="F1905" i="8"/>
  <c r="G1905" i="8"/>
  <c r="F1906" i="8"/>
  <c r="G1906" i="8"/>
  <c r="F1907" i="8"/>
  <c r="G1907" i="8"/>
  <c r="F1908" i="8"/>
  <c r="G1908" i="8"/>
  <c r="F1909" i="8"/>
  <c r="G1909" i="8"/>
  <c r="F1910" i="8"/>
  <c r="G1910" i="8"/>
  <c r="F1911" i="8"/>
  <c r="G1911" i="8"/>
  <c r="F1912" i="8"/>
  <c r="G1912" i="8"/>
  <c r="F1913" i="8"/>
  <c r="G1913" i="8"/>
  <c r="F1914" i="8"/>
  <c r="G1914" i="8"/>
  <c r="F1915" i="8"/>
  <c r="G1915" i="8"/>
  <c r="F1916" i="8"/>
  <c r="G1916" i="8"/>
  <c r="F1917" i="8"/>
  <c r="G1917" i="8"/>
  <c r="F1918" i="8"/>
  <c r="G1918" i="8"/>
  <c r="F1919" i="8"/>
  <c r="G1919" i="8"/>
  <c r="F1920" i="8"/>
  <c r="G1920" i="8"/>
  <c r="F1921" i="8"/>
  <c r="G1921" i="8"/>
  <c r="F1922" i="8"/>
  <c r="G1922" i="8"/>
  <c r="F1923" i="8"/>
  <c r="G1923" i="8"/>
  <c r="F1924" i="8"/>
  <c r="G1924" i="8"/>
  <c r="F1925" i="8"/>
  <c r="G1925" i="8"/>
  <c r="F1926" i="8"/>
  <c r="G1926" i="8"/>
  <c r="F1927" i="8"/>
  <c r="G1927" i="8"/>
  <c r="F1928" i="8"/>
  <c r="G1928" i="8"/>
  <c r="F1929" i="8"/>
  <c r="G1929" i="8"/>
  <c r="F1930" i="8"/>
  <c r="G1930" i="8"/>
  <c r="F1931" i="8"/>
  <c r="G1931" i="8"/>
  <c r="F1932" i="8"/>
  <c r="G1932" i="8"/>
  <c r="F1933" i="8"/>
  <c r="G1933" i="8"/>
  <c r="F1934" i="8"/>
  <c r="G1934" i="8"/>
  <c r="F1935" i="8"/>
  <c r="G1935" i="8"/>
  <c r="F1936" i="8"/>
  <c r="G1936" i="8"/>
  <c r="F1937" i="8"/>
  <c r="G1937" i="8"/>
  <c r="F1938" i="8"/>
  <c r="G1938" i="8"/>
  <c r="F1939" i="8"/>
  <c r="G1939" i="8"/>
  <c r="F1940" i="8"/>
  <c r="G1940" i="8"/>
  <c r="F1941" i="8"/>
  <c r="G1941" i="8"/>
  <c r="F1942" i="8"/>
  <c r="G1942" i="8"/>
  <c r="F1943" i="8"/>
  <c r="G1943" i="8"/>
  <c r="F1944" i="8"/>
  <c r="G1944" i="8"/>
  <c r="F1945" i="8"/>
  <c r="G1945" i="8"/>
  <c r="F1946" i="8"/>
  <c r="G1946" i="8"/>
  <c r="F1947" i="8"/>
  <c r="G1947" i="8"/>
  <c r="F1948" i="8"/>
  <c r="G1948" i="8"/>
  <c r="F1949" i="8"/>
  <c r="G1949" i="8"/>
  <c r="F1950" i="8"/>
  <c r="G1950" i="8"/>
  <c r="F1951" i="8"/>
  <c r="G1951" i="8"/>
  <c r="F1952" i="8"/>
  <c r="G1952" i="8"/>
  <c r="F1953" i="8"/>
  <c r="G1953" i="8"/>
  <c r="F1954" i="8"/>
  <c r="G1954" i="8"/>
  <c r="F1955" i="8"/>
  <c r="G1955" i="8"/>
  <c r="F1956" i="8"/>
  <c r="G1956" i="8"/>
  <c r="F1957" i="8"/>
  <c r="G1957" i="8"/>
  <c r="F1958" i="8"/>
  <c r="G1958" i="8"/>
  <c r="F1959" i="8"/>
  <c r="G1959" i="8"/>
  <c r="F1960" i="8"/>
  <c r="G1960" i="8"/>
  <c r="F1961" i="8"/>
  <c r="G1961" i="8"/>
  <c r="F1962" i="8"/>
  <c r="G1962" i="8"/>
  <c r="F1963" i="8"/>
  <c r="G1963" i="8"/>
  <c r="F1964" i="8"/>
  <c r="G1964" i="8"/>
  <c r="F1965" i="8"/>
  <c r="G1965" i="8"/>
  <c r="F1966" i="8"/>
  <c r="G1966" i="8"/>
  <c r="F1967" i="8"/>
  <c r="G1967" i="8"/>
  <c r="F1968" i="8"/>
  <c r="G1968" i="8"/>
  <c r="F1969" i="8"/>
  <c r="G1969" i="8"/>
  <c r="F1970" i="8"/>
  <c r="G1970" i="8"/>
  <c r="F1971" i="8"/>
  <c r="G1971" i="8"/>
  <c r="F1972" i="8"/>
  <c r="G1972" i="8"/>
  <c r="F1973" i="8"/>
  <c r="G1973" i="8"/>
  <c r="F1974" i="8"/>
  <c r="G1974" i="8"/>
  <c r="F1975" i="8"/>
  <c r="G1975" i="8"/>
  <c r="F1976" i="8"/>
  <c r="G1976" i="8"/>
  <c r="F1977" i="8"/>
  <c r="G1977" i="8"/>
  <c r="F1978" i="8"/>
  <c r="G1978" i="8"/>
  <c r="F1979" i="8"/>
  <c r="G1979" i="8"/>
  <c r="F1980" i="8"/>
  <c r="G1980" i="8"/>
  <c r="F1981" i="8"/>
  <c r="G1981" i="8"/>
  <c r="F1982" i="8"/>
  <c r="G1982" i="8"/>
  <c r="F1983" i="8"/>
  <c r="G1983" i="8"/>
  <c r="F1984" i="8"/>
  <c r="G1984" i="8"/>
  <c r="F1985" i="8"/>
  <c r="G1985" i="8"/>
  <c r="F1986" i="8"/>
  <c r="G1986" i="8"/>
  <c r="F1987" i="8"/>
  <c r="G1987" i="8"/>
  <c r="F1988" i="8"/>
  <c r="G1988" i="8"/>
  <c r="F1989" i="8"/>
  <c r="G1989" i="8"/>
  <c r="F1990" i="8"/>
  <c r="G1990" i="8"/>
  <c r="F1991" i="8"/>
  <c r="G1991" i="8"/>
  <c r="F1992" i="8"/>
  <c r="G1992" i="8"/>
  <c r="F1993" i="8"/>
  <c r="G1993" i="8"/>
  <c r="F1994" i="8"/>
  <c r="G1994" i="8"/>
  <c r="F1995" i="8"/>
  <c r="G1995" i="8"/>
  <c r="F1996" i="8"/>
  <c r="G1996" i="8"/>
  <c r="F1997" i="8"/>
  <c r="G1997" i="8"/>
  <c r="F1998" i="8"/>
  <c r="G1998" i="8"/>
  <c r="F1999" i="8"/>
  <c r="G1999" i="8"/>
  <c r="F2000" i="8"/>
  <c r="G2000" i="8"/>
  <c r="F2001" i="8"/>
  <c r="G2001" i="8"/>
  <c r="F2002" i="8"/>
  <c r="G2002" i="8"/>
  <c r="L14" i="8"/>
  <c r="L20" i="8"/>
  <c r="L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N29" i="8"/>
  <c r="M33" i="8"/>
  <c r="M29" i="8"/>
  <c r="F15" i="6"/>
  <c r="E15" i="6"/>
  <c r="I31" i="16"/>
  <c r="D15" i="6"/>
  <c r="C15" i="6"/>
  <c r="F18" i="6"/>
  <c r="F19" i="6"/>
  <c r="E18" i="6"/>
  <c r="E19" i="6"/>
  <c r="D18" i="6"/>
  <c r="D19" i="6"/>
  <c r="C18" i="6"/>
  <c r="C19" i="6"/>
  <c r="K33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L11" i="8"/>
  <c r="L10" i="8"/>
  <c r="L18" i="8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D1002" i="2"/>
  <c r="E1002" i="2"/>
  <c r="D1003" i="2"/>
  <c r="E1003" i="2"/>
  <c r="D1004" i="2"/>
  <c r="E1004" i="2"/>
  <c r="D1005" i="2"/>
  <c r="E1005" i="2"/>
  <c r="D1006" i="2"/>
  <c r="E1006" i="2"/>
  <c r="D1007" i="2"/>
  <c r="E1007" i="2"/>
  <c r="D1008" i="2"/>
  <c r="E1008" i="2"/>
  <c r="D1009" i="2"/>
  <c r="E1009" i="2"/>
  <c r="D1010" i="2"/>
  <c r="E1010" i="2"/>
  <c r="D1011" i="2"/>
  <c r="E1011" i="2"/>
  <c r="D1012" i="2"/>
  <c r="E1012" i="2"/>
  <c r="D1013" i="2"/>
  <c r="E1013" i="2"/>
  <c r="D1014" i="2"/>
  <c r="E1014" i="2"/>
  <c r="D1015" i="2"/>
  <c r="E1015" i="2"/>
  <c r="D1016" i="2"/>
  <c r="E1016" i="2"/>
  <c r="D1017" i="2"/>
  <c r="E1017" i="2"/>
  <c r="D1018" i="2"/>
  <c r="E1018" i="2"/>
  <c r="D1019" i="2"/>
  <c r="E1019" i="2"/>
  <c r="D1020" i="2"/>
  <c r="E1020" i="2"/>
  <c r="D1021" i="2"/>
  <c r="E1021" i="2"/>
  <c r="D1022" i="2"/>
  <c r="E1022" i="2"/>
  <c r="D1023" i="2"/>
  <c r="E1023" i="2"/>
  <c r="D1024" i="2"/>
  <c r="E1024" i="2"/>
  <c r="D1025" i="2"/>
  <c r="E1025" i="2"/>
  <c r="D1026" i="2"/>
  <c r="E1026" i="2"/>
  <c r="D1027" i="2"/>
  <c r="E1027" i="2"/>
  <c r="D1028" i="2"/>
  <c r="E1028" i="2"/>
  <c r="D1029" i="2"/>
  <c r="E1029" i="2"/>
  <c r="D1030" i="2"/>
  <c r="E1030" i="2"/>
  <c r="D1031" i="2"/>
  <c r="E1031" i="2"/>
  <c r="D1032" i="2"/>
  <c r="E1032" i="2"/>
  <c r="D1033" i="2"/>
  <c r="E1033" i="2"/>
  <c r="D1034" i="2"/>
  <c r="E1034" i="2"/>
  <c r="D1035" i="2"/>
  <c r="E1035" i="2"/>
  <c r="D1036" i="2"/>
  <c r="E1036" i="2"/>
  <c r="D1037" i="2"/>
  <c r="E1037" i="2"/>
  <c r="D1038" i="2"/>
  <c r="E1038" i="2"/>
  <c r="D1039" i="2"/>
  <c r="E1039" i="2"/>
  <c r="D1040" i="2"/>
  <c r="E1040" i="2"/>
  <c r="D1041" i="2"/>
  <c r="E1041" i="2"/>
  <c r="D1042" i="2"/>
  <c r="E1042" i="2"/>
  <c r="D1043" i="2"/>
  <c r="E1043" i="2"/>
  <c r="D1044" i="2"/>
  <c r="E1044" i="2"/>
  <c r="D1045" i="2"/>
  <c r="E1045" i="2"/>
  <c r="D1046" i="2"/>
  <c r="E1046" i="2"/>
  <c r="D1047" i="2"/>
  <c r="E1047" i="2"/>
  <c r="D1048" i="2"/>
  <c r="E1048" i="2"/>
  <c r="D1049" i="2"/>
  <c r="E1049" i="2"/>
  <c r="D1050" i="2"/>
  <c r="E1050" i="2"/>
  <c r="D1051" i="2"/>
  <c r="E1051" i="2"/>
  <c r="D1052" i="2"/>
  <c r="E1052" i="2"/>
  <c r="D1053" i="2"/>
  <c r="E1053" i="2"/>
  <c r="D1054" i="2"/>
  <c r="E1054" i="2"/>
  <c r="D1055" i="2"/>
  <c r="E1055" i="2"/>
  <c r="D1056" i="2"/>
  <c r="E1056" i="2"/>
  <c r="D1057" i="2"/>
  <c r="E1057" i="2"/>
  <c r="D1058" i="2"/>
  <c r="E1058" i="2"/>
  <c r="D1059" i="2"/>
  <c r="E1059" i="2"/>
  <c r="D1060" i="2"/>
  <c r="E1060" i="2"/>
  <c r="D1061" i="2"/>
  <c r="E1061" i="2"/>
  <c r="D1062" i="2"/>
  <c r="E1062" i="2"/>
  <c r="D1063" i="2"/>
  <c r="E1063" i="2"/>
  <c r="D1064" i="2"/>
  <c r="E1064" i="2"/>
  <c r="D1065" i="2"/>
  <c r="E1065" i="2"/>
  <c r="D1066" i="2"/>
  <c r="E1066" i="2"/>
  <c r="D1067" i="2"/>
  <c r="E1067" i="2"/>
  <c r="D1068" i="2"/>
  <c r="E1068" i="2"/>
  <c r="D1069" i="2"/>
  <c r="E1069" i="2"/>
  <c r="D1070" i="2"/>
  <c r="E1070" i="2"/>
  <c r="D1071" i="2"/>
  <c r="E1071" i="2"/>
  <c r="D1072" i="2"/>
  <c r="E1072" i="2"/>
  <c r="D1073" i="2"/>
  <c r="E1073" i="2"/>
  <c r="D1074" i="2"/>
  <c r="E1074" i="2"/>
  <c r="D1075" i="2"/>
  <c r="E1075" i="2"/>
  <c r="D1076" i="2"/>
  <c r="E1076" i="2"/>
  <c r="D1077" i="2"/>
  <c r="E1077" i="2"/>
  <c r="D1078" i="2"/>
  <c r="E1078" i="2"/>
  <c r="D1079" i="2"/>
  <c r="E1079" i="2"/>
  <c r="D1080" i="2"/>
  <c r="E1080" i="2"/>
  <c r="D1081" i="2"/>
  <c r="E1081" i="2"/>
  <c r="D1082" i="2"/>
  <c r="E1082" i="2"/>
  <c r="D1083" i="2"/>
  <c r="E1083" i="2"/>
  <c r="D1084" i="2"/>
  <c r="E1084" i="2"/>
  <c r="D1085" i="2"/>
  <c r="E1085" i="2"/>
  <c r="D1086" i="2"/>
  <c r="E1086" i="2"/>
  <c r="D1087" i="2"/>
  <c r="E1087" i="2"/>
  <c r="D1088" i="2"/>
  <c r="E1088" i="2"/>
  <c r="D1089" i="2"/>
  <c r="E1089" i="2"/>
  <c r="D1090" i="2"/>
  <c r="E1090" i="2"/>
  <c r="D1091" i="2"/>
  <c r="E1091" i="2"/>
  <c r="D1092" i="2"/>
  <c r="E1092" i="2"/>
  <c r="D1093" i="2"/>
  <c r="E1093" i="2"/>
  <c r="D1094" i="2"/>
  <c r="E1094" i="2"/>
  <c r="D1095" i="2"/>
  <c r="E1095" i="2"/>
  <c r="D1096" i="2"/>
  <c r="E1096" i="2"/>
  <c r="D1097" i="2"/>
  <c r="E1097" i="2"/>
  <c r="D1098" i="2"/>
  <c r="E1098" i="2"/>
  <c r="D1099" i="2"/>
  <c r="E1099" i="2"/>
  <c r="D1100" i="2"/>
  <c r="E1100" i="2"/>
  <c r="D1101" i="2"/>
  <c r="E1101" i="2"/>
  <c r="D1102" i="2"/>
  <c r="E1102" i="2"/>
  <c r="D1103" i="2"/>
  <c r="E1103" i="2"/>
  <c r="D1104" i="2"/>
  <c r="E1104" i="2"/>
  <c r="D1105" i="2"/>
  <c r="E1105" i="2"/>
  <c r="D1106" i="2"/>
  <c r="E1106" i="2"/>
  <c r="D1107" i="2"/>
  <c r="E1107" i="2"/>
  <c r="D1108" i="2"/>
  <c r="E1108" i="2"/>
  <c r="D1109" i="2"/>
  <c r="E1109" i="2"/>
  <c r="D1110" i="2"/>
  <c r="E1110" i="2"/>
  <c r="D1111" i="2"/>
  <c r="E1111" i="2"/>
  <c r="D1112" i="2"/>
  <c r="E1112" i="2"/>
  <c r="D1113" i="2"/>
  <c r="E1113" i="2"/>
  <c r="D1114" i="2"/>
  <c r="E1114" i="2"/>
  <c r="D1115" i="2"/>
  <c r="E1115" i="2"/>
  <c r="D1116" i="2"/>
  <c r="E1116" i="2"/>
  <c r="D1117" i="2"/>
  <c r="E1117" i="2"/>
  <c r="D1118" i="2"/>
  <c r="E1118" i="2"/>
  <c r="D1119" i="2"/>
  <c r="E1119" i="2"/>
  <c r="D1120" i="2"/>
  <c r="E1120" i="2"/>
  <c r="D1121" i="2"/>
  <c r="E1121" i="2"/>
  <c r="D1122" i="2"/>
  <c r="E1122" i="2"/>
  <c r="D1123" i="2"/>
  <c r="E1123" i="2"/>
  <c r="D1124" i="2"/>
  <c r="E1124" i="2"/>
  <c r="D1125" i="2"/>
  <c r="E1125" i="2"/>
  <c r="D1126" i="2"/>
  <c r="E1126" i="2"/>
  <c r="D1127" i="2"/>
  <c r="E1127" i="2"/>
  <c r="D1128" i="2"/>
  <c r="E1128" i="2"/>
  <c r="D1129" i="2"/>
  <c r="E1129" i="2"/>
  <c r="D1130" i="2"/>
  <c r="E1130" i="2"/>
  <c r="D1131" i="2"/>
  <c r="E1131" i="2"/>
  <c r="D1132" i="2"/>
  <c r="E1132" i="2"/>
  <c r="D1133" i="2"/>
  <c r="E1133" i="2"/>
  <c r="D1134" i="2"/>
  <c r="E1134" i="2"/>
  <c r="D1135" i="2"/>
  <c r="E1135" i="2"/>
  <c r="D1136" i="2"/>
  <c r="E1136" i="2"/>
  <c r="D1137" i="2"/>
  <c r="E1137" i="2"/>
  <c r="D1138" i="2"/>
  <c r="E1138" i="2"/>
  <c r="D1139" i="2"/>
  <c r="E1139" i="2"/>
  <c r="D1140" i="2"/>
  <c r="E1140" i="2"/>
  <c r="D1141" i="2"/>
  <c r="E1141" i="2"/>
  <c r="D1142" i="2"/>
  <c r="E1142" i="2"/>
  <c r="D1143" i="2"/>
  <c r="E1143" i="2"/>
  <c r="D1144" i="2"/>
  <c r="E1144" i="2"/>
  <c r="D1145" i="2"/>
  <c r="E1145" i="2"/>
  <c r="D1146" i="2"/>
  <c r="E1146" i="2"/>
  <c r="D1147" i="2"/>
  <c r="E1147" i="2"/>
  <c r="D1148" i="2"/>
  <c r="E1148" i="2"/>
  <c r="D1149" i="2"/>
  <c r="E1149" i="2"/>
  <c r="D1150" i="2"/>
  <c r="E1150" i="2"/>
  <c r="D1151" i="2"/>
  <c r="E1151" i="2"/>
  <c r="D1152" i="2"/>
  <c r="E1152" i="2"/>
  <c r="D1153" i="2"/>
  <c r="E1153" i="2"/>
  <c r="D1154" i="2"/>
  <c r="E1154" i="2"/>
  <c r="D1155" i="2"/>
  <c r="E1155" i="2"/>
  <c r="D1156" i="2"/>
  <c r="E1156" i="2"/>
  <c r="D1157" i="2"/>
  <c r="E1157" i="2"/>
  <c r="D1158" i="2"/>
  <c r="E1158" i="2"/>
  <c r="D1159" i="2"/>
  <c r="E1159" i="2"/>
  <c r="D1160" i="2"/>
  <c r="E1160" i="2"/>
  <c r="D1161" i="2"/>
  <c r="E1161" i="2"/>
  <c r="D1162" i="2"/>
  <c r="E1162" i="2"/>
  <c r="D1163" i="2"/>
  <c r="E1163" i="2"/>
  <c r="D1164" i="2"/>
  <c r="E1164" i="2"/>
  <c r="D1165" i="2"/>
  <c r="E1165" i="2"/>
  <c r="D1166" i="2"/>
  <c r="E1166" i="2"/>
  <c r="D1167" i="2"/>
  <c r="E1167" i="2"/>
  <c r="D1168" i="2"/>
  <c r="E1168" i="2"/>
  <c r="D1169" i="2"/>
  <c r="E1169" i="2"/>
  <c r="D1170" i="2"/>
  <c r="E1170" i="2"/>
  <c r="D1171" i="2"/>
  <c r="E1171" i="2"/>
  <c r="D1172" i="2"/>
  <c r="E1172" i="2"/>
  <c r="D1173" i="2"/>
  <c r="E1173" i="2"/>
  <c r="D1174" i="2"/>
  <c r="E1174" i="2"/>
  <c r="D1175" i="2"/>
  <c r="E1175" i="2"/>
  <c r="D1176" i="2"/>
  <c r="E1176" i="2"/>
  <c r="D1177" i="2"/>
  <c r="E1177" i="2"/>
  <c r="D1178" i="2"/>
  <c r="E1178" i="2"/>
  <c r="D1179" i="2"/>
  <c r="E1179" i="2"/>
  <c r="D1180" i="2"/>
  <c r="E1180" i="2"/>
  <c r="D1181" i="2"/>
  <c r="E1181" i="2"/>
  <c r="D1182" i="2"/>
  <c r="E1182" i="2"/>
  <c r="D1183" i="2"/>
  <c r="E1183" i="2"/>
  <c r="D1184" i="2"/>
  <c r="E1184" i="2"/>
  <c r="D1185" i="2"/>
  <c r="E1185" i="2"/>
  <c r="D1186" i="2"/>
  <c r="E1186" i="2"/>
  <c r="D1187" i="2"/>
  <c r="E1187" i="2"/>
  <c r="D1188" i="2"/>
  <c r="E1188" i="2"/>
  <c r="D1189" i="2"/>
  <c r="E1189" i="2"/>
  <c r="D1190" i="2"/>
  <c r="E1190" i="2"/>
  <c r="D1191" i="2"/>
  <c r="E1191" i="2"/>
  <c r="D1192" i="2"/>
  <c r="E1192" i="2"/>
  <c r="D1193" i="2"/>
  <c r="E1193" i="2"/>
  <c r="D1194" i="2"/>
  <c r="E1194" i="2"/>
  <c r="D1195" i="2"/>
  <c r="E1195" i="2"/>
  <c r="D1196" i="2"/>
  <c r="E1196" i="2"/>
  <c r="D1197" i="2"/>
  <c r="E1197" i="2"/>
  <c r="D1198" i="2"/>
  <c r="E1198" i="2"/>
  <c r="D1199" i="2"/>
  <c r="E1199" i="2"/>
  <c r="D1200" i="2"/>
  <c r="E1200" i="2"/>
  <c r="D1201" i="2"/>
  <c r="E1201" i="2"/>
  <c r="D1202" i="2"/>
  <c r="E1202" i="2"/>
  <c r="D1203" i="2"/>
  <c r="E1203" i="2"/>
  <c r="D1204" i="2"/>
  <c r="E1204" i="2"/>
  <c r="D1205" i="2"/>
  <c r="E1205" i="2"/>
  <c r="D1206" i="2"/>
  <c r="E1206" i="2"/>
  <c r="D1207" i="2"/>
  <c r="E1207" i="2"/>
  <c r="D1208" i="2"/>
  <c r="E1208" i="2"/>
  <c r="D1209" i="2"/>
  <c r="E1209" i="2"/>
  <c r="D1210" i="2"/>
  <c r="E1210" i="2"/>
  <c r="D1211" i="2"/>
  <c r="E1211" i="2"/>
  <c r="D1212" i="2"/>
  <c r="E1212" i="2"/>
  <c r="D1213" i="2"/>
  <c r="E1213" i="2"/>
  <c r="D1214" i="2"/>
  <c r="E1214" i="2"/>
  <c r="D1215" i="2"/>
  <c r="E1215" i="2"/>
  <c r="D1216" i="2"/>
  <c r="E1216" i="2"/>
  <c r="D1217" i="2"/>
  <c r="E1217" i="2"/>
  <c r="D1218" i="2"/>
  <c r="E1218" i="2"/>
  <c r="D1219" i="2"/>
  <c r="E1219" i="2"/>
  <c r="D1220" i="2"/>
  <c r="E1220" i="2"/>
  <c r="D1221" i="2"/>
  <c r="E1221" i="2"/>
  <c r="D1222" i="2"/>
  <c r="E1222" i="2"/>
  <c r="D1223" i="2"/>
  <c r="E1223" i="2"/>
  <c r="D1224" i="2"/>
  <c r="E1224" i="2"/>
  <c r="D1225" i="2"/>
  <c r="E1225" i="2"/>
  <c r="D1226" i="2"/>
  <c r="E1226" i="2"/>
  <c r="D1227" i="2"/>
  <c r="E1227" i="2"/>
  <c r="D1228" i="2"/>
  <c r="E1228" i="2"/>
  <c r="D1229" i="2"/>
  <c r="E1229" i="2"/>
  <c r="D1230" i="2"/>
  <c r="E1230" i="2"/>
  <c r="D1231" i="2"/>
  <c r="E1231" i="2"/>
  <c r="D1232" i="2"/>
  <c r="E1232" i="2"/>
  <c r="D1233" i="2"/>
  <c r="E1233" i="2"/>
  <c r="D1234" i="2"/>
  <c r="E1234" i="2"/>
  <c r="D1235" i="2"/>
  <c r="E1235" i="2"/>
  <c r="D1236" i="2"/>
  <c r="E1236" i="2"/>
  <c r="D1237" i="2"/>
  <c r="E1237" i="2"/>
  <c r="D1238" i="2"/>
  <c r="E1238" i="2"/>
  <c r="D1239" i="2"/>
  <c r="E1239" i="2"/>
  <c r="D1240" i="2"/>
  <c r="E1240" i="2"/>
  <c r="D1241" i="2"/>
  <c r="E1241" i="2"/>
  <c r="D1242" i="2"/>
  <c r="E1242" i="2"/>
  <c r="D1243" i="2"/>
  <c r="E1243" i="2"/>
  <c r="D1244" i="2"/>
  <c r="E1244" i="2"/>
  <c r="D1245" i="2"/>
  <c r="E1245" i="2"/>
  <c r="D1246" i="2"/>
  <c r="E1246" i="2"/>
  <c r="D1247" i="2"/>
  <c r="E1247" i="2"/>
  <c r="D1248" i="2"/>
  <c r="E1248" i="2"/>
  <c r="D1249" i="2"/>
  <c r="E1249" i="2"/>
  <c r="D1250" i="2"/>
  <c r="E1250" i="2"/>
  <c r="D1251" i="2"/>
  <c r="E1251" i="2"/>
  <c r="D1252" i="2"/>
  <c r="E1252" i="2"/>
  <c r="D1253" i="2"/>
  <c r="E1253" i="2"/>
  <c r="D1254" i="2"/>
  <c r="E1254" i="2"/>
  <c r="D1255" i="2"/>
  <c r="E1255" i="2"/>
  <c r="D1256" i="2"/>
  <c r="E1256" i="2"/>
  <c r="D1257" i="2"/>
  <c r="E1257" i="2"/>
  <c r="D1258" i="2"/>
  <c r="E1258" i="2"/>
  <c r="D1259" i="2"/>
  <c r="E1259" i="2"/>
  <c r="D1260" i="2"/>
  <c r="E1260" i="2"/>
  <c r="D1261" i="2"/>
  <c r="E1261" i="2"/>
  <c r="D1262" i="2"/>
  <c r="E1262" i="2"/>
  <c r="D1263" i="2"/>
  <c r="E1263" i="2"/>
  <c r="D1264" i="2"/>
  <c r="E1264" i="2"/>
  <c r="D1265" i="2"/>
  <c r="E1265" i="2"/>
  <c r="D1266" i="2"/>
  <c r="E1266" i="2"/>
  <c r="D1267" i="2"/>
  <c r="E1267" i="2"/>
  <c r="D1268" i="2"/>
  <c r="E1268" i="2"/>
  <c r="D1269" i="2"/>
  <c r="E1269" i="2"/>
  <c r="D1270" i="2"/>
  <c r="E1270" i="2"/>
  <c r="D1271" i="2"/>
  <c r="E1271" i="2"/>
  <c r="D1272" i="2"/>
  <c r="E1272" i="2"/>
  <c r="D1273" i="2"/>
  <c r="E1273" i="2"/>
  <c r="D1274" i="2"/>
  <c r="E1274" i="2"/>
  <c r="D1275" i="2"/>
  <c r="E1275" i="2"/>
  <c r="D1276" i="2"/>
  <c r="E1276" i="2"/>
  <c r="D1277" i="2"/>
  <c r="E1277" i="2"/>
  <c r="D1278" i="2"/>
  <c r="E1278" i="2"/>
  <c r="D1279" i="2"/>
  <c r="E1279" i="2"/>
  <c r="D1280" i="2"/>
  <c r="E1280" i="2"/>
  <c r="D1281" i="2"/>
  <c r="E1281" i="2"/>
  <c r="D1282" i="2"/>
  <c r="E1282" i="2"/>
  <c r="D1283" i="2"/>
  <c r="E1283" i="2"/>
  <c r="D1284" i="2"/>
  <c r="E1284" i="2"/>
  <c r="D1285" i="2"/>
  <c r="E1285" i="2"/>
  <c r="D1286" i="2"/>
  <c r="E1286" i="2"/>
  <c r="D1287" i="2"/>
  <c r="E1287" i="2"/>
  <c r="D1288" i="2"/>
  <c r="E1288" i="2"/>
  <c r="D1289" i="2"/>
  <c r="E1289" i="2"/>
  <c r="D1290" i="2"/>
  <c r="E1290" i="2"/>
  <c r="D1291" i="2"/>
  <c r="E1291" i="2"/>
  <c r="D1292" i="2"/>
  <c r="E1292" i="2"/>
  <c r="D1293" i="2"/>
  <c r="E1293" i="2"/>
  <c r="D1294" i="2"/>
  <c r="E1294" i="2"/>
  <c r="D1295" i="2"/>
  <c r="E1295" i="2"/>
  <c r="D1296" i="2"/>
  <c r="E1296" i="2"/>
  <c r="D1297" i="2"/>
  <c r="E1297" i="2"/>
  <c r="D1298" i="2"/>
  <c r="E1298" i="2"/>
  <c r="D1299" i="2"/>
  <c r="E1299" i="2"/>
  <c r="D1300" i="2"/>
  <c r="E1300" i="2"/>
  <c r="D1301" i="2"/>
  <c r="E1301" i="2"/>
  <c r="D1302" i="2"/>
  <c r="E1302" i="2"/>
  <c r="D1303" i="2"/>
  <c r="E1303" i="2"/>
  <c r="D1304" i="2"/>
  <c r="E1304" i="2"/>
  <c r="D1305" i="2"/>
  <c r="E1305" i="2"/>
  <c r="D1306" i="2"/>
  <c r="E1306" i="2"/>
  <c r="D1307" i="2"/>
  <c r="E1307" i="2"/>
  <c r="D1308" i="2"/>
  <c r="E1308" i="2"/>
  <c r="D1309" i="2"/>
  <c r="E1309" i="2"/>
  <c r="D1310" i="2"/>
  <c r="E1310" i="2"/>
  <c r="D1311" i="2"/>
  <c r="E1311" i="2"/>
  <c r="D1312" i="2"/>
  <c r="E1312" i="2"/>
  <c r="D1313" i="2"/>
  <c r="E1313" i="2"/>
  <c r="D1314" i="2"/>
  <c r="E1314" i="2"/>
  <c r="D1315" i="2"/>
  <c r="E1315" i="2"/>
  <c r="D1316" i="2"/>
  <c r="E1316" i="2"/>
  <c r="D1317" i="2"/>
  <c r="E1317" i="2"/>
  <c r="D1318" i="2"/>
  <c r="E1318" i="2"/>
  <c r="D1319" i="2"/>
  <c r="E1319" i="2"/>
  <c r="D1320" i="2"/>
  <c r="E1320" i="2"/>
  <c r="D1321" i="2"/>
  <c r="E1321" i="2"/>
  <c r="D1322" i="2"/>
  <c r="E1322" i="2"/>
  <c r="D1323" i="2"/>
  <c r="E1323" i="2"/>
  <c r="D1324" i="2"/>
  <c r="E1324" i="2"/>
  <c r="D1325" i="2"/>
  <c r="E1325" i="2"/>
  <c r="D1326" i="2"/>
  <c r="E1326" i="2"/>
  <c r="D1327" i="2"/>
  <c r="E1327" i="2"/>
  <c r="D1328" i="2"/>
  <c r="E1328" i="2"/>
  <c r="D1329" i="2"/>
  <c r="E1329" i="2"/>
  <c r="D1330" i="2"/>
  <c r="E1330" i="2"/>
  <c r="D1331" i="2"/>
  <c r="E1331" i="2"/>
  <c r="D1332" i="2"/>
  <c r="E1332" i="2"/>
  <c r="D1333" i="2"/>
  <c r="E1333" i="2"/>
  <c r="D1334" i="2"/>
  <c r="E1334" i="2"/>
  <c r="D1335" i="2"/>
  <c r="E1335" i="2"/>
  <c r="D1336" i="2"/>
  <c r="E1336" i="2"/>
  <c r="D1337" i="2"/>
  <c r="E1337" i="2"/>
  <c r="D1338" i="2"/>
  <c r="E1338" i="2"/>
  <c r="D1339" i="2"/>
  <c r="E1339" i="2"/>
  <c r="D1340" i="2"/>
  <c r="E1340" i="2"/>
  <c r="D1341" i="2"/>
  <c r="E1341" i="2"/>
  <c r="D1342" i="2"/>
  <c r="E1342" i="2"/>
  <c r="D1343" i="2"/>
  <c r="E1343" i="2"/>
  <c r="D1344" i="2"/>
  <c r="E1344" i="2"/>
  <c r="D1345" i="2"/>
  <c r="E1345" i="2"/>
  <c r="D1346" i="2"/>
  <c r="E1346" i="2"/>
  <c r="D1347" i="2"/>
  <c r="E1347" i="2"/>
  <c r="D1348" i="2"/>
  <c r="E1348" i="2"/>
  <c r="D1349" i="2"/>
  <c r="E1349" i="2"/>
  <c r="D1350" i="2"/>
  <c r="E1350" i="2"/>
  <c r="D1351" i="2"/>
  <c r="E1351" i="2"/>
  <c r="D1352" i="2"/>
  <c r="E1352" i="2"/>
  <c r="D1353" i="2"/>
  <c r="E1353" i="2"/>
  <c r="D1354" i="2"/>
  <c r="E1354" i="2"/>
  <c r="D1355" i="2"/>
  <c r="E1355" i="2"/>
  <c r="D1356" i="2"/>
  <c r="E1356" i="2"/>
  <c r="D1357" i="2"/>
  <c r="E1357" i="2"/>
  <c r="D1358" i="2"/>
  <c r="E1358" i="2"/>
  <c r="D1359" i="2"/>
  <c r="E1359" i="2"/>
  <c r="D1360" i="2"/>
  <c r="E1360" i="2"/>
  <c r="D1361" i="2"/>
  <c r="E1361" i="2"/>
  <c r="D1362" i="2"/>
  <c r="E1362" i="2"/>
  <c r="D1363" i="2"/>
  <c r="E1363" i="2"/>
  <c r="D1364" i="2"/>
  <c r="E1364" i="2"/>
  <c r="D1365" i="2"/>
  <c r="E1365" i="2"/>
  <c r="D1366" i="2"/>
  <c r="E1366" i="2"/>
  <c r="D1367" i="2"/>
  <c r="E1367" i="2"/>
  <c r="D1368" i="2"/>
  <c r="E1368" i="2"/>
  <c r="D1369" i="2"/>
  <c r="E1369" i="2"/>
  <c r="D1370" i="2"/>
  <c r="E1370" i="2"/>
  <c r="D1371" i="2"/>
  <c r="E1371" i="2"/>
  <c r="D1372" i="2"/>
  <c r="E1372" i="2"/>
  <c r="D1373" i="2"/>
  <c r="E1373" i="2"/>
  <c r="D1374" i="2"/>
  <c r="E1374" i="2"/>
  <c r="D1375" i="2"/>
  <c r="E1375" i="2"/>
  <c r="D1376" i="2"/>
  <c r="E1376" i="2"/>
  <c r="D1377" i="2"/>
  <c r="E1377" i="2"/>
  <c r="D1378" i="2"/>
  <c r="E1378" i="2"/>
  <c r="D1379" i="2"/>
  <c r="E1379" i="2"/>
  <c r="D1380" i="2"/>
  <c r="E1380" i="2"/>
  <c r="D1381" i="2"/>
  <c r="E1381" i="2"/>
  <c r="D1382" i="2"/>
  <c r="E1382" i="2"/>
  <c r="D1383" i="2"/>
  <c r="E1383" i="2"/>
  <c r="D1384" i="2"/>
  <c r="E1384" i="2"/>
  <c r="D1385" i="2"/>
  <c r="E1385" i="2"/>
  <c r="D1386" i="2"/>
  <c r="E1386" i="2"/>
  <c r="D1387" i="2"/>
  <c r="E1387" i="2"/>
  <c r="D1388" i="2"/>
  <c r="E1388" i="2"/>
  <c r="D1389" i="2"/>
  <c r="E1389" i="2"/>
  <c r="D1390" i="2"/>
  <c r="E1390" i="2"/>
  <c r="D1391" i="2"/>
  <c r="E1391" i="2"/>
  <c r="D1392" i="2"/>
  <c r="E1392" i="2"/>
  <c r="D1393" i="2"/>
  <c r="E1393" i="2"/>
  <c r="D1394" i="2"/>
  <c r="E1394" i="2"/>
  <c r="D1395" i="2"/>
  <c r="E1395" i="2"/>
  <c r="D1396" i="2"/>
  <c r="E1396" i="2"/>
  <c r="D1397" i="2"/>
  <c r="E1397" i="2"/>
  <c r="D1398" i="2"/>
  <c r="E1398" i="2"/>
  <c r="D1399" i="2"/>
  <c r="E1399" i="2"/>
  <c r="D1400" i="2"/>
  <c r="E1400" i="2"/>
  <c r="D1401" i="2"/>
  <c r="E1401" i="2"/>
  <c r="D1402" i="2"/>
  <c r="E1402" i="2"/>
  <c r="D1403" i="2"/>
  <c r="E1403" i="2"/>
  <c r="D1404" i="2"/>
  <c r="E1404" i="2"/>
  <c r="D1405" i="2"/>
  <c r="E1405" i="2"/>
  <c r="D1406" i="2"/>
  <c r="E1406" i="2"/>
  <c r="D1407" i="2"/>
  <c r="E1407" i="2"/>
  <c r="D1408" i="2"/>
  <c r="E1408" i="2"/>
  <c r="D1409" i="2"/>
  <c r="E1409" i="2"/>
  <c r="D1410" i="2"/>
  <c r="E1410" i="2"/>
  <c r="D1411" i="2"/>
  <c r="E1411" i="2"/>
  <c r="D1412" i="2"/>
  <c r="E1412" i="2"/>
  <c r="D1413" i="2"/>
  <c r="E1413" i="2"/>
  <c r="D1414" i="2"/>
  <c r="E1414" i="2"/>
  <c r="D1415" i="2"/>
  <c r="E1415" i="2"/>
  <c r="D1416" i="2"/>
  <c r="E1416" i="2"/>
  <c r="D1417" i="2"/>
  <c r="E1417" i="2"/>
  <c r="D1418" i="2"/>
  <c r="E1418" i="2"/>
  <c r="D1419" i="2"/>
  <c r="E1419" i="2"/>
  <c r="D1420" i="2"/>
  <c r="E1420" i="2"/>
  <c r="D1421" i="2"/>
  <c r="E1421" i="2"/>
  <c r="D1422" i="2"/>
  <c r="E1422" i="2"/>
  <c r="D1423" i="2"/>
  <c r="E1423" i="2"/>
  <c r="D1424" i="2"/>
  <c r="E1424" i="2"/>
  <c r="D1425" i="2"/>
  <c r="E1425" i="2"/>
  <c r="D1426" i="2"/>
  <c r="E1426" i="2"/>
  <c r="D1427" i="2"/>
  <c r="E1427" i="2"/>
  <c r="D1428" i="2"/>
  <c r="E1428" i="2"/>
  <c r="D1429" i="2"/>
  <c r="E1429" i="2"/>
  <c r="D1430" i="2"/>
  <c r="E1430" i="2"/>
  <c r="D1431" i="2"/>
  <c r="E1431" i="2"/>
  <c r="D1432" i="2"/>
  <c r="E1432" i="2"/>
  <c r="D1433" i="2"/>
  <c r="E1433" i="2"/>
  <c r="D1434" i="2"/>
  <c r="E1434" i="2"/>
  <c r="D1435" i="2"/>
  <c r="E1435" i="2"/>
  <c r="D1436" i="2"/>
  <c r="E1436" i="2"/>
  <c r="D1437" i="2"/>
  <c r="E1437" i="2"/>
  <c r="D1438" i="2"/>
  <c r="E1438" i="2"/>
  <c r="D1439" i="2"/>
  <c r="E1439" i="2"/>
  <c r="D1440" i="2"/>
  <c r="E1440" i="2"/>
  <c r="D1441" i="2"/>
  <c r="E1441" i="2"/>
  <c r="D1442" i="2"/>
  <c r="E1442" i="2"/>
  <c r="D1443" i="2"/>
  <c r="E1443" i="2"/>
  <c r="D1444" i="2"/>
  <c r="E1444" i="2"/>
  <c r="D1445" i="2"/>
  <c r="E1445" i="2"/>
  <c r="D1446" i="2"/>
  <c r="E1446" i="2"/>
  <c r="D1447" i="2"/>
  <c r="E1447" i="2"/>
  <c r="D1448" i="2"/>
  <c r="E1448" i="2"/>
  <c r="D1449" i="2"/>
  <c r="E1449" i="2"/>
  <c r="D1450" i="2"/>
  <c r="E1450" i="2"/>
  <c r="D1451" i="2"/>
  <c r="E1451" i="2"/>
  <c r="D1452" i="2"/>
  <c r="E1452" i="2"/>
  <c r="D1453" i="2"/>
  <c r="E1453" i="2"/>
  <c r="D1454" i="2"/>
  <c r="E1454" i="2"/>
  <c r="D1455" i="2"/>
  <c r="E1455" i="2"/>
  <c r="D1456" i="2"/>
  <c r="E1456" i="2"/>
  <c r="D1457" i="2"/>
  <c r="E1457" i="2"/>
  <c r="D1458" i="2"/>
  <c r="E1458" i="2"/>
  <c r="D1459" i="2"/>
  <c r="E1459" i="2"/>
  <c r="D1460" i="2"/>
  <c r="E1460" i="2"/>
  <c r="D1461" i="2"/>
  <c r="E1461" i="2"/>
  <c r="D1462" i="2"/>
  <c r="E1462" i="2"/>
  <c r="D1463" i="2"/>
  <c r="E1463" i="2"/>
  <c r="D1464" i="2"/>
  <c r="E1464" i="2"/>
  <c r="D1465" i="2"/>
  <c r="E1465" i="2"/>
  <c r="D1466" i="2"/>
  <c r="E1466" i="2"/>
  <c r="D1467" i="2"/>
  <c r="E1467" i="2"/>
  <c r="D1468" i="2"/>
  <c r="E1468" i="2"/>
  <c r="D1469" i="2"/>
  <c r="E1469" i="2"/>
  <c r="D1470" i="2"/>
  <c r="E1470" i="2"/>
  <c r="D1471" i="2"/>
  <c r="E1471" i="2"/>
  <c r="D1472" i="2"/>
  <c r="E1472" i="2"/>
  <c r="D1473" i="2"/>
  <c r="E1473" i="2"/>
  <c r="D1474" i="2"/>
  <c r="E1474" i="2"/>
  <c r="D1475" i="2"/>
  <c r="E1475" i="2"/>
  <c r="D1476" i="2"/>
  <c r="E1476" i="2"/>
  <c r="D1477" i="2"/>
  <c r="E1477" i="2"/>
  <c r="D1478" i="2"/>
  <c r="E1478" i="2"/>
  <c r="D1479" i="2"/>
  <c r="E1479" i="2"/>
  <c r="D1480" i="2"/>
  <c r="E1480" i="2"/>
  <c r="D1481" i="2"/>
  <c r="E1481" i="2"/>
  <c r="D1482" i="2"/>
  <c r="E1482" i="2"/>
  <c r="D1483" i="2"/>
  <c r="E1483" i="2"/>
  <c r="D1484" i="2"/>
  <c r="E1484" i="2"/>
  <c r="D1485" i="2"/>
  <c r="E1485" i="2"/>
  <c r="D1486" i="2"/>
  <c r="E1486" i="2"/>
  <c r="D1487" i="2"/>
  <c r="E1487" i="2"/>
  <c r="D1488" i="2"/>
  <c r="E1488" i="2"/>
  <c r="D1489" i="2"/>
  <c r="E1489" i="2"/>
  <c r="D1490" i="2"/>
  <c r="E1490" i="2"/>
  <c r="D1491" i="2"/>
  <c r="E1491" i="2"/>
  <c r="D1492" i="2"/>
  <c r="E1492" i="2"/>
  <c r="D1493" i="2"/>
  <c r="E1493" i="2"/>
  <c r="D1494" i="2"/>
  <c r="E1494" i="2"/>
  <c r="D1495" i="2"/>
  <c r="E1495" i="2"/>
  <c r="D1496" i="2"/>
  <c r="E1496" i="2"/>
  <c r="D1497" i="2"/>
  <c r="E1497" i="2"/>
  <c r="D1498" i="2"/>
  <c r="E1498" i="2"/>
  <c r="D1499" i="2"/>
  <c r="E1499" i="2"/>
  <c r="D1500" i="2"/>
  <c r="E1500" i="2"/>
  <c r="D1501" i="2"/>
  <c r="E1501" i="2"/>
  <c r="D1502" i="2"/>
  <c r="E1502" i="2"/>
  <c r="D1503" i="2"/>
  <c r="E1503" i="2"/>
  <c r="D1504" i="2"/>
  <c r="E1504" i="2"/>
  <c r="D1505" i="2"/>
  <c r="E1505" i="2"/>
  <c r="D1506" i="2"/>
  <c r="E1506" i="2"/>
  <c r="D1507" i="2"/>
  <c r="E1507" i="2"/>
  <c r="D1508" i="2"/>
  <c r="E1508" i="2"/>
  <c r="D1509" i="2"/>
  <c r="E1509" i="2"/>
  <c r="D1510" i="2"/>
  <c r="E1510" i="2"/>
  <c r="D1511" i="2"/>
  <c r="E1511" i="2"/>
  <c r="D1512" i="2"/>
  <c r="E1512" i="2"/>
  <c r="D1513" i="2"/>
  <c r="E1513" i="2"/>
  <c r="D1514" i="2"/>
  <c r="E1514" i="2"/>
  <c r="D1515" i="2"/>
  <c r="E1515" i="2"/>
  <c r="D1516" i="2"/>
  <c r="E1516" i="2"/>
  <c r="D1517" i="2"/>
  <c r="E1517" i="2"/>
  <c r="D1518" i="2"/>
  <c r="E1518" i="2"/>
  <c r="D1519" i="2"/>
  <c r="E1519" i="2"/>
  <c r="D1520" i="2"/>
  <c r="E1520" i="2"/>
  <c r="D1521" i="2"/>
  <c r="E1521" i="2"/>
  <c r="D1522" i="2"/>
  <c r="E1522" i="2"/>
  <c r="D1523" i="2"/>
  <c r="E1523" i="2"/>
  <c r="D1524" i="2"/>
  <c r="E1524" i="2"/>
  <c r="D1525" i="2"/>
  <c r="E1525" i="2"/>
  <c r="D1526" i="2"/>
  <c r="E1526" i="2"/>
  <c r="D1527" i="2"/>
  <c r="E1527" i="2"/>
  <c r="D1528" i="2"/>
  <c r="E1528" i="2"/>
  <c r="D1529" i="2"/>
  <c r="E1529" i="2"/>
  <c r="D1530" i="2"/>
  <c r="E1530" i="2"/>
  <c r="D1531" i="2"/>
  <c r="E1531" i="2"/>
  <c r="D1532" i="2"/>
  <c r="E1532" i="2"/>
  <c r="D1533" i="2"/>
  <c r="E1533" i="2"/>
  <c r="D1534" i="2"/>
  <c r="E1534" i="2"/>
  <c r="D1535" i="2"/>
  <c r="E1535" i="2"/>
  <c r="D1536" i="2"/>
  <c r="E1536" i="2"/>
  <c r="D1537" i="2"/>
  <c r="E1537" i="2"/>
  <c r="D1538" i="2"/>
  <c r="E1538" i="2"/>
  <c r="D1539" i="2"/>
  <c r="E1539" i="2"/>
  <c r="D1540" i="2"/>
  <c r="E1540" i="2"/>
  <c r="D1541" i="2"/>
  <c r="E1541" i="2"/>
  <c r="D1542" i="2"/>
  <c r="E1542" i="2"/>
  <c r="D1543" i="2"/>
  <c r="E1543" i="2"/>
  <c r="D1544" i="2"/>
  <c r="E1544" i="2"/>
  <c r="D1545" i="2"/>
  <c r="E1545" i="2"/>
  <c r="D1546" i="2"/>
  <c r="E1546" i="2"/>
  <c r="D1547" i="2"/>
  <c r="E1547" i="2"/>
  <c r="D1548" i="2"/>
  <c r="E1548" i="2"/>
  <c r="D1549" i="2"/>
  <c r="E1549" i="2"/>
  <c r="D1550" i="2"/>
  <c r="E1550" i="2"/>
  <c r="D1551" i="2"/>
  <c r="E1551" i="2"/>
  <c r="D1552" i="2"/>
  <c r="E1552" i="2"/>
  <c r="D1553" i="2"/>
  <c r="E1553" i="2"/>
  <c r="D1554" i="2"/>
  <c r="E1554" i="2"/>
  <c r="D1555" i="2"/>
  <c r="E1555" i="2"/>
  <c r="D1556" i="2"/>
  <c r="E1556" i="2"/>
  <c r="D1557" i="2"/>
  <c r="E1557" i="2"/>
  <c r="D1558" i="2"/>
  <c r="E1558" i="2"/>
  <c r="D1559" i="2"/>
  <c r="E1559" i="2"/>
  <c r="D1560" i="2"/>
  <c r="E1560" i="2"/>
  <c r="D1561" i="2"/>
  <c r="E1561" i="2"/>
  <c r="D1562" i="2"/>
  <c r="E1562" i="2"/>
  <c r="D1563" i="2"/>
  <c r="E1563" i="2"/>
  <c r="D1564" i="2"/>
  <c r="E1564" i="2"/>
  <c r="D1565" i="2"/>
  <c r="E1565" i="2"/>
  <c r="D1566" i="2"/>
  <c r="E1566" i="2"/>
  <c r="D1567" i="2"/>
  <c r="E1567" i="2"/>
  <c r="D1568" i="2"/>
  <c r="E1568" i="2"/>
  <c r="D1569" i="2"/>
  <c r="E1569" i="2"/>
  <c r="D1570" i="2"/>
  <c r="E1570" i="2"/>
  <c r="D1571" i="2"/>
  <c r="E1571" i="2"/>
  <c r="D1572" i="2"/>
  <c r="E1572" i="2"/>
  <c r="D1573" i="2"/>
  <c r="E1573" i="2"/>
  <c r="D1574" i="2"/>
  <c r="E1574" i="2"/>
  <c r="D1575" i="2"/>
  <c r="E1575" i="2"/>
  <c r="D1576" i="2"/>
  <c r="E1576" i="2"/>
  <c r="D1577" i="2"/>
  <c r="E1577" i="2"/>
  <c r="D1578" i="2"/>
  <c r="E1578" i="2"/>
  <c r="D1579" i="2"/>
  <c r="E1579" i="2"/>
  <c r="D1580" i="2"/>
  <c r="E1580" i="2"/>
  <c r="D1581" i="2"/>
  <c r="E1581" i="2"/>
  <c r="D1582" i="2"/>
  <c r="E1582" i="2"/>
  <c r="D1583" i="2"/>
  <c r="E1583" i="2"/>
  <c r="D1584" i="2"/>
  <c r="E1584" i="2"/>
  <c r="D1585" i="2"/>
  <c r="E1585" i="2"/>
  <c r="D1586" i="2"/>
  <c r="E1586" i="2"/>
  <c r="D1587" i="2"/>
  <c r="E1587" i="2"/>
  <c r="D1588" i="2"/>
  <c r="E1588" i="2"/>
  <c r="D1589" i="2"/>
  <c r="E1589" i="2"/>
  <c r="D1590" i="2"/>
  <c r="E1590" i="2"/>
  <c r="D1591" i="2"/>
  <c r="E1591" i="2"/>
  <c r="D1592" i="2"/>
  <c r="E1592" i="2"/>
  <c r="D1593" i="2"/>
  <c r="E1593" i="2"/>
  <c r="D1594" i="2"/>
  <c r="E1594" i="2"/>
  <c r="D1595" i="2"/>
  <c r="E1595" i="2"/>
  <c r="D1596" i="2"/>
  <c r="E1596" i="2"/>
  <c r="D1597" i="2"/>
  <c r="E1597" i="2"/>
  <c r="D1598" i="2"/>
  <c r="E1598" i="2"/>
  <c r="D1599" i="2"/>
  <c r="E1599" i="2"/>
  <c r="D1600" i="2"/>
  <c r="E1600" i="2"/>
  <c r="D1601" i="2"/>
  <c r="E1601" i="2"/>
  <c r="D1602" i="2"/>
  <c r="E1602" i="2"/>
  <c r="D1603" i="2"/>
  <c r="E1603" i="2"/>
  <c r="D1604" i="2"/>
  <c r="E1604" i="2"/>
  <c r="D1605" i="2"/>
  <c r="E1605" i="2"/>
  <c r="D1606" i="2"/>
  <c r="E1606" i="2"/>
  <c r="D1607" i="2"/>
  <c r="E1607" i="2"/>
  <c r="D1608" i="2"/>
  <c r="E1608" i="2"/>
  <c r="D1609" i="2"/>
  <c r="E1609" i="2"/>
  <c r="D1610" i="2"/>
  <c r="E1610" i="2"/>
  <c r="D1611" i="2"/>
  <c r="E1611" i="2"/>
  <c r="D1612" i="2"/>
  <c r="E1612" i="2"/>
  <c r="D1613" i="2"/>
  <c r="E1613" i="2"/>
  <c r="D1614" i="2"/>
  <c r="E1614" i="2"/>
  <c r="D1615" i="2"/>
  <c r="E1615" i="2"/>
  <c r="D1616" i="2"/>
  <c r="E1616" i="2"/>
  <c r="D1617" i="2"/>
  <c r="E1617" i="2"/>
  <c r="D1618" i="2"/>
  <c r="E1618" i="2"/>
  <c r="D1619" i="2"/>
  <c r="E1619" i="2"/>
  <c r="D1620" i="2"/>
  <c r="E1620" i="2"/>
  <c r="D1621" i="2"/>
  <c r="E1621" i="2"/>
  <c r="D1622" i="2"/>
  <c r="E1622" i="2"/>
  <c r="D1623" i="2"/>
  <c r="E1623" i="2"/>
  <c r="D1624" i="2"/>
  <c r="E1624" i="2"/>
  <c r="D1625" i="2"/>
  <c r="E1625" i="2"/>
  <c r="D1626" i="2"/>
  <c r="E1626" i="2"/>
  <c r="D1627" i="2"/>
  <c r="E1627" i="2"/>
  <c r="D1628" i="2"/>
  <c r="E1628" i="2"/>
  <c r="D1629" i="2"/>
  <c r="E1629" i="2"/>
  <c r="D1630" i="2"/>
  <c r="E1630" i="2"/>
  <c r="D1631" i="2"/>
  <c r="E1631" i="2"/>
  <c r="D1632" i="2"/>
  <c r="E1632" i="2"/>
  <c r="D1633" i="2"/>
  <c r="E1633" i="2"/>
  <c r="D1634" i="2"/>
  <c r="E1634" i="2"/>
  <c r="D1635" i="2"/>
  <c r="E1635" i="2"/>
  <c r="D1636" i="2"/>
  <c r="E1636" i="2"/>
  <c r="D1637" i="2"/>
  <c r="E1637" i="2"/>
  <c r="D1638" i="2"/>
  <c r="E1638" i="2"/>
  <c r="D1639" i="2"/>
  <c r="E1639" i="2"/>
  <c r="D1640" i="2"/>
  <c r="E1640" i="2"/>
  <c r="D1641" i="2"/>
  <c r="E1641" i="2"/>
  <c r="D1642" i="2"/>
  <c r="E1642" i="2"/>
  <c r="D1643" i="2"/>
  <c r="E1643" i="2"/>
  <c r="D1644" i="2"/>
  <c r="E1644" i="2"/>
  <c r="D1645" i="2"/>
  <c r="E1645" i="2"/>
  <c r="D1646" i="2"/>
  <c r="E1646" i="2"/>
  <c r="D1647" i="2"/>
  <c r="E1647" i="2"/>
  <c r="D1648" i="2"/>
  <c r="E1648" i="2"/>
  <c r="D1649" i="2"/>
  <c r="E1649" i="2"/>
  <c r="D1650" i="2"/>
  <c r="E1650" i="2"/>
  <c r="D1651" i="2"/>
  <c r="E1651" i="2"/>
  <c r="D1652" i="2"/>
  <c r="E1652" i="2"/>
  <c r="D1653" i="2"/>
  <c r="E1653" i="2"/>
  <c r="D1654" i="2"/>
  <c r="E1654" i="2"/>
  <c r="D1655" i="2"/>
  <c r="E1655" i="2"/>
  <c r="D1656" i="2"/>
  <c r="E1656" i="2"/>
  <c r="D1657" i="2"/>
  <c r="E1657" i="2"/>
  <c r="D1658" i="2"/>
  <c r="E1658" i="2"/>
  <c r="D1659" i="2"/>
  <c r="E1659" i="2"/>
  <c r="D1660" i="2"/>
  <c r="E1660" i="2"/>
  <c r="D1661" i="2"/>
  <c r="E1661" i="2"/>
  <c r="D1662" i="2"/>
  <c r="E1662" i="2"/>
  <c r="D1663" i="2"/>
  <c r="E1663" i="2"/>
  <c r="D1664" i="2"/>
  <c r="E1664" i="2"/>
  <c r="D1665" i="2"/>
  <c r="E1665" i="2"/>
  <c r="D1666" i="2"/>
  <c r="E1666" i="2"/>
  <c r="D1667" i="2"/>
  <c r="E1667" i="2"/>
  <c r="D1668" i="2"/>
  <c r="E1668" i="2"/>
  <c r="D1669" i="2"/>
  <c r="E1669" i="2"/>
  <c r="D1670" i="2"/>
  <c r="E1670" i="2"/>
  <c r="D1671" i="2"/>
  <c r="E1671" i="2"/>
  <c r="D1672" i="2"/>
  <c r="E1672" i="2"/>
  <c r="D1673" i="2"/>
  <c r="E1673" i="2"/>
  <c r="D1674" i="2"/>
  <c r="E1674" i="2"/>
  <c r="D1675" i="2"/>
  <c r="E1675" i="2"/>
  <c r="D1676" i="2"/>
  <c r="E1676" i="2"/>
  <c r="D1677" i="2"/>
  <c r="E1677" i="2"/>
  <c r="D1678" i="2"/>
  <c r="E1678" i="2"/>
  <c r="D1679" i="2"/>
  <c r="E1679" i="2"/>
  <c r="D1680" i="2"/>
  <c r="E1680" i="2"/>
  <c r="D1681" i="2"/>
  <c r="E1681" i="2"/>
  <c r="D1682" i="2"/>
  <c r="E1682" i="2"/>
  <c r="D1683" i="2"/>
  <c r="E1683" i="2"/>
  <c r="D1684" i="2"/>
  <c r="E1684" i="2"/>
  <c r="D1685" i="2"/>
  <c r="E1685" i="2"/>
  <c r="D1686" i="2"/>
  <c r="E1686" i="2"/>
  <c r="D1687" i="2"/>
  <c r="E1687" i="2"/>
  <c r="D1688" i="2"/>
  <c r="E1688" i="2"/>
  <c r="D1689" i="2"/>
  <c r="E1689" i="2"/>
  <c r="D1690" i="2"/>
  <c r="E1690" i="2"/>
  <c r="D1691" i="2"/>
  <c r="E1691" i="2"/>
  <c r="D1692" i="2"/>
  <c r="E1692" i="2"/>
  <c r="D1693" i="2"/>
  <c r="E1693" i="2"/>
  <c r="D1694" i="2"/>
  <c r="E1694" i="2"/>
  <c r="D1695" i="2"/>
  <c r="E1695" i="2"/>
  <c r="D1696" i="2"/>
  <c r="E1696" i="2"/>
  <c r="D1697" i="2"/>
  <c r="E1697" i="2"/>
  <c r="D1698" i="2"/>
  <c r="E1698" i="2"/>
  <c r="D1699" i="2"/>
  <c r="E1699" i="2"/>
  <c r="D1700" i="2"/>
  <c r="E1700" i="2"/>
  <c r="D1701" i="2"/>
  <c r="E1701" i="2"/>
  <c r="D1702" i="2"/>
  <c r="E1702" i="2"/>
  <c r="D1703" i="2"/>
  <c r="E1703" i="2"/>
  <c r="D1704" i="2"/>
  <c r="E1704" i="2"/>
  <c r="D1705" i="2"/>
  <c r="E1705" i="2"/>
  <c r="D1706" i="2"/>
  <c r="E1706" i="2"/>
  <c r="D1707" i="2"/>
  <c r="E1707" i="2"/>
  <c r="D1708" i="2"/>
  <c r="E1708" i="2"/>
  <c r="D1709" i="2"/>
  <c r="E1709" i="2"/>
  <c r="D1710" i="2"/>
  <c r="E1710" i="2"/>
  <c r="D1711" i="2"/>
  <c r="E1711" i="2"/>
  <c r="D1712" i="2"/>
  <c r="E1712" i="2"/>
  <c r="D1713" i="2"/>
  <c r="E1713" i="2"/>
  <c r="D1714" i="2"/>
  <c r="E1714" i="2"/>
  <c r="D1715" i="2"/>
  <c r="E1715" i="2"/>
  <c r="D1716" i="2"/>
  <c r="E1716" i="2"/>
  <c r="D1717" i="2"/>
  <c r="E1717" i="2"/>
  <c r="D1718" i="2"/>
  <c r="E1718" i="2"/>
  <c r="D1719" i="2"/>
  <c r="E1719" i="2"/>
  <c r="D1720" i="2"/>
  <c r="E1720" i="2"/>
  <c r="D1721" i="2"/>
  <c r="E1721" i="2"/>
  <c r="D1722" i="2"/>
  <c r="E1722" i="2"/>
  <c r="D1723" i="2"/>
  <c r="E1723" i="2"/>
  <c r="D1724" i="2"/>
  <c r="E1724" i="2"/>
  <c r="D1725" i="2"/>
  <c r="E1725" i="2"/>
  <c r="D1726" i="2"/>
  <c r="E1726" i="2"/>
  <c r="D1727" i="2"/>
  <c r="E1727" i="2"/>
  <c r="D1728" i="2"/>
  <c r="E1728" i="2"/>
  <c r="D1729" i="2"/>
  <c r="E1729" i="2"/>
  <c r="D1730" i="2"/>
  <c r="E1730" i="2"/>
  <c r="D1731" i="2"/>
  <c r="E1731" i="2"/>
  <c r="D1732" i="2"/>
  <c r="E1732" i="2"/>
  <c r="D1733" i="2"/>
  <c r="E1733" i="2"/>
  <c r="D1734" i="2"/>
  <c r="E1734" i="2"/>
  <c r="D1735" i="2"/>
  <c r="E1735" i="2"/>
  <c r="D1736" i="2"/>
  <c r="E1736" i="2"/>
  <c r="D1737" i="2"/>
  <c r="E1737" i="2"/>
  <c r="D1738" i="2"/>
  <c r="E1738" i="2"/>
  <c r="D1739" i="2"/>
  <c r="E1739" i="2"/>
  <c r="D1740" i="2"/>
  <c r="E1740" i="2"/>
  <c r="D1741" i="2"/>
  <c r="E1741" i="2"/>
  <c r="D1742" i="2"/>
  <c r="E1742" i="2"/>
  <c r="D1743" i="2"/>
  <c r="E1743" i="2"/>
  <c r="D1744" i="2"/>
  <c r="E1744" i="2"/>
  <c r="D1745" i="2"/>
  <c r="E1745" i="2"/>
  <c r="D1746" i="2"/>
  <c r="E1746" i="2"/>
  <c r="D1747" i="2"/>
  <c r="E1747" i="2"/>
  <c r="D1748" i="2"/>
  <c r="E1748" i="2"/>
  <c r="D1749" i="2"/>
  <c r="E1749" i="2"/>
  <c r="D1750" i="2"/>
  <c r="E1750" i="2"/>
  <c r="D1751" i="2"/>
  <c r="E1751" i="2"/>
  <c r="D1752" i="2"/>
  <c r="E1752" i="2"/>
  <c r="D1753" i="2"/>
  <c r="E1753" i="2"/>
  <c r="D1754" i="2"/>
  <c r="E1754" i="2"/>
  <c r="D1755" i="2"/>
  <c r="E1755" i="2"/>
  <c r="D1756" i="2"/>
  <c r="E1756" i="2"/>
  <c r="D1757" i="2"/>
  <c r="E1757" i="2"/>
  <c r="D1758" i="2"/>
  <c r="E1758" i="2"/>
  <c r="D1759" i="2"/>
  <c r="E1759" i="2"/>
  <c r="D1760" i="2"/>
  <c r="E1760" i="2"/>
  <c r="D1761" i="2"/>
  <c r="E1761" i="2"/>
  <c r="D1762" i="2"/>
  <c r="E1762" i="2"/>
  <c r="D1763" i="2"/>
  <c r="E1763" i="2"/>
  <c r="D1764" i="2"/>
  <c r="E1764" i="2"/>
  <c r="D1765" i="2"/>
  <c r="E1765" i="2"/>
  <c r="D1766" i="2"/>
  <c r="E1766" i="2"/>
  <c r="D1767" i="2"/>
  <c r="E1767" i="2"/>
  <c r="D1768" i="2"/>
  <c r="E1768" i="2"/>
  <c r="D1769" i="2"/>
  <c r="E1769" i="2"/>
  <c r="D1770" i="2"/>
  <c r="E1770" i="2"/>
  <c r="D1771" i="2"/>
  <c r="E1771" i="2"/>
  <c r="D1772" i="2"/>
  <c r="E1772" i="2"/>
  <c r="D1773" i="2"/>
  <c r="E1773" i="2"/>
  <c r="D1774" i="2"/>
  <c r="E1774" i="2"/>
  <c r="D1775" i="2"/>
  <c r="E1775" i="2"/>
  <c r="D1776" i="2"/>
  <c r="E1776" i="2"/>
  <c r="D1777" i="2"/>
  <c r="E1777" i="2"/>
  <c r="D1778" i="2"/>
  <c r="E1778" i="2"/>
  <c r="D1779" i="2"/>
  <c r="E1779" i="2"/>
  <c r="D1780" i="2"/>
  <c r="E1780" i="2"/>
  <c r="D1781" i="2"/>
  <c r="E1781" i="2"/>
  <c r="D1782" i="2"/>
  <c r="E1782" i="2"/>
  <c r="D1783" i="2"/>
  <c r="E1783" i="2"/>
  <c r="D1784" i="2"/>
  <c r="E1784" i="2"/>
  <c r="D1785" i="2"/>
  <c r="E1785" i="2"/>
  <c r="D1786" i="2"/>
  <c r="E1786" i="2"/>
  <c r="D1787" i="2"/>
  <c r="E1787" i="2"/>
  <c r="D1788" i="2"/>
  <c r="E1788" i="2"/>
  <c r="D1789" i="2"/>
  <c r="E1789" i="2"/>
  <c r="D1790" i="2"/>
  <c r="E1790" i="2"/>
  <c r="D1791" i="2"/>
  <c r="E1791" i="2"/>
  <c r="D1792" i="2"/>
  <c r="E1792" i="2"/>
  <c r="D1793" i="2"/>
  <c r="E1793" i="2"/>
  <c r="D1794" i="2"/>
  <c r="E1794" i="2"/>
  <c r="D1795" i="2"/>
  <c r="E1795" i="2"/>
  <c r="D1796" i="2"/>
  <c r="E1796" i="2"/>
  <c r="D1797" i="2"/>
  <c r="E1797" i="2"/>
  <c r="D1798" i="2"/>
  <c r="E1798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1855" i="2"/>
  <c r="E1855" i="2"/>
  <c r="D1856" i="2"/>
  <c r="E1856" i="2"/>
  <c r="D1857" i="2"/>
  <c r="E1857" i="2"/>
  <c r="D1858" i="2"/>
  <c r="E1858" i="2"/>
  <c r="D1859" i="2"/>
  <c r="E1859" i="2"/>
  <c r="D1860" i="2"/>
  <c r="E1860" i="2"/>
  <c r="D1861" i="2"/>
  <c r="E1861" i="2"/>
  <c r="D1862" i="2"/>
  <c r="E1862" i="2"/>
  <c r="D1863" i="2"/>
  <c r="E1863" i="2"/>
  <c r="D1864" i="2"/>
  <c r="E1864" i="2"/>
  <c r="D1865" i="2"/>
  <c r="E1865" i="2"/>
  <c r="D1866" i="2"/>
  <c r="E1866" i="2"/>
  <c r="D1867" i="2"/>
  <c r="E1867" i="2"/>
  <c r="D1868" i="2"/>
  <c r="E1868" i="2"/>
  <c r="D1869" i="2"/>
  <c r="E1869" i="2"/>
  <c r="D1870" i="2"/>
  <c r="E1870" i="2"/>
  <c r="D1871" i="2"/>
  <c r="E1871" i="2"/>
  <c r="D1872" i="2"/>
  <c r="E1872" i="2"/>
  <c r="D1873" i="2"/>
  <c r="E1873" i="2"/>
  <c r="D1874" i="2"/>
  <c r="E1874" i="2"/>
  <c r="D1875" i="2"/>
  <c r="E1875" i="2"/>
  <c r="D1876" i="2"/>
  <c r="E1876" i="2"/>
  <c r="D1877" i="2"/>
  <c r="E1877" i="2"/>
  <c r="D1878" i="2"/>
  <c r="E1878" i="2"/>
  <c r="D1879" i="2"/>
  <c r="E1879" i="2"/>
  <c r="D1880" i="2"/>
  <c r="E1880" i="2"/>
  <c r="D1881" i="2"/>
  <c r="E1881" i="2"/>
  <c r="D1882" i="2"/>
  <c r="E1882" i="2"/>
  <c r="D1883" i="2"/>
  <c r="E1883" i="2"/>
  <c r="D1884" i="2"/>
  <c r="E1884" i="2"/>
  <c r="D1885" i="2"/>
  <c r="E1885" i="2"/>
  <c r="D1886" i="2"/>
  <c r="E1886" i="2"/>
  <c r="D1887" i="2"/>
  <c r="E1887" i="2"/>
  <c r="D1888" i="2"/>
  <c r="E1888" i="2"/>
  <c r="D1889" i="2"/>
  <c r="E1889" i="2"/>
  <c r="D1890" i="2"/>
  <c r="E1890" i="2"/>
  <c r="D1891" i="2"/>
  <c r="E1891" i="2"/>
  <c r="D1892" i="2"/>
  <c r="E1892" i="2"/>
  <c r="D1893" i="2"/>
  <c r="E1893" i="2"/>
  <c r="D1894" i="2"/>
  <c r="E1894" i="2"/>
  <c r="D1895" i="2"/>
  <c r="E1895" i="2"/>
  <c r="D1896" i="2"/>
  <c r="E1896" i="2"/>
  <c r="D1897" i="2"/>
  <c r="E1897" i="2"/>
  <c r="D1898" i="2"/>
  <c r="E1898" i="2"/>
  <c r="D1899" i="2"/>
  <c r="E1899" i="2"/>
  <c r="D1900" i="2"/>
  <c r="E1900" i="2"/>
  <c r="D1901" i="2"/>
  <c r="E1901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908" i="2"/>
  <c r="E1908" i="2"/>
  <c r="D1909" i="2"/>
  <c r="E1909" i="2"/>
  <c r="D1910" i="2"/>
  <c r="E1910" i="2"/>
  <c r="D1911" i="2"/>
  <c r="E1911" i="2"/>
  <c r="D1912" i="2"/>
  <c r="E1912" i="2"/>
  <c r="D1913" i="2"/>
  <c r="E1913" i="2"/>
  <c r="D1914" i="2"/>
  <c r="E1914" i="2"/>
  <c r="D1915" i="2"/>
  <c r="E1915" i="2"/>
  <c r="D1916" i="2"/>
  <c r="E1916" i="2"/>
  <c r="D1917" i="2"/>
  <c r="E1917" i="2"/>
  <c r="D1918" i="2"/>
  <c r="E1918" i="2"/>
  <c r="D1919" i="2"/>
  <c r="E1919" i="2"/>
  <c r="D1920" i="2"/>
  <c r="E1920" i="2"/>
  <c r="D1921" i="2"/>
  <c r="E1921" i="2"/>
  <c r="D1922" i="2"/>
  <c r="E1922" i="2"/>
  <c r="D1923" i="2"/>
  <c r="E1923" i="2"/>
  <c r="D1924" i="2"/>
  <c r="E1924" i="2"/>
  <c r="D1925" i="2"/>
  <c r="E1925" i="2"/>
  <c r="D1926" i="2"/>
  <c r="E1926" i="2"/>
  <c r="D1927" i="2"/>
  <c r="E1927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949" i="2"/>
  <c r="E1949" i="2"/>
  <c r="D1950" i="2"/>
  <c r="E1950" i="2"/>
  <c r="D1951" i="2"/>
  <c r="E1951" i="2"/>
  <c r="D1952" i="2"/>
  <c r="E1952" i="2"/>
  <c r="D1953" i="2"/>
  <c r="E1953" i="2"/>
  <c r="D1954" i="2"/>
  <c r="E1954" i="2"/>
  <c r="D1955" i="2"/>
  <c r="E1955" i="2"/>
  <c r="D1956" i="2"/>
  <c r="E1956" i="2"/>
  <c r="D1957" i="2"/>
  <c r="E1957" i="2"/>
  <c r="D1958" i="2"/>
  <c r="E1958" i="2"/>
  <c r="D1959" i="2"/>
  <c r="E1959" i="2"/>
  <c r="D1960" i="2"/>
  <c r="E1960" i="2"/>
  <c r="D1961" i="2"/>
  <c r="E1961" i="2"/>
  <c r="D1962" i="2"/>
  <c r="E1962" i="2"/>
  <c r="D1963" i="2"/>
  <c r="E1963" i="2"/>
  <c r="D1964" i="2"/>
  <c r="E1964" i="2"/>
  <c r="D1965" i="2"/>
  <c r="E1965" i="2"/>
  <c r="D1966" i="2"/>
  <c r="E1966" i="2"/>
  <c r="D1967" i="2"/>
  <c r="E1967" i="2"/>
  <c r="D1968" i="2"/>
  <c r="E1968" i="2"/>
  <c r="D1969" i="2"/>
  <c r="E1969" i="2"/>
  <c r="D1970" i="2"/>
  <c r="E1970" i="2"/>
  <c r="D1971" i="2"/>
  <c r="E1971" i="2"/>
  <c r="D1972" i="2"/>
  <c r="E1972" i="2"/>
  <c r="D1973" i="2"/>
  <c r="E1973" i="2"/>
  <c r="D1974" i="2"/>
  <c r="E1974" i="2"/>
  <c r="D1975" i="2"/>
  <c r="E1975" i="2"/>
  <c r="D1976" i="2"/>
  <c r="E1976" i="2"/>
  <c r="D1977" i="2"/>
  <c r="E1977" i="2"/>
  <c r="D1978" i="2"/>
  <c r="E1978" i="2"/>
  <c r="D1979" i="2"/>
  <c r="E1979" i="2"/>
  <c r="D1980" i="2"/>
  <c r="E1980" i="2"/>
  <c r="D1981" i="2"/>
  <c r="E1981" i="2"/>
  <c r="D1982" i="2"/>
  <c r="E1982" i="2"/>
  <c r="D1983" i="2"/>
  <c r="E1983" i="2"/>
  <c r="D1984" i="2"/>
  <c r="E1984" i="2"/>
  <c r="D1985" i="2"/>
  <c r="E1985" i="2"/>
  <c r="D1986" i="2"/>
  <c r="E1986" i="2"/>
  <c r="D1987" i="2"/>
  <c r="E1987" i="2"/>
  <c r="D1988" i="2"/>
  <c r="E1988" i="2"/>
  <c r="D1989" i="2"/>
  <c r="E1989" i="2"/>
  <c r="D1990" i="2"/>
  <c r="E1990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D2002" i="2"/>
  <c r="E2002" i="2"/>
  <c r="D2003" i="2"/>
  <c r="E2003" i="2"/>
  <c r="D4" i="2"/>
  <c r="E4" i="2"/>
  <c r="H6" i="2"/>
  <c r="G8" i="12"/>
  <c r="G12" i="12"/>
  <c r="G14" i="12"/>
  <c r="L14" i="12"/>
  <c r="L20" i="12"/>
  <c r="L18" i="12"/>
</calcChain>
</file>

<file path=xl/sharedStrings.xml><?xml version="1.0" encoding="utf-8"?>
<sst xmlns="http://schemas.openxmlformats.org/spreadsheetml/2006/main" count="192" uniqueCount="81">
  <si>
    <t>Employee #</t>
  </si>
  <si>
    <t>Claims Allowed Amount ($)</t>
  </si>
  <si>
    <t>Loss Ratio:</t>
  </si>
  <si>
    <t>Trend:</t>
  </si>
  <si>
    <t>Live Updated Plan Design</t>
  </si>
  <si>
    <t>Deductible</t>
  </si>
  <si>
    <t>Out-of-pocket Maximum</t>
  </si>
  <si>
    <t>Actuarial Value</t>
  </si>
  <si>
    <t>2016 Expected Claims</t>
  </si>
  <si>
    <t>Trend</t>
  </si>
  <si>
    <t>2018 Rates</t>
  </si>
  <si>
    <t>Simulated Enrollment</t>
  </si>
  <si>
    <t>2018 PEPM Standalone Rates</t>
  </si>
  <si>
    <t>Adverse Selection Rate Load</t>
  </si>
  <si>
    <t>Proposed Multi-Choice Rates</t>
  </si>
  <si>
    <t>Member Split</t>
  </si>
  <si>
    <t>Insurer Split</t>
  </si>
  <si>
    <t>Member ID</t>
  </si>
  <si>
    <t>Plan 1</t>
  </si>
  <si>
    <t>Plan Name</t>
  </si>
  <si>
    <t>Plan 2</t>
  </si>
  <si>
    <t>Plan 3</t>
  </si>
  <si>
    <t>Plan 4</t>
  </si>
  <si>
    <t xml:space="preserve">Bronze </t>
  </si>
  <si>
    <t>Silver</t>
  </si>
  <si>
    <t>Gold</t>
  </si>
  <si>
    <t>Claim 2018</t>
  </si>
  <si>
    <t>2017 Medical Cost Trend</t>
  </si>
  <si>
    <t>2018 Medical Cost Trend</t>
  </si>
  <si>
    <t>Claims 2017</t>
  </si>
  <si>
    <t>Claims 2018</t>
  </si>
  <si>
    <t>Bronze</t>
  </si>
  <si>
    <t xml:space="preserve">Actuarial Value: </t>
  </si>
  <si>
    <t xml:space="preserve">Premiums </t>
  </si>
  <si>
    <t>2018 Expected Claims</t>
  </si>
  <si>
    <t xml:space="preserve"> </t>
  </si>
  <si>
    <t>Out of Pocket Per Person</t>
  </si>
  <si>
    <t>Deductibles Paid</t>
  </si>
  <si>
    <t>Coinsurance Paid</t>
  </si>
  <si>
    <t xml:space="preserve">Claim * (1 - AV) = Total Sum Members Pay  </t>
  </si>
  <si>
    <t>Average Coinsurance Per Person</t>
  </si>
  <si>
    <t xml:space="preserve">Plat </t>
  </si>
  <si>
    <t>Deductibles Plus Coninsurance</t>
  </si>
  <si>
    <t>Bin Limit</t>
  </si>
  <si>
    <t>Bin Counts</t>
  </si>
  <si>
    <t>Proportion</t>
  </si>
  <si>
    <t>Probability (Choose Bronze Plan | Healthy)</t>
  </si>
  <si>
    <t>Probability (Choose Bronze Plan | Very Healthy)</t>
  </si>
  <si>
    <t>Probability (Choose Plat Plan | Very Healthy)</t>
  </si>
  <si>
    <t>Probability (Choose Gold Plan | Healthy)</t>
  </si>
  <si>
    <t>Probability (Choose Plat Plan | Healthy)</t>
  </si>
  <si>
    <t>Probability (Choose Bronze Plan | Unhealthy)</t>
  </si>
  <si>
    <t>Probability (Choose Gold Plan | Unhealthy)</t>
  </si>
  <si>
    <t>Probability (Choose Plat Plan | Unhealthy)</t>
  </si>
  <si>
    <t>Probability (Choose Bronze Plan | Very Unhealthy)</t>
  </si>
  <si>
    <t>Probability (Choose Gold Plan | Very Unhealthy)</t>
  </si>
  <si>
    <t>Probability (Choose Plat Plan | Very Unhealthy)</t>
  </si>
  <si>
    <t>Probability (Choose Silver Plan | Unhealthy)</t>
  </si>
  <si>
    <t>Probability (Choose Silver Plan | Healthy)</t>
  </si>
  <si>
    <t>Probability (Choose Silver Plan | Very Healthy)</t>
  </si>
  <si>
    <t>Probability (Choose Gold Plan | Very Healthy)</t>
  </si>
  <si>
    <t>Unhealthy Proportion (Silver &lt; Claims &lt; Gold)</t>
  </si>
  <si>
    <t>Very Unhealthy (Claims &gt; Gold)</t>
  </si>
  <si>
    <t>Healthy Proportion (Bronze Premium &lt;&lt; Claims &lt; Silver Premium)</t>
  </si>
  <si>
    <t>Bronze Simulated Rate Load</t>
  </si>
  <si>
    <t>Silver Simulated Rate Load</t>
  </si>
  <si>
    <t>Gold Simulated Rate Load</t>
  </si>
  <si>
    <t>Platinum Simulated Rate Load</t>
  </si>
  <si>
    <t>Bronze Simulated Enrollment</t>
  </si>
  <si>
    <t>Silver Simulated Enrollment</t>
  </si>
  <si>
    <t>Gold Simulated Enrollment</t>
  </si>
  <si>
    <t>Platinum</t>
  </si>
  <si>
    <t xml:space="preserve"> Average Coinsurance  Paid</t>
  </si>
  <si>
    <t>Claim 2016</t>
  </si>
  <si>
    <t>Very Healthy Proportion (Claims &lt;&lt; Bronze Plan Premium)</t>
  </si>
  <si>
    <t>Claims 2016</t>
  </si>
  <si>
    <t>Total Coinsurance</t>
  </si>
  <si>
    <t>Deductibles Per Person</t>
  </si>
  <si>
    <t>Total Deductibles</t>
  </si>
  <si>
    <t>Probability (Choose Silver Plan | Very Unhealthy)</t>
  </si>
  <si>
    <t>Platinum Simulated Enrollment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</si>
</sst>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_(&quot;$&quot;* #,##0.00_);_(&quot;$&quot;* \(#,##0.00\);_(&quot;$&quot;* &quot;-&quot;??_);_(@_)"/>
    <numFmt numFmtId="165" formatCode="&quot;$&quot;#,##0.00"/>
    <numFmt numFmtId="166" formatCode="&quot;$&quot;#,##0"/>
    <numFmt numFmtId="167" formatCode="&quot;$&quot;#,##0.000"/>
    <numFmt numFmtId="168" formatCode="_(* #,##0_);_(* \(#,##0\);_(* &quot;-&quot;??_);_(@_)"/>
    <numFmt numFmtId="169" formatCode="[$$-409]#,##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BD0FF"/>
        <bgColor indexed="64"/>
      </patternFill>
    </fill>
  </fills>
  <borders count="2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01">
    <xf numFmtId="0" fontId="0" fillId="0" borderId="0" xfId="0"/>
    <xf numFmtId="0" fontId="3" fillId="0" borderId="0" xfId="0" applyFont="1" applyAlignment="1">
      <alignment horizontal="center"/>
    </xf>
    <xf numFmtId="9" fontId="3" fillId="0" borderId="0" xfId="0" applyNumberFormat="1" applyFont="1" applyAlignment="1">
      <alignment horizontal="center"/>
    </xf>
    <xf numFmtId="164" fontId="3" fillId="0" borderId="0" xfId="1" applyFont="1" applyAlignment="1">
      <alignment horizontal="center"/>
    </xf>
    <xf numFmtId="0" fontId="4" fillId="0" borderId="0" xfId="0" applyFont="1" applyAlignment="1">
      <alignment horizontal="center"/>
    </xf>
    <xf numFmtId="166" fontId="3" fillId="0" borderId="0" xfId="1" applyNumberFormat="1" applyFont="1" applyAlignment="1">
      <alignment horizontal="center"/>
    </xf>
    <xf numFmtId="165" fontId="3" fillId="0" borderId="0" xfId="1" applyNumberFormat="1" applyFont="1" applyAlignment="1">
      <alignment horizontal="center"/>
    </xf>
    <xf numFmtId="9" fontId="3" fillId="0" borderId="0" xfId="2" applyFont="1" applyAlignment="1">
      <alignment horizontal="center"/>
    </xf>
    <xf numFmtId="165" fontId="3" fillId="0" borderId="0" xfId="0" applyNumberFormat="1" applyFont="1" applyAlignment="1">
      <alignment horizontal="center"/>
    </xf>
    <xf numFmtId="166" fontId="3" fillId="0" borderId="0" xfId="0" applyNumberFormat="1" applyFont="1" applyAlignment="1">
      <alignment horizontal="center"/>
    </xf>
    <xf numFmtId="167" fontId="3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164" fontId="0" fillId="0" borderId="0" xfId="1" applyFont="1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168" fontId="3" fillId="0" borderId="0" xfId="3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166" fontId="0" fillId="0" borderId="0" xfId="0" applyNumberFormat="1" applyFont="1" applyAlignment="1">
      <alignment horizontal="right"/>
    </xf>
    <xf numFmtId="0" fontId="0" fillId="0" borderId="0" xfId="0" applyFont="1"/>
    <xf numFmtId="0" fontId="8" fillId="0" borderId="0" xfId="0" applyFont="1" applyFill="1"/>
    <xf numFmtId="0" fontId="6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right"/>
    </xf>
    <xf numFmtId="0" fontId="6" fillId="0" borderId="4" xfId="0" applyFont="1" applyFill="1" applyBorder="1" applyAlignment="1">
      <alignment horizontal="right"/>
    </xf>
    <xf numFmtId="164" fontId="1" fillId="0" borderId="0" xfId="1" applyFont="1" applyBorder="1" applyAlignment="1">
      <alignment horizontal="center"/>
    </xf>
    <xf numFmtId="164" fontId="1" fillId="0" borderId="5" xfId="1" applyFont="1" applyBorder="1" applyAlignment="1">
      <alignment horizontal="center"/>
    </xf>
    <xf numFmtId="0" fontId="7" fillId="0" borderId="4" xfId="0" applyFont="1" applyFill="1" applyBorder="1" applyAlignment="1">
      <alignment horizontal="right"/>
    </xf>
    <xf numFmtId="0" fontId="8" fillId="0" borderId="4" xfId="0" applyFont="1" applyFill="1" applyBorder="1" applyAlignment="1">
      <alignment horizontal="right"/>
    </xf>
    <xf numFmtId="0" fontId="6" fillId="0" borderId="6" xfId="0" applyFont="1" applyFill="1" applyBorder="1" applyAlignment="1">
      <alignment horizontal="right"/>
    </xf>
    <xf numFmtId="0" fontId="2" fillId="0" borderId="0" xfId="0" applyFont="1" applyBorder="1" applyAlignment="1">
      <alignment horizontal="center"/>
    </xf>
    <xf numFmtId="14" fontId="0" fillId="0" borderId="0" xfId="0" applyNumberFormat="1"/>
    <xf numFmtId="2" fontId="0" fillId="0" borderId="0" xfId="0" applyNumberFormat="1" applyFont="1"/>
    <xf numFmtId="2" fontId="0" fillId="0" borderId="0" xfId="0" applyNumberFormat="1"/>
    <xf numFmtId="0" fontId="2" fillId="0" borderId="5" xfId="0" applyFont="1" applyBorder="1" applyAlignment="1">
      <alignment horizontal="center"/>
    </xf>
    <xf numFmtId="0" fontId="0" fillId="0" borderId="5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64" fontId="2" fillId="0" borderId="0" xfId="1" applyFont="1" applyAlignment="1">
      <alignment horizontal="center"/>
    </xf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2" fontId="0" fillId="0" borderId="0" xfId="0" applyNumberFormat="1" applyFon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5" fontId="0" fillId="0" borderId="7" xfId="0" applyNumberFormat="1" applyFont="1" applyBorder="1" applyAlignment="1">
      <alignment horizontal="center"/>
    </xf>
    <xf numFmtId="164" fontId="2" fillId="0" borderId="0" xfId="0" applyNumberFormat="1" applyFont="1"/>
    <xf numFmtId="3" fontId="0" fillId="0" borderId="0" xfId="0" applyNumberFormat="1"/>
    <xf numFmtId="0" fontId="0" fillId="0" borderId="13" xfId="0" applyBorder="1"/>
    <xf numFmtId="0" fontId="2" fillId="4" borderId="13" xfId="0" applyFont="1" applyFill="1" applyBorder="1"/>
    <xf numFmtId="0" fontId="1" fillId="0" borderId="9" xfId="0" applyFont="1" applyBorder="1" applyAlignment="1">
      <alignment horizontal="right"/>
    </xf>
    <xf numFmtId="0" fontId="0" fillId="0" borderId="15" xfId="0" applyFont="1" applyBorder="1" applyAlignment="1">
      <alignment horizontal="center"/>
    </xf>
    <xf numFmtId="0" fontId="6" fillId="0" borderId="14" xfId="0" applyFont="1" applyFill="1" applyBorder="1" applyAlignment="1">
      <alignment horizontal="right"/>
    </xf>
    <xf numFmtId="164" fontId="1" fillId="0" borderId="15" xfId="1" applyFont="1" applyBorder="1" applyAlignment="1">
      <alignment horizontal="center"/>
    </xf>
    <xf numFmtId="0" fontId="7" fillId="0" borderId="14" xfId="0" applyFont="1" applyFill="1" applyBorder="1" applyAlignment="1">
      <alignment horizontal="right"/>
    </xf>
    <xf numFmtId="0" fontId="8" fillId="0" borderId="14" xfId="0" applyFont="1" applyFill="1" applyBorder="1" applyAlignment="1">
      <alignment horizontal="right"/>
    </xf>
    <xf numFmtId="0" fontId="6" fillId="0" borderId="11" xfId="0" applyFont="1" applyFill="1" applyBorder="1" applyAlignment="1">
      <alignment horizontal="right"/>
    </xf>
    <xf numFmtId="165" fontId="0" fillId="0" borderId="12" xfId="0" applyNumberFormat="1" applyFont="1" applyBorder="1" applyAlignment="1">
      <alignment horizontal="center"/>
    </xf>
    <xf numFmtId="166" fontId="1" fillId="0" borderId="15" xfId="1" applyNumberFormat="1" applyFont="1" applyBorder="1" applyAlignment="1">
      <alignment horizontal="center"/>
    </xf>
    <xf numFmtId="2" fontId="0" fillId="0" borderId="15" xfId="0" applyNumberFormat="1" applyFont="1" applyBorder="1" applyAlignment="1">
      <alignment horizontal="center"/>
    </xf>
    <xf numFmtId="3" fontId="0" fillId="0" borderId="15" xfId="0" applyNumberFormat="1" applyFont="1" applyBorder="1" applyAlignment="1">
      <alignment horizontal="center"/>
    </xf>
    <xf numFmtId="0" fontId="0" fillId="0" borderId="0" xfId="0" applyBorder="1"/>
    <xf numFmtId="2" fontId="0" fillId="0" borderId="0" xfId="0" applyNumberFormat="1" applyFont="1" applyBorder="1" applyAlignment="1">
      <alignment horizontal="center"/>
    </xf>
    <xf numFmtId="165" fontId="0" fillId="0" borderId="0" xfId="0" applyNumberFormat="1" applyFont="1" applyBorder="1" applyAlignment="1">
      <alignment horizontal="center"/>
    </xf>
    <xf numFmtId="2" fontId="0" fillId="0" borderId="5" xfId="0" applyNumberFormat="1" applyFont="1" applyBorder="1" applyAlignment="1">
      <alignment horizontal="center"/>
    </xf>
    <xf numFmtId="165" fontId="0" fillId="0" borderId="5" xfId="0" applyNumberFormat="1" applyFont="1" applyBorder="1" applyAlignment="1">
      <alignment horizontal="center"/>
    </xf>
    <xf numFmtId="165" fontId="0" fillId="0" borderId="8" xfId="0" applyNumberFormat="1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4" xfId="0" applyFont="1" applyBorder="1" applyAlignment="1">
      <alignment horizontal="right"/>
    </xf>
    <xf numFmtId="169" fontId="1" fillId="0" borderId="15" xfId="1" applyNumberFormat="1" applyFont="1" applyBorder="1" applyAlignment="1">
      <alignment horizontal="center"/>
    </xf>
    <xf numFmtId="169" fontId="1" fillId="0" borderId="16" xfId="1" applyNumberFormat="1" applyFont="1" applyBorder="1" applyAlignment="1">
      <alignment horizontal="center"/>
    </xf>
    <xf numFmtId="0" fontId="0" fillId="0" borderId="13" xfId="0" applyBorder="1" applyAlignment="1">
      <alignment horizontal="center"/>
    </xf>
    <xf numFmtId="3" fontId="0" fillId="0" borderId="13" xfId="0" applyNumberFormat="1" applyBorder="1" applyAlignment="1">
      <alignment horizontal="center"/>
    </xf>
    <xf numFmtId="3" fontId="0" fillId="0" borderId="17" xfId="0" applyNumberFormat="1" applyBorder="1" applyAlignment="1">
      <alignment horizontal="center"/>
    </xf>
    <xf numFmtId="164" fontId="2" fillId="0" borderId="16" xfId="1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164" fontId="2" fillId="0" borderId="16" xfId="1" applyFont="1" applyBorder="1" applyAlignment="1">
      <alignment horizontal="center" vertical="center"/>
    </xf>
    <xf numFmtId="164" fontId="2" fillId="0" borderId="0" xfId="1" applyFont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164" fontId="3" fillId="0" borderId="0" xfId="1" applyFont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16" xfId="0" applyNumberFormat="1" applyFont="1" applyBorder="1" applyAlignment="1">
      <alignment horizontal="center"/>
    </xf>
    <xf numFmtId="0" fontId="0" fillId="0" borderId="16" xfId="0" applyFont="1" applyBorder="1" applyAlignment="1">
      <alignment horizontal="right"/>
    </xf>
    <xf numFmtId="9" fontId="1" fillId="0" borderId="16" xfId="1" applyNumberFormat="1" applyFont="1" applyBorder="1" applyAlignment="1">
      <alignment horizontal="center"/>
    </xf>
    <xf numFmtId="9" fontId="0" fillId="0" borderId="16" xfId="0" applyNumberFormat="1" applyFont="1" applyBorder="1" applyAlignment="1">
      <alignment horizontal="center"/>
    </xf>
    <xf numFmtId="164" fontId="2" fillId="0" borderId="16" xfId="0" applyNumberFormat="1" applyFont="1" applyBorder="1" applyAlignment="1">
      <alignment horizontal="center"/>
    </xf>
    <xf numFmtId="165" fontId="3" fillId="0" borderId="16" xfId="0" applyNumberFormat="1" applyFont="1" applyBorder="1" applyAlignment="1">
      <alignment horizontal="center"/>
    </xf>
    <xf numFmtId="9" fontId="3" fillId="0" borderId="16" xfId="0" applyNumberFormat="1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66" fontId="3" fillId="0" borderId="16" xfId="0" applyNumberFormat="1" applyFont="1" applyBorder="1" applyAlignment="1">
      <alignment horizontal="center"/>
    </xf>
    <xf numFmtId="0" fontId="2" fillId="4" borderId="13" xfId="0" applyFont="1" applyFill="1" applyBorder="1" applyAlignment="1">
      <alignment horizontal="center"/>
    </xf>
    <xf numFmtId="0" fontId="2" fillId="3" borderId="13" xfId="0" applyFont="1" applyFill="1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3" borderId="18" xfId="0" applyFont="1" applyFill="1" applyBorder="1" applyAlignment="1">
      <alignment horizontal="center"/>
    </xf>
    <xf numFmtId="0" fontId="6" fillId="0" borderId="16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8BD0FF"/>
      <color rgb="FF5AEEFF"/>
      <color rgb="FF78D9FF"/>
      <color rgb="FF89F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C2088"/>
  <sheetViews>
    <sheetView tabSelected="1" zoomScalePageLayoutView="80" workbookViewId="0"/>
  </sheetViews>
  <sheetFormatPr baseColWidth="10" defaultColWidth="9.1640625" defaultRowHeight="15" x14ac:dyDescent="0.2"/>
  <cols>
    <col min="1" max="1" width="3.6640625" style="1" customWidth="1"/>
    <col min="2" max="2" width="11.1640625" style="1" customWidth="1"/>
    <col min="3" max="5" width="22.5" style="1" customWidth="1"/>
    <col min="6" max="6" width="10.83203125" style="1" customWidth="1"/>
    <col min="7" max="7" width="23.5" style="1" customWidth="1"/>
    <col min="8" max="11" width="13.1640625" style="1" customWidth="1"/>
    <col min="12" max="12" width="22.33203125" style="1" bestFit="1" customWidth="1"/>
    <col min="13" max="13" width="15.83203125" style="1" bestFit="1" customWidth="1"/>
    <col min="14" max="14" width="14.6640625" style="1" bestFit="1" customWidth="1"/>
    <col min="15" max="15" width="14.1640625" style="1" bestFit="1" customWidth="1"/>
    <col min="16" max="16" width="21.6640625" style="1" bestFit="1" customWidth="1"/>
    <col min="17" max="20" width="14.1640625" style="1" customWidth="1"/>
    <col min="21" max="21" width="19.33203125" style="1" customWidth="1"/>
    <col min="22" max="22" width="18.1640625" style="1" customWidth="1"/>
    <col min="23" max="23" width="17.5" style="1" customWidth="1"/>
    <col min="24" max="24" width="17.1640625" style="1" customWidth="1"/>
    <col min="25" max="25" width="21.6640625" style="1" bestFit="1" customWidth="1"/>
    <col min="26" max="26" width="21.6640625" style="1" customWidth="1"/>
    <col min="27" max="27" width="15.5" style="1" customWidth="1"/>
    <col min="28" max="28" width="19.83203125" style="1" bestFit="1" customWidth="1"/>
    <col min="29" max="29" width="19.1640625" style="1" bestFit="1" customWidth="1"/>
    <col min="30" max="30" width="23" style="1" bestFit="1" customWidth="1"/>
    <col min="31" max="16384" width="9.1640625" style="1"/>
  </cols>
  <sheetData>
    <row r="2" spans="2:29" x14ac:dyDescent="0.2">
      <c r="B2" s="87"/>
      <c r="C2" s="95" t="s">
        <v>1</v>
      </c>
      <c r="D2" s="96"/>
      <c r="E2" s="97"/>
      <c r="F2" s="16"/>
      <c r="G2" s="73" t="s">
        <v>2</v>
      </c>
      <c r="H2" s="86">
        <v>0.85</v>
      </c>
      <c r="M2" s="3"/>
    </row>
    <row r="3" spans="2:29" x14ac:dyDescent="0.2">
      <c r="B3" s="73" t="s">
        <v>0</v>
      </c>
      <c r="C3" s="73" t="s">
        <v>75</v>
      </c>
      <c r="D3" s="73" t="s">
        <v>29</v>
      </c>
      <c r="E3" s="72" t="s">
        <v>30</v>
      </c>
      <c r="F3" s="38"/>
      <c r="G3" s="73" t="s">
        <v>3</v>
      </c>
      <c r="H3" s="86">
        <v>0.1</v>
      </c>
      <c r="I3" s="13"/>
      <c r="J3" s="13"/>
      <c r="L3" s="4"/>
      <c r="M3" s="3"/>
      <c r="O3" s="4"/>
    </row>
    <row r="4" spans="2:29" x14ac:dyDescent="0.2">
      <c r="B4" s="87">
        <v>1</v>
      </c>
      <c r="C4" s="88">
        <v>28940.07</v>
      </c>
      <c r="D4" s="85">
        <f>C4 * ($H$6 + 1)</f>
        <v>30502.833780000001</v>
      </c>
      <c r="E4" s="85">
        <f xml:space="preserve"> D4 * ($H$7 +1)</f>
        <v>32455.015141920001</v>
      </c>
      <c r="F4" s="38"/>
      <c r="G4" s="14"/>
      <c r="H4" s="3"/>
      <c r="I4" s="13"/>
      <c r="J4" s="13"/>
      <c r="L4" s="4"/>
      <c r="M4" s="5"/>
      <c r="N4" s="16"/>
      <c r="O4" s="4"/>
      <c r="P4" s="4"/>
      <c r="Q4" s="4"/>
      <c r="R4" s="4"/>
      <c r="S4" s="4"/>
      <c r="U4" s="4"/>
      <c r="V4" s="5"/>
      <c r="W4" s="4"/>
      <c r="X4" s="4"/>
      <c r="Y4" s="4"/>
      <c r="Z4" s="4"/>
      <c r="AA4" s="4"/>
      <c r="AB4" s="4"/>
    </row>
    <row r="5" spans="2:29" x14ac:dyDescent="0.2">
      <c r="B5" s="87">
        <v>2</v>
      </c>
      <c r="C5" s="88">
        <v>13290.17</v>
      </c>
      <c r="D5" s="85">
        <f t="shared" ref="D5:D68" si="0">C5 * ($H$6 + 1)</f>
        <v>14007.839180000001</v>
      </c>
      <c r="E5" s="85">
        <f t="shared" ref="E5:E68" si="1" xml:space="preserve"> D5 * ($H$7 +1)</f>
        <v>14904.340887520002</v>
      </c>
      <c r="F5" s="3"/>
      <c r="G5" s="14"/>
      <c r="H5" s="3"/>
      <c r="I5" s="15"/>
      <c r="J5" s="15"/>
      <c r="L5" s="4"/>
      <c r="M5" s="6"/>
      <c r="N5" s="7"/>
      <c r="O5" s="3"/>
      <c r="P5" s="8"/>
      <c r="Q5" s="8"/>
      <c r="R5" s="8"/>
      <c r="U5" s="4"/>
      <c r="V5" s="6"/>
      <c r="W5" s="7"/>
      <c r="X5" s="8"/>
      <c r="Y5" s="8"/>
      <c r="Z5" s="8"/>
      <c r="AA5" s="8"/>
    </row>
    <row r="6" spans="2:29" x14ac:dyDescent="0.2">
      <c r="B6" s="87">
        <v>3</v>
      </c>
      <c r="C6" s="88">
        <v>4188.58</v>
      </c>
      <c r="D6" s="85">
        <f t="shared" si="0"/>
        <v>4414.76332</v>
      </c>
      <c r="E6" s="85">
        <f t="shared" si="1"/>
        <v>4697.3081724800004</v>
      </c>
      <c r="F6" s="37"/>
      <c r="G6" s="84" t="s">
        <v>27</v>
      </c>
      <c r="H6" s="85">
        <f>0.054</f>
        <v>5.3999999999999999E-2</v>
      </c>
      <c r="I6" s="15"/>
      <c r="J6" s="15"/>
      <c r="L6" s="4"/>
      <c r="M6" s="9"/>
      <c r="N6" s="7"/>
      <c r="O6" s="3"/>
      <c r="P6" s="8"/>
      <c r="Q6" s="8"/>
      <c r="R6" s="8"/>
      <c r="U6" s="4"/>
      <c r="V6" s="9"/>
      <c r="W6" s="7"/>
      <c r="X6" s="8"/>
      <c r="Y6" s="8"/>
      <c r="Z6" s="8"/>
      <c r="AA6" s="8"/>
    </row>
    <row r="7" spans="2:29" x14ac:dyDescent="0.2">
      <c r="B7" s="87">
        <v>4</v>
      </c>
      <c r="C7" s="88">
        <v>25009.82</v>
      </c>
      <c r="D7" s="85">
        <f t="shared" si="0"/>
        <v>26360.350280000002</v>
      </c>
      <c r="E7" s="85">
        <f t="shared" si="1"/>
        <v>28047.412697920005</v>
      </c>
      <c r="F7" s="12"/>
      <c r="G7" s="84" t="s">
        <v>28</v>
      </c>
      <c r="H7" s="85">
        <v>6.4000000000000001E-2</v>
      </c>
      <c r="I7" s="15"/>
      <c r="K7" s="4"/>
      <c r="L7" s="8"/>
      <c r="M7" s="7"/>
      <c r="N7" s="3"/>
      <c r="O7" s="8"/>
      <c r="P7" s="8"/>
      <c r="Q7" s="8"/>
      <c r="T7" s="4"/>
      <c r="U7" s="8"/>
      <c r="V7" s="7"/>
      <c r="W7" s="8"/>
      <c r="X7" s="8"/>
      <c r="Y7" s="8"/>
      <c r="Z7" s="8"/>
    </row>
    <row r="8" spans="2:29" x14ac:dyDescent="0.2">
      <c r="B8" s="87">
        <v>5</v>
      </c>
      <c r="C8" s="88">
        <v>3945.26</v>
      </c>
      <c r="D8" s="85">
        <f t="shared" si="0"/>
        <v>4158.30404</v>
      </c>
      <c r="E8" s="85">
        <f t="shared" si="1"/>
        <v>4424.4354985600003</v>
      </c>
      <c r="F8" s="12"/>
      <c r="G8" s="3"/>
      <c r="H8" s="15"/>
      <c r="I8" s="15"/>
      <c r="K8" s="16"/>
      <c r="L8" s="10"/>
      <c r="M8" s="2"/>
      <c r="N8" s="3"/>
      <c r="O8" s="8"/>
      <c r="P8" s="8"/>
    </row>
    <row r="9" spans="2:29" x14ac:dyDescent="0.2">
      <c r="B9" s="87">
        <v>6</v>
      </c>
      <c r="C9" s="88">
        <v>18063.350000000002</v>
      </c>
      <c r="D9" s="85">
        <f t="shared" si="0"/>
        <v>19038.770900000003</v>
      </c>
      <c r="E9" s="85">
        <f t="shared" si="1"/>
        <v>20257.252237600005</v>
      </c>
      <c r="F9" s="3"/>
      <c r="G9" s="3"/>
      <c r="H9" s="15"/>
      <c r="I9" s="15"/>
      <c r="K9" s="11"/>
      <c r="L9" s="10"/>
      <c r="M9" s="2"/>
      <c r="N9" s="3"/>
      <c r="O9" s="8"/>
      <c r="P9" s="8"/>
    </row>
    <row r="10" spans="2:29" x14ac:dyDescent="0.2">
      <c r="B10" s="87">
        <v>7</v>
      </c>
      <c r="C10" s="88">
        <v>105.07000000000001</v>
      </c>
      <c r="D10" s="85">
        <f t="shared" si="0"/>
        <v>110.74378000000002</v>
      </c>
      <c r="E10" s="85">
        <f t="shared" si="1"/>
        <v>117.83138192000003</v>
      </c>
      <c r="G10" s="73" t="s">
        <v>32</v>
      </c>
      <c r="H10" s="73" t="s">
        <v>31</v>
      </c>
      <c r="I10" s="73" t="s">
        <v>24</v>
      </c>
      <c r="J10" s="73" t="s">
        <v>25</v>
      </c>
      <c r="K10" s="73" t="s">
        <v>71</v>
      </c>
      <c r="L10" s="10"/>
      <c r="S10" s="4"/>
      <c r="T10" s="4"/>
      <c r="U10" s="4"/>
      <c r="V10" s="4"/>
      <c r="W10" s="4"/>
      <c r="X10" s="4"/>
      <c r="Y10" s="16"/>
      <c r="Z10" s="4"/>
      <c r="AA10" s="4"/>
      <c r="AB10" s="4"/>
      <c r="AC10" s="16"/>
    </row>
    <row r="11" spans="2:29" x14ac:dyDescent="0.2">
      <c r="B11" s="87">
        <v>8</v>
      </c>
      <c r="C11" s="88">
        <v>4612.8100000000004</v>
      </c>
      <c r="D11" s="85">
        <f t="shared" si="0"/>
        <v>4861.9017400000002</v>
      </c>
      <c r="E11" s="85">
        <f t="shared" si="1"/>
        <v>5173.0634513600007</v>
      </c>
      <c r="F11" s="16"/>
      <c r="G11" s="81"/>
      <c r="H11" s="82">
        <v>0.6</v>
      </c>
      <c r="I11" s="83">
        <v>0.7</v>
      </c>
      <c r="J11" s="83">
        <v>0.8</v>
      </c>
      <c r="K11" s="83">
        <v>0.9</v>
      </c>
      <c r="L11" s="4"/>
      <c r="M11" s="16"/>
      <c r="N11" s="4"/>
      <c r="O11" s="4"/>
      <c r="P11" s="4"/>
      <c r="Q11" s="16"/>
      <c r="R11" s="4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</row>
    <row r="12" spans="2:29" x14ac:dyDescent="0.2">
      <c r="B12" s="87">
        <v>9</v>
      </c>
      <c r="C12" s="88">
        <v>20449.940000000002</v>
      </c>
      <c r="D12" s="85">
        <f t="shared" si="0"/>
        <v>21554.236760000003</v>
      </c>
      <c r="E12" s="85">
        <f t="shared" si="1"/>
        <v>22933.707912640006</v>
      </c>
      <c r="G12" s="17"/>
      <c r="H12" s="3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</row>
    <row r="13" spans="2:29" x14ac:dyDescent="0.2">
      <c r="B13" s="87">
        <v>10</v>
      </c>
      <c r="C13" s="88">
        <v>17316.010000000002</v>
      </c>
      <c r="D13" s="85">
        <f t="shared" si="0"/>
        <v>18251.074540000001</v>
      </c>
      <c r="E13" s="85">
        <f t="shared" si="1"/>
        <v>19419.143310560001</v>
      </c>
      <c r="G13" s="17"/>
      <c r="H13" s="3"/>
      <c r="I13" s="9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</row>
    <row r="14" spans="2:29" x14ac:dyDescent="0.2">
      <c r="B14" s="87">
        <v>11</v>
      </c>
      <c r="C14" s="88">
        <v>14183.66</v>
      </c>
      <c r="D14" s="85">
        <f t="shared" si="0"/>
        <v>14949.577640000001</v>
      </c>
      <c r="E14" s="85">
        <f t="shared" si="1"/>
        <v>15906.350608960001</v>
      </c>
      <c r="G14" s="17"/>
      <c r="H14" s="3"/>
      <c r="I14" s="9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</row>
    <row r="15" spans="2:29" x14ac:dyDescent="0.2">
      <c r="B15" s="87">
        <v>12</v>
      </c>
      <c r="C15" s="88">
        <v>29722.960000000003</v>
      </c>
      <c r="D15" s="85">
        <f t="shared" si="0"/>
        <v>31327.999840000004</v>
      </c>
      <c r="E15" s="85">
        <f t="shared" si="1"/>
        <v>33332.991829760009</v>
      </c>
      <c r="G15" s="17"/>
      <c r="H15" s="3"/>
      <c r="I15" s="9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</row>
    <row r="16" spans="2:29" x14ac:dyDescent="0.2">
      <c r="B16" s="87">
        <v>13</v>
      </c>
      <c r="C16" s="88">
        <v>530.88</v>
      </c>
      <c r="D16" s="85">
        <f t="shared" si="0"/>
        <v>559.54752000000008</v>
      </c>
      <c r="E16" s="85">
        <f t="shared" si="1"/>
        <v>595.35856128000012</v>
      </c>
      <c r="G16" s="18"/>
      <c r="H16" s="3"/>
      <c r="I16" s="9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</row>
    <row r="17" spans="2:29" x14ac:dyDescent="0.2">
      <c r="B17" s="87">
        <v>14</v>
      </c>
      <c r="C17" s="88">
        <v>6231.52</v>
      </c>
      <c r="D17" s="85">
        <f t="shared" si="0"/>
        <v>6568.0220800000006</v>
      </c>
      <c r="E17" s="85">
        <f t="shared" si="1"/>
        <v>6988.375493120001</v>
      </c>
      <c r="G17" s="17"/>
      <c r="H17" s="3"/>
      <c r="I17" s="9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</row>
    <row r="18" spans="2:29" x14ac:dyDescent="0.2">
      <c r="B18" s="87">
        <v>15</v>
      </c>
      <c r="C18" s="88">
        <v>6293.14</v>
      </c>
      <c r="D18" s="85">
        <f t="shared" si="0"/>
        <v>6632.9695600000005</v>
      </c>
      <c r="E18" s="85">
        <f t="shared" si="1"/>
        <v>7057.4796118400009</v>
      </c>
      <c r="G18" s="17"/>
      <c r="H18" s="3"/>
      <c r="I18" s="9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</row>
    <row r="19" spans="2:29" x14ac:dyDescent="0.2">
      <c r="B19" s="87">
        <v>16</v>
      </c>
      <c r="C19" s="88">
        <v>29256.86</v>
      </c>
      <c r="D19" s="85">
        <f t="shared" si="0"/>
        <v>30836.730440000003</v>
      </c>
      <c r="E19" s="85">
        <f t="shared" si="1"/>
        <v>32810.281188160006</v>
      </c>
      <c r="G19" s="18"/>
      <c r="H19" s="3"/>
      <c r="I19" s="9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</row>
    <row r="20" spans="2:29" x14ac:dyDescent="0.2">
      <c r="B20" s="87">
        <v>17</v>
      </c>
      <c r="C20" s="88">
        <v>1401.46</v>
      </c>
      <c r="D20" s="85">
        <f t="shared" si="0"/>
        <v>1477.1388400000001</v>
      </c>
      <c r="E20" s="85">
        <f t="shared" si="1"/>
        <v>1571.6757257600002</v>
      </c>
      <c r="G20" s="18"/>
      <c r="H20" s="3"/>
      <c r="I20" s="9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</row>
    <row r="21" spans="2:29" x14ac:dyDescent="0.2">
      <c r="B21" s="87">
        <v>18</v>
      </c>
      <c r="C21" s="88">
        <v>31697.170000000002</v>
      </c>
      <c r="D21" s="85">
        <f t="shared" si="0"/>
        <v>33408.817180000005</v>
      </c>
      <c r="E21" s="85">
        <f t="shared" si="1"/>
        <v>35546.981479520007</v>
      </c>
      <c r="G21" s="18"/>
      <c r="H21" s="3"/>
      <c r="I21" s="9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</row>
    <row r="22" spans="2:29" x14ac:dyDescent="0.2">
      <c r="B22" s="87">
        <v>19</v>
      </c>
      <c r="C22" s="88">
        <v>3576.3300000000004</v>
      </c>
      <c r="D22" s="85">
        <f t="shared" si="0"/>
        <v>3769.4518200000007</v>
      </c>
      <c r="E22" s="85">
        <f t="shared" si="1"/>
        <v>4010.6967364800012</v>
      </c>
      <c r="G22" s="18"/>
      <c r="H22" s="3"/>
      <c r="I22" s="9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</row>
    <row r="23" spans="2:29" x14ac:dyDescent="0.2">
      <c r="B23" s="87">
        <v>20</v>
      </c>
      <c r="C23" s="88">
        <v>25103.040000000001</v>
      </c>
      <c r="D23" s="85">
        <f t="shared" si="0"/>
        <v>26458.604160000003</v>
      </c>
      <c r="E23" s="85">
        <f t="shared" si="1"/>
        <v>28151.954826240006</v>
      </c>
      <c r="G23" s="18"/>
      <c r="H23" s="3"/>
      <c r="I23" s="9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</row>
    <row r="24" spans="2:29" x14ac:dyDescent="0.2">
      <c r="B24" s="87">
        <v>21</v>
      </c>
      <c r="C24" s="88">
        <v>2134.58</v>
      </c>
      <c r="D24" s="85">
        <f t="shared" si="0"/>
        <v>2249.8473199999999</v>
      </c>
      <c r="E24" s="85">
        <f t="shared" si="1"/>
        <v>2393.8375484799999</v>
      </c>
      <c r="G24" s="18"/>
      <c r="H24" s="3"/>
      <c r="I24" s="9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</row>
    <row r="25" spans="2:29" x14ac:dyDescent="0.2">
      <c r="B25" s="87">
        <v>22</v>
      </c>
      <c r="C25" s="88">
        <v>21123.02</v>
      </c>
      <c r="D25" s="85">
        <f t="shared" si="0"/>
        <v>22263.663080000002</v>
      </c>
      <c r="E25" s="85">
        <f t="shared" si="1"/>
        <v>23688.537517120003</v>
      </c>
      <c r="G25" s="9"/>
      <c r="H25" s="9"/>
      <c r="I25" s="9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</row>
    <row r="26" spans="2:29" x14ac:dyDescent="0.2">
      <c r="B26" s="87">
        <v>23</v>
      </c>
      <c r="C26" s="88">
        <v>4567.7800000000007</v>
      </c>
      <c r="D26" s="85">
        <f t="shared" si="0"/>
        <v>4814.4401200000011</v>
      </c>
      <c r="E26" s="85">
        <f t="shared" si="1"/>
        <v>5122.5642876800011</v>
      </c>
      <c r="G26" s="9"/>
      <c r="H26" s="9"/>
      <c r="I26" s="9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</row>
    <row r="27" spans="2:29" x14ac:dyDescent="0.2">
      <c r="B27" s="87">
        <v>24</v>
      </c>
      <c r="C27" s="88">
        <v>5648.5</v>
      </c>
      <c r="D27" s="85">
        <f t="shared" si="0"/>
        <v>5953.5190000000002</v>
      </c>
      <c r="E27" s="85">
        <f t="shared" si="1"/>
        <v>6334.5442160000002</v>
      </c>
      <c r="G27" s="9"/>
      <c r="H27" s="9"/>
      <c r="I27" s="9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</row>
    <row r="28" spans="2:29" x14ac:dyDescent="0.2">
      <c r="B28" s="87">
        <v>25</v>
      </c>
      <c r="C28" s="88">
        <v>14177.34</v>
      </c>
      <c r="D28" s="85">
        <f t="shared" si="0"/>
        <v>14942.916360000001</v>
      </c>
      <c r="E28" s="85">
        <f t="shared" si="1"/>
        <v>15899.263007040003</v>
      </c>
      <c r="G28" s="9"/>
      <c r="H28" s="9"/>
      <c r="I28" s="9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</row>
    <row r="29" spans="2:29" x14ac:dyDescent="0.2">
      <c r="B29" s="87">
        <v>26</v>
      </c>
      <c r="C29" s="88">
        <v>3622.94</v>
      </c>
      <c r="D29" s="85">
        <f t="shared" si="0"/>
        <v>3818.5787600000003</v>
      </c>
      <c r="E29" s="85">
        <f t="shared" si="1"/>
        <v>4062.9678006400004</v>
      </c>
      <c r="G29" s="9"/>
      <c r="H29" s="9"/>
      <c r="I29" s="9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</row>
    <row r="30" spans="2:29" x14ac:dyDescent="0.2">
      <c r="B30" s="87">
        <v>27</v>
      </c>
      <c r="C30" s="88">
        <v>10982.58</v>
      </c>
      <c r="D30" s="85">
        <f t="shared" si="0"/>
        <v>11575.63932</v>
      </c>
      <c r="E30" s="85">
        <f t="shared" si="1"/>
        <v>12316.480236480002</v>
      </c>
      <c r="G30" s="9"/>
      <c r="H30" s="9"/>
      <c r="I30" s="9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</row>
    <row r="31" spans="2:29" x14ac:dyDescent="0.2">
      <c r="B31" s="87">
        <v>28</v>
      </c>
      <c r="C31" s="88">
        <v>37447.58</v>
      </c>
      <c r="D31" s="85">
        <f t="shared" si="0"/>
        <v>39469.749320000003</v>
      </c>
      <c r="E31" s="85">
        <f t="shared" si="1"/>
        <v>41995.813276480003</v>
      </c>
      <c r="G31" s="9"/>
      <c r="H31" s="9"/>
      <c r="I31" s="9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</row>
    <row r="32" spans="2:29" x14ac:dyDescent="0.2">
      <c r="B32" s="87">
        <v>29</v>
      </c>
      <c r="C32" s="88">
        <v>8203.36</v>
      </c>
      <c r="D32" s="85">
        <f t="shared" si="0"/>
        <v>8646.3414400000001</v>
      </c>
      <c r="E32" s="85">
        <f t="shared" si="1"/>
        <v>9199.7072921600011</v>
      </c>
      <c r="G32" s="9"/>
      <c r="H32" s="9"/>
      <c r="I32" s="9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</row>
    <row r="33" spans="2:29" x14ac:dyDescent="0.2">
      <c r="B33" s="87">
        <v>30</v>
      </c>
      <c r="C33" s="88">
        <v>3150.52</v>
      </c>
      <c r="D33" s="85">
        <f t="shared" si="0"/>
        <v>3320.6480799999999</v>
      </c>
      <c r="E33" s="85">
        <f t="shared" si="1"/>
        <v>3533.1695571200003</v>
      </c>
      <c r="G33" s="9"/>
      <c r="H33" s="9"/>
      <c r="I33" s="9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</row>
    <row r="34" spans="2:29" x14ac:dyDescent="0.2">
      <c r="B34" s="87">
        <v>31</v>
      </c>
      <c r="C34" s="88">
        <v>12387.2</v>
      </c>
      <c r="D34" s="85">
        <f t="shared" si="0"/>
        <v>13056.108800000002</v>
      </c>
      <c r="E34" s="85">
        <f t="shared" si="1"/>
        <v>13891.699763200002</v>
      </c>
      <c r="G34" s="9"/>
      <c r="H34" s="9"/>
      <c r="I34" s="9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</row>
    <row r="35" spans="2:29" x14ac:dyDescent="0.2">
      <c r="B35" s="87">
        <v>32</v>
      </c>
      <c r="C35" s="88">
        <v>30204.07</v>
      </c>
      <c r="D35" s="85">
        <f t="shared" si="0"/>
        <v>31835.089780000002</v>
      </c>
      <c r="E35" s="85">
        <f t="shared" si="1"/>
        <v>33872.535525920001</v>
      </c>
      <c r="G35" s="9"/>
      <c r="H35" s="9"/>
      <c r="I35" s="9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</row>
    <row r="36" spans="2:29" x14ac:dyDescent="0.2">
      <c r="B36" s="87">
        <v>33</v>
      </c>
      <c r="C36" s="88">
        <v>8780.85</v>
      </c>
      <c r="D36" s="85">
        <f t="shared" si="0"/>
        <v>9255.0159000000003</v>
      </c>
      <c r="E36" s="85">
        <f t="shared" si="1"/>
        <v>9847.3369176000015</v>
      </c>
      <c r="G36" s="9"/>
      <c r="H36" s="9"/>
      <c r="I36" s="9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</row>
    <row r="37" spans="2:29" x14ac:dyDescent="0.2">
      <c r="B37" s="87">
        <v>34</v>
      </c>
      <c r="C37" s="88">
        <v>19895.36</v>
      </c>
      <c r="D37" s="85">
        <f t="shared" si="0"/>
        <v>20969.709440000002</v>
      </c>
      <c r="E37" s="85">
        <f t="shared" si="1"/>
        <v>22311.770844160004</v>
      </c>
      <c r="G37" s="9"/>
      <c r="H37" s="9"/>
      <c r="I37" s="9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</row>
    <row r="38" spans="2:29" x14ac:dyDescent="0.2">
      <c r="B38" s="87">
        <v>35</v>
      </c>
      <c r="C38" s="88">
        <v>5183.1900000000005</v>
      </c>
      <c r="D38" s="85">
        <f t="shared" si="0"/>
        <v>5463.082260000001</v>
      </c>
      <c r="E38" s="85">
        <f t="shared" si="1"/>
        <v>5812.7195246400015</v>
      </c>
      <c r="G38" s="9"/>
      <c r="H38" s="9"/>
      <c r="I38" s="9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</row>
    <row r="39" spans="2:29" x14ac:dyDescent="0.2">
      <c r="B39" s="87">
        <v>36</v>
      </c>
      <c r="C39" s="88">
        <v>15068.460000000001</v>
      </c>
      <c r="D39" s="85">
        <f t="shared" si="0"/>
        <v>15882.156840000001</v>
      </c>
      <c r="E39" s="85">
        <f t="shared" si="1"/>
        <v>16898.614877760003</v>
      </c>
      <c r="G39" s="9"/>
      <c r="H39" s="9"/>
      <c r="I39" s="9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</row>
    <row r="40" spans="2:29" x14ac:dyDescent="0.2">
      <c r="B40" s="87">
        <v>37</v>
      </c>
      <c r="C40" s="88">
        <v>518.24</v>
      </c>
      <c r="D40" s="85">
        <f t="shared" si="0"/>
        <v>546.22496000000001</v>
      </c>
      <c r="E40" s="85">
        <f t="shared" si="1"/>
        <v>581.18335744000001</v>
      </c>
      <c r="G40" s="9"/>
      <c r="H40" s="9"/>
      <c r="I40" s="9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</row>
    <row r="41" spans="2:29" x14ac:dyDescent="0.2">
      <c r="B41" s="87">
        <v>38</v>
      </c>
      <c r="C41" s="88">
        <v>4469.8200000000006</v>
      </c>
      <c r="D41" s="85">
        <f t="shared" si="0"/>
        <v>4711.1902800000007</v>
      </c>
      <c r="E41" s="85">
        <f t="shared" si="1"/>
        <v>5012.7064579200014</v>
      </c>
      <c r="G41" s="9"/>
      <c r="H41" s="9"/>
      <c r="I41" s="9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</row>
    <row r="42" spans="2:29" x14ac:dyDescent="0.2">
      <c r="B42" s="87">
        <v>39</v>
      </c>
      <c r="C42" s="88">
        <v>20246.120000000003</v>
      </c>
      <c r="D42" s="85">
        <f t="shared" si="0"/>
        <v>21339.410480000002</v>
      </c>
      <c r="E42" s="85">
        <f t="shared" si="1"/>
        <v>22705.132750720004</v>
      </c>
      <c r="G42" s="9"/>
      <c r="H42" s="9"/>
      <c r="I42" s="9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</row>
    <row r="43" spans="2:29" x14ac:dyDescent="0.2">
      <c r="B43" s="87">
        <v>40</v>
      </c>
      <c r="C43" s="88">
        <v>535.62</v>
      </c>
      <c r="D43" s="85">
        <f t="shared" si="0"/>
        <v>564.54348000000005</v>
      </c>
      <c r="E43" s="85">
        <f t="shared" si="1"/>
        <v>600.67426272000012</v>
      </c>
      <c r="G43" s="9"/>
      <c r="H43" s="9"/>
      <c r="I43" s="9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</row>
    <row r="44" spans="2:29" x14ac:dyDescent="0.2">
      <c r="B44" s="87">
        <v>41</v>
      </c>
      <c r="C44" s="88">
        <v>4806.3600000000006</v>
      </c>
      <c r="D44" s="85">
        <f t="shared" si="0"/>
        <v>5065.903440000001</v>
      </c>
      <c r="E44" s="85">
        <f t="shared" si="1"/>
        <v>5390.1212601600009</v>
      </c>
      <c r="G44" s="9"/>
      <c r="H44" s="9"/>
      <c r="I44" s="9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</row>
    <row r="45" spans="2:29" x14ac:dyDescent="0.2">
      <c r="B45" s="87">
        <v>42</v>
      </c>
      <c r="C45" s="88">
        <v>30159.040000000001</v>
      </c>
      <c r="D45" s="85">
        <f t="shared" si="0"/>
        <v>31787.628160000004</v>
      </c>
      <c r="E45" s="85">
        <f t="shared" si="1"/>
        <v>33822.036362240004</v>
      </c>
      <c r="G45" s="9"/>
      <c r="H45" s="9"/>
      <c r="I45" s="9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</row>
    <row r="46" spans="2:29" x14ac:dyDescent="0.2">
      <c r="B46" s="87">
        <v>43</v>
      </c>
      <c r="C46" s="88">
        <v>17564.07</v>
      </c>
      <c r="D46" s="85">
        <f t="shared" si="0"/>
        <v>18512.529780000001</v>
      </c>
      <c r="E46" s="85">
        <f t="shared" si="1"/>
        <v>19697.331685920002</v>
      </c>
      <c r="G46" s="9"/>
      <c r="H46" s="9"/>
      <c r="I46" s="9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</row>
    <row r="47" spans="2:29" x14ac:dyDescent="0.2">
      <c r="B47" s="87">
        <v>44</v>
      </c>
      <c r="C47" s="88">
        <v>6019.01</v>
      </c>
      <c r="D47" s="85">
        <f t="shared" si="0"/>
        <v>6344.036540000001</v>
      </c>
      <c r="E47" s="85">
        <f t="shared" si="1"/>
        <v>6750.0548785600013</v>
      </c>
      <c r="G47" s="9"/>
      <c r="H47" s="9"/>
      <c r="I47" s="9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</row>
    <row r="48" spans="2:29" x14ac:dyDescent="0.2">
      <c r="B48" s="87">
        <v>45</v>
      </c>
      <c r="C48" s="88">
        <v>3325.9</v>
      </c>
      <c r="D48" s="85">
        <f t="shared" si="0"/>
        <v>3505.4986000000004</v>
      </c>
      <c r="E48" s="85">
        <f t="shared" si="1"/>
        <v>3729.8505104000005</v>
      </c>
      <c r="G48" s="9"/>
      <c r="H48" s="9"/>
      <c r="I48" s="9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</row>
    <row r="49" spans="2:29" x14ac:dyDescent="0.2">
      <c r="B49" s="87">
        <v>46</v>
      </c>
      <c r="C49" s="88">
        <v>13836.85</v>
      </c>
      <c r="D49" s="85">
        <f t="shared" si="0"/>
        <v>14584.039900000002</v>
      </c>
      <c r="E49" s="85">
        <f t="shared" si="1"/>
        <v>15517.418453600003</v>
      </c>
      <c r="G49" s="9"/>
      <c r="H49" s="9"/>
      <c r="I49" s="9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</row>
    <row r="50" spans="2:29" x14ac:dyDescent="0.2">
      <c r="B50" s="87">
        <v>47</v>
      </c>
      <c r="C50" s="88">
        <v>31477.550000000003</v>
      </c>
      <c r="D50" s="85">
        <f t="shared" si="0"/>
        <v>33177.337700000004</v>
      </c>
      <c r="E50" s="85">
        <f t="shared" si="1"/>
        <v>35300.687312800008</v>
      </c>
      <c r="G50" s="9"/>
      <c r="H50" s="9"/>
      <c r="I50" s="9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</row>
    <row r="51" spans="2:29" x14ac:dyDescent="0.2">
      <c r="B51" s="87">
        <v>48</v>
      </c>
      <c r="C51" s="88">
        <v>9375.7200000000012</v>
      </c>
      <c r="D51" s="85">
        <f t="shared" si="0"/>
        <v>9882.0088800000012</v>
      </c>
      <c r="E51" s="85">
        <f t="shared" si="1"/>
        <v>10514.457448320001</v>
      </c>
      <c r="G51" s="9"/>
      <c r="H51" s="9"/>
      <c r="I51" s="9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</row>
    <row r="52" spans="2:29" x14ac:dyDescent="0.2">
      <c r="B52" s="87">
        <v>49</v>
      </c>
      <c r="C52" s="88">
        <v>4978.58</v>
      </c>
      <c r="D52" s="85">
        <f t="shared" si="0"/>
        <v>5247.4233199999999</v>
      </c>
      <c r="E52" s="85">
        <f t="shared" si="1"/>
        <v>5583.2584124800005</v>
      </c>
      <c r="G52" s="9"/>
      <c r="H52" s="9"/>
      <c r="I52" s="9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</row>
    <row r="53" spans="2:29" x14ac:dyDescent="0.2">
      <c r="B53" s="87">
        <v>50</v>
      </c>
      <c r="C53" s="88">
        <v>233.05</v>
      </c>
      <c r="D53" s="85">
        <f t="shared" si="0"/>
        <v>245.63470000000001</v>
      </c>
      <c r="E53" s="85">
        <f t="shared" si="1"/>
        <v>261.35532080000002</v>
      </c>
      <c r="G53" s="9"/>
      <c r="H53" s="9"/>
      <c r="I53" s="9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</row>
    <row r="54" spans="2:29" x14ac:dyDescent="0.2">
      <c r="B54" s="87">
        <v>51</v>
      </c>
      <c r="C54" s="88">
        <v>6023.75</v>
      </c>
      <c r="D54" s="85">
        <f t="shared" si="0"/>
        <v>6349.0325000000003</v>
      </c>
      <c r="E54" s="85">
        <f t="shared" si="1"/>
        <v>6755.3705800000007</v>
      </c>
      <c r="G54" s="9"/>
      <c r="H54" s="9"/>
      <c r="I54" s="9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</row>
    <row r="55" spans="2:29" x14ac:dyDescent="0.2">
      <c r="B55" s="87">
        <v>52</v>
      </c>
      <c r="C55" s="88">
        <v>21917.760000000002</v>
      </c>
      <c r="D55" s="85">
        <f t="shared" si="0"/>
        <v>23101.319040000002</v>
      </c>
      <c r="E55" s="85">
        <f t="shared" si="1"/>
        <v>24579.803458560003</v>
      </c>
      <c r="G55" s="9"/>
      <c r="H55" s="9"/>
      <c r="I55" s="9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</row>
    <row r="56" spans="2:29" x14ac:dyDescent="0.2">
      <c r="B56" s="87">
        <v>53</v>
      </c>
      <c r="C56" s="88">
        <v>111.39</v>
      </c>
      <c r="D56" s="85">
        <f t="shared" si="0"/>
        <v>117.40506000000001</v>
      </c>
      <c r="E56" s="85">
        <f t="shared" si="1"/>
        <v>124.91898384000001</v>
      </c>
      <c r="G56" s="9"/>
      <c r="H56" s="9"/>
      <c r="I56" s="9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</row>
    <row r="57" spans="2:29" x14ac:dyDescent="0.2">
      <c r="B57" s="87">
        <v>54</v>
      </c>
      <c r="C57" s="88">
        <v>26468.16</v>
      </c>
      <c r="D57" s="85">
        <f t="shared" si="0"/>
        <v>27897.440640000001</v>
      </c>
      <c r="E57" s="85">
        <f t="shared" si="1"/>
        <v>29682.876840960002</v>
      </c>
      <c r="G57" s="9"/>
      <c r="H57" s="9"/>
      <c r="I57" s="9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</row>
    <row r="58" spans="2:29" x14ac:dyDescent="0.2">
      <c r="B58" s="87">
        <v>55</v>
      </c>
      <c r="C58" s="88">
        <v>9708.3100000000013</v>
      </c>
      <c r="D58" s="85">
        <f t="shared" si="0"/>
        <v>10232.558740000002</v>
      </c>
      <c r="E58" s="85">
        <f t="shared" si="1"/>
        <v>10887.442499360002</v>
      </c>
      <c r="G58" s="9"/>
      <c r="H58" s="9"/>
      <c r="I58" s="9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</row>
    <row r="59" spans="2:29" x14ac:dyDescent="0.2">
      <c r="B59" s="87">
        <v>56</v>
      </c>
      <c r="C59" s="88">
        <v>6200.71</v>
      </c>
      <c r="D59" s="85">
        <f t="shared" si="0"/>
        <v>6535.5483400000003</v>
      </c>
      <c r="E59" s="85">
        <f t="shared" si="1"/>
        <v>6953.8234337600006</v>
      </c>
      <c r="G59" s="9"/>
      <c r="H59" s="9"/>
      <c r="I59" s="9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</row>
    <row r="60" spans="2:29" x14ac:dyDescent="0.2">
      <c r="B60" s="87">
        <v>57</v>
      </c>
      <c r="C60" s="88">
        <v>2355.7800000000002</v>
      </c>
      <c r="D60" s="85">
        <f t="shared" si="0"/>
        <v>2482.9921200000003</v>
      </c>
      <c r="E60" s="85">
        <f t="shared" si="1"/>
        <v>2641.9036156800007</v>
      </c>
      <c r="G60" s="9"/>
      <c r="H60" s="9"/>
      <c r="I60" s="9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</row>
    <row r="61" spans="2:29" x14ac:dyDescent="0.2">
      <c r="B61" s="87">
        <v>58</v>
      </c>
      <c r="C61" s="88">
        <v>23230.74</v>
      </c>
      <c r="D61" s="85">
        <f t="shared" si="0"/>
        <v>24485.199960000002</v>
      </c>
      <c r="E61" s="85">
        <f t="shared" si="1"/>
        <v>26052.252757440005</v>
      </c>
      <c r="G61" s="9"/>
      <c r="H61" s="9"/>
      <c r="I61" s="9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</row>
    <row r="62" spans="2:29" x14ac:dyDescent="0.2">
      <c r="B62" s="87">
        <v>59</v>
      </c>
      <c r="C62" s="88">
        <v>5067.8500000000004</v>
      </c>
      <c r="D62" s="85">
        <f t="shared" si="0"/>
        <v>5341.5139000000008</v>
      </c>
      <c r="E62" s="85">
        <f t="shared" si="1"/>
        <v>5683.3707896000014</v>
      </c>
      <c r="G62" s="9"/>
      <c r="H62" s="9"/>
      <c r="I62" s="9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</row>
    <row r="63" spans="2:29" x14ac:dyDescent="0.2">
      <c r="B63" s="87">
        <v>60</v>
      </c>
      <c r="C63" s="88">
        <v>11609.84</v>
      </c>
      <c r="D63" s="85">
        <f t="shared" si="0"/>
        <v>12236.771360000001</v>
      </c>
      <c r="E63" s="85">
        <f t="shared" si="1"/>
        <v>13019.924727040001</v>
      </c>
      <c r="G63" s="9"/>
      <c r="H63" s="9"/>
      <c r="I63" s="9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</row>
    <row r="64" spans="2:29" x14ac:dyDescent="0.2">
      <c r="B64" s="87">
        <v>61</v>
      </c>
      <c r="C64" s="88">
        <v>14802.230000000001</v>
      </c>
      <c r="D64" s="85">
        <f t="shared" si="0"/>
        <v>15601.550420000001</v>
      </c>
      <c r="E64" s="85">
        <f t="shared" si="1"/>
        <v>16600.049646880001</v>
      </c>
      <c r="G64" s="9"/>
      <c r="H64" s="9"/>
      <c r="I64" s="9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</row>
    <row r="65" spans="2:29" x14ac:dyDescent="0.2">
      <c r="B65" s="87">
        <v>62</v>
      </c>
      <c r="C65" s="88">
        <v>30527.97</v>
      </c>
      <c r="D65" s="85">
        <f t="shared" si="0"/>
        <v>32176.480380000001</v>
      </c>
      <c r="E65" s="85">
        <f t="shared" si="1"/>
        <v>34235.775124320004</v>
      </c>
      <c r="G65" s="9"/>
      <c r="H65" s="9"/>
      <c r="I65" s="9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</row>
    <row r="66" spans="2:29" x14ac:dyDescent="0.2">
      <c r="B66" s="87">
        <v>63</v>
      </c>
      <c r="C66" s="88">
        <v>3802.27</v>
      </c>
      <c r="D66" s="85">
        <f t="shared" si="0"/>
        <v>4007.59258</v>
      </c>
      <c r="E66" s="85">
        <f t="shared" si="1"/>
        <v>4264.07850512</v>
      </c>
      <c r="G66" s="9"/>
      <c r="H66" s="9"/>
      <c r="I66" s="9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</row>
    <row r="67" spans="2:29" x14ac:dyDescent="0.2">
      <c r="B67" s="87">
        <v>64</v>
      </c>
      <c r="C67" s="88">
        <v>2173.29</v>
      </c>
      <c r="D67" s="85">
        <f t="shared" si="0"/>
        <v>2290.6476600000001</v>
      </c>
      <c r="E67" s="85">
        <f t="shared" si="1"/>
        <v>2437.2491102400004</v>
      </c>
      <c r="G67" s="9"/>
      <c r="H67" s="9"/>
      <c r="I67" s="9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</row>
    <row r="68" spans="2:29" x14ac:dyDescent="0.2">
      <c r="B68" s="87">
        <v>65</v>
      </c>
      <c r="C68" s="88">
        <v>4389.24</v>
      </c>
      <c r="D68" s="85">
        <f t="shared" si="0"/>
        <v>4626.2589600000001</v>
      </c>
      <c r="E68" s="85">
        <f t="shared" si="1"/>
        <v>4922.3395334400002</v>
      </c>
      <c r="G68" s="9"/>
      <c r="H68" s="9"/>
      <c r="I68" s="9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</row>
    <row r="69" spans="2:29" x14ac:dyDescent="0.2">
      <c r="B69" s="87">
        <v>66</v>
      </c>
      <c r="C69" s="88">
        <v>5773.3200000000006</v>
      </c>
      <c r="D69" s="85">
        <f t="shared" ref="D69:D132" si="2">C69 * ($H$6 + 1)</f>
        <v>6085.0792800000008</v>
      </c>
      <c r="E69" s="85">
        <f t="shared" ref="E69:E132" si="3" xml:space="preserve"> D69 * ($H$7 +1)</f>
        <v>6474.524353920001</v>
      </c>
      <c r="G69" s="9"/>
      <c r="H69" s="9"/>
      <c r="I69" s="9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</row>
    <row r="70" spans="2:29" x14ac:dyDescent="0.2">
      <c r="B70" s="87">
        <v>67</v>
      </c>
      <c r="C70" s="88">
        <v>10975.470000000001</v>
      </c>
      <c r="D70" s="85">
        <f t="shared" si="2"/>
        <v>11568.145380000002</v>
      </c>
      <c r="E70" s="85">
        <f t="shared" si="3"/>
        <v>12308.506684320002</v>
      </c>
      <c r="G70" s="9"/>
      <c r="H70" s="9"/>
      <c r="I70" s="9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</row>
    <row r="71" spans="2:29" x14ac:dyDescent="0.2">
      <c r="B71" s="87">
        <v>68</v>
      </c>
      <c r="C71" s="88">
        <v>30972.74</v>
      </c>
      <c r="D71" s="85">
        <f t="shared" si="2"/>
        <v>32645.267960000005</v>
      </c>
      <c r="E71" s="85">
        <f t="shared" si="3"/>
        <v>34734.565109440009</v>
      </c>
      <c r="G71" s="9"/>
      <c r="H71" s="9"/>
      <c r="I71" s="9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</row>
    <row r="72" spans="2:29" x14ac:dyDescent="0.2">
      <c r="B72" s="87">
        <v>69</v>
      </c>
      <c r="C72" s="88">
        <v>5399.6500000000005</v>
      </c>
      <c r="D72" s="85">
        <f t="shared" si="2"/>
        <v>5691.2311000000009</v>
      </c>
      <c r="E72" s="85">
        <f t="shared" si="3"/>
        <v>6055.4698904000015</v>
      </c>
      <c r="G72" s="9"/>
      <c r="H72" s="9"/>
      <c r="I72" s="9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</row>
    <row r="73" spans="2:29" x14ac:dyDescent="0.2">
      <c r="B73" s="87">
        <v>70</v>
      </c>
      <c r="C73" s="88">
        <v>1027</v>
      </c>
      <c r="D73" s="85">
        <f t="shared" si="2"/>
        <v>1082.4580000000001</v>
      </c>
      <c r="E73" s="85">
        <f t="shared" si="3"/>
        <v>1151.7353120000002</v>
      </c>
      <c r="G73" s="9"/>
      <c r="H73" s="9"/>
      <c r="I73" s="9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</row>
    <row r="74" spans="2:29" x14ac:dyDescent="0.2">
      <c r="B74" s="87">
        <v>71</v>
      </c>
      <c r="C74" s="88">
        <v>15226.460000000001</v>
      </c>
      <c r="D74" s="85">
        <f t="shared" si="2"/>
        <v>16048.688840000003</v>
      </c>
      <c r="E74" s="85">
        <f t="shared" si="3"/>
        <v>17075.804925760003</v>
      </c>
      <c r="G74" s="9"/>
      <c r="H74" s="9"/>
      <c r="I74" s="9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</row>
    <row r="75" spans="2:29" x14ac:dyDescent="0.2">
      <c r="B75" s="87">
        <v>72</v>
      </c>
      <c r="C75" s="88">
        <v>9668.8100000000013</v>
      </c>
      <c r="D75" s="85">
        <f t="shared" si="2"/>
        <v>10190.925740000002</v>
      </c>
      <c r="E75" s="85">
        <f t="shared" si="3"/>
        <v>10843.144987360003</v>
      </c>
      <c r="G75" s="9"/>
      <c r="H75" s="9"/>
      <c r="I75" s="9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</row>
    <row r="76" spans="2:29" x14ac:dyDescent="0.2">
      <c r="B76" s="87">
        <v>73</v>
      </c>
      <c r="C76" s="88">
        <v>11244.86</v>
      </c>
      <c r="D76" s="85">
        <f t="shared" si="2"/>
        <v>11852.082440000002</v>
      </c>
      <c r="E76" s="85">
        <f t="shared" si="3"/>
        <v>12610.615716160002</v>
      </c>
      <c r="G76" s="9"/>
      <c r="H76" s="9"/>
      <c r="I76" s="9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</row>
    <row r="77" spans="2:29" x14ac:dyDescent="0.2">
      <c r="B77" s="87">
        <v>74</v>
      </c>
      <c r="C77" s="88">
        <v>2873.23</v>
      </c>
      <c r="D77" s="85">
        <f t="shared" si="2"/>
        <v>3028.3844200000003</v>
      </c>
      <c r="E77" s="85">
        <f t="shared" si="3"/>
        <v>3222.2010228800004</v>
      </c>
      <c r="G77" s="9"/>
      <c r="H77" s="9"/>
      <c r="I77" s="9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</row>
    <row r="78" spans="2:29" x14ac:dyDescent="0.2">
      <c r="B78" s="87">
        <v>75</v>
      </c>
      <c r="C78" s="88">
        <v>543.52</v>
      </c>
      <c r="D78" s="85">
        <f t="shared" si="2"/>
        <v>572.87008000000003</v>
      </c>
      <c r="E78" s="85">
        <f t="shared" si="3"/>
        <v>609.53376512000011</v>
      </c>
      <c r="G78" s="9"/>
      <c r="H78" s="9"/>
      <c r="I78" s="9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</row>
    <row r="79" spans="2:29" x14ac:dyDescent="0.2">
      <c r="B79" s="87">
        <v>76</v>
      </c>
      <c r="C79" s="88">
        <v>12108.33</v>
      </c>
      <c r="D79" s="85">
        <f t="shared" si="2"/>
        <v>12762.179820000001</v>
      </c>
      <c r="E79" s="85">
        <f t="shared" si="3"/>
        <v>13578.959328480001</v>
      </c>
      <c r="G79" s="9"/>
      <c r="H79" s="9"/>
      <c r="I79" s="9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</row>
    <row r="80" spans="2:29" x14ac:dyDescent="0.2">
      <c r="B80" s="87">
        <v>77</v>
      </c>
      <c r="C80" s="88">
        <v>4867.1900000000005</v>
      </c>
      <c r="D80" s="85">
        <f t="shared" si="2"/>
        <v>5130.0182600000007</v>
      </c>
      <c r="E80" s="85">
        <f t="shared" si="3"/>
        <v>5458.3394286400007</v>
      </c>
      <c r="G80" s="9"/>
      <c r="H80" s="9"/>
      <c r="I80" s="9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</row>
    <row r="81" spans="2:29" x14ac:dyDescent="0.2">
      <c r="B81" s="87">
        <v>78</v>
      </c>
      <c r="C81" s="88">
        <v>6825.6</v>
      </c>
      <c r="D81" s="85">
        <f t="shared" si="2"/>
        <v>7194.1824000000006</v>
      </c>
      <c r="E81" s="85">
        <f t="shared" si="3"/>
        <v>7654.6100736000008</v>
      </c>
      <c r="G81" s="9"/>
      <c r="H81" s="9"/>
      <c r="I81" s="9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</row>
    <row r="82" spans="2:29" x14ac:dyDescent="0.2">
      <c r="B82" s="87">
        <v>79</v>
      </c>
      <c r="C82" s="88">
        <v>465.31</v>
      </c>
      <c r="D82" s="85">
        <f t="shared" si="2"/>
        <v>490.43674000000004</v>
      </c>
      <c r="E82" s="85">
        <f t="shared" si="3"/>
        <v>521.82469136000009</v>
      </c>
      <c r="G82" s="9"/>
      <c r="H82" s="9"/>
      <c r="I82" s="9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</row>
    <row r="83" spans="2:29" x14ac:dyDescent="0.2">
      <c r="B83" s="87">
        <v>80</v>
      </c>
      <c r="C83" s="88">
        <v>4855.34</v>
      </c>
      <c r="D83" s="85">
        <f t="shared" si="2"/>
        <v>5117.5283600000002</v>
      </c>
      <c r="E83" s="85">
        <f t="shared" si="3"/>
        <v>5445.0501750400008</v>
      </c>
      <c r="G83" s="9"/>
      <c r="H83" s="9"/>
      <c r="I83" s="9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</row>
    <row r="84" spans="2:29" x14ac:dyDescent="0.2">
      <c r="B84" s="87">
        <v>81</v>
      </c>
      <c r="C84" s="88">
        <v>364.19</v>
      </c>
      <c r="D84" s="85">
        <f t="shared" si="2"/>
        <v>383.85626000000002</v>
      </c>
      <c r="E84" s="85">
        <f t="shared" si="3"/>
        <v>408.42306064000002</v>
      </c>
      <c r="G84" s="9"/>
      <c r="H84" s="9"/>
      <c r="I84" s="9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</row>
    <row r="85" spans="2:29" x14ac:dyDescent="0.2">
      <c r="B85" s="87">
        <v>82</v>
      </c>
      <c r="C85" s="88">
        <v>32303.100000000002</v>
      </c>
      <c r="D85" s="85">
        <f t="shared" si="2"/>
        <v>34047.467400000001</v>
      </c>
      <c r="E85" s="85">
        <f t="shared" si="3"/>
        <v>36226.505313600006</v>
      </c>
      <c r="G85" s="9"/>
      <c r="H85" s="9"/>
      <c r="I85" s="9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</row>
    <row r="86" spans="2:29" x14ac:dyDescent="0.2">
      <c r="B86" s="87">
        <v>83</v>
      </c>
      <c r="C86" s="88">
        <v>1055.44</v>
      </c>
      <c r="D86" s="85">
        <f t="shared" si="2"/>
        <v>1112.4337600000001</v>
      </c>
      <c r="E86" s="85">
        <f t="shared" si="3"/>
        <v>1183.6295206400002</v>
      </c>
      <c r="G86" s="9"/>
      <c r="H86" s="9"/>
      <c r="I86" s="9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</row>
    <row r="87" spans="2:29" x14ac:dyDescent="0.2">
      <c r="B87" s="87">
        <v>84</v>
      </c>
      <c r="C87" s="88">
        <v>3050.19</v>
      </c>
      <c r="D87" s="85">
        <f t="shared" si="2"/>
        <v>3214.9002600000003</v>
      </c>
      <c r="E87" s="85">
        <f t="shared" si="3"/>
        <v>3420.6538766400004</v>
      </c>
      <c r="G87" s="9"/>
      <c r="H87" s="9"/>
      <c r="I87" s="9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</row>
    <row r="88" spans="2:29" x14ac:dyDescent="0.2">
      <c r="B88" s="87">
        <v>85</v>
      </c>
      <c r="C88" s="88">
        <v>27799.31</v>
      </c>
      <c r="D88" s="85">
        <f t="shared" si="2"/>
        <v>29300.472740000001</v>
      </c>
      <c r="E88" s="85">
        <f t="shared" si="3"/>
        <v>31175.702995360003</v>
      </c>
      <c r="G88" s="9"/>
      <c r="H88" s="9"/>
      <c r="I88" s="9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</row>
    <row r="89" spans="2:29" x14ac:dyDescent="0.2">
      <c r="B89" s="87">
        <v>86</v>
      </c>
      <c r="C89" s="88">
        <v>28690.43</v>
      </c>
      <c r="D89" s="85">
        <f t="shared" si="2"/>
        <v>30239.713220000001</v>
      </c>
      <c r="E89" s="85">
        <f t="shared" si="3"/>
        <v>32175.054866080005</v>
      </c>
      <c r="G89" s="9"/>
      <c r="H89" s="9"/>
      <c r="I89" s="9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</row>
    <row r="90" spans="2:29" x14ac:dyDescent="0.2">
      <c r="B90" s="87">
        <v>87</v>
      </c>
      <c r="C90" s="88">
        <v>6331.06</v>
      </c>
      <c r="D90" s="85">
        <f t="shared" si="2"/>
        <v>6672.9372400000011</v>
      </c>
      <c r="E90" s="85">
        <f t="shared" si="3"/>
        <v>7100.0052233600018</v>
      </c>
      <c r="G90" s="9"/>
      <c r="H90" s="9"/>
      <c r="I90" s="9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</row>
    <row r="91" spans="2:29" x14ac:dyDescent="0.2">
      <c r="B91" s="87">
        <v>88</v>
      </c>
      <c r="C91" s="88">
        <v>11412.34</v>
      </c>
      <c r="D91" s="85">
        <f t="shared" si="2"/>
        <v>12028.606360000002</v>
      </c>
      <c r="E91" s="85">
        <f t="shared" si="3"/>
        <v>12798.437167040003</v>
      </c>
      <c r="G91" s="9"/>
      <c r="H91" s="9"/>
      <c r="I91" s="9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</row>
    <row r="92" spans="2:29" x14ac:dyDescent="0.2">
      <c r="B92" s="87">
        <v>89</v>
      </c>
      <c r="C92" s="88">
        <v>372.88</v>
      </c>
      <c r="D92" s="85">
        <f t="shared" si="2"/>
        <v>393.01552000000004</v>
      </c>
      <c r="E92" s="85">
        <f t="shared" si="3"/>
        <v>418.16851328000007</v>
      </c>
      <c r="G92" s="9"/>
      <c r="H92" s="9"/>
      <c r="I92" s="9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</row>
    <row r="93" spans="2:29" x14ac:dyDescent="0.2">
      <c r="B93" s="87">
        <v>90</v>
      </c>
      <c r="C93" s="88">
        <v>11117.67</v>
      </c>
      <c r="D93" s="85">
        <f t="shared" si="2"/>
        <v>11718.02418</v>
      </c>
      <c r="E93" s="85">
        <f t="shared" si="3"/>
        <v>12467.977727520001</v>
      </c>
      <c r="G93" s="9"/>
      <c r="H93" s="9"/>
      <c r="I93" s="9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</row>
    <row r="94" spans="2:29" x14ac:dyDescent="0.2">
      <c r="B94" s="87">
        <v>91</v>
      </c>
      <c r="C94" s="88">
        <v>16360.900000000001</v>
      </c>
      <c r="D94" s="85">
        <f t="shared" si="2"/>
        <v>17244.388600000002</v>
      </c>
      <c r="E94" s="85">
        <f t="shared" si="3"/>
        <v>18348.029470400004</v>
      </c>
      <c r="G94" s="9"/>
      <c r="H94" s="9"/>
      <c r="I94" s="9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</row>
    <row r="95" spans="2:29" x14ac:dyDescent="0.2">
      <c r="B95" s="87">
        <v>92</v>
      </c>
      <c r="C95" s="88">
        <v>20551.060000000001</v>
      </c>
      <c r="D95" s="85">
        <f t="shared" si="2"/>
        <v>21660.817240000004</v>
      </c>
      <c r="E95" s="85">
        <f t="shared" si="3"/>
        <v>23047.109543360006</v>
      </c>
      <c r="G95" s="9"/>
      <c r="H95" s="9"/>
      <c r="I95" s="9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</row>
    <row r="96" spans="2:29" x14ac:dyDescent="0.2">
      <c r="B96" s="87">
        <v>93</v>
      </c>
      <c r="C96" s="88">
        <v>199.08</v>
      </c>
      <c r="D96" s="85">
        <f t="shared" si="2"/>
        <v>209.83032000000003</v>
      </c>
      <c r="E96" s="85">
        <f t="shared" si="3"/>
        <v>223.25946048000003</v>
      </c>
      <c r="G96" s="9"/>
      <c r="H96" s="9"/>
      <c r="I96" s="9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</row>
    <row r="97" spans="2:29" x14ac:dyDescent="0.2">
      <c r="B97" s="87">
        <v>94</v>
      </c>
      <c r="C97" s="88">
        <v>3957.9</v>
      </c>
      <c r="D97" s="85">
        <f t="shared" si="2"/>
        <v>4171.6266000000005</v>
      </c>
      <c r="E97" s="85">
        <f t="shared" si="3"/>
        <v>4438.6107024000012</v>
      </c>
      <c r="G97" s="9"/>
      <c r="H97" s="9"/>
      <c r="I97" s="9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</row>
    <row r="98" spans="2:29" x14ac:dyDescent="0.2">
      <c r="B98" s="87">
        <v>95</v>
      </c>
      <c r="C98" s="88">
        <v>7572.1500000000005</v>
      </c>
      <c r="D98" s="85">
        <f t="shared" si="2"/>
        <v>7981.0461000000014</v>
      </c>
      <c r="E98" s="85">
        <f t="shared" si="3"/>
        <v>8491.8330504000023</v>
      </c>
      <c r="G98" s="9"/>
      <c r="H98" s="9"/>
      <c r="I98" s="9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</row>
    <row r="99" spans="2:29" x14ac:dyDescent="0.2">
      <c r="B99" s="87">
        <v>96</v>
      </c>
      <c r="C99" s="88">
        <v>3837.82</v>
      </c>
      <c r="D99" s="85">
        <f t="shared" si="2"/>
        <v>4045.0622800000006</v>
      </c>
      <c r="E99" s="85">
        <f t="shared" si="3"/>
        <v>4303.9462659200008</v>
      </c>
      <c r="G99" s="9"/>
      <c r="H99" s="9"/>
      <c r="I99" s="9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</row>
    <row r="100" spans="2:29" x14ac:dyDescent="0.2">
      <c r="B100" s="87">
        <v>97</v>
      </c>
      <c r="C100" s="88">
        <v>15528.240000000002</v>
      </c>
      <c r="D100" s="85">
        <f t="shared" si="2"/>
        <v>16366.764960000002</v>
      </c>
      <c r="E100" s="85">
        <f t="shared" si="3"/>
        <v>17414.237917440005</v>
      </c>
      <c r="G100" s="9"/>
      <c r="H100" s="9"/>
      <c r="I100" s="9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</row>
    <row r="101" spans="2:29" x14ac:dyDescent="0.2">
      <c r="B101" s="87">
        <v>98</v>
      </c>
      <c r="C101" s="88">
        <v>1027</v>
      </c>
      <c r="D101" s="85">
        <f t="shared" si="2"/>
        <v>1082.4580000000001</v>
      </c>
      <c r="E101" s="85">
        <f t="shared" si="3"/>
        <v>1151.7353120000002</v>
      </c>
      <c r="G101" s="9"/>
      <c r="H101" s="9"/>
      <c r="I101" s="9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</row>
    <row r="102" spans="2:29" x14ac:dyDescent="0.2">
      <c r="B102" s="87">
        <v>99</v>
      </c>
      <c r="C102" s="88">
        <v>3714.5800000000004</v>
      </c>
      <c r="D102" s="85">
        <f t="shared" si="2"/>
        <v>3915.1673200000005</v>
      </c>
      <c r="E102" s="85">
        <f t="shared" si="3"/>
        <v>4165.738028480001</v>
      </c>
      <c r="G102" s="9"/>
      <c r="H102" s="9"/>
      <c r="I102" s="9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</row>
    <row r="103" spans="2:29" x14ac:dyDescent="0.2">
      <c r="B103" s="87">
        <v>100</v>
      </c>
      <c r="C103" s="88">
        <v>19592.79</v>
      </c>
      <c r="D103" s="85">
        <f t="shared" si="2"/>
        <v>20650.800660000001</v>
      </c>
      <c r="E103" s="85">
        <f t="shared" si="3"/>
        <v>21972.451902240002</v>
      </c>
      <c r="G103" s="9"/>
      <c r="H103" s="9"/>
      <c r="I103" s="9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</row>
    <row r="104" spans="2:29" x14ac:dyDescent="0.2">
      <c r="B104" s="87">
        <v>101</v>
      </c>
      <c r="C104" s="88">
        <v>648.59</v>
      </c>
      <c r="D104" s="85">
        <f t="shared" si="2"/>
        <v>683.61386000000005</v>
      </c>
      <c r="E104" s="85">
        <f t="shared" si="3"/>
        <v>727.36514704000012</v>
      </c>
      <c r="G104" s="9"/>
      <c r="H104" s="9"/>
      <c r="I104" s="9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</row>
    <row r="105" spans="2:29" x14ac:dyDescent="0.2">
      <c r="B105" s="87">
        <v>102</v>
      </c>
      <c r="C105" s="88">
        <v>9892.380000000001</v>
      </c>
      <c r="D105" s="85">
        <f t="shared" si="2"/>
        <v>10426.568520000001</v>
      </c>
      <c r="E105" s="85">
        <f t="shared" si="3"/>
        <v>11093.868905280002</v>
      </c>
      <c r="G105" s="9"/>
      <c r="H105" s="9"/>
      <c r="I105" s="9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</row>
    <row r="106" spans="2:29" x14ac:dyDescent="0.2">
      <c r="B106" s="87">
        <v>103</v>
      </c>
      <c r="C106" s="88">
        <v>7080.77</v>
      </c>
      <c r="D106" s="85">
        <f t="shared" si="2"/>
        <v>7463.1315800000011</v>
      </c>
      <c r="E106" s="85">
        <f t="shared" si="3"/>
        <v>7940.7720011200017</v>
      </c>
      <c r="G106" s="9"/>
      <c r="H106" s="9"/>
      <c r="I106" s="9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</row>
    <row r="107" spans="2:29" x14ac:dyDescent="0.2">
      <c r="B107" s="87">
        <v>104</v>
      </c>
      <c r="C107" s="88">
        <v>22720.400000000001</v>
      </c>
      <c r="D107" s="85">
        <f t="shared" si="2"/>
        <v>23947.301600000003</v>
      </c>
      <c r="E107" s="85">
        <f t="shared" si="3"/>
        <v>25479.928902400003</v>
      </c>
      <c r="G107" s="9"/>
      <c r="H107" s="9"/>
      <c r="I107" s="9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</row>
    <row r="108" spans="2:29" x14ac:dyDescent="0.2">
      <c r="B108" s="87">
        <v>105</v>
      </c>
      <c r="C108" s="88">
        <v>12376.140000000001</v>
      </c>
      <c r="D108" s="85">
        <f t="shared" si="2"/>
        <v>13044.451560000001</v>
      </c>
      <c r="E108" s="85">
        <f t="shared" si="3"/>
        <v>13879.296459840001</v>
      </c>
      <c r="G108" s="9"/>
      <c r="H108" s="9"/>
      <c r="I108" s="9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</row>
    <row r="109" spans="2:29" x14ac:dyDescent="0.2">
      <c r="B109" s="87">
        <v>106</v>
      </c>
      <c r="C109" s="88">
        <v>7448.12</v>
      </c>
      <c r="D109" s="85">
        <f t="shared" si="2"/>
        <v>7850.3184799999999</v>
      </c>
      <c r="E109" s="85">
        <f t="shared" si="3"/>
        <v>8352.7388627199998</v>
      </c>
      <c r="G109" s="9"/>
      <c r="H109" s="9"/>
      <c r="I109" s="9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</row>
    <row r="110" spans="2:29" x14ac:dyDescent="0.2">
      <c r="B110" s="87">
        <v>107</v>
      </c>
      <c r="C110" s="88">
        <v>2293.37</v>
      </c>
      <c r="D110" s="85">
        <f t="shared" si="2"/>
        <v>2417.21198</v>
      </c>
      <c r="E110" s="85">
        <f t="shared" si="3"/>
        <v>2571.9135467200003</v>
      </c>
      <c r="G110" s="9"/>
      <c r="H110" s="9"/>
      <c r="I110" s="9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</row>
    <row r="111" spans="2:29" x14ac:dyDescent="0.2">
      <c r="B111" s="87">
        <v>108</v>
      </c>
      <c r="C111" s="88">
        <v>3050.19</v>
      </c>
      <c r="D111" s="85">
        <f t="shared" si="2"/>
        <v>3214.9002600000003</v>
      </c>
      <c r="E111" s="85">
        <f t="shared" si="3"/>
        <v>3420.6538766400004</v>
      </c>
      <c r="G111" s="9"/>
      <c r="H111" s="9"/>
      <c r="I111" s="9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</row>
    <row r="112" spans="2:29" x14ac:dyDescent="0.2">
      <c r="B112" s="87">
        <v>109</v>
      </c>
      <c r="C112" s="88">
        <v>229.89000000000001</v>
      </c>
      <c r="D112" s="85">
        <f t="shared" si="2"/>
        <v>242.30406000000002</v>
      </c>
      <c r="E112" s="85">
        <f t="shared" si="3"/>
        <v>257.81151984000002</v>
      </c>
      <c r="G112" s="9"/>
      <c r="H112" s="9"/>
      <c r="I112" s="9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</row>
    <row r="113" spans="2:29" x14ac:dyDescent="0.2">
      <c r="B113" s="87">
        <v>110</v>
      </c>
      <c r="C113" s="88">
        <v>18561.05</v>
      </c>
      <c r="D113" s="85">
        <f t="shared" si="2"/>
        <v>19563.346700000002</v>
      </c>
      <c r="E113" s="85">
        <f t="shared" si="3"/>
        <v>20815.400888800003</v>
      </c>
      <c r="G113" s="9"/>
      <c r="H113" s="9"/>
      <c r="I113" s="9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</row>
    <row r="114" spans="2:29" x14ac:dyDescent="0.2">
      <c r="B114" s="87">
        <v>111</v>
      </c>
      <c r="C114" s="88">
        <v>25257.09</v>
      </c>
      <c r="D114" s="85">
        <f t="shared" si="2"/>
        <v>26620.972860000002</v>
      </c>
      <c r="E114" s="85">
        <f t="shared" si="3"/>
        <v>28324.715123040005</v>
      </c>
      <c r="G114" s="9"/>
      <c r="H114" s="9"/>
      <c r="I114" s="9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</row>
    <row r="115" spans="2:29" x14ac:dyDescent="0.2">
      <c r="B115" s="87">
        <v>112</v>
      </c>
      <c r="C115" s="88">
        <v>20062.84</v>
      </c>
      <c r="D115" s="85">
        <f t="shared" si="2"/>
        <v>21146.233360000002</v>
      </c>
      <c r="E115" s="85">
        <f t="shared" si="3"/>
        <v>22499.592295040002</v>
      </c>
      <c r="G115" s="9"/>
      <c r="H115" s="9"/>
      <c r="I115" s="9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</row>
    <row r="116" spans="2:29" x14ac:dyDescent="0.2">
      <c r="B116" s="87">
        <v>113</v>
      </c>
      <c r="C116" s="88">
        <v>1753.8000000000002</v>
      </c>
      <c r="D116" s="85">
        <f t="shared" si="2"/>
        <v>1848.5052000000003</v>
      </c>
      <c r="E116" s="85">
        <f t="shared" si="3"/>
        <v>1966.8095328000004</v>
      </c>
      <c r="G116" s="9"/>
      <c r="H116" s="9"/>
      <c r="I116" s="9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</row>
    <row r="117" spans="2:29" x14ac:dyDescent="0.2">
      <c r="B117" s="87">
        <v>114</v>
      </c>
      <c r="C117" s="88">
        <v>24948.99</v>
      </c>
      <c r="D117" s="85">
        <f t="shared" si="2"/>
        <v>26296.235460000004</v>
      </c>
      <c r="E117" s="85">
        <f t="shared" si="3"/>
        <v>27979.194529440007</v>
      </c>
      <c r="G117" s="9"/>
      <c r="H117" s="9"/>
      <c r="I117" s="9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</row>
    <row r="118" spans="2:29" x14ac:dyDescent="0.2">
      <c r="B118" s="87">
        <v>115</v>
      </c>
      <c r="C118" s="88">
        <v>21762.920000000002</v>
      </c>
      <c r="D118" s="85">
        <f t="shared" si="2"/>
        <v>22938.117680000003</v>
      </c>
      <c r="E118" s="85">
        <f t="shared" si="3"/>
        <v>24406.157211520003</v>
      </c>
      <c r="G118" s="9"/>
      <c r="H118" s="9"/>
      <c r="I118" s="9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</row>
    <row r="119" spans="2:29" x14ac:dyDescent="0.2">
      <c r="B119" s="87">
        <v>116</v>
      </c>
      <c r="C119" s="88">
        <v>10770.07</v>
      </c>
      <c r="D119" s="85">
        <f t="shared" si="2"/>
        <v>11351.653780000001</v>
      </c>
      <c r="E119" s="85">
        <f t="shared" si="3"/>
        <v>12078.159621920002</v>
      </c>
      <c r="G119" s="9"/>
      <c r="H119" s="9"/>
      <c r="I119" s="9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</row>
    <row r="120" spans="2:29" x14ac:dyDescent="0.2">
      <c r="B120" s="87">
        <v>117</v>
      </c>
      <c r="C120" s="88">
        <v>5204.5200000000004</v>
      </c>
      <c r="D120" s="85">
        <f t="shared" si="2"/>
        <v>5485.564080000001</v>
      </c>
      <c r="E120" s="85">
        <f t="shared" si="3"/>
        <v>5836.6401811200012</v>
      </c>
      <c r="G120" s="9"/>
      <c r="H120" s="9"/>
      <c r="I120" s="9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</row>
    <row r="121" spans="2:29" x14ac:dyDescent="0.2">
      <c r="B121" s="87">
        <v>118</v>
      </c>
      <c r="C121" s="88">
        <v>297.04000000000002</v>
      </c>
      <c r="D121" s="85">
        <f t="shared" si="2"/>
        <v>313.08016000000003</v>
      </c>
      <c r="E121" s="85">
        <f t="shared" si="3"/>
        <v>333.11729024000005</v>
      </c>
      <c r="G121" s="9"/>
      <c r="H121" s="9"/>
      <c r="I121" s="9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</row>
    <row r="122" spans="2:29" x14ac:dyDescent="0.2">
      <c r="B122" s="87">
        <v>119</v>
      </c>
      <c r="C122" s="88">
        <v>32295.99</v>
      </c>
      <c r="D122" s="85">
        <f t="shared" si="2"/>
        <v>34039.973460000001</v>
      </c>
      <c r="E122" s="85">
        <f t="shared" si="3"/>
        <v>36218.531761440005</v>
      </c>
      <c r="G122" s="9"/>
      <c r="H122" s="9"/>
      <c r="I122" s="9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</row>
    <row r="123" spans="2:29" x14ac:dyDescent="0.2">
      <c r="B123" s="87">
        <v>120</v>
      </c>
      <c r="C123" s="88">
        <v>9660.1200000000008</v>
      </c>
      <c r="D123" s="85">
        <f t="shared" si="2"/>
        <v>10181.766480000002</v>
      </c>
      <c r="E123" s="85">
        <f t="shared" si="3"/>
        <v>10833.399534720003</v>
      </c>
      <c r="G123" s="9"/>
      <c r="H123" s="9"/>
      <c r="I123" s="9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</row>
    <row r="124" spans="2:29" x14ac:dyDescent="0.2">
      <c r="B124" s="87">
        <v>121</v>
      </c>
      <c r="C124" s="88">
        <v>351.55</v>
      </c>
      <c r="D124" s="85">
        <f t="shared" si="2"/>
        <v>370.53370000000001</v>
      </c>
      <c r="E124" s="85">
        <f t="shared" si="3"/>
        <v>394.24785680000002</v>
      </c>
      <c r="G124" s="9"/>
      <c r="H124" s="9"/>
      <c r="I124" s="9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</row>
    <row r="125" spans="2:29" x14ac:dyDescent="0.2">
      <c r="B125" s="87">
        <v>122</v>
      </c>
      <c r="C125" s="88">
        <v>17831.09</v>
      </c>
      <c r="D125" s="85">
        <f t="shared" si="2"/>
        <v>18793.968860000001</v>
      </c>
      <c r="E125" s="85">
        <f t="shared" si="3"/>
        <v>19996.782867040001</v>
      </c>
      <c r="G125" s="9"/>
      <c r="H125" s="9"/>
      <c r="I125" s="9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</row>
    <row r="126" spans="2:29" x14ac:dyDescent="0.2">
      <c r="B126" s="87">
        <v>123</v>
      </c>
      <c r="C126" s="88">
        <v>3344.86</v>
      </c>
      <c r="D126" s="85">
        <f t="shared" si="2"/>
        <v>3525.4824400000002</v>
      </c>
      <c r="E126" s="85">
        <f t="shared" si="3"/>
        <v>3751.1133161600005</v>
      </c>
      <c r="G126" s="9"/>
      <c r="H126" s="9"/>
      <c r="I126" s="9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</row>
    <row r="127" spans="2:29" x14ac:dyDescent="0.2">
      <c r="B127" s="87">
        <v>124</v>
      </c>
      <c r="C127" s="88">
        <v>20592.14</v>
      </c>
      <c r="D127" s="85">
        <f t="shared" si="2"/>
        <v>21704.115560000002</v>
      </c>
      <c r="E127" s="85">
        <f t="shared" si="3"/>
        <v>23093.178955840005</v>
      </c>
      <c r="G127" s="9"/>
      <c r="H127" s="9"/>
      <c r="I127" s="9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</row>
    <row r="128" spans="2:29" x14ac:dyDescent="0.2">
      <c r="B128" s="87">
        <v>125</v>
      </c>
      <c r="C128" s="88">
        <v>16274.79</v>
      </c>
      <c r="D128" s="85">
        <f t="shared" si="2"/>
        <v>17153.628660000002</v>
      </c>
      <c r="E128" s="85">
        <f t="shared" si="3"/>
        <v>18251.460894240005</v>
      </c>
      <c r="G128" s="9"/>
      <c r="H128" s="9"/>
      <c r="I128" s="9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</row>
    <row r="129" spans="2:29" x14ac:dyDescent="0.2">
      <c r="B129" s="87">
        <v>126</v>
      </c>
      <c r="C129" s="88">
        <v>13616.44</v>
      </c>
      <c r="D129" s="85">
        <f t="shared" si="2"/>
        <v>14351.727760000002</v>
      </c>
      <c r="E129" s="85">
        <f t="shared" si="3"/>
        <v>15270.238336640003</v>
      </c>
      <c r="G129" s="9"/>
      <c r="H129" s="9"/>
      <c r="I129" s="9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</row>
    <row r="130" spans="2:29" x14ac:dyDescent="0.2">
      <c r="B130" s="87">
        <v>127</v>
      </c>
      <c r="C130" s="88">
        <v>1201.5900000000001</v>
      </c>
      <c r="D130" s="85">
        <f t="shared" si="2"/>
        <v>1266.4758600000002</v>
      </c>
      <c r="E130" s="85">
        <f t="shared" si="3"/>
        <v>1347.5303150400002</v>
      </c>
      <c r="G130" s="9"/>
      <c r="H130" s="9"/>
      <c r="I130" s="9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</row>
    <row r="131" spans="2:29" x14ac:dyDescent="0.2">
      <c r="B131" s="87">
        <v>128</v>
      </c>
      <c r="C131" s="88">
        <v>2916.6800000000003</v>
      </c>
      <c r="D131" s="85">
        <f t="shared" si="2"/>
        <v>3074.1807200000003</v>
      </c>
      <c r="E131" s="85">
        <f t="shared" si="3"/>
        <v>3270.9282860800004</v>
      </c>
      <c r="G131" s="9"/>
      <c r="H131" s="9"/>
      <c r="I131" s="9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</row>
    <row r="132" spans="2:29" x14ac:dyDescent="0.2">
      <c r="B132" s="87">
        <v>129</v>
      </c>
      <c r="C132" s="88">
        <v>4855.34</v>
      </c>
      <c r="D132" s="85">
        <f t="shared" si="2"/>
        <v>5117.5283600000002</v>
      </c>
      <c r="E132" s="85">
        <f t="shared" si="3"/>
        <v>5445.0501750400008</v>
      </c>
      <c r="G132" s="9"/>
      <c r="H132" s="9"/>
      <c r="I132" s="9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</row>
    <row r="133" spans="2:29" x14ac:dyDescent="0.2">
      <c r="B133" s="87">
        <v>130</v>
      </c>
      <c r="C133" s="88">
        <v>18624.25</v>
      </c>
      <c r="D133" s="85">
        <f t="shared" ref="D133:D196" si="4">C133 * ($H$6 + 1)</f>
        <v>19629.959500000001</v>
      </c>
      <c r="E133" s="85">
        <f t="shared" ref="E133:E196" si="5" xml:space="preserve"> D133 * ($H$7 +1)</f>
        <v>20886.276908000003</v>
      </c>
      <c r="G133" s="9"/>
      <c r="H133" s="9"/>
      <c r="I133" s="9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</row>
    <row r="134" spans="2:29" x14ac:dyDescent="0.2">
      <c r="B134" s="87">
        <v>131</v>
      </c>
      <c r="C134" s="88">
        <v>3436.5</v>
      </c>
      <c r="D134" s="85">
        <f t="shared" si="4"/>
        <v>3622.0710000000004</v>
      </c>
      <c r="E134" s="85">
        <f t="shared" si="5"/>
        <v>3853.8835440000007</v>
      </c>
      <c r="G134" s="9"/>
      <c r="H134" s="9"/>
      <c r="I134" s="9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</row>
    <row r="135" spans="2:29" x14ac:dyDescent="0.2">
      <c r="B135" s="87">
        <v>132</v>
      </c>
      <c r="C135" s="88">
        <v>36749.22</v>
      </c>
      <c r="D135" s="85">
        <f t="shared" si="4"/>
        <v>38733.677880000003</v>
      </c>
      <c r="E135" s="85">
        <f t="shared" si="5"/>
        <v>41212.633264320008</v>
      </c>
      <c r="G135" s="9"/>
      <c r="H135" s="9"/>
      <c r="I135" s="9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</row>
    <row r="136" spans="2:29" x14ac:dyDescent="0.2">
      <c r="B136" s="87">
        <v>133</v>
      </c>
      <c r="C136" s="88">
        <v>29246.59</v>
      </c>
      <c r="D136" s="85">
        <f t="shared" si="4"/>
        <v>30825.905860000003</v>
      </c>
      <c r="E136" s="85">
        <f t="shared" si="5"/>
        <v>32798.763835040001</v>
      </c>
      <c r="G136" s="9"/>
      <c r="H136" s="9"/>
      <c r="I136" s="9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</row>
    <row r="137" spans="2:29" x14ac:dyDescent="0.2">
      <c r="B137" s="87">
        <v>134</v>
      </c>
      <c r="C137" s="88">
        <v>28658.83</v>
      </c>
      <c r="D137" s="85">
        <f t="shared" si="4"/>
        <v>30206.406820000004</v>
      </c>
      <c r="E137" s="85">
        <f t="shared" si="5"/>
        <v>32139.616856480006</v>
      </c>
      <c r="G137" s="9"/>
      <c r="H137" s="9"/>
      <c r="I137" s="9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</row>
    <row r="138" spans="2:29" x14ac:dyDescent="0.2">
      <c r="B138" s="87">
        <v>135</v>
      </c>
      <c r="C138" s="88">
        <v>6168.3200000000006</v>
      </c>
      <c r="D138" s="85">
        <f t="shared" si="4"/>
        <v>6501.4092800000008</v>
      </c>
      <c r="E138" s="85">
        <f t="shared" si="5"/>
        <v>6917.499473920001</v>
      </c>
      <c r="G138" s="9"/>
      <c r="H138" s="9"/>
      <c r="I138" s="9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</row>
    <row r="139" spans="2:29" x14ac:dyDescent="0.2">
      <c r="B139" s="87">
        <v>136</v>
      </c>
      <c r="C139" s="88">
        <v>22943.97</v>
      </c>
      <c r="D139" s="85">
        <f t="shared" si="4"/>
        <v>24182.944380000001</v>
      </c>
      <c r="E139" s="85">
        <f t="shared" si="5"/>
        <v>25730.652820320003</v>
      </c>
      <c r="G139" s="9"/>
      <c r="H139" s="9"/>
      <c r="I139" s="9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</row>
    <row r="140" spans="2:29" x14ac:dyDescent="0.2">
      <c r="B140" s="87">
        <v>137</v>
      </c>
      <c r="C140" s="88">
        <v>207.77</v>
      </c>
      <c r="D140" s="85">
        <f t="shared" si="4"/>
        <v>218.98958000000002</v>
      </c>
      <c r="E140" s="85">
        <f t="shared" si="5"/>
        <v>233.00491312000003</v>
      </c>
      <c r="G140" s="9"/>
      <c r="H140" s="9"/>
      <c r="I140" s="9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</row>
    <row r="141" spans="2:29" x14ac:dyDescent="0.2">
      <c r="B141" s="87">
        <v>138</v>
      </c>
      <c r="C141" s="88">
        <v>6784.52</v>
      </c>
      <c r="D141" s="85">
        <f t="shared" si="4"/>
        <v>7150.8840800000007</v>
      </c>
      <c r="E141" s="85">
        <f t="shared" si="5"/>
        <v>7608.5406611200015</v>
      </c>
      <c r="G141" s="9"/>
      <c r="H141" s="9"/>
      <c r="I141" s="9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</row>
    <row r="142" spans="2:29" x14ac:dyDescent="0.2">
      <c r="B142" s="87">
        <v>139</v>
      </c>
      <c r="C142" s="88">
        <v>15405.79</v>
      </c>
      <c r="D142" s="85">
        <f t="shared" si="4"/>
        <v>16237.702660000001</v>
      </c>
      <c r="E142" s="85">
        <f t="shared" si="5"/>
        <v>17276.915630240001</v>
      </c>
      <c r="G142" s="9"/>
      <c r="H142" s="9"/>
      <c r="I142" s="9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</row>
    <row r="143" spans="2:29" x14ac:dyDescent="0.2">
      <c r="B143" s="87">
        <v>140</v>
      </c>
      <c r="C143" s="88">
        <v>10292.91</v>
      </c>
      <c r="D143" s="85">
        <f t="shared" si="4"/>
        <v>10848.727140000001</v>
      </c>
      <c r="E143" s="85">
        <f t="shared" si="5"/>
        <v>11543.045676960002</v>
      </c>
      <c r="G143" s="9"/>
      <c r="H143" s="9"/>
      <c r="I143" s="9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</row>
    <row r="144" spans="2:29" x14ac:dyDescent="0.2">
      <c r="B144" s="87">
        <v>141</v>
      </c>
      <c r="C144" s="88">
        <v>18794.100000000002</v>
      </c>
      <c r="D144" s="85">
        <f t="shared" si="4"/>
        <v>19808.981400000004</v>
      </c>
      <c r="E144" s="85">
        <f t="shared" si="5"/>
        <v>21076.756209600007</v>
      </c>
      <c r="G144" s="9"/>
      <c r="H144" s="9"/>
      <c r="I144" s="9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</row>
    <row r="145" spans="2:29" x14ac:dyDescent="0.2">
      <c r="B145" s="87">
        <v>142</v>
      </c>
      <c r="C145" s="88">
        <v>8313.17</v>
      </c>
      <c r="D145" s="85">
        <f t="shared" si="4"/>
        <v>8762.081180000001</v>
      </c>
      <c r="E145" s="85">
        <f t="shared" si="5"/>
        <v>9322.8543755200008</v>
      </c>
      <c r="G145" s="9"/>
      <c r="H145" s="9"/>
      <c r="I145" s="9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</row>
    <row r="146" spans="2:29" x14ac:dyDescent="0.2">
      <c r="B146" s="87">
        <v>143</v>
      </c>
      <c r="C146" s="88">
        <v>20887.600000000002</v>
      </c>
      <c r="D146" s="85">
        <f t="shared" si="4"/>
        <v>22015.530400000003</v>
      </c>
      <c r="E146" s="85">
        <f t="shared" si="5"/>
        <v>23424.524345600006</v>
      </c>
      <c r="G146" s="9"/>
      <c r="H146" s="9"/>
      <c r="I146" s="9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</row>
    <row r="147" spans="2:29" x14ac:dyDescent="0.2">
      <c r="B147" s="87">
        <v>144</v>
      </c>
      <c r="C147" s="88">
        <v>16033.84</v>
      </c>
      <c r="D147" s="85">
        <f t="shared" si="4"/>
        <v>16899.667359999999</v>
      </c>
      <c r="E147" s="85">
        <f t="shared" si="5"/>
        <v>17981.246071040001</v>
      </c>
      <c r="G147" s="9"/>
      <c r="H147" s="9"/>
      <c r="I147" s="9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</row>
    <row r="148" spans="2:29" x14ac:dyDescent="0.2">
      <c r="B148" s="87">
        <v>145</v>
      </c>
      <c r="C148" s="88">
        <v>21083.52</v>
      </c>
      <c r="D148" s="85">
        <f t="shared" si="4"/>
        <v>22222.03008</v>
      </c>
      <c r="E148" s="85">
        <f t="shared" si="5"/>
        <v>23644.240005120002</v>
      </c>
      <c r="G148" s="9"/>
      <c r="H148" s="9"/>
      <c r="I148" s="9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</row>
    <row r="149" spans="2:29" x14ac:dyDescent="0.2">
      <c r="B149" s="87">
        <v>146</v>
      </c>
      <c r="C149" s="88">
        <v>2564.34</v>
      </c>
      <c r="D149" s="85">
        <f t="shared" si="4"/>
        <v>2702.8143600000003</v>
      </c>
      <c r="E149" s="85">
        <f t="shared" si="5"/>
        <v>2875.7944790400006</v>
      </c>
      <c r="G149" s="9"/>
      <c r="H149" s="9"/>
      <c r="I149" s="9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</row>
    <row r="150" spans="2:29" x14ac:dyDescent="0.2">
      <c r="B150" s="87">
        <v>147</v>
      </c>
      <c r="C150" s="88">
        <v>31915.210000000003</v>
      </c>
      <c r="D150" s="85">
        <f t="shared" si="4"/>
        <v>33638.631340000007</v>
      </c>
      <c r="E150" s="85">
        <f t="shared" si="5"/>
        <v>35791.503745760012</v>
      </c>
      <c r="G150" s="9"/>
      <c r="H150" s="9"/>
      <c r="I150" s="9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</row>
    <row r="151" spans="2:29" x14ac:dyDescent="0.2">
      <c r="B151" s="87">
        <v>148</v>
      </c>
      <c r="C151" s="88">
        <v>3037.55</v>
      </c>
      <c r="D151" s="85">
        <f t="shared" si="4"/>
        <v>3201.5777000000003</v>
      </c>
      <c r="E151" s="85">
        <f t="shared" si="5"/>
        <v>3406.4786728000004</v>
      </c>
      <c r="G151" s="9"/>
      <c r="H151" s="9"/>
      <c r="I151" s="9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</row>
    <row r="152" spans="2:29" x14ac:dyDescent="0.2">
      <c r="B152" s="87">
        <v>149</v>
      </c>
      <c r="C152" s="88">
        <v>262.28000000000003</v>
      </c>
      <c r="D152" s="85">
        <f t="shared" si="4"/>
        <v>276.44312000000002</v>
      </c>
      <c r="E152" s="85">
        <f t="shared" si="5"/>
        <v>294.13547968000006</v>
      </c>
      <c r="G152" s="9"/>
      <c r="H152" s="9"/>
      <c r="I152" s="9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</row>
    <row r="153" spans="2:29" x14ac:dyDescent="0.2">
      <c r="B153" s="87">
        <v>150</v>
      </c>
      <c r="C153" s="88">
        <v>7792.56</v>
      </c>
      <c r="D153" s="85">
        <f t="shared" si="4"/>
        <v>8213.3582400000014</v>
      </c>
      <c r="E153" s="85">
        <f t="shared" si="5"/>
        <v>8739.0131673600026</v>
      </c>
      <c r="G153" s="9"/>
      <c r="H153" s="9"/>
      <c r="I153" s="9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</row>
    <row r="154" spans="2:29" x14ac:dyDescent="0.2">
      <c r="B154" s="87">
        <v>151</v>
      </c>
      <c r="C154" s="88">
        <v>18508.91</v>
      </c>
      <c r="D154" s="85">
        <f t="shared" si="4"/>
        <v>19508.39114</v>
      </c>
      <c r="E154" s="85">
        <f t="shared" si="5"/>
        <v>20756.928172960001</v>
      </c>
      <c r="G154" s="9"/>
      <c r="H154" s="9"/>
      <c r="I154" s="9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</row>
    <row r="155" spans="2:29" x14ac:dyDescent="0.2">
      <c r="B155" s="87">
        <v>152</v>
      </c>
      <c r="C155" s="88">
        <v>4920.91</v>
      </c>
      <c r="D155" s="85">
        <f t="shared" si="4"/>
        <v>5186.6391400000002</v>
      </c>
      <c r="E155" s="85">
        <f t="shared" si="5"/>
        <v>5518.5840449600009</v>
      </c>
      <c r="G155" s="9"/>
      <c r="H155" s="9"/>
      <c r="I155" s="9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</row>
    <row r="156" spans="2:29" x14ac:dyDescent="0.2">
      <c r="B156" s="87">
        <v>153</v>
      </c>
      <c r="C156" s="88">
        <v>2813.19</v>
      </c>
      <c r="D156" s="85">
        <f t="shared" si="4"/>
        <v>2965.1022600000001</v>
      </c>
      <c r="E156" s="85">
        <f t="shared" si="5"/>
        <v>3154.8688046400002</v>
      </c>
      <c r="G156" s="9"/>
      <c r="H156" s="9"/>
      <c r="I156" s="9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</row>
    <row r="157" spans="2:29" x14ac:dyDescent="0.2">
      <c r="B157" s="87">
        <v>154</v>
      </c>
      <c r="C157" s="88">
        <v>6726.85</v>
      </c>
      <c r="D157" s="85">
        <f t="shared" si="4"/>
        <v>7090.0999000000011</v>
      </c>
      <c r="E157" s="85">
        <f t="shared" si="5"/>
        <v>7543.8662936000019</v>
      </c>
      <c r="G157" s="9"/>
      <c r="H157" s="9"/>
      <c r="I157" s="9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</row>
    <row r="158" spans="2:29" x14ac:dyDescent="0.2">
      <c r="B158" s="87">
        <v>155</v>
      </c>
      <c r="C158" s="88">
        <v>15746.28</v>
      </c>
      <c r="D158" s="85">
        <f t="shared" si="4"/>
        <v>16596.579120000002</v>
      </c>
      <c r="E158" s="85">
        <f t="shared" si="5"/>
        <v>17658.760183680002</v>
      </c>
      <c r="G158" s="9"/>
      <c r="H158" s="9"/>
      <c r="I158" s="9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</row>
    <row r="159" spans="2:29" x14ac:dyDescent="0.2">
      <c r="B159" s="87">
        <v>156</v>
      </c>
      <c r="C159" s="88">
        <v>11446.310000000001</v>
      </c>
      <c r="D159" s="85">
        <f t="shared" si="4"/>
        <v>12064.410740000001</v>
      </c>
      <c r="E159" s="85">
        <f t="shared" si="5"/>
        <v>12836.533027360001</v>
      </c>
      <c r="G159" s="9"/>
      <c r="H159" s="9"/>
      <c r="I159" s="9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</row>
    <row r="160" spans="2:29" x14ac:dyDescent="0.2">
      <c r="B160" s="87">
        <v>157</v>
      </c>
      <c r="C160" s="88">
        <v>24994.81</v>
      </c>
      <c r="D160" s="85">
        <f t="shared" si="4"/>
        <v>26344.529740000002</v>
      </c>
      <c r="E160" s="85">
        <f t="shared" si="5"/>
        <v>28030.579643360004</v>
      </c>
      <c r="G160" s="9"/>
      <c r="H160" s="9"/>
      <c r="I160" s="9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</row>
    <row r="161" spans="2:29" x14ac:dyDescent="0.2">
      <c r="B161" s="87">
        <v>158</v>
      </c>
      <c r="C161" s="88">
        <v>538.78</v>
      </c>
      <c r="D161" s="85">
        <f t="shared" si="4"/>
        <v>567.87411999999995</v>
      </c>
      <c r="E161" s="85">
        <f t="shared" si="5"/>
        <v>604.21806368</v>
      </c>
      <c r="G161" s="9"/>
      <c r="H161" s="9"/>
      <c r="I161" s="9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</row>
    <row r="162" spans="2:29" x14ac:dyDescent="0.2">
      <c r="B162" s="87">
        <v>159</v>
      </c>
      <c r="C162" s="88">
        <v>32824.5</v>
      </c>
      <c r="D162" s="85">
        <f t="shared" si="4"/>
        <v>34597.023000000001</v>
      </c>
      <c r="E162" s="85">
        <f t="shared" si="5"/>
        <v>36811.232472000003</v>
      </c>
      <c r="G162" s="9"/>
      <c r="H162" s="9"/>
      <c r="I162" s="9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</row>
    <row r="163" spans="2:29" x14ac:dyDescent="0.2">
      <c r="B163" s="87">
        <v>160</v>
      </c>
      <c r="C163" s="88">
        <v>18369.870000000003</v>
      </c>
      <c r="D163" s="85">
        <f t="shared" si="4"/>
        <v>19361.842980000005</v>
      </c>
      <c r="E163" s="85">
        <f t="shared" si="5"/>
        <v>20601.000930720005</v>
      </c>
      <c r="G163" s="9"/>
      <c r="H163" s="9"/>
      <c r="I163" s="9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</row>
    <row r="164" spans="2:29" x14ac:dyDescent="0.2">
      <c r="B164" s="87">
        <v>161</v>
      </c>
      <c r="C164" s="88">
        <v>26341.760000000002</v>
      </c>
      <c r="D164" s="85">
        <f t="shared" si="4"/>
        <v>27764.215040000003</v>
      </c>
      <c r="E164" s="85">
        <f t="shared" si="5"/>
        <v>29541.124802560003</v>
      </c>
      <c r="G164" s="9"/>
      <c r="H164" s="9"/>
      <c r="I164" s="9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</row>
    <row r="165" spans="2:29" x14ac:dyDescent="0.2">
      <c r="B165" s="87">
        <v>162</v>
      </c>
      <c r="C165" s="88">
        <v>56.88</v>
      </c>
      <c r="D165" s="85">
        <f t="shared" si="4"/>
        <v>59.951520000000002</v>
      </c>
      <c r="E165" s="85">
        <f t="shared" si="5"/>
        <v>63.788417280000004</v>
      </c>
      <c r="G165" s="9"/>
      <c r="H165" s="9"/>
      <c r="I165" s="9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</row>
    <row r="166" spans="2:29" x14ac:dyDescent="0.2">
      <c r="B166" s="87">
        <v>163</v>
      </c>
      <c r="C166" s="88">
        <v>6099.59</v>
      </c>
      <c r="D166" s="85">
        <f t="shared" si="4"/>
        <v>6428.9678600000007</v>
      </c>
      <c r="E166" s="85">
        <f t="shared" si="5"/>
        <v>6840.4218030400007</v>
      </c>
      <c r="G166" s="9"/>
      <c r="H166" s="9"/>
      <c r="I166" s="9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</row>
    <row r="167" spans="2:29" x14ac:dyDescent="0.2">
      <c r="B167" s="87">
        <v>164</v>
      </c>
      <c r="C167" s="88">
        <v>29609.99</v>
      </c>
      <c r="D167" s="85">
        <f t="shared" si="4"/>
        <v>31208.929460000003</v>
      </c>
      <c r="E167" s="85">
        <f t="shared" si="5"/>
        <v>33206.300945440002</v>
      </c>
      <c r="G167" s="9"/>
      <c r="H167" s="9"/>
      <c r="I167" s="9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</row>
    <row r="168" spans="2:29" x14ac:dyDescent="0.2">
      <c r="B168" s="87">
        <v>165</v>
      </c>
      <c r="C168" s="88">
        <v>4615.97</v>
      </c>
      <c r="D168" s="85">
        <f t="shared" si="4"/>
        <v>4865.2323800000004</v>
      </c>
      <c r="E168" s="85">
        <f t="shared" si="5"/>
        <v>5176.607252320001</v>
      </c>
      <c r="G168" s="9"/>
      <c r="H168" s="9"/>
      <c r="I168" s="9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</row>
    <row r="169" spans="2:29" x14ac:dyDescent="0.2">
      <c r="B169" s="87">
        <v>166</v>
      </c>
      <c r="C169" s="88">
        <v>13539.02</v>
      </c>
      <c r="D169" s="85">
        <f t="shared" si="4"/>
        <v>14270.12708</v>
      </c>
      <c r="E169" s="85">
        <f t="shared" si="5"/>
        <v>15183.415213120001</v>
      </c>
      <c r="G169" s="9"/>
      <c r="H169" s="9"/>
      <c r="I169" s="9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</row>
    <row r="170" spans="2:29" x14ac:dyDescent="0.2">
      <c r="B170" s="87">
        <v>167</v>
      </c>
      <c r="C170" s="88">
        <v>11504.77</v>
      </c>
      <c r="D170" s="85">
        <f t="shared" si="4"/>
        <v>12126.027580000002</v>
      </c>
      <c r="E170" s="85">
        <f t="shared" si="5"/>
        <v>12902.093345120002</v>
      </c>
      <c r="G170" s="9"/>
      <c r="H170" s="9"/>
      <c r="I170" s="9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</row>
    <row r="171" spans="2:29" x14ac:dyDescent="0.2">
      <c r="B171" s="87">
        <v>168</v>
      </c>
      <c r="C171" s="88">
        <v>2819.51</v>
      </c>
      <c r="D171" s="85">
        <f t="shared" si="4"/>
        <v>2971.7635400000004</v>
      </c>
      <c r="E171" s="85">
        <f t="shared" si="5"/>
        <v>3161.9564065600007</v>
      </c>
      <c r="G171" s="9"/>
      <c r="H171" s="9"/>
      <c r="I171" s="9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</row>
    <row r="172" spans="2:29" x14ac:dyDescent="0.2">
      <c r="B172" s="87">
        <v>169</v>
      </c>
      <c r="C172" s="88">
        <v>703.1</v>
      </c>
      <c r="D172" s="85">
        <f t="shared" si="4"/>
        <v>741.06740000000002</v>
      </c>
      <c r="E172" s="85">
        <f t="shared" si="5"/>
        <v>788.49571360000004</v>
      </c>
      <c r="G172" s="9"/>
      <c r="H172" s="9"/>
      <c r="I172" s="9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</row>
    <row r="173" spans="2:29" x14ac:dyDescent="0.2">
      <c r="B173" s="87">
        <v>170</v>
      </c>
      <c r="C173" s="88">
        <v>14648.970000000001</v>
      </c>
      <c r="D173" s="85">
        <f t="shared" si="4"/>
        <v>15440.014380000002</v>
      </c>
      <c r="E173" s="85">
        <f t="shared" si="5"/>
        <v>16428.175300320003</v>
      </c>
      <c r="G173" s="9"/>
      <c r="H173" s="9"/>
      <c r="I173" s="9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</row>
    <row r="174" spans="2:29" x14ac:dyDescent="0.2">
      <c r="B174" s="87">
        <v>171</v>
      </c>
      <c r="C174" s="88">
        <v>27470.670000000002</v>
      </c>
      <c r="D174" s="85">
        <f t="shared" si="4"/>
        <v>28954.086180000002</v>
      </c>
      <c r="E174" s="85">
        <f t="shared" si="5"/>
        <v>30807.147695520005</v>
      </c>
      <c r="G174" s="9"/>
      <c r="H174" s="9"/>
      <c r="I174" s="9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</row>
    <row r="175" spans="2:29" x14ac:dyDescent="0.2">
      <c r="B175" s="87">
        <v>172</v>
      </c>
      <c r="C175" s="88">
        <v>3984.76</v>
      </c>
      <c r="D175" s="85">
        <f t="shared" si="4"/>
        <v>4199.9370400000007</v>
      </c>
      <c r="E175" s="85">
        <f t="shared" si="5"/>
        <v>4468.7330105600013</v>
      </c>
      <c r="G175" s="9"/>
      <c r="H175" s="9"/>
      <c r="I175" s="9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</row>
    <row r="176" spans="2:29" x14ac:dyDescent="0.2">
      <c r="B176" s="87">
        <v>173</v>
      </c>
      <c r="C176" s="88">
        <v>8040.6200000000008</v>
      </c>
      <c r="D176" s="85">
        <f t="shared" si="4"/>
        <v>8474.8134800000007</v>
      </c>
      <c r="E176" s="85">
        <f t="shared" si="5"/>
        <v>9017.2015427200004</v>
      </c>
      <c r="G176" s="9"/>
      <c r="H176" s="9"/>
      <c r="I176" s="9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</row>
    <row r="177" spans="2:29" x14ac:dyDescent="0.2">
      <c r="B177" s="87">
        <v>174</v>
      </c>
      <c r="C177" s="88">
        <v>21758.18</v>
      </c>
      <c r="D177" s="85">
        <f t="shared" si="4"/>
        <v>22933.121720000003</v>
      </c>
      <c r="E177" s="85">
        <f t="shared" si="5"/>
        <v>24400.841510080005</v>
      </c>
      <c r="G177" s="9"/>
      <c r="H177" s="9"/>
      <c r="I177" s="9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</row>
    <row r="178" spans="2:29" x14ac:dyDescent="0.2">
      <c r="B178" s="87">
        <v>175</v>
      </c>
      <c r="C178" s="88">
        <v>26800.75</v>
      </c>
      <c r="D178" s="85">
        <f t="shared" si="4"/>
        <v>28247.9905</v>
      </c>
      <c r="E178" s="85">
        <f t="shared" si="5"/>
        <v>30055.861892000001</v>
      </c>
      <c r="G178" s="9"/>
      <c r="H178" s="9"/>
      <c r="I178" s="9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</row>
    <row r="179" spans="2:29" x14ac:dyDescent="0.2">
      <c r="B179" s="87">
        <v>176</v>
      </c>
      <c r="C179" s="88">
        <v>1482.04</v>
      </c>
      <c r="D179" s="85">
        <f t="shared" si="4"/>
        <v>1562.07016</v>
      </c>
      <c r="E179" s="85">
        <f t="shared" si="5"/>
        <v>1662.0426502400001</v>
      </c>
      <c r="G179" s="9"/>
      <c r="H179" s="9"/>
      <c r="I179" s="9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</row>
    <row r="180" spans="2:29" x14ac:dyDescent="0.2">
      <c r="B180" s="87">
        <v>177</v>
      </c>
      <c r="C180" s="88">
        <v>10917.800000000001</v>
      </c>
      <c r="D180" s="85">
        <f t="shared" si="4"/>
        <v>11507.361200000001</v>
      </c>
      <c r="E180" s="85">
        <f t="shared" si="5"/>
        <v>12243.832316800002</v>
      </c>
      <c r="G180" s="9"/>
      <c r="H180" s="9"/>
      <c r="I180" s="9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</row>
    <row r="181" spans="2:29" x14ac:dyDescent="0.2">
      <c r="B181" s="87">
        <v>178</v>
      </c>
      <c r="C181" s="88">
        <v>10589.16</v>
      </c>
      <c r="D181" s="85">
        <f t="shared" si="4"/>
        <v>11160.97464</v>
      </c>
      <c r="E181" s="85">
        <f t="shared" si="5"/>
        <v>11875.277016960001</v>
      </c>
      <c r="G181" s="9"/>
      <c r="H181" s="9"/>
      <c r="I181" s="9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</row>
    <row r="182" spans="2:29" x14ac:dyDescent="0.2">
      <c r="B182" s="87">
        <v>179</v>
      </c>
      <c r="C182" s="88">
        <v>432.92</v>
      </c>
      <c r="D182" s="85">
        <f t="shared" si="4"/>
        <v>456.29768000000001</v>
      </c>
      <c r="E182" s="85">
        <f t="shared" si="5"/>
        <v>485.50073152000004</v>
      </c>
      <c r="G182" s="9"/>
      <c r="H182" s="9"/>
      <c r="I182" s="9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</row>
    <row r="183" spans="2:29" x14ac:dyDescent="0.2">
      <c r="B183" s="87">
        <v>180</v>
      </c>
      <c r="C183" s="88">
        <v>4405.83</v>
      </c>
      <c r="D183" s="85">
        <f t="shared" si="4"/>
        <v>4643.7448199999999</v>
      </c>
      <c r="E183" s="85">
        <f t="shared" si="5"/>
        <v>4940.9444884800005</v>
      </c>
      <c r="G183" s="9"/>
      <c r="H183" s="9"/>
      <c r="I183" s="9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</row>
    <row r="184" spans="2:29" x14ac:dyDescent="0.2">
      <c r="B184" s="87">
        <v>181</v>
      </c>
      <c r="C184" s="88">
        <v>2828.2000000000003</v>
      </c>
      <c r="D184" s="85">
        <f t="shared" si="4"/>
        <v>2980.9228000000003</v>
      </c>
      <c r="E184" s="85">
        <f t="shared" si="5"/>
        <v>3171.7018592000004</v>
      </c>
      <c r="G184" s="9"/>
      <c r="H184" s="9"/>
      <c r="I184" s="9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</row>
    <row r="185" spans="2:29" x14ac:dyDescent="0.2">
      <c r="B185" s="87">
        <v>182</v>
      </c>
      <c r="C185" s="88">
        <v>6165.9500000000007</v>
      </c>
      <c r="D185" s="85">
        <f t="shared" si="4"/>
        <v>6498.9113000000007</v>
      </c>
      <c r="E185" s="85">
        <f t="shared" si="5"/>
        <v>6914.8416232000009</v>
      </c>
      <c r="G185" s="9"/>
      <c r="H185" s="9"/>
      <c r="I185" s="9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</row>
    <row r="186" spans="2:29" x14ac:dyDescent="0.2">
      <c r="B186" s="87">
        <v>183</v>
      </c>
      <c r="C186" s="88">
        <v>5143.6900000000005</v>
      </c>
      <c r="D186" s="85">
        <f t="shared" si="4"/>
        <v>5421.4492600000012</v>
      </c>
      <c r="E186" s="85">
        <f t="shared" si="5"/>
        <v>5768.4220126400014</v>
      </c>
      <c r="G186" s="9"/>
      <c r="H186" s="9"/>
      <c r="I186" s="9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</row>
    <row r="187" spans="2:29" x14ac:dyDescent="0.2">
      <c r="B187" s="87">
        <v>184</v>
      </c>
      <c r="C187" s="88">
        <v>8493.2900000000009</v>
      </c>
      <c r="D187" s="85">
        <f t="shared" si="4"/>
        <v>8951.9276600000012</v>
      </c>
      <c r="E187" s="85">
        <f t="shared" si="5"/>
        <v>9524.8510302400009</v>
      </c>
      <c r="G187" s="9"/>
      <c r="H187" s="9"/>
      <c r="I187" s="9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</row>
    <row r="188" spans="2:29" x14ac:dyDescent="0.2">
      <c r="B188" s="87">
        <v>185</v>
      </c>
      <c r="C188" s="88">
        <v>36648.89</v>
      </c>
      <c r="D188" s="85">
        <f t="shared" si="4"/>
        <v>38627.930059999999</v>
      </c>
      <c r="E188" s="85">
        <f t="shared" si="5"/>
        <v>41100.117583840001</v>
      </c>
      <c r="G188" s="9"/>
      <c r="H188" s="9"/>
      <c r="I188" s="9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</row>
    <row r="189" spans="2:29" x14ac:dyDescent="0.2">
      <c r="B189" s="87">
        <v>186</v>
      </c>
      <c r="C189" s="88">
        <v>2881.92</v>
      </c>
      <c r="D189" s="85">
        <f t="shared" si="4"/>
        <v>3037.5436800000002</v>
      </c>
      <c r="E189" s="85">
        <f t="shared" si="5"/>
        <v>3231.9464755200006</v>
      </c>
      <c r="G189" s="9"/>
      <c r="H189" s="9"/>
      <c r="I189" s="9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</row>
    <row r="190" spans="2:29" x14ac:dyDescent="0.2">
      <c r="B190" s="87">
        <v>187</v>
      </c>
      <c r="C190" s="88">
        <v>7588.7400000000007</v>
      </c>
      <c r="D190" s="85">
        <f t="shared" si="4"/>
        <v>7998.5319600000012</v>
      </c>
      <c r="E190" s="85">
        <f t="shared" si="5"/>
        <v>8510.4380054400026</v>
      </c>
      <c r="G190" s="9"/>
      <c r="H190" s="9"/>
      <c r="I190" s="9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</row>
    <row r="191" spans="2:29" x14ac:dyDescent="0.2">
      <c r="B191" s="87">
        <v>188</v>
      </c>
      <c r="C191" s="88">
        <v>399.74</v>
      </c>
      <c r="D191" s="85">
        <f t="shared" si="4"/>
        <v>421.32596000000001</v>
      </c>
      <c r="E191" s="85">
        <f t="shared" si="5"/>
        <v>448.29082144000006</v>
      </c>
      <c r="G191" s="9"/>
      <c r="H191" s="9"/>
      <c r="I191" s="9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</row>
    <row r="192" spans="2:29" x14ac:dyDescent="0.2">
      <c r="B192" s="87">
        <v>189</v>
      </c>
      <c r="C192" s="88">
        <v>1187.3700000000001</v>
      </c>
      <c r="D192" s="85">
        <f t="shared" si="4"/>
        <v>1251.4879800000001</v>
      </c>
      <c r="E192" s="85">
        <f t="shared" si="5"/>
        <v>1331.5832107200001</v>
      </c>
      <c r="G192" s="9"/>
      <c r="H192" s="9"/>
      <c r="I192" s="9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</row>
    <row r="193" spans="2:29" x14ac:dyDescent="0.2">
      <c r="B193" s="87">
        <v>190</v>
      </c>
      <c r="C193" s="88">
        <v>259.12</v>
      </c>
      <c r="D193" s="85">
        <f t="shared" si="4"/>
        <v>273.11248000000001</v>
      </c>
      <c r="E193" s="85">
        <f t="shared" si="5"/>
        <v>290.59167872</v>
      </c>
      <c r="G193" s="9"/>
      <c r="H193" s="9"/>
      <c r="I193" s="9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</row>
    <row r="194" spans="2:29" x14ac:dyDescent="0.2">
      <c r="B194" s="87">
        <v>191</v>
      </c>
      <c r="C194" s="88">
        <v>222.78</v>
      </c>
      <c r="D194" s="85">
        <f t="shared" si="4"/>
        <v>234.81012000000001</v>
      </c>
      <c r="E194" s="85">
        <f t="shared" si="5"/>
        <v>249.83796768000002</v>
      </c>
      <c r="G194" s="9"/>
      <c r="H194" s="9"/>
      <c r="I194" s="9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</row>
    <row r="195" spans="2:29" x14ac:dyDescent="0.2">
      <c r="B195" s="87">
        <v>192</v>
      </c>
      <c r="C195" s="88">
        <v>7737.26</v>
      </c>
      <c r="D195" s="85">
        <f t="shared" si="4"/>
        <v>8155.0720400000009</v>
      </c>
      <c r="E195" s="85">
        <f t="shared" si="5"/>
        <v>8676.9966505600023</v>
      </c>
      <c r="G195" s="9"/>
      <c r="H195" s="9"/>
      <c r="I195" s="9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</row>
    <row r="196" spans="2:29" x14ac:dyDescent="0.2">
      <c r="B196" s="87">
        <v>193</v>
      </c>
      <c r="C196" s="88">
        <v>3871.79</v>
      </c>
      <c r="D196" s="85">
        <f t="shared" si="4"/>
        <v>4080.8666600000001</v>
      </c>
      <c r="E196" s="85">
        <f t="shared" si="5"/>
        <v>4342.0421262400005</v>
      </c>
      <c r="G196" s="9"/>
      <c r="H196" s="9"/>
      <c r="I196" s="9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</row>
    <row r="197" spans="2:29" x14ac:dyDescent="0.2">
      <c r="B197" s="87">
        <v>194</v>
      </c>
      <c r="C197" s="88">
        <v>314.42</v>
      </c>
      <c r="D197" s="85">
        <f t="shared" ref="D197:D260" si="6">C197 * ($H$6 + 1)</f>
        <v>331.39868000000001</v>
      </c>
      <c r="E197" s="85">
        <f t="shared" ref="E197:E260" si="7" xml:space="preserve"> D197 * ($H$7 +1)</f>
        <v>352.60819552000004</v>
      </c>
      <c r="G197" s="9"/>
      <c r="H197" s="9"/>
      <c r="I197" s="9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</row>
    <row r="198" spans="2:29" x14ac:dyDescent="0.2">
      <c r="B198" s="87">
        <v>195</v>
      </c>
      <c r="C198" s="88">
        <v>2850.32</v>
      </c>
      <c r="D198" s="85">
        <f t="shared" si="6"/>
        <v>3004.2372800000003</v>
      </c>
      <c r="E198" s="85">
        <f t="shared" si="7"/>
        <v>3196.5084659200006</v>
      </c>
      <c r="G198" s="9"/>
      <c r="H198" s="9"/>
      <c r="I198" s="9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</row>
    <row r="199" spans="2:29" x14ac:dyDescent="0.2">
      <c r="B199" s="87">
        <v>196</v>
      </c>
      <c r="C199" s="88">
        <v>21914.600000000002</v>
      </c>
      <c r="D199" s="85">
        <f t="shared" si="6"/>
        <v>23097.988400000002</v>
      </c>
      <c r="E199" s="85">
        <f t="shared" si="7"/>
        <v>24576.259657600003</v>
      </c>
      <c r="G199" s="9"/>
      <c r="H199" s="9"/>
      <c r="I199" s="9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</row>
    <row r="200" spans="2:29" x14ac:dyDescent="0.2">
      <c r="B200" s="87">
        <v>197</v>
      </c>
      <c r="C200" s="88">
        <v>35463.1</v>
      </c>
      <c r="D200" s="85">
        <f t="shared" si="6"/>
        <v>37378.107400000001</v>
      </c>
      <c r="E200" s="85">
        <f t="shared" si="7"/>
        <v>39770.306273600007</v>
      </c>
      <c r="G200" s="9"/>
      <c r="H200" s="9"/>
      <c r="I200" s="9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</row>
    <row r="201" spans="2:29" x14ac:dyDescent="0.2">
      <c r="B201" s="87">
        <v>198</v>
      </c>
      <c r="C201" s="88">
        <v>38459.57</v>
      </c>
      <c r="D201" s="85">
        <f t="shared" si="6"/>
        <v>40536.386780000001</v>
      </c>
      <c r="E201" s="85">
        <f t="shared" si="7"/>
        <v>43130.715533920004</v>
      </c>
      <c r="G201" s="9"/>
      <c r="H201" s="9"/>
      <c r="I201" s="9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</row>
    <row r="202" spans="2:29" x14ac:dyDescent="0.2">
      <c r="B202" s="87">
        <v>199</v>
      </c>
      <c r="C202" s="88">
        <v>7177.9400000000005</v>
      </c>
      <c r="D202" s="85">
        <f t="shared" si="6"/>
        <v>7565.5487600000006</v>
      </c>
      <c r="E202" s="85">
        <f t="shared" si="7"/>
        <v>8049.7438806400014</v>
      </c>
      <c r="G202" s="9"/>
      <c r="H202" s="9"/>
      <c r="I202" s="9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</row>
    <row r="203" spans="2:29" x14ac:dyDescent="0.2">
      <c r="B203" s="87">
        <v>200</v>
      </c>
      <c r="C203" s="88">
        <v>1929.97</v>
      </c>
      <c r="D203" s="85">
        <f t="shared" si="6"/>
        <v>2034.1883800000001</v>
      </c>
      <c r="E203" s="85">
        <f t="shared" si="7"/>
        <v>2164.3764363200003</v>
      </c>
      <c r="G203" s="9"/>
      <c r="H203" s="9"/>
      <c r="I203" s="9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</row>
    <row r="204" spans="2:29" x14ac:dyDescent="0.2">
      <c r="B204" s="87">
        <v>201</v>
      </c>
      <c r="C204" s="88">
        <v>13114.79</v>
      </c>
      <c r="D204" s="85">
        <f t="shared" si="6"/>
        <v>13822.988660000001</v>
      </c>
      <c r="E204" s="85">
        <f t="shared" si="7"/>
        <v>14707.659934240002</v>
      </c>
      <c r="G204" s="9"/>
      <c r="H204" s="9"/>
      <c r="I204" s="9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</row>
    <row r="205" spans="2:29" x14ac:dyDescent="0.2">
      <c r="B205" s="87">
        <v>202</v>
      </c>
      <c r="C205" s="88">
        <v>957.48</v>
      </c>
      <c r="D205" s="85">
        <f t="shared" si="6"/>
        <v>1009.1839200000001</v>
      </c>
      <c r="E205" s="85">
        <f t="shared" si="7"/>
        <v>1073.7716908800001</v>
      </c>
      <c r="G205" s="9"/>
      <c r="H205" s="9"/>
      <c r="I205" s="9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</row>
    <row r="206" spans="2:29" x14ac:dyDescent="0.2">
      <c r="B206" s="87">
        <v>203</v>
      </c>
      <c r="C206" s="88">
        <v>16777.23</v>
      </c>
      <c r="D206" s="85">
        <f t="shared" si="6"/>
        <v>17683.200420000001</v>
      </c>
      <c r="E206" s="85">
        <f t="shared" si="7"/>
        <v>18814.92524688</v>
      </c>
      <c r="G206" s="9"/>
      <c r="H206" s="9"/>
      <c r="I206" s="9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</row>
    <row r="207" spans="2:29" x14ac:dyDescent="0.2">
      <c r="B207" s="87">
        <v>204</v>
      </c>
      <c r="C207" s="88">
        <v>19881.93</v>
      </c>
      <c r="D207" s="85">
        <f t="shared" si="6"/>
        <v>20955.554220000002</v>
      </c>
      <c r="E207" s="85">
        <f t="shared" si="7"/>
        <v>22296.709690080002</v>
      </c>
      <c r="G207" s="9"/>
      <c r="H207" s="9"/>
      <c r="I207" s="9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</row>
    <row r="208" spans="2:29" x14ac:dyDescent="0.2">
      <c r="B208" s="87">
        <v>205</v>
      </c>
      <c r="C208" s="88">
        <v>5230.59</v>
      </c>
      <c r="D208" s="85">
        <f t="shared" si="6"/>
        <v>5513.0418600000003</v>
      </c>
      <c r="E208" s="85">
        <f t="shared" si="7"/>
        <v>5865.8765390400004</v>
      </c>
      <c r="G208" s="9"/>
      <c r="H208" s="9"/>
      <c r="I208" s="9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</row>
    <row r="209" spans="2:29" x14ac:dyDescent="0.2">
      <c r="B209" s="87">
        <v>206</v>
      </c>
      <c r="C209" s="88">
        <v>893.49</v>
      </c>
      <c r="D209" s="85">
        <f t="shared" si="6"/>
        <v>941.73846000000003</v>
      </c>
      <c r="E209" s="85">
        <f t="shared" si="7"/>
        <v>1002.0097214400001</v>
      </c>
      <c r="G209" s="9"/>
      <c r="H209" s="9"/>
      <c r="I209" s="9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</row>
    <row r="210" spans="2:29" x14ac:dyDescent="0.2">
      <c r="B210" s="87">
        <v>207</v>
      </c>
      <c r="C210" s="88">
        <v>11542.69</v>
      </c>
      <c r="D210" s="85">
        <f t="shared" si="6"/>
        <v>12165.995260000002</v>
      </c>
      <c r="E210" s="85">
        <f t="shared" si="7"/>
        <v>12944.618956640003</v>
      </c>
      <c r="G210" s="9"/>
      <c r="H210" s="9"/>
      <c r="I210" s="9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</row>
    <row r="211" spans="2:29" x14ac:dyDescent="0.2">
      <c r="B211" s="87">
        <v>208</v>
      </c>
      <c r="C211" s="88">
        <v>10327.67</v>
      </c>
      <c r="D211" s="85">
        <f t="shared" si="6"/>
        <v>10885.36418</v>
      </c>
      <c r="E211" s="85">
        <f t="shared" si="7"/>
        <v>11582.027487520001</v>
      </c>
      <c r="G211" s="9"/>
      <c r="H211" s="9"/>
      <c r="I211" s="9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</row>
    <row r="212" spans="2:29" x14ac:dyDescent="0.2">
      <c r="B212" s="87">
        <v>209</v>
      </c>
      <c r="C212" s="88">
        <v>405.27000000000004</v>
      </c>
      <c r="D212" s="85">
        <f t="shared" si="6"/>
        <v>427.15458000000007</v>
      </c>
      <c r="E212" s="85">
        <f t="shared" si="7"/>
        <v>454.49247312000011</v>
      </c>
      <c r="G212" s="9"/>
      <c r="H212" s="9"/>
      <c r="I212" s="9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</row>
    <row r="213" spans="2:29" x14ac:dyDescent="0.2">
      <c r="B213" s="87">
        <v>210</v>
      </c>
      <c r="C213" s="88">
        <v>10877.51</v>
      </c>
      <c r="D213" s="85">
        <f t="shared" si="6"/>
        <v>11464.895540000001</v>
      </c>
      <c r="E213" s="85">
        <f t="shared" si="7"/>
        <v>12198.648854560002</v>
      </c>
      <c r="G213" s="9"/>
      <c r="H213" s="9"/>
      <c r="I213" s="9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</row>
    <row r="214" spans="2:29" x14ac:dyDescent="0.2">
      <c r="B214" s="87">
        <v>211</v>
      </c>
      <c r="C214" s="88">
        <v>3850.46</v>
      </c>
      <c r="D214" s="85">
        <f t="shared" si="6"/>
        <v>4058.3848400000002</v>
      </c>
      <c r="E214" s="85">
        <f t="shared" si="7"/>
        <v>4318.1214697600008</v>
      </c>
      <c r="G214" s="9"/>
      <c r="H214" s="9"/>
      <c r="I214" s="9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</row>
    <row r="215" spans="2:29" x14ac:dyDescent="0.2">
      <c r="B215" s="87">
        <v>212</v>
      </c>
      <c r="C215" s="88">
        <v>3585.81</v>
      </c>
      <c r="D215" s="85">
        <f t="shared" si="6"/>
        <v>3779.4437400000002</v>
      </c>
      <c r="E215" s="85">
        <f t="shared" si="7"/>
        <v>4021.3281393600005</v>
      </c>
      <c r="G215" s="9"/>
      <c r="H215" s="9"/>
      <c r="I215" s="9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</row>
    <row r="216" spans="2:29" x14ac:dyDescent="0.2">
      <c r="B216" s="87">
        <v>213</v>
      </c>
      <c r="C216" s="88">
        <v>12480.42</v>
      </c>
      <c r="D216" s="85">
        <f t="shared" si="6"/>
        <v>13154.36268</v>
      </c>
      <c r="E216" s="85">
        <f t="shared" si="7"/>
        <v>13996.241891520001</v>
      </c>
      <c r="G216" s="9"/>
      <c r="H216" s="9"/>
      <c r="I216" s="9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</row>
    <row r="217" spans="2:29" x14ac:dyDescent="0.2">
      <c r="B217" s="87">
        <v>214</v>
      </c>
      <c r="C217" s="88">
        <v>1145.5</v>
      </c>
      <c r="D217" s="85">
        <f t="shared" si="6"/>
        <v>1207.357</v>
      </c>
      <c r="E217" s="85">
        <f t="shared" si="7"/>
        <v>1284.6278480000001</v>
      </c>
      <c r="G217" s="9"/>
      <c r="H217" s="9"/>
      <c r="I217" s="9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</row>
    <row r="218" spans="2:29" x14ac:dyDescent="0.2">
      <c r="B218" s="87">
        <v>215</v>
      </c>
      <c r="C218" s="88">
        <v>84.53</v>
      </c>
      <c r="D218" s="85">
        <f t="shared" si="6"/>
        <v>89.094620000000006</v>
      </c>
      <c r="E218" s="85">
        <f t="shared" si="7"/>
        <v>94.796675680000007</v>
      </c>
      <c r="G218" s="9"/>
      <c r="H218" s="9"/>
      <c r="I218" s="9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</row>
    <row r="219" spans="2:29" x14ac:dyDescent="0.2">
      <c r="B219" s="87">
        <v>216</v>
      </c>
      <c r="C219" s="88">
        <v>13425.26</v>
      </c>
      <c r="D219" s="85">
        <f t="shared" si="6"/>
        <v>14150.224040000001</v>
      </c>
      <c r="E219" s="85">
        <f t="shared" si="7"/>
        <v>15055.838378560002</v>
      </c>
      <c r="G219" s="9"/>
      <c r="H219" s="9"/>
      <c r="I219" s="9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</row>
    <row r="220" spans="2:29" x14ac:dyDescent="0.2">
      <c r="B220" s="87">
        <v>217</v>
      </c>
      <c r="C220" s="88">
        <v>7073.6600000000008</v>
      </c>
      <c r="D220" s="85">
        <f t="shared" si="6"/>
        <v>7455.6376400000008</v>
      </c>
      <c r="E220" s="85">
        <f t="shared" si="7"/>
        <v>7932.7984489600012</v>
      </c>
      <c r="G220" s="9"/>
      <c r="H220" s="9"/>
      <c r="I220" s="9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</row>
    <row r="221" spans="2:29" x14ac:dyDescent="0.2">
      <c r="B221" s="87">
        <v>218</v>
      </c>
      <c r="C221" s="88">
        <v>20552.64</v>
      </c>
      <c r="D221" s="85">
        <f t="shared" si="6"/>
        <v>21662.48256</v>
      </c>
      <c r="E221" s="85">
        <f t="shared" si="7"/>
        <v>23048.88144384</v>
      </c>
      <c r="G221" s="9"/>
      <c r="H221" s="9"/>
      <c r="I221" s="9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</row>
    <row r="222" spans="2:29" x14ac:dyDescent="0.2">
      <c r="B222" s="87">
        <v>219</v>
      </c>
      <c r="C222" s="88">
        <v>11377.58</v>
      </c>
      <c r="D222" s="85">
        <f t="shared" si="6"/>
        <v>11991.96932</v>
      </c>
      <c r="E222" s="85">
        <f t="shared" si="7"/>
        <v>12759.455356480001</v>
      </c>
      <c r="G222" s="9"/>
      <c r="H222" s="9"/>
      <c r="I222" s="9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</row>
    <row r="223" spans="2:29" x14ac:dyDescent="0.2">
      <c r="B223" s="87">
        <v>220</v>
      </c>
      <c r="C223" s="88">
        <v>11418.66</v>
      </c>
      <c r="D223" s="85">
        <f t="shared" si="6"/>
        <v>12035.26764</v>
      </c>
      <c r="E223" s="85">
        <f t="shared" si="7"/>
        <v>12805.52476896</v>
      </c>
      <c r="G223" s="9"/>
      <c r="H223" s="9"/>
      <c r="I223" s="9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</row>
    <row r="224" spans="2:29" x14ac:dyDescent="0.2">
      <c r="B224" s="87">
        <v>221</v>
      </c>
      <c r="C224" s="88">
        <v>22810.460000000003</v>
      </c>
      <c r="D224" s="85">
        <f t="shared" si="6"/>
        <v>24042.224840000003</v>
      </c>
      <c r="E224" s="85">
        <f t="shared" si="7"/>
        <v>25580.927229760004</v>
      </c>
      <c r="G224" s="9"/>
      <c r="H224" s="9"/>
      <c r="I224" s="9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</row>
    <row r="225" spans="2:29" x14ac:dyDescent="0.2">
      <c r="B225" s="87">
        <v>222</v>
      </c>
      <c r="C225" s="88">
        <v>26532.15</v>
      </c>
      <c r="D225" s="85">
        <f t="shared" si="6"/>
        <v>27964.886100000003</v>
      </c>
      <c r="E225" s="85">
        <f t="shared" si="7"/>
        <v>29754.638810400003</v>
      </c>
      <c r="G225" s="9"/>
      <c r="H225" s="9"/>
      <c r="I225" s="9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</row>
    <row r="226" spans="2:29" x14ac:dyDescent="0.2">
      <c r="B226" s="87">
        <v>223</v>
      </c>
      <c r="C226" s="88">
        <v>9062.880000000001</v>
      </c>
      <c r="D226" s="85">
        <f t="shared" si="6"/>
        <v>9552.2755200000011</v>
      </c>
      <c r="E226" s="85">
        <f t="shared" si="7"/>
        <v>10163.621153280003</v>
      </c>
      <c r="G226" s="9"/>
      <c r="H226" s="9"/>
      <c r="I226" s="9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</row>
    <row r="227" spans="2:29" x14ac:dyDescent="0.2">
      <c r="B227" s="87">
        <v>224</v>
      </c>
      <c r="C227" s="88">
        <v>520.61</v>
      </c>
      <c r="D227" s="85">
        <f t="shared" si="6"/>
        <v>548.72293999999999</v>
      </c>
      <c r="E227" s="85">
        <f t="shared" si="7"/>
        <v>583.84120816000006</v>
      </c>
      <c r="G227" s="9"/>
      <c r="H227" s="9"/>
      <c r="I227" s="9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</row>
    <row r="228" spans="2:29" x14ac:dyDescent="0.2">
      <c r="B228" s="87">
        <v>225</v>
      </c>
      <c r="C228" s="88">
        <v>1719.04</v>
      </c>
      <c r="D228" s="85">
        <f t="shared" si="6"/>
        <v>1811.86816</v>
      </c>
      <c r="E228" s="85">
        <f t="shared" si="7"/>
        <v>1927.8277222400002</v>
      </c>
      <c r="G228" s="9"/>
      <c r="H228" s="9"/>
      <c r="I228" s="9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</row>
    <row r="229" spans="2:29" x14ac:dyDescent="0.2">
      <c r="B229" s="87">
        <v>226</v>
      </c>
      <c r="C229" s="88">
        <v>19911.95</v>
      </c>
      <c r="D229" s="85">
        <f t="shared" si="6"/>
        <v>20987.195300000003</v>
      </c>
      <c r="E229" s="85">
        <f t="shared" si="7"/>
        <v>22330.375799200003</v>
      </c>
      <c r="G229" s="9"/>
      <c r="H229" s="9"/>
      <c r="I229" s="9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</row>
    <row r="230" spans="2:29" x14ac:dyDescent="0.2">
      <c r="B230" s="87">
        <v>227</v>
      </c>
      <c r="C230" s="88">
        <v>2062.69</v>
      </c>
      <c r="D230" s="85">
        <f t="shared" si="6"/>
        <v>2174.0752600000001</v>
      </c>
      <c r="E230" s="85">
        <f t="shared" si="7"/>
        <v>2313.2160766400002</v>
      </c>
      <c r="G230" s="9"/>
      <c r="H230" s="9"/>
      <c r="I230" s="9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</row>
    <row r="231" spans="2:29" x14ac:dyDescent="0.2">
      <c r="B231" s="87">
        <v>228</v>
      </c>
      <c r="C231" s="88">
        <v>100.33</v>
      </c>
      <c r="D231" s="85">
        <f t="shared" si="6"/>
        <v>105.74782</v>
      </c>
      <c r="E231" s="85">
        <f t="shared" si="7"/>
        <v>112.51568048000001</v>
      </c>
      <c r="G231" s="9"/>
      <c r="H231" s="9"/>
      <c r="I231" s="9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</row>
    <row r="232" spans="2:29" x14ac:dyDescent="0.2">
      <c r="B232" s="87">
        <v>229</v>
      </c>
      <c r="C232" s="88">
        <v>20500.5</v>
      </c>
      <c r="D232" s="85">
        <f t="shared" si="6"/>
        <v>21607.527000000002</v>
      </c>
      <c r="E232" s="85">
        <f t="shared" si="7"/>
        <v>22990.408728000002</v>
      </c>
      <c r="G232" s="9"/>
      <c r="H232" s="9"/>
      <c r="I232" s="9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</row>
    <row r="233" spans="2:29" x14ac:dyDescent="0.2">
      <c r="B233" s="87">
        <v>230</v>
      </c>
      <c r="C233" s="88">
        <v>26600.09</v>
      </c>
      <c r="D233" s="85">
        <f t="shared" si="6"/>
        <v>28036.494860000003</v>
      </c>
      <c r="E233" s="85">
        <f t="shared" si="7"/>
        <v>29830.830531040003</v>
      </c>
      <c r="G233" s="9"/>
      <c r="H233" s="9"/>
      <c r="I233" s="9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</row>
    <row r="234" spans="2:29" x14ac:dyDescent="0.2">
      <c r="B234" s="87">
        <v>231</v>
      </c>
      <c r="C234" s="88">
        <v>11744.93</v>
      </c>
      <c r="D234" s="85">
        <f t="shared" si="6"/>
        <v>12379.156220000001</v>
      </c>
      <c r="E234" s="85">
        <f t="shared" si="7"/>
        <v>13171.422218080001</v>
      </c>
      <c r="G234" s="9"/>
      <c r="H234" s="9"/>
      <c r="I234" s="9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</row>
    <row r="235" spans="2:29" x14ac:dyDescent="0.2">
      <c r="B235" s="87">
        <v>232</v>
      </c>
      <c r="C235" s="88">
        <v>7127.38</v>
      </c>
      <c r="D235" s="85">
        <f t="shared" si="6"/>
        <v>7512.2585200000003</v>
      </c>
      <c r="E235" s="85">
        <f t="shared" si="7"/>
        <v>7993.0430652800005</v>
      </c>
      <c r="G235" s="9"/>
      <c r="H235" s="9"/>
      <c r="I235" s="9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</row>
    <row r="236" spans="2:29" x14ac:dyDescent="0.2">
      <c r="B236" s="87">
        <v>233</v>
      </c>
      <c r="C236" s="88">
        <v>3863.8900000000003</v>
      </c>
      <c r="D236" s="85">
        <f t="shared" si="6"/>
        <v>4072.5400600000007</v>
      </c>
      <c r="E236" s="85">
        <f t="shared" si="7"/>
        <v>4333.1826238400008</v>
      </c>
      <c r="G236" s="9"/>
      <c r="H236" s="9"/>
      <c r="I236" s="9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</row>
    <row r="237" spans="2:29" x14ac:dyDescent="0.2">
      <c r="B237" s="87">
        <v>234</v>
      </c>
      <c r="C237" s="88">
        <v>5457.3200000000006</v>
      </c>
      <c r="D237" s="85">
        <f t="shared" si="6"/>
        <v>5752.0152800000005</v>
      </c>
      <c r="E237" s="85">
        <f t="shared" si="7"/>
        <v>6120.1442579200011</v>
      </c>
      <c r="G237" s="9"/>
      <c r="H237" s="9"/>
      <c r="I237" s="9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</row>
    <row r="238" spans="2:29" x14ac:dyDescent="0.2">
      <c r="B238" s="87">
        <v>235</v>
      </c>
      <c r="C238" s="88">
        <v>1781.45</v>
      </c>
      <c r="D238" s="85">
        <f t="shared" si="6"/>
        <v>1877.6483000000001</v>
      </c>
      <c r="E238" s="85">
        <f t="shared" si="7"/>
        <v>1997.8177912000001</v>
      </c>
      <c r="G238" s="9"/>
      <c r="H238" s="9"/>
      <c r="I238" s="9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</row>
    <row r="239" spans="2:29" x14ac:dyDescent="0.2">
      <c r="B239" s="87">
        <v>236</v>
      </c>
      <c r="C239" s="88">
        <v>8924.630000000001</v>
      </c>
      <c r="D239" s="85">
        <f t="shared" si="6"/>
        <v>9406.5600200000008</v>
      </c>
      <c r="E239" s="85">
        <f t="shared" si="7"/>
        <v>10008.579861280001</v>
      </c>
      <c r="G239" s="9"/>
      <c r="H239" s="9"/>
      <c r="I239" s="9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</row>
    <row r="240" spans="2:29" x14ac:dyDescent="0.2">
      <c r="B240" s="87">
        <v>237</v>
      </c>
      <c r="C240" s="88">
        <v>12728.480000000001</v>
      </c>
      <c r="D240" s="85">
        <f t="shared" si="6"/>
        <v>13415.817920000001</v>
      </c>
      <c r="E240" s="85">
        <f t="shared" si="7"/>
        <v>14274.430266880003</v>
      </c>
      <c r="G240" s="9"/>
      <c r="H240" s="9"/>
      <c r="I240" s="9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</row>
    <row r="241" spans="2:29" x14ac:dyDescent="0.2">
      <c r="B241" s="87">
        <v>238</v>
      </c>
      <c r="C241" s="88">
        <v>19758.690000000002</v>
      </c>
      <c r="D241" s="85">
        <f t="shared" si="6"/>
        <v>20825.659260000004</v>
      </c>
      <c r="E241" s="85">
        <f t="shared" si="7"/>
        <v>22158.501452640005</v>
      </c>
      <c r="G241" s="9"/>
      <c r="H241" s="9"/>
      <c r="I241" s="9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</row>
    <row r="242" spans="2:29" x14ac:dyDescent="0.2">
      <c r="B242" s="87">
        <v>239</v>
      </c>
      <c r="C242" s="88">
        <v>32507.710000000003</v>
      </c>
      <c r="D242" s="85">
        <f t="shared" si="6"/>
        <v>34263.126340000003</v>
      </c>
      <c r="E242" s="85">
        <f t="shared" si="7"/>
        <v>36455.966425760002</v>
      </c>
      <c r="G242" s="9"/>
      <c r="H242" s="9"/>
      <c r="I242" s="9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</row>
    <row r="243" spans="2:29" x14ac:dyDescent="0.2">
      <c r="B243" s="87">
        <v>240</v>
      </c>
      <c r="C243" s="88">
        <v>35094.17</v>
      </c>
      <c r="D243" s="85">
        <f t="shared" si="6"/>
        <v>36989.25518</v>
      </c>
      <c r="E243" s="85">
        <f t="shared" si="7"/>
        <v>39356.567511519999</v>
      </c>
      <c r="G243" s="9"/>
      <c r="H243" s="9"/>
      <c r="I243" s="9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</row>
    <row r="244" spans="2:29" x14ac:dyDescent="0.2">
      <c r="B244" s="87">
        <v>241</v>
      </c>
      <c r="C244" s="88">
        <v>4007.67</v>
      </c>
      <c r="D244" s="85">
        <f t="shared" si="6"/>
        <v>4224.0841799999998</v>
      </c>
      <c r="E244" s="85">
        <f t="shared" si="7"/>
        <v>4494.4255675200002</v>
      </c>
      <c r="G244" s="9"/>
      <c r="H244" s="9"/>
      <c r="I244" s="9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</row>
    <row r="245" spans="2:29" x14ac:dyDescent="0.2">
      <c r="B245" s="87">
        <v>242</v>
      </c>
      <c r="C245" s="88">
        <v>21411.370000000003</v>
      </c>
      <c r="D245" s="85">
        <f t="shared" si="6"/>
        <v>22567.583980000003</v>
      </c>
      <c r="E245" s="85">
        <f t="shared" si="7"/>
        <v>24011.909354720003</v>
      </c>
      <c r="G245" s="9"/>
      <c r="H245" s="9"/>
      <c r="I245" s="9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</row>
    <row r="246" spans="2:29" x14ac:dyDescent="0.2">
      <c r="B246" s="87">
        <v>243</v>
      </c>
      <c r="C246" s="88">
        <v>694.41000000000008</v>
      </c>
      <c r="D246" s="85">
        <f t="shared" si="6"/>
        <v>731.90814000000012</v>
      </c>
      <c r="E246" s="85">
        <f t="shared" si="7"/>
        <v>778.75026096000022</v>
      </c>
      <c r="G246" s="9"/>
      <c r="H246" s="9"/>
      <c r="I246" s="9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</row>
    <row r="247" spans="2:29" x14ac:dyDescent="0.2">
      <c r="B247" s="87">
        <v>244</v>
      </c>
      <c r="C247" s="88">
        <v>17464.530000000002</v>
      </c>
      <c r="D247" s="85">
        <f t="shared" si="6"/>
        <v>18407.614620000004</v>
      </c>
      <c r="E247" s="85">
        <f t="shared" si="7"/>
        <v>19585.701955680004</v>
      </c>
      <c r="G247" s="9"/>
      <c r="H247" s="9"/>
      <c r="I247" s="9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spans="2:29" x14ac:dyDescent="0.2">
      <c r="B248" s="87">
        <v>245</v>
      </c>
      <c r="C248" s="88">
        <v>14271.35</v>
      </c>
      <c r="D248" s="85">
        <f t="shared" si="6"/>
        <v>15042.002900000001</v>
      </c>
      <c r="E248" s="85">
        <f t="shared" si="7"/>
        <v>16004.691085600003</v>
      </c>
      <c r="G248" s="9"/>
      <c r="H248" s="9"/>
      <c r="I248" s="9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</row>
    <row r="249" spans="2:29" x14ac:dyDescent="0.2">
      <c r="B249" s="87">
        <v>246</v>
      </c>
      <c r="C249" s="88">
        <v>4704.45</v>
      </c>
      <c r="D249" s="85">
        <f t="shared" si="6"/>
        <v>4958.4903000000004</v>
      </c>
      <c r="E249" s="85">
        <f t="shared" si="7"/>
        <v>5275.8336792000009</v>
      </c>
      <c r="G249" s="9"/>
      <c r="H249" s="9"/>
      <c r="I249" s="9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</row>
    <row r="250" spans="2:29" x14ac:dyDescent="0.2">
      <c r="B250" s="87">
        <v>247</v>
      </c>
      <c r="C250" s="88">
        <v>3569.2200000000003</v>
      </c>
      <c r="D250" s="85">
        <f t="shared" si="6"/>
        <v>3761.9578800000004</v>
      </c>
      <c r="E250" s="85">
        <f t="shared" si="7"/>
        <v>4002.7231843200007</v>
      </c>
      <c r="G250" s="9"/>
      <c r="H250" s="9"/>
      <c r="I250" s="9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</row>
    <row r="251" spans="2:29" x14ac:dyDescent="0.2">
      <c r="B251" s="87">
        <v>248</v>
      </c>
      <c r="C251" s="88">
        <v>2385.8000000000002</v>
      </c>
      <c r="D251" s="85">
        <f t="shared" si="6"/>
        <v>2514.6332000000002</v>
      </c>
      <c r="E251" s="85">
        <f t="shared" si="7"/>
        <v>2675.5697248000006</v>
      </c>
      <c r="G251" s="9"/>
      <c r="H251" s="9"/>
      <c r="I251" s="9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</row>
    <row r="252" spans="2:29" x14ac:dyDescent="0.2">
      <c r="B252" s="87">
        <v>249</v>
      </c>
      <c r="C252" s="88">
        <v>28273.31</v>
      </c>
      <c r="D252" s="85">
        <f t="shared" si="6"/>
        <v>29800.068740000002</v>
      </c>
      <c r="E252" s="85">
        <f t="shared" si="7"/>
        <v>31707.273139360004</v>
      </c>
      <c r="G252" s="9"/>
      <c r="H252" s="9"/>
      <c r="I252" s="9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spans="2:29" x14ac:dyDescent="0.2">
      <c r="B253" s="87">
        <v>250</v>
      </c>
      <c r="C253" s="88">
        <v>25486.190000000002</v>
      </c>
      <c r="D253" s="85">
        <f t="shared" si="6"/>
        <v>26862.444260000004</v>
      </c>
      <c r="E253" s="85">
        <f t="shared" si="7"/>
        <v>28581.640692640005</v>
      </c>
      <c r="G253" s="9"/>
      <c r="H253" s="9"/>
      <c r="I253" s="9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</row>
    <row r="254" spans="2:29" x14ac:dyDescent="0.2">
      <c r="B254" s="87">
        <v>251</v>
      </c>
      <c r="C254" s="88">
        <v>8012.97</v>
      </c>
      <c r="D254" s="85">
        <f t="shared" si="6"/>
        <v>8445.6703800000014</v>
      </c>
      <c r="E254" s="85">
        <f t="shared" si="7"/>
        <v>8986.1932843200011</v>
      </c>
      <c r="G254" s="9"/>
      <c r="H254" s="9"/>
      <c r="I254" s="9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spans="2:29" x14ac:dyDescent="0.2">
      <c r="B255" s="87">
        <v>252</v>
      </c>
      <c r="C255" s="88">
        <v>31288.74</v>
      </c>
      <c r="D255" s="85">
        <f t="shared" si="6"/>
        <v>32978.331960000003</v>
      </c>
      <c r="E255" s="85">
        <f t="shared" si="7"/>
        <v>35088.945205440003</v>
      </c>
      <c r="G255" s="9"/>
      <c r="H255" s="9"/>
      <c r="I255" s="9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</row>
    <row r="256" spans="2:29" x14ac:dyDescent="0.2">
      <c r="B256" s="87">
        <v>253</v>
      </c>
      <c r="C256" s="88">
        <v>6782.9400000000005</v>
      </c>
      <c r="D256" s="85">
        <f t="shared" si="6"/>
        <v>7149.2187600000007</v>
      </c>
      <c r="E256" s="85">
        <f t="shared" si="7"/>
        <v>7606.7687606400013</v>
      </c>
      <c r="G256" s="9"/>
      <c r="H256" s="9"/>
      <c r="I256" s="9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spans="2:29" x14ac:dyDescent="0.2">
      <c r="B257" s="87">
        <v>254</v>
      </c>
      <c r="C257" s="88">
        <v>27558.36</v>
      </c>
      <c r="D257" s="85">
        <f t="shared" si="6"/>
        <v>29046.511440000002</v>
      </c>
      <c r="E257" s="85">
        <f t="shared" si="7"/>
        <v>30905.488172160003</v>
      </c>
      <c r="G257" s="9"/>
      <c r="H257" s="9"/>
      <c r="I257" s="9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</row>
    <row r="258" spans="2:29" x14ac:dyDescent="0.2">
      <c r="B258" s="87">
        <v>255</v>
      </c>
      <c r="C258" s="88">
        <v>9231.15</v>
      </c>
      <c r="D258" s="85">
        <f t="shared" si="6"/>
        <v>9729.6321000000007</v>
      </c>
      <c r="E258" s="85">
        <f t="shared" si="7"/>
        <v>10352.328554400001</v>
      </c>
      <c r="G258" s="9"/>
      <c r="H258" s="9"/>
      <c r="I258" s="9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</row>
    <row r="259" spans="2:29" x14ac:dyDescent="0.2">
      <c r="B259" s="87">
        <v>256</v>
      </c>
      <c r="C259" s="88">
        <v>11335.710000000001</v>
      </c>
      <c r="D259" s="85">
        <f t="shared" si="6"/>
        <v>11947.838340000002</v>
      </c>
      <c r="E259" s="85">
        <f t="shared" si="7"/>
        <v>12712.499993760002</v>
      </c>
      <c r="G259" s="9"/>
      <c r="H259" s="9"/>
      <c r="I259" s="9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</row>
    <row r="260" spans="2:29" x14ac:dyDescent="0.2">
      <c r="B260" s="87">
        <v>257</v>
      </c>
      <c r="C260" s="88">
        <v>10623.92</v>
      </c>
      <c r="D260" s="85">
        <f t="shared" si="6"/>
        <v>11197.61168</v>
      </c>
      <c r="E260" s="85">
        <f t="shared" si="7"/>
        <v>11914.258827520001</v>
      </c>
      <c r="G260" s="9"/>
      <c r="H260" s="9"/>
      <c r="I260" s="9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</row>
    <row r="261" spans="2:29" x14ac:dyDescent="0.2">
      <c r="B261" s="87">
        <v>258</v>
      </c>
      <c r="C261" s="88">
        <v>33765.39</v>
      </c>
      <c r="D261" s="85">
        <f t="shared" ref="D261:D324" si="8">C261 * ($H$6 + 1)</f>
        <v>35588.721060000003</v>
      </c>
      <c r="E261" s="85">
        <f t="shared" ref="E261:E324" si="9" xml:space="preserve"> D261 * ($H$7 +1)</f>
        <v>37866.399207840004</v>
      </c>
      <c r="G261" s="9"/>
      <c r="H261" s="9"/>
      <c r="I261" s="9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spans="2:29" x14ac:dyDescent="0.2">
      <c r="B262" s="87">
        <v>259</v>
      </c>
      <c r="C262" s="88">
        <v>290.72000000000003</v>
      </c>
      <c r="D262" s="85">
        <f t="shared" si="8"/>
        <v>306.41888000000006</v>
      </c>
      <c r="E262" s="85">
        <f t="shared" si="9"/>
        <v>326.0296883200001</v>
      </c>
      <c r="G262" s="9"/>
      <c r="H262" s="9"/>
      <c r="I262" s="9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</row>
    <row r="263" spans="2:29" x14ac:dyDescent="0.2">
      <c r="B263" s="87">
        <v>260</v>
      </c>
      <c r="C263" s="88">
        <v>3676.6600000000003</v>
      </c>
      <c r="D263" s="85">
        <f t="shared" si="8"/>
        <v>3875.1996400000007</v>
      </c>
      <c r="E263" s="85">
        <f t="shared" si="9"/>
        <v>4123.2124169600011</v>
      </c>
      <c r="G263" s="9"/>
      <c r="H263" s="9"/>
      <c r="I263" s="9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</row>
    <row r="264" spans="2:29" x14ac:dyDescent="0.2">
      <c r="B264" s="87">
        <v>261</v>
      </c>
      <c r="C264" s="88">
        <v>19113.260000000002</v>
      </c>
      <c r="D264" s="85">
        <f t="shared" si="8"/>
        <v>20145.376040000003</v>
      </c>
      <c r="E264" s="85">
        <f t="shared" si="9"/>
        <v>21434.680106560005</v>
      </c>
      <c r="G264" s="9"/>
      <c r="H264" s="9"/>
      <c r="I264" s="9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</row>
    <row r="265" spans="2:29" x14ac:dyDescent="0.2">
      <c r="B265" s="87">
        <v>262</v>
      </c>
      <c r="C265" s="88">
        <v>5244.81</v>
      </c>
      <c r="D265" s="85">
        <f t="shared" si="8"/>
        <v>5528.0297400000009</v>
      </c>
      <c r="E265" s="85">
        <f t="shared" si="9"/>
        <v>5881.8236433600014</v>
      </c>
      <c r="G265" s="9"/>
      <c r="H265" s="9"/>
      <c r="I265" s="9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</row>
    <row r="266" spans="2:29" x14ac:dyDescent="0.2">
      <c r="B266" s="87">
        <v>263</v>
      </c>
      <c r="C266" s="88">
        <v>281.24</v>
      </c>
      <c r="D266" s="85">
        <f t="shared" si="8"/>
        <v>296.42696000000001</v>
      </c>
      <c r="E266" s="85">
        <f t="shared" si="9"/>
        <v>315.39828544000005</v>
      </c>
      <c r="G266" s="9"/>
      <c r="H266" s="9"/>
      <c r="I266" s="9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</row>
    <row r="267" spans="2:29" x14ac:dyDescent="0.2">
      <c r="B267" s="87">
        <v>264</v>
      </c>
      <c r="C267" s="88">
        <v>7913.43</v>
      </c>
      <c r="D267" s="85">
        <f t="shared" si="8"/>
        <v>8340.7552200000009</v>
      </c>
      <c r="E267" s="85">
        <f t="shared" si="9"/>
        <v>8874.5635540800013</v>
      </c>
      <c r="G267" s="9"/>
      <c r="H267" s="9"/>
      <c r="I267" s="9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</row>
    <row r="268" spans="2:29" x14ac:dyDescent="0.2">
      <c r="B268" s="87">
        <v>265</v>
      </c>
      <c r="C268" s="88">
        <v>5312.75</v>
      </c>
      <c r="D268" s="85">
        <f t="shared" si="8"/>
        <v>5599.6385</v>
      </c>
      <c r="E268" s="85">
        <f t="shared" si="9"/>
        <v>5958.0153640000008</v>
      </c>
      <c r="G268" s="9"/>
      <c r="H268" s="9"/>
      <c r="I268" s="9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</row>
    <row r="269" spans="2:29" x14ac:dyDescent="0.2">
      <c r="B269" s="87">
        <v>266</v>
      </c>
      <c r="C269" s="88">
        <v>7115.5300000000007</v>
      </c>
      <c r="D269" s="85">
        <f t="shared" si="8"/>
        <v>7499.7686200000007</v>
      </c>
      <c r="E269" s="85">
        <f t="shared" si="9"/>
        <v>7979.7538116800015</v>
      </c>
      <c r="G269" s="9"/>
      <c r="H269" s="9"/>
      <c r="I269" s="9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</row>
    <row r="270" spans="2:29" x14ac:dyDescent="0.2">
      <c r="B270" s="87">
        <v>267</v>
      </c>
      <c r="C270" s="88">
        <v>1418.8400000000001</v>
      </c>
      <c r="D270" s="85">
        <f t="shared" si="8"/>
        <v>1495.4573600000001</v>
      </c>
      <c r="E270" s="85">
        <f t="shared" si="9"/>
        <v>1591.1666310400003</v>
      </c>
      <c r="G270" s="9"/>
      <c r="H270" s="9"/>
      <c r="I270" s="9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</row>
    <row r="271" spans="2:29" x14ac:dyDescent="0.2">
      <c r="B271" s="87">
        <v>268</v>
      </c>
      <c r="C271" s="88">
        <v>1817</v>
      </c>
      <c r="D271" s="85">
        <f t="shared" si="8"/>
        <v>1915.1180000000002</v>
      </c>
      <c r="E271" s="85">
        <f t="shared" si="9"/>
        <v>2037.6855520000004</v>
      </c>
      <c r="G271" s="9"/>
      <c r="H271" s="9"/>
      <c r="I271" s="9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</row>
    <row r="272" spans="2:29" x14ac:dyDescent="0.2">
      <c r="B272" s="87">
        <v>269</v>
      </c>
      <c r="C272" s="88">
        <v>3092.06</v>
      </c>
      <c r="D272" s="85">
        <f t="shared" si="8"/>
        <v>3259.0312400000003</v>
      </c>
      <c r="E272" s="85">
        <f t="shared" si="9"/>
        <v>3467.6092393600006</v>
      </c>
      <c r="G272" s="9"/>
      <c r="H272" s="9"/>
      <c r="I272" s="9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</row>
    <row r="273" spans="2:29" x14ac:dyDescent="0.2">
      <c r="B273" s="87">
        <v>270</v>
      </c>
      <c r="C273" s="88">
        <v>14806.970000000001</v>
      </c>
      <c r="D273" s="85">
        <f t="shared" si="8"/>
        <v>15606.546380000002</v>
      </c>
      <c r="E273" s="85">
        <f t="shared" si="9"/>
        <v>16605.365348320003</v>
      </c>
      <c r="G273" s="9"/>
      <c r="H273" s="9"/>
      <c r="I273" s="9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spans="2:29" x14ac:dyDescent="0.2">
      <c r="B274" s="87">
        <v>271</v>
      </c>
      <c r="C274" s="88">
        <v>16250.300000000001</v>
      </c>
      <c r="D274" s="85">
        <f t="shared" si="8"/>
        <v>17127.816200000001</v>
      </c>
      <c r="E274" s="85">
        <f t="shared" si="9"/>
        <v>18223.996436800004</v>
      </c>
      <c r="G274" s="9"/>
      <c r="H274" s="9"/>
      <c r="I274" s="9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spans="2:29" x14ac:dyDescent="0.2">
      <c r="B275" s="87">
        <v>272</v>
      </c>
      <c r="C275" s="88">
        <v>14615</v>
      </c>
      <c r="D275" s="85">
        <f t="shared" si="8"/>
        <v>15404.210000000001</v>
      </c>
      <c r="E275" s="85">
        <f t="shared" si="9"/>
        <v>16390.079440000001</v>
      </c>
      <c r="G275" s="9"/>
      <c r="H275" s="9"/>
      <c r="I275" s="9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</row>
    <row r="276" spans="2:29" x14ac:dyDescent="0.2">
      <c r="B276" s="87">
        <v>273</v>
      </c>
      <c r="C276" s="88">
        <v>940.1</v>
      </c>
      <c r="D276" s="85">
        <f t="shared" si="8"/>
        <v>990.86540000000002</v>
      </c>
      <c r="E276" s="85">
        <f t="shared" si="9"/>
        <v>1054.2807856000002</v>
      </c>
      <c r="G276" s="9"/>
      <c r="H276" s="9"/>
      <c r="I276" s="9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</row>
    <row r="277" spans="2:29" x14ac:dyDescent="0.2">
      <c r="B277" s="87">
        <v>274</v>
      </c>
      <c r="C277" s="88">
        <v>28808.93</v>
      </c>
      <c r="D277" s="85">
        <f t="shared" si="8"/>
        <v>30364.612220000003</v>
      </c>
      <c r="E277" s="85">
        <f t="shared" si="9"/>
        <v>32307.947402080004</v>
      </c>
      <c r="G277" s="9"/>
      <c r="H277" s="9"/>
      <c r="I277" s="9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</row>
    <row r="278" spans="2:29" x14ac:dyDescent="0.2">
      <c r="B278" s="87">
        <v>275</v>
      </c>
      <c r="C278" s="88">
        <v>19961.72</v>
      </c>
      <c r="D278" s="85">
        <f t="shared" si="8"/>
        <v>21039.652880000001</v>
      </c>
      <c r="E278" s="85">
        <f t="shared" si="9"/>
        <v>22386.190664320002</v>
      </c>
      <c r="G278" s="9"/>
      <c r="H278" s="9"/>
      <c r="I278" s="9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</row>
    <row r="279" spans="2:29" x14ac:dyDescent="0.2">
      <c r="B279" s="87">
        <v>276</v>
      </c>
      <c r="C279" s="88">
        <v>12007.210000000001</v>
      </c>
      <c r="D279" s="85">
        <f t="shared" si="8"/>
        <v>12655.599340000001</v>
      </c>
      <c r="E279" s="85">
        <f t="shared" si="9"/>
        <v>13465.557697760001</v>
      </c>
      <c r="G279" s="9"/>
      <c r="H279" s="9"/>
      <c r="I279" s="9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</row>
    <row r="280" spans="2:29" x14ac:dyDescent="0.2">
      <c r="B280" s="87">
        <v>277</v>
      </c>
      <c r="C280" s="88">
        <v>24967.16</v>
      </c>
      <c r="D280" s="85">
        <f t="shared" si="8"/>
        <v>26315.386640000001</v>
      </c>
      <c r="E280" s="85">
        <f t="shared" si="9"/>
        <v>27999.571384960003</v>
      </c>
      <c r="G280" s="9"/>
      <c r="H280" s="9"/>
      <c r="I280" s="9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</row>
    <row r="281" spans="2:29" x14ac:dyDescent="0.2">
      <c r="B281" s="87">
        <v>278</v>
      </c>
      <c r="C281" s="88">
        <v>2255.4500000000003</v>
      </c>
      <c r="D281" s="85">
        <f t="shared" si="8"/>
        <v>2377.2443000000003</v>
      </c>
      <c r="E281" s="85">
        <f t="shared" si="9"/>
        <v>2529.3879352000004</v>
      </c>
      <c r="G281" s="9"/>
      <c r="H281" s="9"/>
      <c r="I281" s="9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</row>
    <row r="282" spans="2:29" x14ac:dyDescent="0.2">
      <c r="B282" s="87">
        <v>279</v>
      </c>
      <c r="C282" s="88">
        <v>9295.93</v>
      </c>
      <c r="D282" s="85">
        <f t="shared" si="8"/>
        <v>9797.9102200000016</v>
      </c>
      <c r="E282" s="85">
        <f t="shared" si="9"/>
        <v>10424.976474080002</v>
      </c>
      <c r="G282" s="9"/>
      <c r="H282" s="9"/>
      <c r="I282" s="9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</row>
    <row r="283" spans="2:29" x14ac:dyDescent="0.2">
      <c r="B283" s="87">
        <v>280</v>
      </c>
      <c r="C283" s="88">
        <v>11414.710000000001</v>
      </c>
      <c r="D283" s="85">
        <f t="shared" si="8"/>
        <v>12031.104340000002</v>
      </c>
      <c r="E283" s="85">
        <f t="shared" si="9"/>
        <v>12801.095017760003</v>
      </c>
      <c r="G283" s="9"/>
      <c r="H283" s="9"/>
      <c r="I283" s="9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</row>
    <row r="284" spans="2:29" x14ac:dyDescent="0.2">
      <c r="B284" s="87">
        <v>281</v>
      </c>
      <c r="C284" s="88">
        <v>15594.6</v>
      </c>
      <c r="D284" s="85">
        <f t="shared" si="8"/>
        <v>16436.7084</v>
      </c>
      <c r="E284" s="85">
        <f t="shared" si="9"/>
        <v>17488.657737599999</v>
      </c>
      <c r="G284" s="9"/>
      <c r="H284" s="9"/>
      <c r="I284" s="9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</row>
    <row r="285" spans="2:29" x14ac:dyDescent="0.2">
      <c r="B285" s="87">
        <v>282</v>
      </c>
      <c r="C285" s="88">
        <v>591.71</v>
      </c>
      <c r="D285" s="85">
        <f t="shared" si="8"/>
        <v>623.66234000000009</v>
      </c>
      <c r="E285" s="85">
        <f t="shared" si="9"/>
        <v>663.57672976000015</v>
      </c>
      <c r="G285" s="9"/>
      <c r="H285" s="9"/>
      <c r="I285" s="9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spans="2:29" x14ac:dyDescent="0.2">
      <c r="B286" s="87">
        <v>283</v>
      </c>
      <c r="C286" s="88">
        <v>718.11</v>
      </c>
      <c r="D286" s="85">
        <f t="shared" si="8"/>
        <v>756.88794000000007</v>
      </c>
      <c r="E286" s="85">
        <f t="shared" si="9"/>
        <v>805.3287681600001</v>
      </c>
      <c r="G286" s="9"/>
      <c r="H286" s="9"/>
      <c r="I286" s="9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</row>
    <row r="287" spans="2:29" x14ac:dyDescent="0.2">
      <c r="B287" s="87">
        <v>284</v>
      </c>
      <c r="C287" s="88">
        <v>4412.9400000000005</v>
      </c>
      <c r="D287" s="85">
        <f t="shared" si="8"/>
        <v>4651.2387600000011</v>
      </c>
      <c r="E287" s="85">
        <f t="shared" si="9"/>
        <v>4948.918040640001</v>
      </c>
      <c r="G287" s="9"/>
      <c r="H287" s="9"/>
      <c r="I287" s="9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spans="2:29" x14ac:dyDescent="0.2">
      <c r="B288" s="87">
        <v>285</v>
      </c>
      <c r="C288" s="88">
        <v>86.9</v>
      </c>
      <c r="D288" s="85">
        <f t="shared" si="8"/>
        <v>91.592600000000004</v>
      </c>
      <c r="E288" s="85">
        <f t="shared" si="9"/>
        <v>97.454526400000006</v>
      </c>
      <c r="G288" s="9"/>
      <c r="H288" s="9"/>
      <c r="I288" s="9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</row>
    <row r="289" spans="2:29" x14ac:dyDescent="0.2">
      <c r="B289" s="87">
        <v>286</v>
      </c>
      <c r="C289" s="88">
        <v>5879.18</v>
      </c>
      <c r="D289" s="85">
        <f t="shared" si="8"/>
        <v>6196.6557200000007</v>
      </c>
      <c r="E289" s="85">
        <f t="shared" si="9"/>
        <v>6593.2416860800013</v>
      </c>
      <c r="G289" s="9"/>
      <c r="H289" s="9"/>
      <c r="I289" s="9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spans="2:29" x14ac:dyDescent="0.2">
      <c r="B290" s="87">
        <v>287</v>
      </c>
      <c r="C290" s="88">
        <v>18865.2</v>
      </c>
      <c r="D290" s="85">
        <f t="shared" si="8"/>
        <v>19883.9208</v>
      </c>
      <c r="E290" s="85">
        <f t="shared" si="9"/>
        <v>21156.4917312</v>
      </c>
      <c r="G290" s="9"/>
      <c r="H290" s="9"/>
      <c r="I290" s="9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</row>
    <row r="291" spans="2:29" x14ac:dyDescent="0.2">
      <c r="B291" s="87">
        <v>288</v>
      </c>
      <c r="C291" s="88">
        <v>662.81000000000006</v>
      </c>
      <c r="D291" s="85">
        <f t="shared" si="8"/>
        <v>698.60174000000006</v>
      </c>
      <c r="E291" s="85">
        <f t="shared" si="9"/>
        <v>743.31225136000012</v>
      </c>
      <c r="G291" s="9"/>
      <c r="H291" s="9"/>
      <c r="I291" s="9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</row>
    <row r="292" spans="2:29" x14ac:dyDescent="0.2">
      <c r="B292" s="87">
        <v>289</v>
      </c>
      <c r="C292" s="88">
        <v>16546.55</v>
      </c>
      <c r="D292" s="85">
        <f t="shared" si="8"/>
        <v>17440.063699999999</v>
      </c>
      <c r="E292" s="85">
        <f t="shared" si="9"/>
        <v>18556.227776799999</v>
      </c>
      <c r="G292" s="9"/>
      <c r="H292" s="9"/>
      <c r="I292" s="9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</row>
    <row r="293" spans="2:29" x14ac:dyDescent="0.2">
      <c r="B293" s="87">
        <v>290</v>
      </c>
      <c r="C293" s="88">
        <v>4055.86</v>
      </c>
      <c r="D293" s="85">
        <f t="shared" si="8"/>
        <v>4274.87644</v>
      </c>
      <c r="E293" s="85">
        <f t="shared" si="9"/>
        <v>4548.46853216</v>
      </c>
      <c r="G293" s="9"/>
      <c r="H293" s="9"/>
      <c r="I293" s="9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</row>
    <row r="294" spans="2:29" x14ac:dyDescent="0.2">
      <c r="B294" s="87">
        <v>291</v>
      </c>
      <c r="C294" s="88">
        <v>573.54000000000008</v>
      </c>
      <c r="D294" s="85">
        <f t="shared" si="8"/>
        <v>604.51116000000013</v>
      </c>
      <c r="E294" s="85">
        <f t="shared" si="9"/>
        <v>643.19987424000021</v>
      </c>
      <c r="G294" s="9"/>
      <c r="H294" s="9"/>
      <c r="I294" s="9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</row>
    <row r="295" spans="2:29" x14ac:dyDescent="0.2">
      <c r="B295" s="87">
        <v>292</v>
      </c>
      <c r="C295" s="88">
        <v>328.64</v>
      </c>
      <c r="D295" s="85">
        <f t="shared" si="8"/>
        <v>346.38655999999997</v>
      </c>
      <c r="E295" s="85">
        <f t="shared" si="9"/>
        <v>368.55529983999998</v>
      </c>
      <c r="G295" s="9"/>
      <c r="H295" s="9"/>
      <c r="I295" s="9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spans="2:29" x14ac:dyDescent="0.2">
      <c r="B296" s="87">
        <v>293</v>
      </c>
      <c r="C296" s="88">
        <v>9987.9700000000012</v>
      </c>
      <c r="D296" s="85">
        <f t="shared" si="8"/>
        <v>10527.320380000001</v>
      </c>
      <c r="E296" s="85">
        <f t="shared" si="9"/>
        <v>11201.068884320002</v>
      </c>
      <c r="G296" s="9"/>
      <c r="H296" s="9"/>
      <c r="I296" s="9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</row>
    <row r="297" spans="2:29" x14ac:dyDescent="0.2">
      <c r="B297" s="87">
        <v>294</v>
      </c>
      <c r="C297" s="88">
        <v>4454.0200000000004</v>
      </c>
      <c r="D297" s="85">
        <f t="shared" si="8"/>
        <v>4694.537080000001</v>
      </c>
      <c r="E297" s="85">
        <f t="shared" si="9"/>
        <v>4994.9874531200012</v>
      </c>
      <c r="G297" s="9"/>
      <c r="H297" s="9"/>
      <c r="I297" s="9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</row>
    <row r="298" spans="2:29" x14ac:dyDescent="0.2">
      <c r="B298" s="87">
        <v>295</v>
      </c>
      <c r="C298" s="88">
        <v>23933.84</v>
      </c>
      <c r="D298" s="85">
        <f t="shared" si="8"/>
        <v>25226.267360000002</v>
      </c>
      <c r="E298" s="85">
        <f t="shared" si="9"/>
        <v>26840.748471040002</v>
      </c>
      <c r="G298" s="9"/>
      <c r="H298" s="9"/>
      <c r="I298" s="9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</row>
    <row r="299" spans="2:29" x14ac:dyDescent="0.2">
      <c r="B299" s="87">
        <v>296</v>
      </c>
      <c r="C299" s="88">
        <v>130.35</v>
      </c>
      <c r="D299" s="85">
        <f t="shared" si="8"/>
        <v>137.38890000000001</v>
      </c>
      <c r="E299" s="85">
        <f t="shared" si="9"/>
        <v>146.1817896</v>
      </c>
      <c r="G299" s="9"/>
      <c r="H299" s="9"/>
      <c r="I299" s="9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</row>
    <row r="300" spans="2:29" x14ac:dyDescent="0.2">
      <c r="B300" s="87">
        <v>297</v>
      </c>
      <c r="C300" s="88">
        <v>6089.3200000000006</v>
      </c>
      <c r="D300" s="85">
        <f t="shared" si="8"/>
        <v>6418.1432800000011</v>
      </c>
      <c r="E300" s="85">
        <f t="shared" si="9"/>
        <v>6828.9044499200018</v>
      </c>
      <c r="G300" s="9"/>
      <c r="H300" s="9"/>
      <c r="I300" s="9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</row>
    <row r="301" spans="2:29" x14ac:dyDescent="0.2">
      <c r="B301" s="87">
        <v>298</v>
      </c>
      <c r="C301" s="88">
        <v>2586.46</v>
      </c>
      <c r="D301" s="85">
        <f t="shared" si="8"/>
        <v>2726.1288400000003</v>
      </c>
      <c r="E301" s="85">
        <f t="shared" si="9"/>
        <v>2900.6010857600004</v>
      </c>
      <c r="G301" s="9"/>
      <c r="H301" s="9"/>
      <c r="I301" s="9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</row>
    <row r="302" spans="2:29" x14ac:dyDescent="0.2">
      <c r="B302" s="87">
        <v>299</v>
      </c>
      <c r="C302" s="88">
        <v>1535.76</v>
      </c>
      <c r="D302" s="85">
        <f t="shared" si="8"/>
        <v>1618.6910400000002</v>
      </c>
      <c r="E302" s="85">
        <f t="shared" si="9"/>
        <v>1722.2872665600003</v>
      </c>
      <c r="G302" s="9"/>
      <c r="H302" s="9"/>
      <c r="I302" s="9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</row>
    <row r="303" spans="2:29" x14ac:dyDescent="0.2">
      <c r="B303" s="87">
        <v>300</v>
      </c>
      <c r="C303" s="88">
        <v>12446.45</v>
      </c>
      <c r="D303" s="85">
        <f t="shared" si="8"/>
        <v>13118.558300000001</v>
      </c>
      <c r="E303" s="85">
        <f t="shared" si="9"/>
        <v>13958.146031200002</v>
      </c>
      <c r="G303" s="9"/>
      <c r="H303" s="9"/>
      <c r="I303" s="9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</row>
    <row r="304" spans="2:29" x14ac:dyDescent="0.2">
      <c r="B304" s="87">
        <v>301</v>
      </c>
      <c r="C304" s="88">
        <v>5560.02</v>
      </c>
      <c r="D304" s="85">
        <f t="shared" si="8"/>
        <v>5860.2610800000011</v>
      </c>
      <c r="E304" s="85">
        <f t="shared" si="9"/>
        <v>6235.3177891200012</v>
      </c>
      <c r="G304" s="9"/>
      <c r="H304" s="9"/>
      <c r="I304" s="9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</row>
    <row r="305" spans="2:29" x14ac:dyDescent="0.2">
      <c r="B305" s="87">
        <v>302</v>
      </c>
      <c r="C305" s="88">
        <v>11539.53</v>
      </c>
      <c r="D305" s="85">
        <f t="shared" si="8"/>
        <v>12162.664620000001</v>
      </c>
      <c r="E305" s="85">
        <f t="shared" si="9"/>
        <v>12941.075155680002</v>
      </c>
      <c r="G305" s="9"/>
      <c r="H305" s="9"/>
      <c r="I305" s="9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</row>
    <row r="306" spans="2:29" x14ac:dyDescent="0.2">
      <c r="B306" s="87">
        <v>303</v>
      </c>
      <c r="C306" s="88">
        <v>23534.100000000002</v>
      </c>
      <c r="D306" s="85">
        <f t="shared" si="8"/>
        <v>24804.941400000003</v>
      </c>
      <c r="E306" s="85">
        <f t="shared" si="9"/>
        <v>26392.457649600005</v>
      </c>
      <c r="G306" s="9"/>
      <c r="H306" s="9"/>
      <c r="I306" s="9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</row>
    <row r="307" spans="2:29" x14ac:dyDescent="0.2">
      <c r="B307" s="87">
        <v>304</v>
      </c>
      <c r="C307" s="88">
        <v>26301.47</v>
      </c>
      <c r="D307" s="85">
        <f t="shared" si="8"/>
        <v>27721.749380000001</v>
      </c>
      <c r="E307" s="85">
        <f t="shared" si="9"/>
        <v>29495.941340320001</v>
      </c>
      <c r="G307" s="9"/>
      <c r="H307" s="9"/>
      <c r="I307" s="9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</row>
    <row r="308" spans="2:29" x14ac:dyDescent="0.2">
      <c r="B308" s="87">
        <v>305</v>
      </c>
      <c r="C308" s="88">
        <v>9115.02</v>
      </c>
      <c r="D308" s="85">
        <f t="shared" si="8"/>
        <v>9607.2310800000014</v>
      </c>
      <c r="E308" s="85">
        <f t="shared" si="9"/>
        <v>10222.093869120003</v>
      </c>
      <c r="G308" s="9"/>
      <c r="H308" s="9"/>
      <c r="I308" s="9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</row>
    <row r="309" spans="2:29" x14ac:dyDescent="0.2">
      <c r="B309" s="87">
        <v>306</v>
      </c>
      <c r="C309" s="88">
        <v>15600.92</v>
      </c>
      <c r="D309" s="85">
        <f t="shared" si="8"/>
        <v>16443.36968</v>
      </c>
      <c r="E309" s="85">
        <f t="shared" si="9"/>
        <v>17495.745339519999</v>
      </c>
      <c r="G309" s="9"/>
      <c r="H309" s="9"/>
      <c r="I309" s="9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</row>
    <row r="310" spans="2:29" x14ac:dyDescent="0.2">
      <c r="B310" s="87">
        <v>307</v>
      </c>
      <c r="C310" s="88">
        <v>22264.57</v>
      </c>
      <c r="D310" s="85">
        <f t="shared" si="8"/>
        <v>23466.856780000002</v>
      </c>
      <c r="E310" s="85">
        <f t="shared" si="9"/>
        <v>24968.735613920002</v>
      </c>
      <c r="G310" s="9"/>
      <c r="H310" s="9"/>
      <c r="I310" s="9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</row>
    <row r="311" spans="2:29" x14ac:dyDescent="0.2">
      <c r="B311" s="87">
        <v>308</v>
      </c>
      <c r="C311" s="88">
        <v>10027.470000000001</v>
      </c>
      <c r="D311" s="85">
        <f t="shared" si="8"/>
        <v>10568.953380000001</v>
      </c>
      <c r="E311" s="85">
        <f t="shared" si="9"/>
        <v>11245.366396320002</v>
      </c>
      <c r="G311" s="9"/>
      <c r="H311" s="9"/>
      <c r="I311" s="9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</row>
    <row r="312" spans="2:29" x14ac:dyDescent="0.2">
      <c r="B312" s="87">
        <v>309</v>
      </c>
      <c r="C312" s="88">
        <v>223.57000000000002</v>
      </c>
      <c r="D312" s="85">
        <f t="shared" si="8"/>
        <v>235.64278000000004</v>
      </c>
      <c r="E312" s="85">
        <f t="shared" si="9"/>
        <v>250.72391792000005</v>
      </c>
      <c r="G312" s="9"/>
      <c r="H312" s="9"/>
      <c r="I312" s="9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</row>
    <row r="313" spans="2:29" x14ac:dyDescent="0.2">
      <c r="B313" s="87">
        <v>310</v>
      </c>
      <c r="C313" s="88">
        <v>2764.21</v>
      </c>
      <c r="D313" s="85">
        <f t="shared" si="8"/>
        <v>2913.4773400000004</v>
      </c>
      <c r="E313" s="85">
        <f t="shared" si="9"/>
        <v>3099.9398897600004</v>
      </c>
      <c r="G313" s="9"/>
      <c r="H313" s="9"/>
      <c r="I313" s="9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</row>
    <row r="314" spans="2:29" x14ac:dyDescent="0.2">
      <c r="B314" s="87">
        <v>311</v>
      </c>
      <c r="C314" s="88">
        <v>28254.350000000002</v>
      </c>
      <c r="D314" s="85">
        <f t="shared" si="8"/>
        <v>29780.084900000005</v>
      </c>
      <c r="E314" s="85">
        <f t="shared" si="9"/>
        <v>31686.010333600007</v>
      </c>
      <c r="G314" s="9"/>
      <c r="H314" s="9"/>
      <c r="I314" s="9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</row>
    <row r="315" spans="2:29" x14ac:dyDescent="0.2">
      <c r="B315" s="87">
        <v>312</v>
      </c>
      <c r="C315" s="88">
        <v>3375.67</v>
      </c>
      <c r="D315" s="85">
        <f t="shared" si="8"/>
        <v>3557.9561800000001</v>
      </c>
      <c r="E315" s="85">
        <f t="shared" si="9"/>
        <v>3785.6653755200005</v>
      </c>
      <c r="G315" s="9"/>
      <c r="H315" s="9"/>
      <c r="I315" s="9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</row>
    <row r="316" spans="2:29" x14ac:dyDescent="0.2">
      <c r="B316" s="87">
        <v>313</v>
      </c>
      <c r="C316" s="88">
        <v>5940.8</v>
      </c>
      <c r="D316" s="85">
        <f t="shared" si="8"/>
        <v>6261.6032000000005</v>
      </c>
      <c r="E316" s="85">
        <f t="shared" si="9"/>
        <v>6662.3458048000011</v>
      </c>
      <c r="G316" s="9"/>
      <c r="H316" s="9"/>
      <c r="I316" s="9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</row>
    <row r="317" spans="2:29" x14ac:dyDescent="0.2">
      <c r="B317" s="87">
        <v>314</v>
      </c>
      <c r="C317" s="88">
        <v>2554.86</v>
      </c>
      <c r="D317" s="85">
        <f t="shared" si="8"/>
        <v>2692.8224400000004</v>
      </c>
      <c r="E317" s="85">
        <f t="shared" si="9"/>
        <v>2865.1630761600004</v>
      </c>
      <c r="G317" s="9"/>
      <c r="H317" s="9"/>
      <c r="I317" s="9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</row>
    <row r="318" spans="2:29" x14ac:dyDescent="0.2">
      <c r="B318" s="87">
        <v>315</v>
      </c>
      <c r="C318" s="88">
        <v>1819.3700000000001</v>
      </c>
      <c r="D318" s="85">
        <f t="shared" si="8"/>
        <v>1917.6159800000003</v>
      </c>
      <c r="E318" s="85">
        <f t="shared" si="9"/>
        <v>2040.3434027200003</v>
      </c>
      <c r="G318" s="9"/>
      <c r="H318" s="9"/>
      <c r="I318" s="9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</row>
    <row r="319" spans="2:29" x14ac:dyDescent="0.2">
      <c r="B319" s="87">
        <v>316</v>
      </c>
      <c r="C319" s="88">
        <v>1792.51</v>
      </c>
      <c r="D319" s="85">
        <f t="shared" si="8"/>
        <v>1889.3055400000001</v>
      </c>
      <c r="E319" s="85">
        <f t="shared" si="9"/>
        <v>2010.2210945600002</v>
      </c>
      <c r="G319" s="9"/>
      <c r="H319" s="9"/>
      <c r="I319" s="9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</row>
    <row r="320" spans="2:29" x14ac:dyDescent="0.2">
      <c r="B320" s="87">
        <v>317</v>
      </c>
      <c r="C320" s="88">
        <v>4545.66</v>
      </c>
      <c r="D320" s="85">
        <f t="shared" si="8"/>
        <v>4791.1256400000002</v>
      </c>
      <c r="E320" s="85">
        <f t="shared" si="9"/>
        <v>5097.7576809600005</v>
      </c>
      <c r="G320" s="9"/>
      <c r="H320" s="9"/>
      <c r="I320" s="9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</row>
    <row r="321" spans="2:29" x14ac:dyDescent="0.2">
      <c r="B321" s="87">
        <v>318</v>
      </c>
      <c r="C321" s="88">
        <v>27029.06</v>
      </c>
      <c r="D321" s="85">
        <f t="shared" si="8"/>
        <v>28488.629240000002</v>
      </c>
      <c r="E321" s="85">
        <f t="shared" si="9"/>
        <v>30311.901511360003</v>
      </c>
      <c r="G321" s="9"/>
      <c r="H321" s="9"/>
      <c r="I321" s="9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</row>
    <row r="322" spans="2:29" x14ac:dyDescent="0.2">
      <c r="B322" s="87">
        <v>319</v>
      </c>
      <c r="C322" s="88">
        <v>19388.97</v>
      </c>
      <c r="D322" s="85">
        <f t="shared" si="8"/>
        <v>20435.974380000003</v>
      </c>
      <c r="E322" s="85">
        <f t="shared" si="9"/>
        <v>21743.876740320004</v>
      </c>
      <c r="G322" s="9"/>
      <c r="H322" s="9"/>
      <c r="I322" s="9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</row>
    <row r="323" spans="2:29" x14ac:dyDescent="0.2">
      <c r="B323" s="87">
        <v>320</v>
      </c>
      <c r="C323" s="88">
        <v>116.13000000000001</v>
      </c>
      <c r="D323" s="85">
        <f t="shared" si="8"/>
        <v>122.40102000000002</v>
      </c>
      <c r="E323" s="85">
        <f t="shared" si="9"/>
        <v>130.23468528000004</v>
      </c>
      <c r="G323" s="9"/>
      <c r="H323" s="9"/>
      <c r="I323" s="9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</row>
    <row r="324" spans="2:29" x14ac:dyDescent="0.2">
      <c r="B324" s="87">
        <v>321</v>
      </c>
      <c r="C324" s="88">
        <v>3062.83</v>
      </c>
      <c r="D324" s="85">
        <f t="shared" si="8"/>
        <v>3228.22282</v>
      </c>
      <c r="E324" s="85">
        <f t="shared" si="9"/>
        <v>3434.8290804800004</v>
      </c>
      <c r="G324" s="9"/>
      <c r="H324" s="9"/>
      <c r="I324" s="9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</row>
    <row r="325" spans="2:29" x14ac:dyDescent="0.2">
      <c r="B325" s="87">
        <v>322</v>
      </c>
      <c r="C325" s="88">
        <v>11653.29</v>
      </c>
      <c r="D325" s="85">
        <f t="shared" ref="D325:D388" si="10">C325 * ($H$6 + 1)</f>
        <v>12282.567660000001</v>
      </c>
      <c r="E325" s="85">
        <f t="shared" ref="E325:E388" si="11" xml:space="preserve"> D325 * ($H$7 +1)</f>
        <v>13068.651990240001</v>
      </c>
      <c r="G325" s="9"/>
      <c r="H325" s="9"/>
      <c r="I325" s="9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</row>
    <row r="326" spans="2:29" x14ac:dyDescent="0.2">
      <c r="B326" s="87">
        <v>323</v>
      </c>
      <c r="C326" s="88">
        <v>6965.43</v>
      </c>
      <c r="D326" s="85">
        <f t="shared" si="10"/>
        <v>7341.5632200000009</v>
      </c>
      <c r="E326" s="85">
        <f t="shared" si="11"/>
        <v>7811.4232660800017</v>
      </c>
      <c r="G326" s="9"/>
      <c r="H326" s="9"/>
      <c r="I326" s="9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</row>
    <row r="327" spans="2:29" x14ac:dyDescent="0.2">
      <c r="B327" s="87">
        <v>324</v>
      </c>
      <c r="C327" s="88">
        <v>18983.7</v>
      </c>
      <c r="D327" s="85">
        <f t="shared" si="10"/>
        <v>20008.819800000001</v>
      </c>
      <c r="E327" s="85">
        <f t="shared" si="11"/>
        <v>21289.384267200003</v>
      </c>
      <c r="G327" s="9"/>
      <c r="H327" s="9"/>
      <c r="I327" s="9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</row>
    <row r="328" spans="2:29" x14ac:dyDescent="0.2">
      <c r="B328" s="87">
        <v>325</v>
      </c>
      <c r="C328" s="88">
        <v>22354.63</v>
      </c>
      <c r="D328" s="85">
        <f t="shared" si="10"/>
        <v>23561.780020000002</v>
      </c>
      <c r="E328" s="85">
        <f t="shared" si="11"/>
        <v>25069.733941280003</v>
      </c>
      <c r="G328" s="9"/>
      <c r="H328" s="9"/>
      <c r="I328" s="9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</row>
    <row r="329" spans="2:29" x14ac:dyDescent="0.2">
      <c r="B329" s="87">
        <v>326</v>
      </c>
      <c r="C329" s="88">
        <v>2264.1400000000003</v>
      </c>
      <c r="D329" s="85">
        <f t="shared" si="10"/>
        <v>2386.4035600000007</v>
      </c>
      <c r="E329" s="85">
        <f t="shared" si="11"/>
        <v>2539.133387840001</v>
      </c>
      <c r="G329" s="9"/>
      <c r="H329" s="9"/>
      <c r="I329" s="9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</row>
    <row r="330" spans="2:29" x14ac:dyDescent="0.2">
      <c r="B330" s="87">
        <v>327</v>
      </c>
      <c r="C330" s="88">
        <v>6464.5700000000006</v>
      </c>
      <c r="D330" s="85">
        <f t="shared" si="10"/>
        <v>6813.6567800000012</v>
      </c>
      <c r="E330" s="85">
        <f t="shared" si="11"/>
        <v>7249.7308139200013</v>
      </c>
      <c r="G330" s="9"/>
      <c r="H330" s="9"/>
      <c r="I330" s="9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</row>
    <row r="331" spans="2:29" x14ac:dyDescent="0.2">
      <c r="B331" s="87">
        <v>328</v>
      </c>
      <c r="C331" s="88">
        <v>6885.64</v>
      </c>
      <c r="D331" s="85">
        <f t="shared" si="10"/>
        <v>7257.4645600000003</v>
      </c>
      <c r="E331" s="85">
        <f t="shared" si="11"/>
        <v>7721.9422918400005</v>
      </c>
      <c r="G331" s="9"/>
      <c r="H331" s="9"/>
      <c r="I331" s="9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</row>
    <row r="332" spans="2:29" x14ac:dyDescent="0.2">
      <c r="B332" s="87">
        <v>329</v>
      </c>
      <c r="C332" s="88">
        <v>9129.24</v>
      </c>
      <c r="D332" s="85">
        <f t="shared" si="10"/>
        <v>9622.2189600000002</v>
      </c>
      <c r="E332" s="85">
        <f t="shared" si="11"/>
        <v>10238.04097344</v>
      </c>
      <c r="G332" s="9"/>
      <c r="H332" s="9"/>
      <c r="I332" s="9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</row>
    <row r="333" spans="2:29" x14ac:dyDescent="0.2">
      <c r="B333" s="87">
        <v>330</v>
      </c>
      <c r="C333" s="88">
        <v>21271.54</v>
      </c>
      <c r="D333" s="85">
        <f t="shared" si="10"/>
        <v>22420.203160000001</v>
      </c>
      <c r="E333" s="85">
        <f t="shared" si="11"/>
        <v>23855.096162240003</v>
      </c>
      <c r="G333" s="9"/>
      <c r="H333" s="9"/>
      <c r="I333" s="9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</row>
    <row r="334" spans="2:29" x14ac:dyDescent="0.2">
      <c r="B334" s="87">
        <v>331</v>
      </c>
      <c r="C334" s="88">
        <v>5736.9800000000005</v>
      </c>
      <c r="D334" s="85">
        <f t="shared" si="10"/>
        <v>6046.7769200000012</v>
      </c>
      <c r="E334" s="85">
        <f t="shared" si="11"/>
        <v>6433.770642880002</v>
      </c>
      <c r="G334" s="9"/>
      <c r="H334" s="9"/>
      <c r="I334" s="9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</row>
    <row r="335" spans="2:29" x14ac:dyDescent="0.2">
      <c r="B335" s="87">
        <v>332</v>
      </c>
      <c r="C335" s="88">
        <v>13147.18</v>
      </c>
      <c r="D335" s="85">
        <f t="shared" si="10"/>
        <v>13857.12772</v>
      </c>
      <c r="E335" s="85">
        <f t="shared" si="11"/>
        <v>14743.983894080002</v>
      </c>
      <c r="G335" s="9"/>
      <c r="H335" s="9"/>
      <c r="I335" s="9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</row>
    <row r="336" spans="2:29" x14ac:dyDescent="0.2">
      <c r="B336" s="87">
        <v>333</v>
      </c>
      <c r="C336" s="88">
        <v>9506.07</v>
      </c>
      <c r="D336" s="85">
        <f t="shared" si="10"/>
        <v>10019.397779999999</v>
      </c>
      <c r="E336" s="85">
        <f t="shared" si="11"/>
        <v>10660.639237920001</v>
      </c>
      <c r="G336" s="9"/>
      <c r="H336" s="9"/>
      <c r="I336" s="9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</row>
    <row r="337" spans="2:29" x14ac:dyDescent="0.2">
      <c r="B337" s="87">
        <v>334</v>
      </c>
      <c r="C337" s="88">
        <v>7034.1600000000008</v>
      </c>
      <c r="D337" s="85">
        <f t="shared" si="10"/>
        <v>7414.004640000001</v>
      </c>
      <c r="E337" s="85">
        <f t="shared" si="11"/>
        <v>7888.5009369600011</v>
      </c>
      <c r="G337" s="9"/>
      <c r="H337" s="9"/>
      <c r="I337" s="9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</row>
    <row r="338" spans="2:29" x14ac:dyDescent="0.2">
      <c r="B338" s="87">
        <v>335</v>
      </c>
      <c r="C338" s="88">
        <v>11187.19</v>
      </c>
      <c r="D338" s="85">
        <f t="shared" si="10"/>
        <v>11791.298260000001</v>
      </c>
      <c r="E338" s="85">
        <f t="shared" si="11"/>
        <v>12545.941348640003</v>
      </c>
      <c r="G338" s="9"/>
      <c r="H338" s="9"/>
      <c r="I338" s="9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</row>
    <row r="339" spans="2:29" x14ac:dyDescent="0.2">
      <c r="B339" s="87">
        <v>336</v>
      </c>
      <c r="C339" s="88">
        <v>8917.52</v>
      </c>
      <c r="D339" s="85">
        <f t="shared" si="10"/>
        <v>9399.0660800000005</v>
      </c>
      <c r="E339" s="85">
        <f t="shared" si="11"/>
        <v>10000.606309120001</v>
      </c>
      <c r="G339" s="9"/>
      <c r="H339" s="9"/>
      <c r="I339" s="9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</row>
    <row r="340" spans="2:29" x14ac:dyDescent="0.2">
      <c r="B340" s="87">
        <v>337</v>
      </c>
      <c r="C340" s="88">
        <v>11622.480000000001</v>
      </c>
      <c r="D340" s="85">
        <f t="shared" si="10"/>
        <v>12250.093920000001</v>
      </c>
      <c r="E340" s="85">
        <f t="shared" si="11"/>
        <v>13034.099930880002</v>
      </c>
      <c r="G340" s="9"/>
      <c r="H340" s="9"/>
      <c r="I340" s="9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</row>
    <row r="341" spans="2:29" x14ac:dyDescent="0.2">
      <c r="B341" s="87">
        <v>338</v>
      </c>
      <c r="C341" s="88">
        <v>37.130000000000003</v>
      </c>
      <c r="D341" s="85">
        <f t="shared" si="10"/>
        <v>39.135020000000004</v>
      </c>
      <c r="E341" s="85">
        <f t="shared" si="11"/>
        <v>41.639661280000006</v>
      </c>
      <c r="G341" s="9"/>
      <c r="H341" s="9"/>
      <c r="I341" s="9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</row>
    <row r="342" spans="2:29" x14ac:dyDescent="0.2">
      <c r="B342" s="87">
        <v>339</v>
      </c>
      <c r="C342" s="88">
        <v>5488.92</v>
      </c>
      <c r="D342" s="85">
        <f t="shared" si="10"/>
        <v>5785.32168</v>
      </c>
      <c r="E342" s="85">
        <f t="shared" si="11"/>
        <v>6155.5822675200006</v>
      </c>
      <c r="G342" s="9"/>
      <c r="H342" s="9"/>
      <c r="I342" s="9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</row>
    <row r="343" spans="2:29" x14ac:dyDescent="0.2">
      <c r="B343" s="87">
        <v>340</v>
      </c>
      <c r="C343" s="88">
        <v>6245.7400000000007</v>
      </c>
      <c r="D343" s="85">
        <f t="shared" si="10"/>
        <v>6583.0099600000012</v>
      </c>
      <c r="E343" s="85">
        <f t="shared" si="11"/>
        <v>7004.322597440002</v>
      </c>
      <c r="G343" s="9"/>
      <c r="H343" s="9"/>
      <c r="I343" s="9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</row>
    <row r="344" spans="2:29" x14ac:dyDescent="0.2">
      <c r="B344" s="87">
        <v>341</v>
      </c>
      <c r="C344" s="88">
        <v>4575.68</v>
      </c>
      <c r="D344" s="85">
        <f t="shared" si="10"/>
        <v>4822.7667200000005</v>
      </c>
      <c r="E344" s="85">
        <f t="shared" si="11"/>
        <v>5131.4237900800008</v>
      </c>
      <c r="G344" s="9"/>
      <c r="H344" s="9"/>
      <c r="I344" s="9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</row>
    <row r="345" spans="2:29" x14ac:dyDescent="0.2">
      <c r="B345" s="87">
        <v>342</v>
      </c>
      <c r="C345" s="88">
        <v>3189.23</v>
      </c>
      <c r="D345" s="85">
        <f t="shared" si="10"/>
        <v>3361.4484200000002</v>
      </c>
      <c r="E345" s="85">
        <f t="shared" si="11"/>
        <v>3576.5811188800003</v>
      </c>
      <c r="G345" s="9"/>
      <c r="H345" s="9"/>
      <c r="I345" s="9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</row>
    <row r="346" spans="2:29" x14ac:dyDescent="0.2">
      <c r="B346" s="87">
        <v>343</v>
      </c>
      <c r="C346" s="88">
        <v>15262.01</v>
      </c>
      <c r="D346" s="85">
        <f t="shared" si="10"/>
        <v>16086.15854</v>
      </c>
      <c r="E346" s="85">
        <f t="shared" si="11"/>
        <v>17115.672686560003</v>
      </c>
      <c r="G346" s="9"/>
      <c r="H346" s="9"/>
      <c r="I346" s="9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</row>
    <row r="347" spans="2:29" x14ac:dyDescent="0.2">
      <c r="B347" s="87">
        <v>344</v>
      </c>
      <c r="C347" s="88">
        <v>11545.060000000001</v>
      </c>
      <c r="D347" s="85">
        <f t="shared" si="10"/>
        <v>12168.493240000002</v>
      </c>
      <c r="E347" s="85">
        <f t="shared" si="11"/>
        <v>12947.276807360002</v>
      </c>
      <c r="G347" s="9"/>
      <c r="H347" s="9"/>
      <c r="I347" s="9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</row>
    <row r="348" spans="2:29" x14ac:dyDescent="0.2">
      <c r="B348" s="87">
        <v>345</v>
      </c>
      <c r="C348" s="88">
        <v>2437.94</v>
      </c>
      <c r="D348" s="85">
        <f t="shared" si="10"/>
        <v>2569.5887600000001</v>
      </c>
      <c r="E348" s="85">
        <f t="shared" si="11"/>
        <v>2734.0424406400002</v>
      </c>
      <c r="G348" s="9"/>
      <c r="H348" s="9"/>
      <c r="I348" s="9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</row>
    <row r="349" spans="2:29" x14ac:dyDescent="0.2">
      <c r="B349" s="87">
        <v>346</v>
      </c>
      <c r="C349" s="88">
        <v>19151.97</v>
      </c>
      <c r="D349" s="85">
        <f t="shared" si="10"/>
        <v>20186.176380000001</v>
      </c>
      <c r="E349" s="85">
        <f t="shared" si="11"/>
        <v>21478.091668320001</v>
      </c>
      <c r="G349" s="9"/>
      <c r="H349" s="9"/>
      <c r="I349" s="9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</row>
    <row r="350" spans="2:29" x14ac:dyDescent="0.2">
      <c r="B350" s="87">
        <v>347</v>
      </c>
      <c r="C350" s="88">
        <v>18662.96</v>
      </c>
      <c r="D350" s="85">
        <f t="shared" si="10"/>
        <v>19670.759839999999</v>
      </c>
      <c r="E350" s="85">
        <f t="shared" si="11"/>
        <v>20929.68846976</v>
      </c>
      <c r="G350" s="9"/>
      <c r="H350" s="9"/>
      <c r="I350" s="9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</row>
    <row r="351" spans="2:29" x14ac:dyDescent="0.2">
      <c r="B351" s="87">
        <v>348</v>
      </c>
      <c r="C351" s="88">
        <v>835.82</v>
      </c>
      <c r="D351" s="85">
        <f t="shared" si="10"/>
        <v>880.95428000000004</v>
      </c>
      <c r="E351" s="85">
        <f t="shared" si="11"/>
        <v>937.3353539200001</v>
      </c>
      <c r="G351" s="9"/>
      <c r="H351" s="9"/>
      <c r="I351" s="9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</row>
    <row r="352" spans="2:29" x14ac:dyDescent="0.2">
      <c r="B352" s="87">
        <v>349</v>
      </c>
      <c r="C352" s="88">
        <v>4007.67</v>
      </c>
      <c r="D352" s="85">
        <f t="shared" si="10"/>
        <v>4224.0841799999998</v>
      </c>
      <c r="E352" s="85">
        <f t="shared" si="11"/>
        <v>4494.4255675200002</v>
      </c>
      <c r="G352" s="9"/>
      <c r="H352" s="9"/>
      <c r="I352" s="9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</row>
    <row r="353" spans="2:29" x14ac:dyDescent="0.2">
      <c r="B353" s="87">
        <v>350</v>
      </c>
      <c r="C353" s="88">
        <v>199.08</v>
      </c>
      <c r="D353" s="85">
        <f t="shared" si="10"/>
        <v>209.83032000000003</v>
      </c>
      <c r="E353" s="85">
        <f t="shared" si="11"/>
        <v>223.25946048000003</v>
      </c>
      <c r="G353" s="9"/>
      <c r="H353" s="9"/>
      <c r="I353" s="9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</row>
    <row r="354" spans="2:29" x14ac:dyDescent="0.2">
      <c r="B354" s="87">
        <v>351</v>
      </c>
      <c r="C354" s="88">
        <v>3505.23</v>
      </c>
      <c r="D354" s="85">
        <f t="shared" si="10"/>
        <v>3694.51242</v>
      </c>
      <c r="E354" s="85">
        <f t="shared" si="11"/>
        <v>3930.9612148800002</v>
      </c>
      <c r="G354" s="9"/>
      <c r="H354" s="9"/>
      <c r="I354" s="9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</row>
    <row r="355" spans="2:29" x14ac:dyDescent="0.2">
      <c r="B355" s="87">
        <v>352</v>
      </c>
      <c r="C355" s="88">
        <v>3225.57</v>
      </c>
      <c r="D355" s="85">
        <f t="shared" si="10"/>
        <v>3399.7507800000003</v>
      </c>
      <c r="E355" s="85">
        <f t="shared" si="11"/>
        <v>3617.3348299200006</v>
      </c>
      <c r="G355" s="9"/>
      <c r="H355" s="9"/>
      <c r="I355" s="9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</row>
    <row r="356" spans="2:29" x14ac:dyDescent="0.2">
      <c r="B356" s="87">
        <v>353</v>
      </c>
      <c r="C356" s="88">
        <v>27832.49</v>
      </c>
      <c r="D356" s="85">
        <f t="shared" si="10"/>
        <v>29335.444460000002</v>
      </c>
      <c r="E356" s="85">
        <f t="shared" si="11"/>
        <v>31212.912905440004</v>
      </c>
      <c r="G356" s="9"/>
      <c r="H356" s="9"/>
      <c r="I356" s="9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</row>
    <row r="357" spans="2:29" x14ac:dyDescent="0.2">
      <c r="B357" s="87">
        <v>354</v>
      </c>
      <c r="C357" s="88">
        <v>5165.8100000000004</v>
      </c>
      <c r="D357" s="85">
        <f t="shared" si="10"/>
        <v>5444.7637400000003</v>
      </c>
      <c r="E357" s="85">
        <f t="shared" si="11"/>
        <v>5793.2286193600003</v>
      </c>
      <c r="G357" s="9"/>
      <c r="H357" s="9"/>
      <c r="I357" s="9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</row>
    <row r="358" spans="2:29" x14ac:dyDescent="0.2">
      <c r="B358" s="87">
        <v>355</v>
      </c>
      <c r="C358" s="88">
        <v>12122.550000000001</v>
      </c>
      <c r="D358" s="85">
        <f t="shared" si="10"/>
        <v>12777.167700000002</v>
      </c>
      <c r="E358" s="85">
        <f t="shared" si="11"/>
        <v>13594.906432800002</v>
      </c>
      <c r="G358" s="9"/>
      <c r="H358" s="9"/>
      <c r="I358" s="9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</row>
    <row r="359" spans="2:29" x14ac:dyDescent="0.2">
      <c r="B359" s="87">
        <v>356</v>
      </c>
      <c r="C359" s="88">
        <v>2753.15</v>
      </c>
      <c r="D359" s="85">
        <f t="shared" si="10"/>
        <v>2901.8201000000004</v>
      </c>
      <c r="E359" s="85">
        <f t="shared" si="11"/>
        <v>3087.5365864000005</v>
      </c>
      <c r="G359" s="9"/>
      <c r="H359" s="9"/>
      <c r="I359" s="9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</row>
    <row r="360" spans="2:29" x14ac:dyDescent="0.2">
      <c r="B360" s="87">
        <v>357</v>
      </c>
      <c r="C360" s="88">
        <v>1950.51</v>
      </c>
      <c r="D360" s="85">
        <f t="shared" si="10"/>
        <v>2055.83754</v>
      </c>
      <c r="E360" s="85">
        <f t="shared" si="11"/>
        <v>2187.4111425599999</v>
      </c>
      <c r="G360" s="9"/>
      <c r="H360" s="9"/>
      <c r="I360" s="9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</row>
    <row r="361" spans="2:29" x14ac:dyDescent="0.2">
      <c r="B361" s="87">
        <v>358</v>
      </c>
      <c r="C361" s="88">
        <v>3530.51</v>
      </c>
      <c r="D361" s="85">
        <f t="shared" si="10"/>
        <v>3721.1575400000006</v>
      </c>
      <c r="E361" s="85">
        <f t="shared" si="11"/>
        <v>3959.3116225600011</v>
      </c>
      <c r="G361" s="9"/>
      <c r="H361" s="9"/>
      <c r="I361" s="9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</row>
    <row r="362" spans="2:29" x14ac:dyDescent="0.2">
      <c r="B362" s="87">
        <v>359</v>
      </c>
      <c r="C362" s="88">
        <v>25404.030000000002</v>
      </c>
      <c r="D362" s="85">
        <f t="shared" si="10"/>
        <v>26775.847620000004</v>
      </c>
      <c r="E362" s="85">
        <f t="shared" si="11"/>
        <v>28489.501867680006</v>
      </c>
      <c r="G362" s="9"/>
      <c r="H362" s="9"/>
      <c r="I362" s="9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</row>
    <row r="363" spans="2:29" x14ac:dyDescent="0.2">
      <c r="B363" s="87">
        <v>360</v>
      </c>
      <c r="C363" s="88">
        <v>10744</v>
      </c>
      <c r="D363" s="85">
        <f t="shared" si="10"/>
        <v>11324.176000000001</v>
      </c>
      <c r="E363" s="85">
        <f t="shared" si="11"/>
        <v>12048.923264000003</v>
      </c>
      <c r="G363" s="9"/>
      <c r="H363" s="9"/>
      <c r="I363" s="9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</row>
    <row r="364" spans="2:29" x14ac:dyDescent="0.2">
      <c r="B364" s="87">
        <v>361</v>
      </c>
      <c r="C364" s="88">
        <v>533.25</v>
      </c>
      <c r="D364" s="85">
        <f t="shared" si="10"/>
        <v>562.04550000000006</v>
      </c>
      <c r="E364" s="85">
        <f t="shared" si="11"/>
        <v>598.01641200000006</v>
      </c>
      <c r="G364" s="9"/>
      <c r="H364" s="9"/>
      <c r="I364" s="9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</row>
    <row r="365" spans="2:29" x14ac:dyDescent="0.2">
      <c r="B365" s="87">
        <v>362</v>
      </c>
      <c r="C365" s="88">
        <v>3846.51</v>
      </c>
      <c r="D365" s="85">
        <f t="shared" si="10"/>
        <v>4054.2215400000005</v>
      </c>
      <c r="E365" s="85">
        <f t="shared" si="11"/>
        <v>4313.6917185600005</v>
      </c>
      <c r="G365" s="9"/>
      <c r="H365" s="9"/>
      <c r="I365" s="9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</row>
    <row r="366" spans="2:29" x14ac:dyDescent="0.2">
      <c r="B366" s="87">
        <v>363</v>
      </c>
      <c r="C366" s="88">
        <v>2568.29</v>
      </c>
      <c r="D366" s="85">
        <f t="shared" si="10"/>
        <v>2706.97766</v>
      </c>
      <c r="E366" s="85">
        <f t="shared" si="11"/>
        <v>2880.22423024</v>
      </c>
      <c r="G366" s="9"/>
      <c r="H366" s="9"/>
      <c r="I366" s="9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</row>
    <row r="367" spans="2:29" x14ac:dyDescent="0.2">
      <c r="B367" s="87">
        <v>364</v>
      </c>
      <c r="C367" s="88">
        <v>3912.0800000000004</v>
      </c>
      <c r="D367" s="85">
        <f t="shared" si="10"/>
        <v>4123.3323200000004</v>
      </c>
      <c r="E367" s="85">
        <f t="shared" si="11"/>
        <v>4387.2255884800006</v>
      </c>
      <c r="G367" s="9"/>
      <c r="H367" s="9"/>
      <c r="I367" s="9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</row>
    <row r="368" spans="2:29" x14ac:dyDescent="0.2">
      <c r="B368" s="87">
        <v>365</v>
      </c>
      <c r="C368" s="88">
        <v>3502.86</v>
      </c>
      <c r="D368" s="85">
        <f t="shared" si="10"/>
        <v>3692.0144400000004</v>
      </c>
      <c r="E368" s="85">
        <f t="shared" si="11"/>
        <v>3928.3033641600005</v>
      </c>
      <c r="G368" s="9"/>
      <c r="H368" s="9"/>
      <c r="I368" s="9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</row>
    <row r="369" spans="2:29" x14ac:dyDescent="0.2">
      <c r="B369" s="87">
        <v>366</v>
      </c>
      <c r="C369" s="88">
        <v>1511.27</v>
      </c>
      <c r="D369" s="85">
        <f t="shared" si="10"/>
        <v>1592.8785800000001</v>
      </c>
      <c r="E369" s="85">
        <f t="shared" si="11"/>
        <v>1694.8228091200001</v>
      </c>
      <c r="G369" s="9"/>
      <c r="H369" s="9"/>
      <c r="I369" s="9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</row>
    <row r="370" spans="2:29" x14ac:dyDescent="0.2">
      <c r="B370" s="87">
        <v>367</v>
      </c>
      <c r="C370" s="88">
        <v>490.59000000000003</v>
      </c>
      <c r="D370" s="85">
        <f t="shared" si="10"/>
        <v>517.08186000000001</v>
      </c>
      <c r="E370" s="85">
        <f t="shared" si="11"/>
        <v>550.17509904000008</v>
      </c>
      <c r="G370" s="9"/>
      <c r="H370" s="9"/>
      <c r="I370" s="9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</row>
    <row r="371" spans="2:29" x14ac:dyDescent="0.2">
      <c r="B371" s="87">
        <v>368</v>
      </c>
      <c r="C371" s="88">
        <v>11312.800000000001</v>
      </c>
      <c r="D371" s="85">
        <f t="shared" si="10"/>
        <v>11923.691200000001</v>
      </c>
      <c r="E371" s="85">
        <f t="shared" si="11"/>
        <v>12686.807436800002</v>
      </c>
      <c r="G371" s="9"/>
      <c r="H371" s="9"/>
      <c r="I371" s="9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</row>
    <row r="372" spans="2:29" x14ac:dyDescent="0.2">
      <c r="B372" s="87">
        <v>369</v>
      </c>
      <c r="C372" s="88">
        <v>6624.9400000000005</v>
      </c>
      <c r="D372" s="85">
        <f t="shared" si="10"/>
        <v>6982.6867600000005</v>
      </c>
      <c r="E372" s="85">
        <f t="shared" si="11"/>
        <v>7429.578712640001</v>
      </c>
      <c r="G372" s="9"/>
      <c r="H372" s="9"/>
      <c r="I372" s="9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</row>
    <row r="373" spans="2:29" x14ac:dyDescent="0.2">
      <c r="B373" s="87">
        <v>370</v>
      </c>
      <c r="C373" s="88">
        <v>24700.93</v>
      </c>
      <c r="D373" s="85">
        <f t="shared" si="10"/>
        <v>26034.780220000001</v>
      </c>
      <c r="E373" s="85">
        <f t="shared" si="11"/>
        <v>27701.006154080002</v>
      </c>
      <c r="G373" s="9"/>
      <c r="H373" s="9"/>
      <c r="I373" s="9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</row>
    <row r="374" spans="2:29" x14ac:dyDescent="0.2">
      <c r="B374" s="87">
        <v>371</v>
      </c>
      <c r="C374" s="88">
        <v>19520.11</v>
      </c>
      <c r="D374" s="85">
        <f t="shared" si="10"/>
        <v>20574.195940000001</v>
      </c>
      <c r="E374" s="85">
        <f t="shared" si="11"/>
        <v>21890.944480160004</v>
      </c>
      <c r="G374" s="9"/>
      <c r="H374" s="9"/>
      <c r="I374" s="9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</row>
    <row r="375" spans="2:29" x14ac:dyDescent="0.2">
      <c r="B375" s="87">
        <v>372</v>
      </c>
      <c r="C375" s="88">
        <v>841.35</v>
      </c>
      <c r="D375" s="85">
        <f t="shared" si="10"/>
        <v>886.78290000000004</v>
      </c>
      <c r="E375" s="85">
        <f t="shared" si="11"/>
        <v>943.53700560000004</v>
      </c>
      <c r="G375" s="9"/>
      <c r="H375" s="9"/>
      <c r="I375" s="9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</row>
    <row r="376" spans="2:29" x14ac:dyDescent="0.2">
      <c r="B376" s="87">
        <v>373</v>
      </c>
      <c r="C376" s="88">
        <v>6208.6100000000006</v>
      </c>
      <c r="D376" s="85">
        <f t="shared" si="10"/>
        <v>6543.8749400000006</v>
      </c>
      <c r="E376" s="85">
        <f t="shared" si="11"/>
        <v>6962.6829361600012</v>
      </c>
      <c r="G376" s="9"/>
      <c r="H376" s="9"/>
      <c r="I376" s="9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</row>
    <row r="377" spans="2:29" x14ac:dyDescent="0.2">
      <c r="B377" s="87">
        <v>374</v>
      </c>
      <c r="C377" s="88">
        <v>2515.36</v>
      </c>
      <c r="D377" s="85">
        <f t="shared" si="10"/>
        <v>2651.1894400000001</v>
      </c>
      <c r="E377" s="85">
        <f t="shared" si="11"/>
        <v>2820.8655641600003</v>
      </c>
      <c r="G377" s="9"/>
      <c r="H377" s="9"/>
      <c r="I377" s="9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</row>
    <row r="378" spans="2:29" x14ac:dyDescent="0.2">
      <c r="B378" s="87">
        <v>375</v>
      </c>
      <c r="C378" s="88">
        <v>12996.29</v>
      </c>
      <c r="D378" s="85">
        <f t="shared" si="10"/>
        <v>13698.089660000001</v>
      </c>
      <c r="E378" s="85">
        <f t="shared" si="11"/>
        <v>14574.767398240003</v>
      </c>
      <c r="G378" s="9"/>
      <c r="H378" s="9"/>
      <c r="I378" s="9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</row>
    <row r="379" spans="2:29" x14ac:dyDescent="0.2">
      <c r="B379" s="87">
        <v>376</v>
      </c>
      <c r="C379" s="88">
        <v>14474.380000000001</v>
      </c>
      <c r="D379" s="85">
        <f t="shared" si="10"/>
        <v>15255.996520000002</v>
      </c>
      <c r="E379" s="85">
        <f t="shared" si="11"/>
        <v>16232.380297280004</v>
      </c>
      <c r="G379" s="9"/>
      <c r="H379" s="9"/>
      <c r="I379" s="9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</row>
    <row r="380" spans="2:29" x14ac:dyDescent="0.2">
      <c r="B380" s="87">
        <v>377</v>
      </c>
      <c r="C380" s="88">
        <v>3949.21</v>
      </c>
      <c r="D380" s="85">
        <f t="shared" si="10"/>
        <v>4162.4673400000001</v>
      </c>
      <c r="E380" s="85">
        <f t="shared" si="11"/>
        <v>4428.8652497600006</v>
      </c>
      <c r="G380" s="9"/>
      <c r="H380" s="9"/>
      <c r="I380" s="9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</row>
    <row r="381" spans="2:29" x14ac:dyDescent="0.2">
      <c r="B381" s="87">
        <v>378</v>
      </c>
      <c r="C381" s="88">
        <v>10983.37</v>
      </c>
      <c r="D381" s="85">
        <f t="shared" si="10"/>
        <v>11576.471980000002</v>
      </c>
      <c r="E381" s="85">
        <f t="shared" si="11"/>
        <v>12317.366186720003</v>
      </c>
      <c r="G381" s="9"/>
      <c r="H381" s="9"/>
      <c r="I381" s="9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</row>
    <row r="382" spans="2:29" x14ac:dyDescent="0.2">
      <c r="B382" s="87">
        <v>379</v>
      </c>
      <c r="C382" s="88">
        <v>18835.97</v>
      </c>
      <c r="D382" s="85">
        <f t="shared" si="10"/>
        <v>19853.112380000002</v>
      </c>
      <c r="E382" s="85">
        <f t="shared" si="11"/>
        <v>21123.711572320004</v>
      </c>
      <c r="G382" s="9"/>
      <c r="H382" s="9"/>
      <c r="I382" s="9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</row>
    <row r="383" spans="2:29" x14ac:dyDescent="0.2">
      <c r="B383" s="87">
        <v>380</v>
      </c>
      <c r="C383" s="88">
        <v>9295.93</v>
      </c>
      <c r="D383" s="85">
        <f t="shared" si="10"/>
        <v>9797.9102200000016</v>
      </c>
      <c r="E383" s="85">
        <f t="shared" si="11"/>
        <v>10424.976474080002</v>
      </c>
      <c r="G383" s="9"/>
      <c r="H383" s="9"/>
      <c r="I383" s="9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</row>
    <row r="384" spans="2:29" x14ac:dyDescent="0.2">
      <c r="B384" s="87">
        <v>381</v>
      </c>
      <c r="C384" s="88">
        <v>9918.4500000000007</v>
      </c>
      <c r="D384" s="85">
        <f t="shared" si="10"/>
        <v>10454.046300000002</v>
      </c>
      <c r="E384" s="85">
        <f t="shared" si="11"/>
        <v>11123.105263200003</v>
      </c>
      <c r="G384" s="9"/>
      <c r="H384" s="9"/>
      <c r="I384" s="9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</row>
    <row r="385" spans="2:29" x14ac:dyDescent="0.2">
      <c r="B385" s="87">
        <v>382</v>
      </c>
      <c r="C385" s="88">
        <v>19662.310000000001</v>
      </c>
      <c r="D385" s="85">
        <f t="shared" si="10"/>
        <v>20724.074740000004</v>
      </c>
      <c r="E385" s="85">
        <f t="shared" si="11"/>
        <v>22050.415523360007</v>
      </c>
      <c r="G385" s="9"/>
      <c r="H385" s="9"/>
      <c r="I385" s="9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</row>
    <row r="386" spans="2:29" x14ac:dyDescent="0.2">
      <c r="B386" s="87">
        <v>383</v>
      </c>
      <c r="C386" s="88">
        <v>20679.04</v>
      </c>
      <c r="D386" s="85">
        <f t="shared" si="10"/>
        <v>21795.708160000002</v>
      </c>
      <c r="E386" s="85">
        <f t="shared" si="11"/>
        <v>23190.633482240002</v>
      </c>
      <c r="G386" s="9"/>
      <c r="H386" s="9"/>
      <c r="I386" s="9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</row>
    <row r="387" spans="2:29" x14ac:dyDescent="0.2">
      <c r="B387" s="87">
        <v>384</v>
      </c>
      <c r="C387" s="88">
        <v>7951.35</v>
      </c>
      <c r="D387" s="85">
        <f t="shared" si="10"/>
        <v>8380.7229000000007</v>
      </c>
      <c r="E387" s="85">
        <f t="shared" si="11"/>
        <v>8917.0891656000003</v>
      </c>
      <c r="G387" s="9"/>
      <c r="H387" s="9"/>
      <c r="I387" s="9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</row>
    <row r="388" spans="2:29" x14ac:dyDescent="0.2">
      <c r="B388" s="87">
        <v>385</v>
      </c>
      <c r="C388" s="88">
        <v>1930.76</v>
      </c>
      <c r="D388" s="85">
        <f t="shared" si="10"/>
        <v>2035.0210400000001</v>
      </c>
      <c r="E388" s="85">
        <f t="shared" si="11"/>
        <v>2165.2623865600003</v>
      </c>
      <c r="G388" s="9"/>
      <c r="H388" s="9"/>
      <c r="I388" s="9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</row>
    <row r="389" spans="2:29" x14ac:dyDescent="0.2">
      <c r="B389" s="87">
        <v>386</v>
      </c>
      <c r="C389" s="88">
        <v>8133.84</v>
      </c>
      <c r="D389" s="85">
        <f t="shared" ref="D389:D452" si="12">C389 * ($H$6 + 1)</f>
        <v>8573.0673600000009</v>
      </c>
      <c r="E389" s="85">
        <f t="shared" ref="E389:E452" si="13" xml:space="preserve"> D389 * ($H$7 +1)</f>
        <v>9121.7436710400016</v>
      </c>
      <c r="G389" s="9"/>
      <c r="H389" s="9"/>
      <c r="I389" s="9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</row>
    <row r="390" spans="2:29" x14ac:dyDescent="0.2">
      <c r="B390" s="87">
        <v>387</v>
      </c>
      <c r="C390" s="88">
        <v>6753.71</v>
      </c>
      <c r="D390" s="85">
        <f t="shared" si="12"/>
        <v>7118.4103400000004</v>
      </c>
      <c r="E390" s="85">
        <f t="shared" si="13"/>
        <v>7573.9886017600011</v>
      </c>
      <c r="G390" s="9"/>
      <c r="H390" s="9"/>
      <c r="I390" s="9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</row>
    <row r="391" spans="2:29" x14ac:dyDescent="0.2">
      <c r="B391" s="87">
        <v>388</v>
      </c>
      <c r="C391" s="88">
        <v>16398.030000000002</v>
      </c>
      <c r="D391" s="85">
        <f t="shared" si="12"/>
        <v>17283.523620000004</v>
      </c>
      <c r="E391" s="85">
        <f t="shared" si="13"/>
        <v>18389.669131680006</v>
      </c>
      <c r="G391" s="9"/>
      <c r="H391" s="9"/>
      <c r="I391" s="9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</row>
    <row r="392" spans="2:29" x14ac:dyDescent="0.2">
      <c r="B392" s="87">
        <v>389</v>
      </c>
      <c r="C392" s="88">
        <v>3783.31</v>
      </c>
      <c r="D392" s="85">
        <f t="shared" si="12"/>
        <v>3987.6087400000001</v>
      </c>
      <c r="E392" s="85">
        <f t="shared" si="13"/>
        <v>4242.8156993600005</v>
      </c>
      <c r="G392" s="9"/>
      <c r="H392" s="9"/>
      <c r="I392" s="9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</row>
    <row r="393" spans="2:29" x14ac:dyDescent="0.2">
      <c r="B393" s="87">
        <v>390</v>
      </c>
      <c r="C393" s="88">
        <v>2788.7000000000003</v>
      </c>
      <c r="D393" s="85">
        <f t="shared" si="12"/>
        <v>2939.2898000000005</v>
      </c>
      <c r="E393" s="85">
        <f t="shared" si="13"/>
        <v>3127.4043472000008</v>
      </c>
      <c r="G393" s="9"/>
      <c r="H393" s="9"/>
      <c r="I393" s="9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</row>
    <row r="394" spans="2:29" x14ac:dyDescent="0.2">
      <c r="B394" s="87">
        <v>391</v>
      </c>
      <c r="C394" s="88">
        <v>30610.13</v>
      </c>
      <c r="D394" s="85">
        <f t="shared" si="12"/>
        <v>32263.077020000004</v>
      </c>
      <c r="E394" s="85">
        <f t="shared" si="13"/>
        <v>34327.91394928001</v>
      </c>
      <c r="G394" s="9"/>
      <c r="H394" s="9"/>
      <c r="I394" s="9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</row>
    <row r="395" spans="2:29" x14ac:dyDescent="0.2">
      <c r="B395" s="87">
        <v>392</v>
      </c>
      <c r="C395" s="88">
        <v>6005.58</v>
      </c>
      <c r="D395" s="85">
        <f t="shared" si="12"/>
        <v>6329.8813200000004</v>
      </c>
      <c r="E395" s="85">
        <f t="shared" si="13"/>
        <v>6734.9937244800012</v>
      </c>
      <c r="G395" s="9"/>
      <c r="H395" s="9"/>
      <c r="I395" s="9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</row>
    <row r="396" spans="2:29" x14ac:dyDescent="0.2">
      <c r="B396" s="87">
        <v>393</v>
      </c>
      <c r="C396" s="88">
        <v>28762.32</v>
      </c>
      <c r="D396" s="85">
        <f t="shared" si="12"/>
        <v>30315.485280000001</v>
      </c>
      <c r="E396" s="85">
        <f t="shared" si="13"/>
        <v>32255.676337920002</v>
      </c>
      <c r="G396" s="9"/>
      <c r="H396" s="9"/>
      <c r="I396" s="9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</row>
    <row r="397" spans="2:29" x14ac:dyDescent="0.2">
      <c r="B397" s="87">
        <v>394</v>
      </c>
      <c r="C397" s="88">
        <v>37546.33</v>
      </c>
      <c r="D397" s="85">
        <f t="shared" si="12"/>
        <v>39573.831820000007</v>
      </c>
      <c r="E397" s="85">
        <f t="shared" si="13"/>
        <v>42106.557056480007</v>
      </c>
      <c r="G397" s="9"/>
      <c r="H397" s="9"/>
      <c r="I397" s="9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</row>
    <row r="398" spans="2:29" x14ac:dyDescent="0.2">
      <c r="B398" s="87">
        <v>395</v>
      </c>
      <c r="C398" s="88">
        <v>9649.85</v>
      </c>
      <c r="D398" s="85">
        <f t="shared" si="12"/>
        <v>10170.941900000002</v>
      </c>
      <c r="E398" s="85">
        <f t="shared" si="13"/>
        <v>10821.882181600002</v>
      </c>
      <c r="G398" s="9"/>
      <c r="H398" s="9"/>
      <c r="I398" s="9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</row>
    <row r="399" spans="2:29" x14ac:dyDescent="0.2">
      <c r="B399" s="87">
        <v>396</v>
      </c>
      <c r="C399" s="88">
        <v>7009.67</v>
      </c>
      <c r="D399" s="85">
        <f t="shared" si="12"/>
        <v>7388.19218</v>
      </c>
      <c r="E399" s="85">
        <f t="shared" si="13"/>
        <v>7861.0364795200003</v>
      </c>
      <c r="G399" s="9"/>
      <c r="H399" s="9"/>
      <c r="I399" s="9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</row>
    <row r="400" spans="2:29" x14ac:dyDescent="0.2">
      <c r="B400" s="87">
        <v>397</v>
      </c>
      <c r="C400" s="88">
        <v>349.18</v>
      </c>
      <c r="D400" s="85">
        <f t="shared" si="12"/>
        <v>368.03572000000003</v>
      </c>
      <c r="E400" s="85">
        <f t="shared" si="13"/>
        <v>391.59000608000002</v>
      </c>
      <c r="G400" s="9"/>
      <c r="H400" s="9"/>
      <c r="I400" s="9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</row>
    <row r="401" spans="2:29" x14ac:dyDescent="0.2">
      <c r="B401" s="87">
        <v>398</v>
      </c>
      <c r="C401" s="88">
        <v>23594.93</v>
      </c>
      <c r="D401" s="85">
        <f t="shared" si="12"/>
        <v>24869.056220000002</v>
      </c>
      <c r="E401" s="85">
        <f t="shared" si="13"/>
        <v>26460.675818080003</v>
      </c>
      <c r="G401" s="9"/>
      <c r="H401" s="9"/>
      <c r="I401" s="9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</row>
    <row r="402" spans="2:29" x14ac:dyDescent="0.2">
      <c r="B402" s="87">
        <v>399</v>
      </c>
      <c r="C402" s="88">
        <v>14312.43</v>
      </c>
      <c r="D402" s="85">
        <f t="shared" si="12"/>
        <v>15085.301220000001</v>
      </c>
      <c r="E402" s="85">
        <f t="shared" si="13"/>
        <v>16050.760498080002</v>
      </c>
      <c r="G402" s="9"/>
      <c r="H402" s="9"/>
      <c r="I402" s="9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</row>
    <row r="403" spans="2:29" x14ac:dyDescent="0.2">
      <c r="B403" s="87">
        <v>400</v>
      </c>
      <c r="C403" s="88">
        <v>20218.47</v>
      </c>
      <c r="D403" s="85">
        <f t="shared" si="12"/>
        <v>21310.267380000001</v>
      </c>
      <c r="E403" s="85">
        <f t="shared" si="13"/>
        <v>22674.124492320003</v>
      </c>
      <c r="G403" s="9"/>
      <c r="H403" s="9"/>
      <c r="I403" s="9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</row>
    <row r="404" spans="2:29" x14ac:dyDescent="0.2">
      <c r="B404" s="87">
        <v>401</v>
      </c>
      <c r="C404" s="88">
        <v>3146.57</v>
      </c>
      <c r="D404" s="85">
        <f t="shared" si="12"/>
        <v>3316.4847800000002</v>
      </c>
      <c r="E404" s="85">
        <f t="shared" si="13"/>
        <v>3528.7398059200004</v>
      </c>
      <c r="G404" s="9"/>
      <c r="H404" s="9"/>
      <c r="I404" s="9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</row>
    <row r="405" spans="2:29" x14ac:dyDescent="0.2">
      <c r="B405" s="87">
        <v>402</v>
      </c>
      <c r="C405" s="88">
        <v>3460.2000000000003</v>
      </c>
      <c r="D405" s="85">
        <f t="shared" si="12"/>
        <v>3647.0508000000004</v>
      </c>
      <c r="E405" s="85">
        <f t="shared" si="13"/>
        <v>3880.4620512000006</v>
      </c>
      <c r="G405" s="9"/>
      <c r="H405" s="9"/>
      <c r="I405" s="9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</row>
    <row r="406" spans="2:29" x14ac:dyDescent="0.2">
      <c r="B406" s="87">
        <v>403</v>
      </c>
      <c r="C406" s="88">
        <v>24380.190000000002</v>
      </c>
      <c r="D406" s="85">
        <f t="shared" si="12"/>
        <v>25696.720260000002</v>
      </c>
      <c r="E406" s="85">
        <f t="shared" si="13"/>
        <v>27341.310356640002</v>
      </c>
      <c r="G406" s="9"/>
      <c r="H406" s="9"/>
      <c r="I406" s="9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</row>
    <row r="407" spans="2:29" x14ac:dyDescent="0.2">
      <c r="B407" s="87">
        <v>404</v>
      </c>
      <c r="C407" s="88">
        <v>31167.08</v>
      </c>
      <c r="D407" s="85">
        <f t="shared" si="12"/>
        <v>32850.102320000005</v>
      </c>
      <c r="E407" s="85">
        <f t="shared" si="13"/>
        <v>34952.508868480007</v>
      </c>
      <c r="G407" s="9"/>
      <c r="H407" s="9"/>
      <c r="I407" s="9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</row>
    <row r="408" spans="2:29" x14ac:dyDescent="0.2">
      <c r="B408" s="87">
        <v>405</v>
      </c>
      <c r="C408" s="88">
        <v>2127.4700000000003</v>
      </c>
      <c r="D408" s="85">
        <f t="shared" si="12"/>
        <v>2242.3533800000005</v>
      </c>
      <c r="E408" s="85">
        <f t="shared" si="13"/>
        <v>2385.8639963200008</v>
      </c>
      <c r="G408" s="9"/>
      <c r="H408" s="9"/>
      <c r="I408" s="9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</row>
    <row r="409" spans="2:29" x14ac:dyDescent="0.2">
      <c r="B409" s="87">
        <v>406</v>
      </c>
      <c r="C409" s="88">
        <v>22019.670000000002</v>
      </c>
      <c r="D409" s="85">
        <f t="shared" si="12"/>
        <v>23208.732180000003</v>
      </c>
      <c r="E409" s="85">
        <f t="shared" si="13"/>
        <v>24694.091039520004</v>
      </c>
      <c r="G409" s="9"/>
      <c r="H409" s="9"/>
      <c r="I409" s="9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</row>
    <row r="410" spans="2:29" x14ac:dyDescent="0.2">
      <c r="B410" s="87">
        <v>407</v>
      </c>
      <c r="C410" s="88">
        <v>3158.42</v>
      </c>
      <c r="D410" s="85">
        <f t="shared" si="12"/>
        <v>3328.9746800000003</v>
      </c>
      <c r="E410" s="85">
        <f t="shared" si="13"/>
        <v>3542.0290595200004</v>
      </c>
      <c r="G410" s="9"/>
      <c r="H410" s="9"/>
      <c r="I410" s="9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</row>
    <row r="411" spans="2:29" x14ac:dyDescent="0.2">
      <c r="B411" s="87">
        <v>408</v>
      </c>
      <c r="C411" s="88">
        <v>10826.16</v>
      </c>
      <c r="D411" s="85">
        <f t="shared" si="12"/>
        <v>11410.772640000001</v>
      </c>
      <c r="E411" s="85">
        <f t="shared" si="13"/>
        <v>12141.062088960001</v>
      </c>
      <c r="G411" s="9"/>
      <c r="H411" s="9"/>
      <c r="I411" s="9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</row>
    <row r="412" spans="2:29" x14ac:dyDescent="0.2">
      <c r="B412" s="87">
        <v>409</v>
      </c>
      <c r="C412" s="88">
        <v>17233.850000000002</v>
      </c>
      <c r="D412" s="85">
        <f t="shared" si="12"/>
        <v>18164.477900000002</v>
      </c>
      <c r="E412" s="85">
        <f t="shared" si="13"/>
        <v>19327.004485600002</v>
      </c>
      <c r="G412" s="9"/>
      <c r="H412" s="9"/>
      <c r="I412" s="9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</row>
    <row r="413" spans="2:29" x14ac:dyDescent="0.2">
      <c r="B413" s="87">
        <v>410</v>
      </c>
      <c r="C413" s="88">
        <v>5668.25</v>
      </c>
      <c r="D413" s="85">
        <f t="shared" si="12"/>
        <v>5974.3355000000001</v>
      </c>
      <c r="E413" s="85">
        <f t="shared" si="13"/>
        <v>6356.6929720000007</v>
      </c>
      <c r="G413" s="9"/>
      <c r="H413" s="9"/>
      <c r="I413" s="9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</row>
    <row r="414" spans="2:29" x14ac:dyDescent="0.2">
      <c r="B414" s="87">
        <v>411</v>
      </c>
      <c r="C414" s="88">
        <v>9311.73</v>
      </c>
      <c r="D414" s="85">
        <f t="shared" si="12"/>
        <v>9814.5634200000004</v>
      </c>
      <c r="E414" s="85">
        <f t="shared" si="13"/>
        <v>10442.695478880001</v>
      </c>
      <c r="G414" s="9"/>
      <c r="H414" s="9"/>
      <c r="I414" s="9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</row>
    <row r="415" spans="2:29" x14ac:dyDescent="0.2">
      <c r="B415" s="87">
        <v>412</v>
      </c>
      <c r="C415" s="88">
        <v>4583.58</v>
      </c>
      <c r="D415" s="85">
        <f t="shared" si="12"/>
        <v>4831.0933199999999</v>
      </c>
      <c r="E415" s="85">
        <f t="shared" si="13"/>
        <v>5140.2832924800005</v>
      </c>
      <c r="G415" s="9"/>
      <c r="H415" s="9"/>
      <c r="I415" s="9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</row>
    <row r="416" spans="2:29" x14ac:dyDescent="0.2">
      <c r="B416" s="87">
        <v>413</v>
      </c>
      <c r="C416" s="88">
        <v>3947.63</v>
      </c>
      <c r="D416" s="85">
        <f t="shared" si="12"/>
        <v>4160.8020200000001</v>
      </c>
      <c r="E416" s="85">
        <f t="shared" si="13"/>
        <v>4427.0933492800004</v>
      </c>
      <c r="G416" s="9"/>
      <c r="H416" s="9"/>
      <c r="I416" s="9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</row>
    <row r="417" spans="2:29" x14ac:dyDescent="0.2">
      <c r="B417" s="87">
        <v>414</v>
      </c>
      <c r="C417" s="88">
        <v>16187.890000000001</v>
      </c>
      <c r="D417" s="85">
        <f t="shared" si="12"/>
        <v>17062.036060000002</v>
      </c>
      <c r="E417" s="85">
        <f t="shared" si="13"/>
        <v>18154.006367840004</v>
      </c>
      <c r="G417" s="9"/>
      <c r="H417" s="9"/>
      <c r="I417" s="9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</row>
    <row r="418" spans="2:29" x14ac:dyDescent="0.2">
      <c r="B418" s="87">
        <v>415</v>
      </c>
      <c r="C418" s="88">
        <v>431.34000000000003</v>
      </c>
      <c r="D418" s="85">
        <f t="shared" si="12"/>
        <v>454.63236000000006</v>
      </c>
      <c r="E418" s="85">
        <f t="shared" si="13"/>
        <v>483.7288310400001</v>
      </c>
      <c r="G418" s="9"/>
      <c r="H418" s="9"/>
      <c r="I418" s="9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</row>
    <row r="419" spans="2:29" x14ac:dyDescent="0.2">
      <c r="B419" s="87">
        <v>416</v>
      </c>
      <c r="C419" s="88">
        <v>12744.28</v>
      </c>
      <c r="D419" s="85">
        <f t="shared" si="12"/>
        <v>13432.471120000002</v>
      </c>
      <c r="E419" s="85">
        <f t="shared" si="13"/>
        <v>14292.149271680002</v>
      </c>
      <c r="G419" s="9"/>
      <c r="H419" s="9"/>
      <c r="I419" s="9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</row>
    <row r="420" spans="2:29" x14ac:dyDescent="0.2">
      <c r="B420" s="87">
        <v>417</v>
      </c>
      <c r="C420" s="88">
        <v>4853.76</v>
      </c>
      <c r="D420" s="85">
        <f t="shared" si="12"/>
        <v>5115.8630400000002</v>
      </c>
      <c r="E420" s="85">
        <f t="shared" si="13"/>
        <v>5443.2782745600007</v>
      </c>
      <c r="G420" s="9"/>
      <c r="H420" s="9"/>
      <c r="I420" s="9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</row>
    <row r="421" spans="2:29" x14ac:dyDescent="0.2">
      <c r="B421" s="87">
        <v>418</v>
      </c>
      <c r="C421" s="88">
        <v>7360.43</v>
      </c>
      <c r="D421" s="85">
        <f t="shared" si="12"/>
        <v>7757.8932200000008</v>
      </c>
      <c r="E421" s="85">
        <f t="shared" si="13"/>
        <v>8254.3983860800017</v>
      </c>
      <c r="G421" s="9"/>
      <c r="H421" s="9"/>
      <c r="I421" s="9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</row>
    <row r="422" spans="2:29" x14ac:dyDescent="0.2">
      <c r="B422" s="87">
        <v>419</v>
      </c>
      <c r="C422" s="88">
        <v>5456.5300000000007</v>
      </c>
      <c r="D422" s="85">
        <f t="shared" si="12"/>
        <v>5751.1826200000005</v>
      </c>
      <c r="E422" s="85">
        <f t="shared" si="13"/>
        <v>6119.2583076800011</v>
      </c>
      <c r="G422" s="9"/>
      <c r="H422" s="9"/>
      <c r="I422" s="9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</row>
    <row r="423" spans="2:29" x14ac:dyDescent="0.2">
      <c r="B423" s="87">
        <v>420</v>
      </c>
      <c r="C423" s="88">
        <v>20910.510000000002</v>
      </c>
      <c r="D423" s="85">
        <f t="shared" si="12"/>
        <v>22039.677540000004</v>
      </c>
      <c r="E423" s="85">
        <f t="shared" si="13"/>
        <v>23450.216902560005</v>
      </c>
      <c r="G423" s="9"/>
      <c r="H423" s="9"/>
      <c r="I423" s="9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</row>
    <row r="424" spans="2:29" x14ac:dyDescent="0.2">
      <c r="B424" s="87">
        <v>421</v>
      </c>
      <c r="C424" s="88">
        <v>12751.390000000001</v>
      </c>
      <c r="D424" s="85">
        <f t="shared" si="12"/>
        <v>13439.965060000002</v>
      </c>
      <c r="E424" s="85">
        <f t="shared" si="13"/>
        <v>14300.122823840004</v>
      </c>
      <c r="G424" s="9"/>
      <c r="H424" s="9"/>
      <c r="I424" s="9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</row>
    <row r="425" spans="2:29" x14ac:dyDescent="0.2">
      <c r="B425" s="87">
        <v>422</v>
      </c>
      <c r="C425" s="88">
        <v>6562.5300000000007</v>
      </c>
      <c r="D425" s="85">
        <f t="shared" si="12"/>
        <v>6916.9066200000007</v>
      </c>
      <c r="E425" s="85">
        <f t="shared" si="13"/>
        <v>7359.588643680001</v>
      </c>
      <c r="G425" s="9"/>
      <c r="H425" s="9"/>
      <c r="I425" s="9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</row>
    <row r="426" spans="2:29" x14ac:dyDescent="0.2">
      <c r="B426" s="87">
        <v>423</v>
      </c>
      <c r="C426" s="88">
        <v>737.07</v>
      </c>
      <c r="D426" s="85">
        <f t="shared" si="12"/>
        <v>776.87178000000006</v>
      </c>
      <c r="E426" s="85">
        <f t="shared" si="13"/>
        <v>826.59157392000009</v>
      </c>
      <c r="G426" s="9"/>
      <c r="H426" s="9"/>
      <c r="I426" s="9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</row>
    <row r="427" spans="2:29" x14ac:dyDescent="0.2">
      <c r="B427" s="87">
        <v>424</v>
      </c>
      <c r="C427" s="88">
        <v>21672.86</v>
      </c>
      <c r="D427" s="85">
        <f t="shared" si="12"/>
        <v>22843.194440000003</v>
      </c>
      <c r="E427" s="85">
        <f t="shared" si="13"/>
        <v>24305.158884160006</v>
      </c>
      <c r="G427" s="9"/>
      <c r="H427" s="9"/>
      <c r="I427" s="9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</row>
    <row r="428" spans="2:29" x14ac:dyDescent="0.2">
      <c r="B428" s="87">
        <v>425</v>
      </c>
      <c r="C428" s="88">
        <v>5897.35</v>
      </c>
      <c r="D428" s="85">
        <f t="shared" si="12"/>
        <v>6215.8069000000005</v>
      </c>
      <c r="E428" s="85">
        <f t="shared" si="13"/>
        <v>6613.6185416000008</v>
      </c>
      <c r="G428" s="9"/>
      <c r="H428" s="9"/>
      <c r="I428" s="9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</row>
    <row r="429" spans="2:29" x14ac:dyDescent="0.2">
      <c r="B429" s="87">
        <v>426</v>
      </c>
      <c r="C429" s="88">
        <v>690.46</v>
      </c>
      <c r="D429" s="85">
        <f t="shared" si="12"/>
        <v>727.74484000000007</v>
      </c>
      <c r="E429" s="85">
        <f t="shared" si="13"/>
        <v>774.32050976000016</v>
      </c>
      <c r="G429" s="9"/>
      <c r="H429" s="9"/>
      <c r="I429" s="9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</row>
    <row r="430" spans="2:29" x14ac:dyDescent="0.2">
      <c r="B430" s="87">
        <v>427</v>
      </c>
      <c r="C430" s="88">
        <v>19111.68</v>
      </c>
      <c r="D430" s="85">
        <f t="shared" si="12"/>
        <v>20143.710720000003</v>
      </c>
      <c r="E430" s="85">
        <f t="shared" si="13"/>
        <v>21432.908206080003</v>
      </c>
      <c r="G430" s="9"/>
      <c r="H430" s="9"/>
      <c r="I430" s="9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</row>
    <row r="431" spans="2:29" x14ac:dyDescent="0.2">
      <c r="B431" s="87">
        <v>428</v>
      </c>
      <c r="C431" s="88">
        <v>21093.79</v>
      </c>
      <c r="D431" s="85">
        <f t="shared" si="12"/>
        <v>22232.854660000001</v>
      </c>
      <c r="E431" s="85">
        <f t="shared" si="13"/>
        <v>23655.757358240004</v>
      </c>
      <c r="G431" s="9"/>
      <c r="H431" s="9"/>
      <c r="I431" s="9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</row>
    <row r="432" spans="2:29" x14ac:dyDescent="0.2">
      <c r="B432" s="87">
        <v>429</v>
      </c>
      <c r="C432" s="88">
        <v>3766.7200000000003</v>
      </c>
      <c r="D432" s="85">
        <f t="shared" si="12"/>
        <v>3970.1228800000004</v>
      </c>
      <c r="E432" s="85">
        <f t="shared" si="13"/>
        <v>4224.2107443200002</v>
      </c>
      <c r="G432" s="9"/>
      <c r="H432" s="9"/>
      <c r="I432" s="9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</row>
    <row r="433" spans="2:29" x14ac:dyDescent="0.2">
      <c r="B433" s="87">
        <v>430</v>
      </c>
      <c r="C433" s="88">
        <v>4108.79</v>
      </c>
      <c r="D433" s="85">
        <f t="shared" si="12"/>
        <v>4330.6646600000004</v>
      </c>
      <c r="E433" s="85">
        <f t="shared" si="13"/>
        <v>4607.8271982400011</v>
      </c>
      <c r="G433" s="9"/>
      <c r="H433" s="9"/>
      <c r="I433" s="9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</row>
    <row r="434" spans="2:29" x14ac:dyDescent="0.2">
      <c r="B434" s="87">
        <v>431</v>
      </c>
      <c r="C434" s="88">
        <v>8389.01</v>
      </c>
      <c r="D434" s="85">
        <f t="shared" si="12"/>
        <v>8842.0165400000005</v>
      </c>
      <c r="E434" s="85">
        <f t="shared" si="13"/>
        <v>9407.9055985600007</v>
      </c>
      <c r="G434" s="9"/>
      <c r="H434" s="9"/>
      <c r="I434" s="9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</row>
    <row r="435" spans="2:29" x14ac:dyDescent="0.2">
      <c r="B435" s="87">
        <v>432</v>
      </c>
      <c r="C435" s="88">
        <v>241.74</v>
      </c>
      <c r="D435" s="85">
        <f t="shared" si="12"/>
        <v>254.79396000000003</v>
      </c>
      <c r="E435" s="85">
        <f t="shared" si="13"/>
        <v>271.10077344000007</v>
      </c>
      <c r="G435" s="9"/>
      <c r="H435" s="9"/>
      <c r="I435" s="9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</row>
    <row r="436" spans="2:29" x14ac:dyDescent="0.2">
      <c r="B436" s="87">
        <v>433</v>
      </c>
      <c r="C436" s="88">
        <v>769.46</v>
      </c>
      <c r="D436" s="85">
        <f t="shared" si="12"/>
        <v>811.01084000000003</v>
      </c>
      <c r="E436" s="85">
        <f t="shared" si="13"/>
        <v>862.91553376000013</v>
      </c>
      <c r="G436" s="9"/>
      <c r="H436" s="9"/>
      <c r="I436" s="9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spans="2:29" x14ac:dyDescent="0.2">
      <c r="B437" s="87">
        <v>434</v>
      </c>
      <c r="C437" s="88">
        <v>1085.46</v>
      </c>
      <c r="D437" s="85">
        <f t="shared" si="12"/>
        <v>1144.07484</v>
      </c>
      <c r="E437" s="85">
        <f t="shared" si="13"/>
        <v>1217.2956297600001</v>
      </c>
      <c r="G437" s="9"/>
      <c r="H437" s="9"/>
      <c r="I437" s="9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</row>
    <row r="438" spans="2:29" x14ac:dyDescent="0.2">
      <c r="B438" s="87">
        <v>435</v>
      </c>
      <c r="C438" s="88">
        <v>17772.63</v>
      </c>
      <c r="D438" s="85">
        <f t="shared" si="12"/>
        <v>18732.352020000002</v>
      </c>
      <c r="E438" s="85">
        <f t="shared" si="13"/>
        <v>19931.222549280003</v>
      </c>
      <c r="G438" s="9"/>
      <c r="H438" s="9"/>
      <c r="I438" s="9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</row>
    <row r="439" spans="2:29" x14ac:dyDescent="0.2">
      <c r="B439" s="87">
        <v>436</v>
      </c>
      <c r="C439" s="88">
        <v>3090.48</v>
      </c>
      <c r="D439" s="85">
        <f t="shared" si="12"/>
        <v>3257.3659200000002</v>
      </c>
      <c r="E439" s="85">
        <f t="shared" si="13"/>
        <v>3465.8373388800005</v>
      </c>
      <c r="G439" s="9"/>
      <c r="H439" s="9"/>
      <c r="I439" s="9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</row>
    <row r="440" spans="2:29" x14ac:dyDescent="0.2">
      <c r="B440" s="87">
        <v>437</v>
      </c>
      <c r="C440" s="88">
        <v>8430.09</v>
      </c>
      <c r="D440" s="85">
        <f t="shared" si="12"/>
        <v>8885.3148600000004</v>
      </c>
      <c r="E440" s="85">
        <f t="shared" si="13"/>
        <v>9453.9750110400018</v>
      </c>
      <c r="G440" s="9"/>
      <c r="H440" s="9"/>
      <c r="I440" s="9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spans="2:29" x14ac:dyDescent="0.2">
      <c r="B441" s="87">
        <v>438</v>
      </c>
      <c r="C441" s="88">
        <v>205.4</v>
      </c>
      <c r="D441" s="85">
        <f t="shared" si="12"/>
        <v>216.49160000000001</v>
      </c>
      <c r="E441" s="85">
        <f t="shared" si="13"/>
        <v>230.34706240000003</v>
      </c>
      <c r="G441" s="9"/>
      <c r="H441" s="9"/>
      <c r="I441" s="9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spans="2:29" x14ac:dyDescent="0.2">
      <c r="B442" s="87">
        <v>439</v>
      </c>
      <c r="C442" s="88">
        <v>12307.41</v>
      </c>
      <c r="D442" s="85">
        <f t="shared" si="12"/>
        <v>12972.01014</v>
      </c>
      <c r="E442" s="85">
        <f t="shared" si="13"/>
        <v>13802.218788960001</v>
      </c>
      <c r="G442" s="9"/>
      <c r="H442" s="9"/>
      <c r="I442" s="9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</row>
    <row r="443" spans="2:29" x14ac:dyDescent="0.2">
      <c r="B443" s="87">
        <v>440</v>
      </c>
      <c r="C443" s="88">
        <v>5871.2800000000007</v>
      </c>
      <c r="D443" s="85">
        <f t="shared" si="12"/>
        <v>6188.3291200000012</v>
      </c>
      <c r="E443" s="85">
        <f t="shared" si="13"/>
        <v>6584.3821836800016</v>
      </c>
      <c r="G443" s="9"/>
      <c r="H443" s="9"/>
      <c r="I443" s="9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</row>
    <row r="444" spans="2:29" x14ac:dyDescent="0.2">
      <c r="B444" s="87">
        <v>441</v>
      </c>
      <c r="C444" s="88">
        <v>1932.3400000000001</v>
      </c>
      <c r="D444" s="85">
        <f t="shared" si="12"/>
        <v>2036.6863600000001</v>
      </c>
      <c r="E444" s="85">
        <f t="shared" si="13"/>
        <v>2167.0342870400004</v>
      </c>
      <c r="G444" s="9"/>
      <c r="H444" s="9"/>
      <c r="I444" s="9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</row>
    <row r="445" spans="2:29" x14ac:dyDescent="0.2">
      <c r="B445" s="87">
        <v>442</v>
      </c>
      <c r="C445" s="88">
        <v>11928.210000000001</v>
      </c>
      <c r="D445" s="85">
        <f t="shared" si="12"/>
        <v>12572.333340000001</v>
      </c>
      <c r="E445" s="85">
        <f t="shared" si="13"/>
        <v>13376.962673760001</v>
      </c>
      <c r="G445" s="9"/>
      <c r="H445" s="9"/>
      <c r="I445" s="9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</row>
    <row r="446" spans="2:29" x14ac:dyDescent="0.2">
      <c r="B446" s="87">
        <v>443</v>
      </c>
      <c r="C446" s="88">
        <v>3634</v>
      </c>
      <c r="D446" s="85">
        <f t="shared" si="12"/>
        <v>3830.2360000000003</v>
      </c>
      <c r="E446" s="85">
        <f t="shared" si="13"/>
        <v>4075.3711040000007</v>
      </c>
      <c r="G446" s="9"/>
      <c r="H446" s="9"/>
      <c r="I446" s="9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</row>
    <row r="447" spans="2:29" x14ac:dyDescent="0.2">
      <c r="B447" s="87">
        <v>444</v>
      </c>
      <c r="C447" s="88">
        <v>27232.880000000001</v>
      </c>
      <c r="D447" s="85">
        <f t="shared" si="12"/>
        <v>28703.455520000003</v>
      </c>
      <c r="E447" s="85">
        <f t="shared" si="13"/>
        <v>30540.476673280005</v>
      </c>
      <c r="G447" s="9"/>
      <c r="H447" s="9"/>
      <c r="I447" s="9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</row>
    <row r="448" spans="2:29" x14ac:dyDescent="0.2">
      <c r="B448" s="87">
        <v>445</v>
      </c>
      <c r="C448" s="88">
        <v>15300.720000000001</v>
      </c>
      <c r="D448" s="85">
        <f t="shared" si="12"/>
        <v>16126.958880000002</v>
      </c>
      <c r="E448" s="85">
        <f t="shared" si="13"/>
        <v>17159.084248320003</v>
      </c>
      <c r="G448" s="9"/>
      <c r="H448" s="9"/>
      <c r="I448" s="9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</row>
    <row r="449" spans="2:29" x14ac:dyDescent="0.2">
      <c r="B449" s="87">
        <v>446</v>
      </c>
      <c r="C449" s="88">
        <v>7021.52</v>
      </c>
      <c r="D449" s="85">
        <f t="shared" si="12"/>
        <v>7400.6820800000005</v>
      </c>
      <c r="E449" s="85">
        <f t="shared" si="13"/>
        <v>7874.3257331200011</v>
      </c>
      <c r="G449" s="9"/>
      <c r="H449" s="9"/>
      <c r="I449" s="9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</row>
    <row r="450" spans="2:29" x14ac:dyDescent="0.2">
      <c r="B450" s="87">
        <v>447</v>
      </c>
      <c r="C450" s="88">
        <v>973.28000000000009</v>
      </c>
      <c r="D450" s="85">
        <f t="shared" si="12"/>
        <v>1025.8371200000001</v>
      </c>
      <c r="E450" s="85">
        <f t="shared" si="13"/>
        <v>1091.4906956800003</v>
      </c>
      <c r="G450" s="9"/>
      <c r="H450" s="9"/>
      <c r="I450" s="9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</row>
    <row r="451" spans="2:29" x14ac:dyDescent="0.2">
      <c r="B451" s="87">
        <v>448</v>
      </c>
      <c r="C451" s="88">
        <v>32055.040000000001</v>
      </c>
      <c r="D451" s="85">
        <f t="shared" si="12"/>
        <v>33786.012160000006</v>
      </c>
      <c r="E451" s="85">
        <f t="shared" si="13"/>
        <v>35948.316938240008</v>
      </c>
      <c r="G451" s="9"/>
      <c r="H451" s="9"/>
      <c r="I451" s="9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</row>
    <row r="452" spans="2:29" x14ac:dyDescent="0.2">
      <c r="B452" s="87">
        <v>449</v>
      </c>
      <c r="C452" s="88">
        <v>13211.17</v>
      </c>
      <c r="D452" s="85">
        <f t="shared" si="12"/>
        <v>13924.573180000001</v>
      </c>
      <c r="E452" s="85">
        <f t="shared" si="13"/>
        <v>14815.745863520002</v>
      </c>
      <c r="G452" s="9"/>
      <c r="H452" s="9"/>
      <c r="I452" s="9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</row>
    <row r="453" spans="2:29" x14ac:dyDescent="0.2">
      <c r="B453" s="87">
        <v>450</v>
      </c>
      <c r="C453" s="88">
        <v>3434.13</v>
      </c>
      <c r="D453" s="85">
        <f t="shared" ref="D453:D516" si="14">C453 * ($H$6 + 1)</f>
        <v>3619.5730200000003</v>
      </c>
      <c r="E453" s="85">
        <f t="shared" ref="E453:E516" si="15" xml:space="preserve"> D453 * ($H$7 +1)</f>
        <v>3851.2256932800005</v>
      </c>
      <c r="G453" s="9"/>
      <c r="H453" s="9"/>
      <c r="I453" s="9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</row>
    <row r="454" spans="2:29" x14ac:dyDescent="0.2">
      <c r="B454" s="87">
        <v>451</v>
      </c>
      <c r="C454" s="88">
        <v>1199.22</v>
      </c>
      <c r="D454" s="85">
        <f t="shared" si="14"/>
        <v>1263.9778800000001</v>
      </c>
      <c r="E454" s="85">
        <f t="shared" si="15"/>
        <v>1344.8724643200003</v>
      </c>
      <c r="G454" s="9"/>
      <c r="H454" s="9"/>
      <c r="I454" s="9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</row>
    <row r="455" spans="2:29" x14ac:dyDescent="0.2">
      <c r="B455" s="87">
        <v>452</v>
      </c>
      <c r="C455" s="88">
        <v>20990.3</v>
      </c>
      <c r="D455" s="85">
        <f t="shared" si="14"/>
        <v>22123.7762</v>
      </c>
      <c r="E455" s="85">
        <f t="shared" si="15"/>
        <v>23539.697876800001</v>
      </c>
      <c r="G455" s="9"/>
      <c r="H455" s="9"/>
      <c r="I455" s="9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</row>
    <row r="456" spans="2:29" x14ac:dyDescent="0.2">
      <c r="B456" s="87">
        <v>453</v>
      </c>
      <c r="C456" s="88">
        <v>6507.2300000000005</v>
      </c>
      <c r="D456" s="85">
        <f t="shared" si="14"/>
        <v>6858.6204200000011</v>
      </c>
      <c r="E456" s="85">
        <f t="shared" si="15"/>
        <v>7297.5721268800016</v>
      </c>
      <c r="G456" s="9"/>
      <c r="H456" s="9"/>
      <c r="I456" s="9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</row>
    <row r="457" spans="2:29" x14ac:dyDescent="0.2">
      <c r="B457" s="87">
        <v>454</v>
      </c>
      <c r="C457" s="88">
        <v>2576.19</v>
      </c>
      <c r="D457" s="85">
        <f t="shared" si="14"/>
        <v>2715.3042600000003</v>
      </c>
      <c r="E457" s="85">
        <f t="shared" si="15"/>
        <v>2889.0837326400006</v>
      </c>
      <c r="G457" s="9"/>
      <c r="H457" s="9"/>
      <c r="I457" s="9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</row>
    <row r="458" spans="2:29" x14ac:dyDescent="0.2">
      <c r="B458" s="87">
        <v>455</v>
      </c>
      <c r="C458" s="88">
        <v>11139.79</v>
      </c>
      <c r="D458" s="85">
        <f t="shared" si="14"/>
        <v>11741.338660000001</v>
      </c>
      <c r="E458" s="85">
        <f t="shared" si="15"/>
        <v>12492.784334240003</v>
      </c>
      <c r="G458" s="9"/>
      <c r="H458" s="9"/>
      <c r="I458" s="9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</row>
    <row r="459" spans="2:29" x14ac:dyDescent="0.2">
      <c r="B459" s="87">
        <v>456</v>
      </c>
      <c r="C459" s="88">
        <v>9477.630000000001</v>
      </c>
      <c r="D459" s="85">
        <f t="shared" si="14"/>
        <v>9989.4220200000018</v>
      </c>
      <c r="E459" s="85">
        <f t="shared" si="15"/>
        <v>10628.745029280002</v>
      </c>
      <c r="G459" s="9"/>
      <c r="H459" s="9"/>
      <c r="I459" s="9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</row>
    <row r="460" spans="2:29" x14ac:dyDescent="0.2">
      <c r="B460" s="87">
        <v>457</v>
      </c>
      <c r="C460" s="88">
        <v>13179.57</v>
      </c>
      <c r="D460" s="85">
        <f t="shared" si="14"/>
        <v>13891.26678</v>
      </c>
      <c r="E460" s="85">
        <f t="shared" si="15"/>
        <v>14780.307853920001</v>
      </c>
      <c r="G460" s="9"/>
      <c r="H460" s="9"/>
      <c r="I460" s="9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</row>
    <row r="461" spans="2:29" x14ac:dyDescent="0.2">
      <c r="B461" s="87">
        <v>458</v>
      </c>
      <c r="C461" s="88">
        <v>3271.3900000000003</v>
      </c>
      <c r="D461" s="85">
        <f t="shared" si="14"/>
        <v>3448.0450600000004</v>
      </c>
      <c r="E461" s="85">
        <f t="shared" si="15"/>
        <v>3668.7199438400007</v>
      </c>
      <c r="G461" s="9"/>
      <c r="H461" s="9"/>
      <c r="I461" s="9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</row>
    <row r="462" spans="2:29" x14ac:dyDescent="0.2">
      <c r="B462" s="87">
        <v>459</v>
      </c>
      <c r="C462" s="88">
        <v>8145.6900000000005</v>
      </c>
      <c r="D462" s="85">
        <f t="shared" si="14"/>
        <v>8585.5572600000014</v>
      </c>
      <c r="E462" s="85">
        <f t="shared" si="15"/>
        <v>9135.0329246400015</v>
      </c>
      <c r="G462" s="9"/>
      <c r="H462" s="9"/>
      <c r="I462" s="9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</row>
    <row r="463" spans="2:29" x14ac:dyDescent="0.2">
      <c r="B463" s="87">
        <v>460</v>
      </c>
      <c r="C463" s="88">
        <v>3455.46</v>
      </c>
      <c r="D463" s="85">
        <f t="shared" si="14"/>
        <v>3642.0548400000002</v>
      </c>
      <c r="E463" s="85">
        <f t="shared" si="15"/>
        <v>3875.1463497600002</v>
      </c>
      <c r="G463" s="9"/>
      <c r="H463" s="9"/>
      <c r="I463" s="9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</row>
    <row r="464" spans="2:29" x14ac:dyDescent="0.2">
      <c r="B464" s="87">
        <v>461</v>
      </c>
      <c r="C464" s="88">
        <v>5413.08</v>
      </c>
      <c r="D464" s="85">
        <f t="shared" si="14"/>
        <v>5705.3863200000005</v>
      </c>
      <c r="E464" s="85">
        <f t="shared" si="15"/>
        <v>6070.5310444800007</v>
      </c>
      <c r="G464" s="9"/>
      <c r="H464" s="9"/>
      <c r="I464" s="9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</row>
    <row r="465" spans="2:29" x14ac:dyDescent="0.2">
      <c r="B465" s="87">
        <v>462</v>
      </c>
      <c r="C465" s="88">
        <v>7823.3700000000008</v>
      </c>
      <c r="D465" s="85">
        <f t="shared" si="14"/>
        <v>8245.8319800000008</v>
      </c>
      <c r="E465" s="85">
        <f t="shared" si="15"/>
        <v>8773.5652267200021</v>
      </c>
      <c r="G465" s="9"/>
      <c r="H465" s="9"/>
      <c r="I465" s="9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</row>
    <row r="466" spans="2:29" x14ac:dyDescent="0.2">
      <c r="B466" s="87">
        <v>463</v>
      </c>
      <c r="C466" s="88">
        <v>570.38</v>
      </c>
      <c r="D466" s="85">
        <f t="shared" si="14"/>
        <v>601.18052</v>
      </c>
      <c r="E466" s="85">
        <f t="shared" si="15"/>
        <v>639.65607327999999</v>
      </c>
      <c r="G466" s="9"/>
      <c r="H466" s="9"/>
      <c r="I466" s="9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</row>
    <row r="467" spans="2:29" x14ac:dyDescent="0.2">
      <c r="B467" s="87">
        <v>464</v>
      </c>
      <c r="C467" s="88">
        <v>14087.28</v>
      </c>
      <c r="D467" s="85">
        <f t="shared" si="14"/>
        <v>14847.993120000001</v>
      </c>
      <c r="E467" s="85">
        <f t="shared" si="15"/>
        <v>15798.264679680002</v>
      </c>
      <c r="G467" s="9"/>
      <c r="H467" s="9"/>
      <c r="I467" s="9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</row>
    <row r="468" spans="2:29" x14ac:dyDescent="0.2">
      <c r="B468" s="87">
        <v>465</v>
      </c>
      <c r="C468" s="88">
        <v>1268.74</v>
      </c>
      <c r="D468" s="85">
        <f t="shared" si="14"/>
        <v>1337.2519600000001</v>
      </c>
      <c r="E468" s="85">
        <f t="shared" si="15"/>
        <v>1422.83608544</v>
      </c>
      <c r="G468" s="9"/>
      <c r="H468" s="9"/>
      <c r="I468" s="9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</row>
    <row r="469" spans="2:29" x14ac:dyDescent="0.2">
      <c r="B469" s="87">
        <v>466</v>
      </c>
      <c r="C469" s="88">
        <v>7356.4800000000005</v>
      </c>
      <c r="D469" s="85">
        <f t="shared" si="14"/>
        <v>7753.7299200000007</v>
      </c>
      <c r="E469" s="85">
        <f t="shared" si="15"/>
        <v>8249.9686348800005</v>
      </c>
      <c r="G469" s="9"/>
      <c r="H469" s="9"/>
      <c r="I469" s="9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</row>
    <row r="470" spans="2:29" x14ac:dyDescent="0.2">
      <c r="B470" s="87">
        <v>467</v>
      </c>
      <c r="C470" s="88">
        <v>23682.620000000003</v>
      </c>
      <c r="D470" s="85">
        <f t="shared" si="14"/>
        <v>24961.481480000002</v>
      </c>
      <c r="E470" s="85">
        <f t="shared" si="15"/>
        <v>26559.016294720004</v>
      </c>
      <c r="G470" s="9"/>
      <c r="H470" s="9"/>
      <c r="I470" s="9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</row>
    <row r="471" spans="2:29" x14ac:dyDescent="0.2">
      <c r="B471" s="87">
        <v>468</v>
      </c>
      <c r="C471" s="88">
        <v>14492.550000000001</v>
      </c>
      <c r="D471" s="85">
        <f t="shared" si="14"/>
        <v>15275.147700000001</v>
      </c>
      <c r="E471" s="85">
        <f t="shared" si="15"/>
        <v>16252.757152800003</v>
      </c>
      <c r="G471" s="9"/>
      <c r="H471" s="9"/>
      <c r="I471" s="9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</row>
    <row r="472" spans="2:29" x14ac:dyDescent="0.2">
      <c r="B472" s="87">
        <v>469</v>
      </c>
      <c r="C472" s="88">
        <v>54.510000000000005</v>
      </c>
      <c r="D472" s="85">
        <f t="shared" si="14"/>
        <v>57.453540000000011</v>
      </c>
      <c r="E472" s="85">
        <f t="shared" si="15"/>
        <v>61.130566560000013</v>
      </c>
      <c r="G472" s="9"/>
      <c r="H472" s="9"/>
      <c r="I472" s="9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</row>
    <row r="473" spans="2:29" x14ac:dyDescent="0.2">
      <c r="B473" s="87">
        <v>470</v>
      </c>
      <c r="C473" s="88">
        <v>4429.53</v>
      </c>
      <c r="D473" s="85">
        <f t="shared" si="14"/>
        <v>4668.72462</v>
      </c>
      <c r="E473" s="85">
        <f t="shared" si="15"/>
        <v>4967.5229956800003</v>
      </c>
      <c r="G473" s="9"/>
      <c r="H473" s="9"/>
      <c r="I473" s="9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</row>
    <row r="474" spans="2:29" x14ac:dyDescent="0.2">
      <c r="B474" s="87">
        <v>471</v>
      </c>
      <c r="C474" s="88">
        <v>29938.63</v>
      </c>
      <c r="D474" s="85">
        <f t="shared" si="14"/>
        <v>31555.316020000002</v>
      </c>
      <c r="E474" s="85">
        <f t="shared" si="15"/>
        <v>33574.856245280003</v>
      </c>
      <c r="G474" s="9"/>
      <c r="H474" s="9"/>
      <c r="I474" s="9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</row>
    <row r="475" spans="2:29" x14ac:dyDescent="0.2">
      <c r="B475" s="87">
        <v>472</v>
      </c>
      <c r="C475" s="88">
        <v>5767.79</v>
      </c>
      <c r="D475" s="85">
        <f t="shared" si="14"/>
        <v>6079.2506600000006</v>
      </c>
      <c r="E475" s="85">
        <f t="shared" si="15"/>
        <v>6468.3227022400006</v>
      </c>
      <c r="G475" s="9"/>
      <c r="H475" s="9"/>
      <c r="I475" s="9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</row>
    <row r="476" spans="2:29" x14ac:dyDescent="0.2">
      <c r="B476" s="87">
        <v>473</v>
      </c>
      <c r="C476" s="88">
        <v>766.30000000000007</v>
      </c>
      <c r="D476" s="85">
        <f t="shared" si="14"/>
        <v>807.68020000000013</v>
      </c>
      <c r="E476" s="85">
        <f t="shared" si="15"/>
        <v>859.37173280000013</v>
      </c>
      <c r="G476" s="9"/>
      <c r="H476" s="9"/>
      <c r="I476" s="9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</row>
    <row r="477" spans="2:29" x14ac:dyDescent="0.2">
      <c r="B477" s="87">
        <v>474</v>
      </c>
      <c r="C477" s="88">
        <v>21801.63</v>
      </c>
      <c r="D477" s="85">
        <f t="shared" si="14"/>
        <v>22978.918020000001</v>
      </c>
      <c r="E477" s="85">
        <f t="shared" si="15"/>
        <v>24449.568773280003</v>
      </c>
      <c r="G477" s="9"/>
      <c r="H477" s="9"/>
      <c r="I477" s="9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</row>
    <row r="478" spans="2:29" x14ac:dyDescent="0.2">
      <c r="B478" s="87">
        <v>475</v>
      </c>
      <c r="C478" s="88">
        <v>5646.13</v>
      </c>
      <c r="D478" s="85">
        <f t="shared" si="14"/>
        <v>5951.0210200000001</v>
      </c>
      <c r="E478" s="85">
        <f t="shared" si="15"/>
        <v>6331.8863652800001</v>
      </c>
      <c r="G478" s="9"/>
      <c r="H478" s="9"/>
      <c r="I478" s="9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</row>
    <row r="479" spans="2:29" x14ac:dyDescent="0.2">
      <c r="B479" s="87">
        <v>476</v>
      </c>
      <c r="C479" s="88">
        <v>22563.98</v>
      </c>
      <c r="D479" s="85">
        <f t="shared" si="14"/>
        <v>23782.43492</v>
      </c>
      <c r="E479" s="85">
        <f t="shared" si="15"/>
        <v>25304.510754880001</v>
      </c>
      <c r="G479" s="9"/>
      <c r="H479" s="9"/>
      <c r="I479" s="9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</row>
    <row r="480" spans="2:29" x14ac:dyDescent="0.2">
      <c r="B480" s="87">
        <v>477</v>
      </c>
      <c r="C480" s="88">
        <v>23911.72</v>
      </c>
      <c r="D480" s="85">
        <f t="shared" si="14"/>
        <v>25202.952880000001</v>
      </c>
      <c r="E480" s="85">
        <f t="shared" si="15"/>
        <v>26815.941864320001</v>
      </c>
      <c r="G480" s="9"/>
      <c r="H480" s="9"/>
      <c r="I480" s="9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</row>
    <row r="481" spans="2:29" x14ac:dyDescent="0.2">
      <c r="B481" s="87">
        <v>478</v>
      </c>
      <c r="C481" s="88">
        <v>16097.04</v>
      </c>
      <c r="D481" s="85">
        <f t="shared" si="14"/>
        <v>16966.280160000002</v>
      </c>
      <c r="E481" s="85">
        <f t="shared" si="15"/>
        <v>18052.122090240002</v>
      </c>
      <c r="G481" s="9"/>
      <c r="H481" s="9"/>
      <c r="I481" s="9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</row>
    <row r="482" spans="2:29" x14ac:dyDescent="0.2">
      <c r="B482" s="87">
        <v>479</v>
      </c>
      <c r="C482" s="88">
        <v>2690.7400000000002</v>
      </c>
      <c r="D482" s="85">
        <f t="shared" si="14"/>
        <v>2836.0399600000005</v>
      </c>
      <c r="E482" s="85">
        <f t="shared" si="15"/>
        <v>3017.5465174400006</v>
      </c>
      <c r="G482" s="9"/>
      <c r="H482" s="9"/>
      <c r="I482" s="9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</row>
    <row r="483" spans="2:29" x14ac:dyDescent="0.2">
      <c r="B483" s="87">
        <v>480</v>
      </c>
      <c r="C483" s="88">
        <v>5049.68</v>
      </c>
      <c r="D483" s="85">
        <f t="shared" si="14"/>
        <v>5322.362720000001</v>
      </c>
      <c r="E483" s="85">
        <f t="shared" si="15"/>
        <v>5662.9939340800011</v>
      </c>
      <c r="G483" s="9"/>
      <c r="H483" s="9"/>
      <c r="I483" s="9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</row>
    <row r="484" spans="2:29" x14ac:dyDescent="0.2">
      <c r="B484" s="87">
        <v>481</v>
      </c>
      <c r="C484" s="88">
        <v>8944.380000000001</v>
      </c>
      <c r="D484" s="85">
        <f t="shared" si="14"/>
        <v>9427.3765200000016</v>
      </c>
      <c r="E484" s="85">
        <f t="shared" si="15"/>
        <v>10030.728617280003</v>
      </c>
      <c r="G484" s="9"/>
      <c r="H484" s="9"/>
      <c r="I484" s="9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spans="2:29" x14ac:dyDescent="0.2">
      <c r="B485" s="87">
        <v>482</v>
      </c>
      <c r="C485" s="88">
        <v>1029.3700000000001</v>
      </c>
      <c r="D485" s="85">
        <f t="shared" si="14"/>
        <v>1084.9559800000002</v>
      </c>
      <c r="E485" s="85">
        <f t="shared" si="15"/>
        <v>1154.3931627200002</v>
      </c>
      <c r="G485" s="9"/>
      <c r="H485" s="9"/>
      <c r="I485" s="9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</row>
    <row r="486" spans="2:29" x14ac:dyDescent="0.2">
      <c r="B486" s="87">
        <v>483</v>
      </c>
      <c r="C486" s="88">
        <v>11477.12</v>
      </c>
      <c r="D486" s="85">
        <f t="shared" si="14"/>
        <v>12096.884480000001</v>
      </c>
      <c r="E486" s="85">
        <f t="shared" si="15"/>
        <v>12871.085086720001</v>
      </c>
      <c r="G486" s="9"/>
      <c r="H486" s="9"/>
      <c r="I486" s="9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</row>
    <row r="487" spans="2:29" x14ac:dyDescent="0.2">
      <c r="B487" s="87">
        <v>484</v>
      </c>
      <c r="C487" s="88">
        <v>17240.96</v>
      </c>
      <c r="D487" s="85">
        <f t="shared" si="14"/>
        <v>18171.971839999998</v>
      </c>
      <c r="E487" s="85">
        <f t="shared" si="15"/>
        <v>19334.97803776</v>
      </c>
      <c r="G487" s="9"/>
      <c r="H487" s="9"/>
      <c r="I487" s="9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</row>
    <row r="488" spans="2:29" x14ac:dyDescent="0.2">
      <c r="B488" s="87">
        <v>485</v>
      </c>
      <c r="C488" s="88">
        <v>14438.04</v>
      </c>
      <c r="D488" s="85">
        <f t="shared" si="14"/>
        <v>15217.694160000001</v>
      </c>
      <c r="E488" s="85">
        <f t="shared" si="15"/>
        <v>16191.626586240001</v>
      </c>
      <c r="G488" s="9"/>
      <c r="H488" s="9"/>
      <c r="I488" s="9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</row>
    <row r="489" spans="2:29" x14ac:dyDescent="0.2">
      <c r="B489" s="87">
        <v>486</v>
      </c>
      <c r="C489" s="88">
        <v>415.54</v>
      </c>
      <c r="D489" s="85">
        <f t="shared" si="14"/>
        <v>437.97916000000004</v>
      </c>
      <c r="E489" s="85">
        <f t="shared" si="15"/>
        <v>466.00982624000005</v>
      </c>
      <c r="G489" s="9"/>
      <c r="H489" s="9"/>
      <c r="I489" s="9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</row>
    <row r="490" spans="2:29" x14ac:dyDescent="0.2">
      <c r="B490" s="87">
        <v>487</v>
      </c>
      <c r="C490" s="88">
        <v>6365.8200000000006</v>
      </c>
      <c r="D490" s="85">
        <f t="shared" si="14"/>
        <v>6709.5742800000007</v>
      </c>
      <c r="E490" s="85">
        <f t="shared" si="15"/>
        <v>7138.9870339200015</v>
      </c>
      <c r="G490" s="9"/>
      <c r="H490" s="9"/>
      <c r="I490" s="9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</row>
    <row r="491" spans="2:29" x14ac:dyDescent="0.2">
      <c r="B491" s="87">
        <v>488</v>
      </c>
      <c r="C491" s="88">
        <v>6959.9000000000005</v>
      </c>
      <c r="D491" s="85">
        <f t="shared" si="14"/>
        <v>7335.7346000000007</v>
      </c>
      <c r="E491" s="85">
        <f t="shared" si="15"/>
        <v>7805.2216144000013</v>
      </c>
      <c r="G491" s="9"/>
      <c r="H491" s="9"/>
      <c r="I491" s="9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</row>
    <row r="492" spans="2:29" x14ac:dyDescent="0.2">
      <c r="B492" s="87">
        <v>489</v>
      </c>
      <c r="C492" s="88">
        <v>7516.06</v>
      </c>
      <c r="D492" s="85">
        <f t="shared" si="14"/>
        <v>7921.9272400000009</v>
      </c>
      <c r="E492" s="85">
        <f t="shared" si="15"/>
        <v>8428.930583360001</v>
      </c>
      <c r="G492" s="9"/>
      <c r="H492" s="9"/>
      <c r="I492" s="9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spans="2:29" x14ac:dyDescent="0.2">
      <c r="B493" s="87">
        <v>490</v>
      </c>
      <c r="C493" s="88">
        <v>12587.86</v>
      </c>
      <c r="D493" s="85">
        <f t="shared" si="14"/>
        <v>13267.604440000001</v>
      </c>
      <c r="E493" s="85">
        <f t="shared" si="15"/>
        <v>14116.731124160002</v>
      </c>
      <c r="G493" s="9"/>
      <c r="H493" s="9"/>
      <c r="I493" s="9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</row>
    <row r="494" spans="2:29" x14ac:dyDescent="0.2">
      <c r="B494" s="87">
        <v>491</v>
      </c>
      <c r="C494" s="88">
        <v>9424.7000000000007</v>
      </c>
      <c r="D494" s="85">
        <f t="shared" si="14"/>
        <v>9933.6338000000014</v>
      </c>
      <c r="E494" s="85">
        <f t="shared" si="15"/>
        <v>10569.386363200003</v>
      </c>
      <c r="G494" s="9"/>
      <c r="H494" s="9"/>
      <c r="I494" s="9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</row>
    <row r="495" spans="2:29" x14ac:dyDescent="0.2">
      <c r="B495" s="87">
        <v>492</v>
      </c>
      <c r="C495" s="88">
        <v>10028.26</v>
      </c>
      <c r="D495" s="85">
        <f t="shared" si="14"/>
        <v>10569.786040000001</v>
      </c>
      <c r="E495" s="85">
        <f t="shared" si="15"/>
        <v>11246.252346560001</v>
      </c>
      <c r="G495" s="9"/>
      <c r="H495" s="9"/>
      <c r="I495" s="9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</row>
    <row r="496" spans="2:29" x14ac:dyDescent="0.2">
      <c r="B496" s="87">
        <v>493</v>
      </c>
      <c r="C496" s="88">
        <v>22235.34</v>
      </c>
      <c r="D496" s="85">
        <f t="shared" si="14"/>
        <v>23436.048360000001</v>
      </c>
      <c r="E496" s="85">
        <f t="shared" si="15"/>
        <v>24935.955455040003</v>
      </c>
      <c r="G496" s="9"/>
      <c r="H496" s="9"/>
      <c r="I496" s="9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</row>
    <row r="497" spans="2:29" x14ac:dyDescent="0.2">
      <c r="B497" s="87">
        <v>494</v>
      </c>
      <c r="C497" s="88">
        <v>7738.84</v>
      </c>
      <c r="D497" s="85">
        <f t="shared" si="14"/>
        <v>8156.7373600000001</v>
      </c>
      <c r="E497" s="85">
        <f t="shared" si="15"/>
        <v>8678.7685510400006</v>
      </c>
      <c r="G497" s="9"/>
      <c r="H497" s="9"/>
      <c r="I497" s="9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</row>
    <row r="498" spans="2:29" x14ac:dyDescent="0.2">
      <c r="B498" s="87">
        <v>495</v>
      </c>
      <c r="C498" s="88">
        <v>21540.93</v>
      </c>
      <c r="D498" s="85">
        <f t="shared" si="14"/>
        <v>22704.140220000001</v>
      </c>
      <c r="E498" s="85">
        <f t="shared" si="15"/>
        <v>24157.205194080001</v>
      </c>
      <c r="G498" s="9"/>
      <c r="H498" s="9"/>
      <c r="I498" s="9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</row>
    <row r="499" spans="2:29" x14ac:dyDescent="0.2">
      <c r="B499" s="87">
        <v>496</v>
      </c>
      <c r="C499" s="88">
        <v>111.39</v>
      </c>
      <c r="D499" s="85">
        <f t="shared" si="14"/>
        <v>117.40506000000001</v>
      </c>
      <c r="E499" s="85">
        <f t="shared" si="15"/>
        <v>124.91898384000001</v>
      </c>
      <c r="G499" s="9"/>
      <c r="H499" s="9"/>
      <c r="I499" s="9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</row>
    <row r="500" spans="2:29" x14ac:dyDescent="0.2">
      <c r="B500" s="87">
        <v>497</v>
      </c>
      <c r="C500" s="88">
        <v>2868.4900000000002</v>
      </c>
      <c r="D500" s="85">
        <f t="shared" si="14"/>
        <v>3023.3884600000006</v>
      </c>
      <c r="E500" s="85">
        <f t="shared" si="15"/>
        <v>3216.885321440001</v>
      </c>
      <c r="G500" s="9"/>
      <c r="H500" s="9"/>
      <c r="I500" s="9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</row>
    <row r="501" spans="2:29" x14ac:dyDescent="0.2">
      <c r="B501" s="87">
        <v>498</v>
      </c>
      <c r="C501" s="88">
        <v>13916.640000000001</v>
      </c>
      <c r="D501" s="85">
        <f t="shared" si="14"/>
        <v>14668.138560000001</v>
      </c>
      <c r="E501" s="85">
        <f t="shared" si="15"/>
        <v>15606.899427840002</v>
      </c>
      <c r="G501" s="9"/>
      <c r="H501" s="9"/>
      <c r="I501" s="9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</row>
    <row r="502" spans="2:29" x14ac:dyDescent="0.2">
      <c r="B502" s="87">
        <v>499</v>
      </c>
      <c r="C502" s="88">
        <v>10330.83</v>
      </c>
      <c r="D502" s="85">
        <f t="shared" si="14"/>
        <v>10888.694820000001</v>
      </c>
      <c r="E502" s="85">
        <f t="shared" si="15"/>
        <v>11585.571288480001</v>
      </c>
      <c r="G502" s="9"/>
      <c r="H502" s="9"/>
      <c r="I502" s="9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</row>
    <row r="503" spans="2:29" x14ac:dyDescent="0.2">
      <c r="B503" s="87">
        <v>500</v>
      </c>
      <c r="C503" s="88">
        <v>2984.6200000000003</v>
      </c>
      <c r="D503" s="85">
        <f t="shared" si="14"/>
        <v>3145.7894800000004</v>
      </c>
      <c r="E503" s="85">
        <f t="shared" si="15"/>
        <v>3347.1200067200007</v>
      </c>
      <c r="G503" s="9"/>
      <c r="H503" s="9"/>
      <c r="I503" s="9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</row>
    <row r="504" spans="2:29" x14ac:dyDescent="0.2">
      <c r="B504" s="87">
        <v>501</v>
      </c>
      <c r="C504" s="88">
        <v>2299.69</v>
      </c>
      <c r="D504" s="85">
        <f t="shared" si="14"/>
        <v>2423.8732600000003</v>
      </c>
      <c r="E504" s="85">
        <f t="shared" si="15"/>
        <v>2579.0011486400003</v>
      </c>
      <c r="G504" s="9"/>
      <c r="H504" s="9"/>
      <c r="I504" s="9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  <row r="505" spans="2:29" x14ac:dyDescent="0.2">
      <c r="B505" s="87">
        <v>502</v>
      </c>
      <c r="C505" s="88">
        <v>237</v>
      </c>
      <c r="D505" s="85">
        <f t="shared" si="14"/>
        <v>249.798</v>
      </c>
      <c r="E505" s="85">
        <f t="shared" si="15"/>
        <v>265.78507200000001</v>
      </c>
      <c r="G505" s="9"/>
      <c r="H505" s="9"/>
      <c r="I505" s="9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</row>
    <row r="506" spans="2:29" x14ac:dyDescent="0.2">
      <c r="B506" s="87">
        <v>503</v>
      </c>
      <c r="C506" s="88">
        <v>10284.220000000001</v>
      </c>
      <c r="D506" s="85">
        <f t="shared" si="14"/>
        <v>10839.567880000002</v>
      </c>
      <c r="E506" s="85">
        <f t="shared" si="15"/>
        <v>11533.300224320003</v>
      </c>
      <c r="G506" s="9"/>
      <c r="H506" s="9"/>
      <c r="I506" s="9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</row>
    <row r="507" spans="2:29" x14ac:dyDescent="0.2">
      <c r="B507" s="87">
        <v>504</v>
      </c>
      <c r="C507" s="88">
        <v>1282.96</v>
      </c>
      <c r="D507" s="85">
        <f t="shared" si="14"/>
        <v>1352.2398400000002</v>
      </c>
      <c r="E507" s="85">
        <f t="shared" si="15"/>
        <v>1438.7831897600004</v>
      </c>
      <c r="G507" s="9"/>
      <c r="H507" s="9"/>
      <c r="I507" s="9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</row>
    <row r="508" spans="2:29" x14ac:dyDescent="0.2">
      <c r="B508" s="87">
        <v>505</v>
      </c>
      <c r="C508" s="88">
        <v>59.25</v>
      </c>
      <c r="D508" s="85">
        <f t="shared" si="14"/>
        <v>62.4495</v>
      </c>
      <c r="E508" s="85">
        <f t="shared" si="15"/>
        <v>66.446268000000003</v>
      </c>
      <c r="G508" s="9"/>
      <c r="H508" s="9"/>
      <c r="I508" s="9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</row>
    <row r="509" spans="2:29" x14ac:dyDescent="0.2">
      <c r="B509" s="87">
        <v>506</v>
      </c>
      <c r="C509" s="88">
        <v>2964.08</v>
      </c>
      <c r="D509" s="85">
        <f t="shared" si="14"/>
        <v>3124.14032</v>
      </c>
      <c r="E509" s="85">
        <f t="shared" si="15"/>
        <v>3324.0853004800001</v>
      </c>
      <c r="G509" s="9"/>
      <c r="H509" s="9"/>
      <c r="I509" s="9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</row>
    <row r="510" spans="2:29" x14ac:dyDescent="0.2">
      <c r="B510" s="87">
        <v>507</v>
      </c>
      <c r="C510" s="88">
        <v>21354.49</v>
      </c>
      <c r="D510" s="85">
        <f t="shared" si="14"/>
        <v>22507.632460000004</v>
      </c>
      <c r="E510" s="85">
        <f t="shared" si="15"/>
        <v>23948.120937440006</v>
      </c>
      <c r="G510" s="9"/>
      <c r="H510" s="9"/>
      <c r="I510" s="9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</row>
    <row r="511" spans="2:29" x14ac:dyDescent="0.2">
      <c r="B511" s="87">
        <v>508</v>
      </c>
      <c r="C511" s="88">
        <v>319.95</v>
      </c>
      <c r="D511" s="85">
        <f t="shared" si="14"/>
        <v>337.22730000000001</v>
      </c>
      <c r="E511" s="85">
        <f t="shared" si="15"/>
        <v>358.80984720000004</v>
      </c>
      <c r="G511" s="9"/>
      <c r="H511" s="9"/>
      <c r="I511" s="9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</row>
    <row r="512" spans="2:29" x14ac:dyDescent="0.2">
      <c r="B512" s="87">
        <v>509</v>
      </c>
      <c r="C512" s="88">
        <v>11268.560000000001</v>
      </c>
      <c r="D512" s="85">
        <f t="shared" si="14"/>
        <v>11877.062240000001</v>
      </c>
      <c r="E512" s="85">
        <f t="shared" si="15"/>
        <v>12637.194223360002</v>
      </c>
      <c r="G512" s="9"/>
      <c r="H512" s="9"/>
      <c r="I512" s="9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</row>
    <row r="513" spans="2:29" x14ac:dyDescent="0.2">
      <c r="B513" s="87">
        <v>510</v>
      </c>
      <c r="C513" s="88">
        <v>191.97</v>
      </c>
      <c r="D513" s="85">
        <f t="shared" si="14"/>
        <v>202.33638000000002</v>
      </c>
      <c r="E513" s="85">
        <f t="shared" si="15"/>
        <v>215.28590832000003</v>
      </c>
      <c r="G513" s="9"/>
      <c r="H513" s="9"/>
      <c r="I513" s="9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</row>
    <row r="514" spans="2:29" x14ac:dyDescent="0.2">
      <c r="B514" s="87">
        <v>511</v>
      </c>
      <c r="C514" s="88">
        <v>35258.49</v>
      </c>
      <c r="D514" s="85">
        <f t="shared" si="14"/>
        <v>37162.44846</v>
      </c>
      <c r="E514" s="85">
        <f t="shared" si="15"/>
        <v>39540.845161440004</v>
      </c>
      <c r="G514" s="9"/>
      <c r="H514" s="9"/>
      <c r="I514" s="9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</row>
    <row r="515" spans="2:29" x14ac:dyDescent="0.2">
      <c r="B515" s="87">
        <v>512</v>
      </c>
      <c r="C515" s="88">
        <v>5642.18</v>
      </c>
      <c r="D515" s="85">
        <f t="shared" si="14"/>
        <v>5946.8577200000009</v>
      </c>
      <c r="E515" s="85">
        <f t="shared" si="15"/>
        <v>6327.4566140800016</v>
      </c>
      <c r="G515" s="9"/>
      <c r="H515" s="9"/>
      <c r="I515" s="9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</row>
    <row r="516" spans="2:29" x14ac:dyDescent="0.2">
      <c r="B516" s="87">
        <v>513</v>
      </c>
      <c r="C516" s="88">
        <v>609.09</v>
      </c>
      <c r="D516" s="85">
        <f t="shared" si="14"/>
        <v>641.98086000000001</v>
      </c>
      <c r="E516" s="85">
        <f t="shared" si="15"/>
        <v>683.06763504000003</v>
      </c>
      <c r="G516" s="9"/>
      <c r="H516" s="9"/>
      <c r="I516" s="9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</row>
    <row r="517" spans="2:29" x14ac:dyDescent="0.2">
      <c r="B517" s="87">
        <v>514</v>
      </c>
      <c r="C517" s="88">
        <v>21556.73</v>
      </c>
      <c r="D517" s="85">
        <f t="shared" ref="D517:D580" si="16">C517 * ($H$6 + 1)</f>
        <v>22720.793420000002</v>
      </c>
      <c r="E517" s="85">
        <f t="shared" ref="E517:E580" si="17" xml:space="preserve"> D517 * ($H$7 +1)</f>
        <v>24174.924198880002</v>
      </c>
      <c r="G517" s="9"/>
      <c r="H517" s="9"/>
      <c r="I517" s="9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</row>
    <row r="518" spans="2:29" x14ac:dyDescent="0.2">
      <c r="B518" s="87">
        <v>515</v>
      </c>
      <c r="C518" s="88">
        <v>2996.4700000000003</v>
      </c>
      <c r="D518" s="85">
        <f t="shared" si="16"/>
        <v>3158.2793800000004</v>
      </c>
      <c r="E518" s="85">
        <f t="shared" si="17"/>
        <v>3360.4092603200006</v>
      </c>
      <c r="G518" s="9"/>
      <c r="H518" s="9"/>
      <c r="I518" s="9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</row>
    <row r="519" spans="2:29" x14ac:dyDescent="0.2">
      <c r="B519" s="87">
        <v>516</v>
      </c>
      <c r="C519" s="88">
        <v>14189.980000000001</v>
      </c>
      <c r="D519" s="85">
        <f t="shared" si="16"/>
        <v>14956.238920000002</v>
      </c>
      <c r="E519" s="85">
        <f t="shared" si="17"/>
        <v>15913.438210880002</v>
      </c>
      <c r="G519" s="9"/>
      <c r="H519" s="9"/>
      <c r="I519" s="9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</row>
    <row r="520" spans="2:29" x14ac:dyDescent="0.2">
      <c r="B520" s="87">
        <v>517</v>
      </c>
      <c r="C520" s="88">
        <v>7110</v>
      </c>
      <c r="D520" s="85">
        <f t="shared" si="16"/>
        <v>7493.9400000000005</v>
      </c>
      <c r="E520" s="85">
        <f t="shared" si="17"/>
        <v>7973.5521600000011</v>
      </c>
      <c r="G520" s="9"/>
      <c r="H520" s="9"/>
      <c r="I520" s="9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</row>
    <row r="521" spans="2:29" x14ac:dyDescent="0.2">
      <c r="B521" s="87">
        <v>518</v>
      </c>
      <c r="C521" s="88">
        <v>10246.300000000001</v>
      </c>
      <c r="D521" s="85">
        <f t="shared" si="16"/>
        <v>10799.600200000001</v>
      </c>
      <c r="E521" s="85">
        <f t="shared" si="17"/>
        <v>11490.774612800002</v>
      </c>
      <c r="G521" s="9"/>
      <c r="H521" s="9"/>
      <c r="I521" s="9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</row>
    <row r="522" spans="2:29" x14ac:dyDescent="0.2">
      <c r="B522" s="87">
        <v>519</v>
      </c>
      <c r="C522" s="88">
        <v>3197.13</v>
      </c>
      <c r="D522" s="85">
        <f t="shared" si="16"/>
        <v>3369.7750200000005</v>
      </c>
      <c r="E522" s="85">
        <f t="shared" si="17"/>
        <v>3585.4406212800009</v>
      </c>
      <c r="G522" s="9"/>
      <c r="H522" s="9"/>
      <c r="I522" s="9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</row>
    <row r="523" spans="2:29" x14ac:dyDescent="0.2">
      <c r="B523" s="87">
        <v>520</v>
      </c>
      <c r="C523" s="88">
        <v>16127.85</v>
      </c>
      <c r="D523" s="85">
        <f t="shared" si="16"/>
        <v>16998.7539</v>
      </c>
      <c r="E523" s="85">
        <f t="shared" si="17"/>
        <v>18086.6741496</v>
      </c>
      <c r="G523" s="9"/>
      <c r="H523" s="9"/>
      <c r="I523" s="9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</row>
    <row r="524" spans="2:29" x14ac:dyDescent="0.2">
      <c r="B524" s="87">
        <v>521</v>
      </c>
      <c r="C524" s="88">
        <v>114.55000000000001</v>
      </c>
      <c r="D524" s="85">
        <f t="shared" si="16"/>
        <v>120.73570000000002</v>
      </c>
      <c r="E524" s="85">
        <f t="shared" si="17"/>
        <v>128.46278480000004</v>
      </c>
      <c r="G524" s="9"/>
      <c r="H524" s="9"/>
      <c r="I524" s="9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</row>
    <row r="525" spans="2:29" x14ac:dyDescent="0.2">
      <c r="B525" s="87">
        <v>522</v>
      </c>
      <c r="C525" s="88">
        <v>2874.02</v>
      </c>
      <c r="D525" s="85">
        <f t="shared" si="16"/>
        <v>3029.2170799999999</v>
      </c>
      <c r="E525" s="85">
        <f t="shared" si="17"/>
        <v>3223.08697312</v>
      </c>
      <c r="G525" s="9"/>
      <c r="H525" s="9"/>
      <c r="I525" s="9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</row>
    <row r="526" spans="2:29" x14ac:dyDescent="0.2">
      <c r="B526" s="87">
        <v>523</v>
      </c>
      <c r="C526" s="88">
        <v>4623.87</v>
      </c>
      <c r="D526" s="85">
        <f t="shared" si="16"/>
        <v>4873.5589799999998</v>
      </c>
      <c r="E526" s="85">
        <f t="shared" si="17"/>
        <v>5185.4667547199997</v>
      </c>
      <c r="G526" s="9"/>
      <c r="H526" s="9"/>
      <c r="I526" s="9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</row>
    <row r="527" spans="2:29" x14ac:dyDescent="0.2">
      <c r="B527" s="87">
        <v>524</v>
      </c>
      <c r="C527" s="88">
        <v>20427.82</v>
      </c>
      <c r="D527" s="85">
        <f t="shared" si="16"/>
        <v>21530.922279999999</v>
      </c>
      <c r="E527" s="85">
        <f t="shared" si="17"/>
        <v>22908.901305920001</v>
      </c>
      <c r="G527" s="9"/>
      <c r="H527" s="9"/>
      <c r="I527" s="9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</row>
    <row r="528" spans="2:29" x14ac:dyDescent="0.2">
      <c r="B528" s="87">
        <v>525</v>
      </c>
      <c r="C528" s="88">
        <v>12783.78</v>
      </c>
      <c r="D528" s="85">
        <f t="shared" si="16"/>
        <v>13474.104120000002</v>
      </c>
      <c r="E528" s="85">
        <f t="shared" si="17"/>
        <v>14336.446783680003</v>
      </c>
      <c r="G528" s="9"/>
      <c r="H528" s="9"/>
      <c r="I528" s="9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</row>
    <row r="529" spans="2:29" x14ac:dyDescent="0.2">
      <c r="B529" s="87">
        <v>526</v>
      </c>
      <c r="C529" s="88">
        <v>2991.73</v>
      </c>
      <c r="D529" s="85">
        <f t="shared" si="16"/>
        <v>3153.2834200000002</v>
      </c>
      <c r="E529" s="85">
        <f t="shared" si="17"/>
        <v>3355.0935588800003</v>
      </c>
      <c r="G529" s="9"/>
      <c r="H529" s="9"/>
      <c r="I529" s="9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</row>
    <row r="530" spans="2:29" x14ac:dyDescent="0.2">
      <c r="B530" s="87">
        <v>527</v>
      </c>
      <c r="C530" s="88">
        <v>2621.2200000000003</v>
      </c>
      <c r="D530" s="85">
        <f t="shared" si="16"/>
        <v>2762.7658800000004</v>
      </c>
      <c r="E530" s="85">
        <f t="shared" si="17"/>
        <v>2939.5828963200006</v>
      </c>
      <c r="G530" s="9"/>
      <c r="H530" s="9"/>
      <c r="I530" s="9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</row>
    <row r="531" spans="2:29" x14ac:dyDescent="0.2">
      <c r="B531" s="87">
        <v>528</v>
      </c>
      <c r="C531" s="88">
        <v>1753.01</v>
      </c>
      <c r="D531" s="85">
        <f t="shared" si="16"/>
        <v>1847.67254</v>
      </c>
      <c r="E531" s="85">
        <f t="shared" si="17"/>
        <v>1965.9235825600001</v>
      </c>
      <c r="G531" s="9"/>
      <c r="H531" s="9"/>
      <c r="I531" s="9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</row>
    <row r="532" spans="2:29" x14ac:dyDescent="0.2">
      <c r="B532" s="87">
        <v>529</v>
      </c>
      <c r="C532" s="88">
        <v>38370.300000000003</v>
      </c>
      <c r="D532" s="85">
        <f t="shared" si="16"/>
        <v>40442.296200000004</v>
      </c>
      <c r="E532" s="85">
        <f t="shared" si="17"/>
        <v>43030.603156800003</v>
      </c>
      <c r="G532" s="9"/>
      <c r="H532" s="9"/>
      <c r="I532" s="9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</row>
    <row r="533" spans="2:29" x14ac:dyDescent="0.2">
      <c r="B533" s="87">
        <v>530</v>
      </c>
      <c r="C533" s="88">
        <v>6054.56</v>
      </c>
      <c r="D533" s="85">
        <f t="shared" si="16"/>
        <v>6381.5062400000006</v>
      </c>
      <c r="E533" s="85">
        <f t="shared" si="17"/>
        <v>6789.9226393600011</v>
      </c>
      <c r="G533" s="9"/>
      <c r="H533" s="9"/>
      <c r="I533" s="9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</row>
    <row r="534" spans="2:29" x14ac:dyDescent="0.2">
      <c r="B534" s="87">
        <v>531</v>
      </c>
      <c r="C534" s="88">
        <v>13315.45</v>
      </c>
      <c r="D534" s="85">
        <f t="shared" si="16"/>
        <v>14034.484300000002</v>
      </c>
      <c r="E534" s="85">
        <f t="shared" si="17"/>
        <v>14932.691295200002</v>
      </c>
      <c r="G534" s="9"/>
      <c r="H534" s="9"/>
      <c r="I534" s="9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</row>
    <row r="535" spans="2:29" x14ac:dyDescent="0.2">
      <c r="B535" s="87">
        <v>532</v>
      </c>
      <c r="C535" s="88">
        <v>7045.22</v>
      </c>
      <c r="D535" s="85">
        <f t="shared" si="16"/>
        <v>7425.6618800000006</v>
      </c>
      <c r="E535" s="85">
        <f t="shared" si="17"/>
        <v>7900.904240320001</v>
      </c>
      <c r="G535" s="9"/>
      <c r="H535" s="9"/>
      <c r="I535" s="9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</row>
    <row r="536" spans="2:29" x14ac:dyDescent="0.2">
      <c r="B536" s="87">
        <v>533</v>
      </c>
      <c r="C536" s="88">
        <v>1693.76</v>
      </c>
      <c r="D536" s="85">
        <f t="shared" si="16"/>
        <v>1785.2230400000001</v>
      </c>
      <c r="E536" s="85">
        <f t="shared" si="17"/>
        <v>1899.4773145600002</v>
      </c>
      <c r="G536" s="9"/>
      <c r="H536" s="9"/>
      <c r="I536" s="9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</row>
    <row r="537" spans="2:29" x14ac:dyDescent="0.2">
      <c r="B537" s="87">
        <v>534</v>
      </c>
      <c r="C537" s="88">
        <v>6004</v>
      </c>
      <c r="D537" s="85">
        <f t="shared" si="16"/>
        <v>6328.2160000000003</v>
      </c>
      <c r="E537" s="85">
        <f t="shared" si="17"/>
        <v>6733.2218240000011</v>
      </c>
      <c r="G537" s="9"/>
      <c r="H537" s="9"/>
      <c r="I537" s="9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</row>
    <row r="538" spans="2:29" x14ac:dyDescent="0.2">
      <c r="B538" s="87">
        <v>535</v>
      </c>
      <c r="C538" s="88">
        <v>11851.58</v>
      </c>
      <c r="D538" s="85">
        <f t="shared" si="16"/>
        <v>12491.56532</v>
      </c>
      <c r="E538" s="85">
        <f t="shared" si="17"/>
        <v>13291.02550048</v>
      </c>
      <c r="G538" s="9"/>
      <c r="H538" s="9"/>
      <c r="I538" s="9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</row>
    <row r="539" spans="2:29" x14ac:dyDescent="0.2">
      <c r="B539" s="87">
        <v>536</v>
      </c>
      <c r="C539" s="88">
        <v>13538.230000000001</v>
      </c>
      <c r="D539" s="85">
        <f t="shared" si="16"/>
        <v>14269.294420000002</v>
      </c>
      <c r="E539" s="85">
        <f t="shared" si="17"/>
        <v>15182.529262880003</v>
      </c>
      <c r="G539" s="9"/>
      <c r="H539" s="9"/>
      <c r="I539" s="9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</row>
    <row r="540" spans="2:29" x14ac:dyDescent="0.2">
      <c r="B540" s="87">
        <v>537</v>
      </c>
      <c r="C540" s="88">
        <v>6779.7800000000007</v>
      </c>
      <c r="D540" s="85">
        <f t="shared" si="16"/>
        <v>7145.8881200000014</v>
      </c>
      <c r="E540" s="85">
        <f t="shared" si="17"/>
        <v>7603.224959680002</v>
      </c>
      <c r="G540" s="9"/>
      <c r="H540" s="9"/>
      <c r="I540" s="9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</row>
    <row r="541" spans="2:29" x14ac:dyDescent="0.2">
      <c r="B541" s="87">
        <v>538</v>
      </c>
      <c r="C541" s="88">
        <v>13153.5</v>
      </c>
      <c r="D541" s="85">
        <f t="shared" si="16"/>
        <v>13863.789000000001</v>
      </c>
      <c r="E541" s="85">
        <f t="shared" si="17"/>
        <v>14751.071496000002</v>
      </c>
      <c r="G541" s="9"/>
      <c r="H541" s="9"/>
      <c r="I541" s="9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</row>
    <row r="542" spans="2:29" x14ac:dyDescent="0.2">
      <c r="B542" s="87">
        <v>539</v>
      </c>
      <c r="C542" s="88">
        <v>5548.96</v>
      </c>
      <c r="D542" s="85">
        <f t="shared" si="16"/>
        <v>5848.6038400000007</v>
      </c>
      <c r="E542" s="85">
        <f t="shared" si="17"/>
        <v>6222.9144857600013</v>
      </c>
      <c r="G542" s="9"/>
      <c r="H542" s="9"/>
      <c r="I542" s="9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</row>
    <row r="543" spans="2:29" x14ac:dyDescent="0.2">
      <c r="B543" s="87">
        <v>540</v>
      </c>
      <c r="C543" s="88">
        <v>5114.46</v>
      </c>
      <c r="D543" s="85">
        <f t="shared" si="16"/>
        <v>5390.64084</v>
      </c>
      <c r="E543" s="85">
        <f t="shared" si="17"/>
        <v>5735.6418537600002</v>
      </c>
      <c r="G543" s="9"/>
      <c r="H543" s="9"/>
      <c r="I543" s="9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</row>
    <row r="544" spans="2:29" x14ac:dyDescent="0.2">
      <c r="B544" s="87">
        <v>541</v>
      </c>
      <c r="C544" s="88">
        <v>15162.470000000001</v>
      </c>
      <c r="D544" s="85">
        <f t="shared" si="16"/>
        <v>15981.243380000002</v>
      </c>
      <c r="E544" s="85">
        <f t="shared" si="17"/>
        <v>17004.042956320001</v>
      </c>
      <c r="G544" s="9"/>
      <c r="H544" s="9"/>
      <c r="I544" s="9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</row>
    <row r="545" spans="2:29" x14ac:dyDescent="0.2">
      <c r="B545" s="87">
        <v>542</v>
      </c>
      <c r="C545" s="88">
        <v>10360.85</v>
      </c>
      <c r="D545" s="85">
        <f t="shared" si="16"/>
        <v>10920.3359</v>
      </c>
      <c r="E545" s="85">
        <f t="shared" si="17"/>
        <v>11619.2373976</v>
      </c>
      <c r="G545" s="9"/>
      <c r="H545" s="9"/>
      <c r="I545" s="9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</row>
    <row r="546" spans="2:29" x14ac:dyDescent="0.2">
      <c r="B546" s="87">
        <v>543</v>
      </c>
      <c r="C546" s="88">
        <v>21593.07</v>
      </c>
      <c r="D546" s="85">
        <f t="shared" si="16"/>
        <v>22759.09578</v>
      </c>
      <c r="E546" s="85">
        <f t="shared" si="17"/>
        <v>24215.677909919999</v>
      </c>
      <c r="G546" s="9"/>
      <c r="H546" s="9"/>
      <c r="I546" s="9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</row>
    <row r="547" spans="2:29" x14ac:dyDescent="0.2">
      <c r="B547" s="87">
        <v>544</v>
      </c>
      <c r="C547" s="88">
        <v>19900.89</v>
      </c>
      <c r="D547" s="85">
        <f t="shared" si="16"/>
        <v>20975.538059999999</v>
      </c>
      <c r="E547" s="85">
        <f t="shared" si="17"/>
        <v>22317.97249584</v>
      </c>
      <c r="G547" s="9"/>
      <c r="H547" s="9"/>
      <c r="I547" s="9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</row>
    <row r="548" spans="2:29" x14ac:dyDescent="0.2">
      <c r="B548" s="87">
        <v>545</v>
      </c>
      <c r="C548" s="88">
        <v>6424.2800000000007</v>
      </c>
      <c r="D548" s="85">
        <f t="shared" si="16"/>
        <v>6771.1911200000013</v>
      </c>
      <c r="E548" s="85">
        <f t="shared" si="17"/>
        <v>7204.5473516800021</v>
      </c>
      <c r="G548" s="9"/>
      <c r="H548" s="9"/>
      <c r="I548" s="9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</row>
    <row r="549" spans="2:29" x14ac:dyDescent="0.2">
      <c r="B549" s="87">
        <v>546</v>
      </c>
      <c r="C549" s="88">
        <v>27550.460000000003</v>
      </c>
      <c r="D549" s="85">
        <f t="shared" si="16"/>
        <v>29038.184840000005</v>
      </c>
      <c r="E549" s="85">
        <f t="shared" si="17"/>
        <v>30896.628669760008</v>
      </c>
      <c r="G549" s="9"/>
      <c r="H549" s="9"/>
      <c r="I549" s="9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</row>
    <row r="550" spans="2:29" x14ac:dyDescent="0.2">
      <c r="B550" s="87">
        <v>547</v>
      </c>
      <c r="C550" s="88">
        <v>10605.75</v>
      </c>
      <c r="D550" s="85">
        <f t="shared" si="16"/>
        <v>11178.460500000001</v>
      </c>
      <c r="E550" s="85">
        <f t="shared" si="17"/>
        <v>11893.881972000001</v>
      </c>
      <c r="G550" s="9"/>
      <c r="H550" s="9"/>
      <c r="I550" s="9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</row>
    <row r="551" spans="2:29" x14ac:dyDescent="0.2">
      <c r="B551" s="87">
        <v>548</v>
      </c>
      <c r="C551" s="88">
        <v>3768.3</v>
      </c>
      <c r="D551" s="85">
        <f t="shared" si="16"/>
        <v>3971.7882000000004</v>
      </c>
      <c r="E551" s="85">
        <f t="shared" si="17"/>
        <v>4225.9826448000003</v>
      </c>
      <c r="G551" s="9"/>
      <c r="H551" s="9"/>
      <c r="I551" s="9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</row>
    <row r="552" spans="2:29" x14ac:dyDescent="0.2">
      <c r="B552" s="87">
        <v>549</v>
      </c>
      <c r="C552" s="88">
        <v>29376.940000000002</v>
      </c>
      <c r="D552" s="85">
        <f t="shared" si="16"/>
        <v>30963.294760000004</v>
      </c>
      <c r="E552" s="85">
        <f t="shared" si="17"/>
        <v>32944.945624640008</v>
      </c>
      <c r="G552" s="9"/>
      <c r="H552" s="9"/>
      <c r="I552" s="9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</row>
    <row r="553" spans="2:29" x14ac:dyDescent="0.2">
      <c r="B553" s="87">
        <v>550</v>
      </c>
      <c r="C553" s="88">
        <v>13263.310000000001</v>
      </c>
      <c r="D553" s="85">
        <f t="shared" si="16"/>
        <v>13979.528740000002</v>
      </c>
      <c r="E553" s="85">
        <f t="shared" si="17"/>
        <v>14874.218579360002</v>
      </c>
      <c r="G553" s="9"/>
      <c r="H553" s="9"/>
      <c r="I553" s="9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</row>
    <row r="554" spans="2:29" x14ac:dyDescent="0.2">
      <c r="B554" s="87">
        <v>551</v>
      </c>
      <c r="C554" s="88">
        <v>34983.57</v>
      </c>
      <c r="D554" s="85">
        <f t="shared" si="16"/>
        <v>36872.682780000003</v>
      </c>
      <c r="E554" s="85">
        <f t="shared" si="17"/>
        <v>39232.534477920002</v>
      </c>
      <c r="G554" s="9"/>
      <c r="H554" s="9"/>
      <c r="I554" s="9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</row>
    <row r="555" spans="2:29" x14ac:dyDescent="0.2">
      <c r="B555" s="87">
        <v>552</v>
      </c>
      <c r="C555" s="88">
        <v>18914.18</v>
      </c>
      <c r="D555" s="85">
        <f t="shared" si="16"/>
        <v>19935.545720000002</v>
      </c>
      <c r="E555" s="85">
        <f t="shared" si="17"/>
        <v>21211.420646080001</v>
      </c>
      <c r="G555" s="9"/>
      <c r="H555" s="9"/>
      <c r="I555" s="9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</row>
    <row r="556" spans="2:29" x14ac:dyDescent="0.2">
      <c r="B556" s="87">
        <v>553</v>
      </c>
      <c r="C556" s="88">
        <v>5263.77</v>
      </c>
      <c r="D556" s="85">
        <f t="shared" si="16"/>
        <v>5548.0135800000007</v>
      </c>
      <c r="E556" s="85">
        <f t="shared" si="17"/>
        <v>5903.0864491200009</v>
      </c>
      <c r="G556" s="9"/>
      <c r="H556" s="9"/>
      <c r="I556" s="9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</row>
    <row r="557" spans="2:29" x14ac:dyDescent="0.2">
      <c r="B557" s="87">
        <v>554</v>
      </c>
      <c r="C557" s="88">
        <v>192.76000000000002</v>
      </c>
      <c r="D557" s="85">
        <f t="shared" si="16"/>
        <v>203.16904000000002</v>
      </c>
      <c r="E557" s="85">
        <f t="shared" si="17"/>
        <v>216.17185856000003</v>
      </c>
      <c r="G557" s="9"/>
      <c r="H557" s="9"/>
      <c r="I557" s="9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</row>
    <row r="558" spans="2:29" x14ac:dyDescent="0.2">
      <c r="B558" s="87">
        <v>555</v>
      </c>
      <c r="C558" s="88">
        <v>5060.74</v>
      </c>
      <c r="D558" s="85">
        <f t="shared" si="16"/>
        <v>5334.0199599999996</v>
      </c>
      <c r="E558" s="85">
        <f t="shared" si="17"/>
        <v>5675.39723744</v>
      </c>
      <c r="G558" s="9"/>
      <c r="H558" s="9"/>
      <c r="I558" s="9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</row>
    <row r="559" spans="2:29" x14ac:dyDescent="0.2">
      <c r="B559" s="87">
        <v>556</v>
      </c>
      <c r="C559" s="88">
        <v>5711.7</v>
      </c>
      <c r="D559" s="85">
        <f t="shared" si="16"/>
        <v>6020.1318000000001</v>
      </c>
      <c r="E559" s="85">
        <f t="shared" si="17"/>
        <v>6405.4202352000002</v>
      </c>
      <c r="G559" s="9"/>
      <c r="H559" s="9"/>
      <c r="I559" s="9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</row>
    <row r="560" spans="2:29" x14ac:dyDescent="0.2">
      <c r="B560" s="87">
        <v>557</v>
      </c>
      <c r="C560" s="88">
        <v>3198.71</v>
      </c>
      <c r="D560" s="85">
        <f t="shared" si="16"/>
        <v>3371.4403400000001</v>
      </c>
      <c r="E560" s="85">
        <f t="shared" si="17"/>
        <v>3587.2125217600005</v>
      </c>
      <c r="G560" s="9"/>
      <c r="H560" s="9"/>
      <c r="I560" s="9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</row>
    <row r="561" spans="2:29" x14ac:dyDescent="0.2">
      <c r="B561" s="87">
        <v>558</v>
      </c>
      <c r="C561" s="88">
        <v>34081.39</v>
      </c>
      <c r="D561" s="85">
        <f t="shared" si="16"/>
        <v>35921.785060000002</v>
      </c>
      <c r="E561" s="85">
        <f t="shared" si="17"/>
        <v>38220.779303840005</v>
      </c>
      <c r="G561" s="9"/>
      <c r="H561" s="9"/>
      <c r="I561" s="9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</row>
    <row r="562" spans="2:29" x14ac:dyDescent="0.2">
      <c r="B562" s="87">
        <v>559</v>
      </c>
      <c r="C562" s="88">
        <v>8458.5300000000007</v>
      </c>
      <c r="D562" s="85">
        <f t="shared" si="16"/>
        <v>8915.2906200000016</v>
      </c>
      <c r="E562" s="85">
        <f t="shared" si="17"/>
        <v>9485.8692196800021</v>
      </c>
      <c r="G562" s="9"/>
      <c r="H562" s="9"/>
      <c r="I562" s="9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</row>
    <row r="563" spans="2:29" x14ac:dyDescent="0.2">
      <c r="B563" s="87">
        <v>560</v>
      </c>
      <c r="C563" s="88">
        <v>9283.2900000000009</v>
      </c>
      <c r="D563" s="85">
        <f t="shared" si="16"/>
        <v>9784.5876600000011</v>
      </c>
      <c r="E563" s="85">
        <f t="shared" si="17"/>
        <v>10410.801270240001</v>
      </c>
      <c r="G563" s="9"/>
      <c r="H563" s="9"/>
      <c r="I563" s="9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</row>
    <row r="564" spans="2:29" x14ac:dyDescent="0.2">
      <c r="B564" s="87">
        <v>561</v>
      </c>
      <c r="C564" s="88">
        <v>11259.08</v>
      </c>
      <c r="D564" s="85">
        <f t="shared" si="16"/>
        <v>11867.070320000001</v>
      </c>
      <c r="E564" s="85">
        <f t="shared" si="17"/>
        <v>12626.562820480001</v>
      </c>
      <c r="G564" s="9"/>
      <c r="H564" s="9"/>
      <c r="I564" s="9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</row>
    <row r="565" spans="2:29" x14ac:dyDescent="0.2">
      <c r="B565" s="87">
        <v>562</v>
      </c>
      <c r="C565" s="88">
        <v>19277.580000000002</v>
      </c>
      <c r="D565" s="85">
        <f t="shared" si="16"/>
        <v>20318.569320000002</v>
      </c>
      <c r="E565" s="85">
        <f t="shared" si="17"/>
        <v>21618.957756480002</v>
      </c>
      <c r="G565" s="9"/>
      <c r="H565" s="9"/>
      <c r="I565" s="9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</row>
    <row r="566" spans="2:29" x14ac:dyDescent="0.2">
      <c r="B566" s="87">
        <v>563</v>
      </c>
      <c r="C566" s="88">
        <v>1299.55</v>
      </c>
      <c r="D566" s="85">
        <f t="shared" si="16"/>
        <v>1369.7257</v>
      </c>
      <c r="E566" s="85">
        <f t="shared" si="17"/>
        <v>1457.3881448</v>
      </c>
      <c r="G566" s="9"/>
      <c r="H566" s="9"/>
      <c r="I566" s="9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</row>
    <row r="567" spans="2:29" x14ac:dyDescent="0.2">
      <c r="B567" s="87">
        <v>564</v>
      </c>
      <c r="C567" s="88">
        <v>1519.17</v>
      </c>
      <c r="D567" s="85">
        <f t="shared" si="16"/>
        <v>1601.2051800000002</v>
      </c>
      <c r="E567" s="85">
        <f t="shared" si="17"/>
        <v>1703.6823115200002</v>
      </c>
      <c r="G567" s="9"/>
      <c r="H567" s="9"/>
      <c r="I567" s="9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</row>
    <row r="568" spans="2:29" x14ac:dyDescent="0.2">
      <c r="B568" s="87">
        <v>565</v>
      </c>
      <c r="C568" s="88">
        <v>27168.100000000002</v>
      </c>
      <c r="D568" s="85">
        <f t="shared" si="16"/>
        <v>28635.177400000004</v>
      </c>
      <c r="E568" s="85">
        <f t="shared" si="17"/>
        <v>30467.828753600006</v>
      </c>
      <c r="G568" s="9"/>
      <c r="H568" s="9"/>
      <c r="I568" s="9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</row>
    <row r="569" spans="2:29" x14ac:dyDescent="0.2">
      <c r="B569" s="87">
        <v>566</v>
      </c>
      <c r="C569" s="88">
        <v>23094.86</v>
      </c>
      <c r="D569" s="85">
        <f t="shared" si="16"/>
        <v>24341.982440000003</v>
      </c>
      <c r="E569" s="85">
        <f t="shared" si="17"/>
        <v>25899.869316160006</v>
      </c>
      <c r="G569" s="9"/>
      <c r="H569" s="9"/>
      <c r="I569" s="9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</row>
    <row r="570" spans="2:29" x14ac:dyDescent="0.2">
      <c r="B570" s="87">
        <v>567</v>
      </c>
      <c r="C570" s="88">
        <v>11232.220000000001</v>
      </c>
      <c r="D570" s="85">
        <f t="shared" si="16"/>
        <v>11838.759880000001</v>
      </c>
      <c r="E570" s="85">
        <f t="shared" si="17"/>
        <v>12596.440512320001</v>
      </c>
      <c r="G570" s="9"/>
      <c r="H570" s="9"/>
      <c r="I570" s="9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</row>
    <row r="571" spans="2:29" x14ac:dyDescent="0.2">
      <c r="B571" s="87">
        <v>568</v>
      </c>
      <c r="C571" s="88">
        <v>1121.01</v>
      </c>
      <c r="D571" s="85">
        <f t="shared" si="16"/>
        <v>1181.5445400000001</v>
      </c>
      <c r="E571" s="85">
        <f t="shared" si="17"/>
        <v>1257.1633905600002</v>
      </c>
      <c r="G571" s="9"/>
      <c r="H571" s="9"/>
      <c r="I571" s="9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</row>
    <row r="572" spans="2:29" x14ac:dyDescent="0.2">
      <c r="B572" s="87">
        <v>569</v>
      </c>
      <c r="C572" s="88">
        <v>14566.02</v>
      </c>
      <c r="D572" s="85">
        <f t="shared" si="16"/>
        <v>15352.585080000001</v>
      </c>
      <c r="E572" s="85">
        <f t="shared" si="17"/>
        <v>16335.150525120001</v>
      </c>
      <c r="G572" s="9"/>
      <c r="H572" s="9"/>
      <c r="I572" s="9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</row>
    <row r="573" spans="2:29" x14ac:dyDescent="0.2">
      <c r="B573" s="87">
        <v>570</v>
      </c>
      <c r="C573" s="88">
        <v>19275.21</v>
      </c>
      <c r="D573" s="85">
        <f t="shared" si="16"/>
        <v>20316.071339999999</v>
      </c>
      <c r="E573" s="85">
        <f t="shared" si="17"/>
        <v>21616.299905759999</v>
      </c>
      <c r="G573" s="9"/>
      <c r="H573" s="9"/>
      <c r="I573" s="9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</row>
    <row r="574" spans="2:29" x14ac:dyDescent="0.2">
      <c r="B574" s="87">
        <v>571</v>
      </c>
      <c r="C574" s="88">
        <v>2102.19</v>
      </c>
      <c r="D574" s="85">
        <f t="shared" si="16"/>
        <v>2215.7082600000003</v>
      </c>
      <c r="E574" s="85">
        <f t="shared" si="17"/>
        <v>2357.5135886400003</v>
      </c>
      <c r="G574" s="9"/>
      <c r="H574" s="9"/>
      <c r="I574" s="9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</row>
    <row r="575" spans="2:29" x14ac:dyDescent="0.2">
      <c r="B575" s="87">
        <v>572</v>
      </c>
      <c r="C575" s="88">
        <v>12963.11</v>
      </c>
      <c r="D575" s="85">
        <f t="shared" si="16"/>
        <v>13663.117940000002</v>
      </c>
      <c r="E575" s="85">
        <f t="shared" si="17"/>
        <v>14537.557488160002</v>
      </c>
      <c r="G575" s="9"/>
      <c r="H575" s="9"/>
      <c r="I575" s="9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</row>
    <row r="576" spans="2:29" x14ac:dyDescent="0.2">
      <c r="B576" s="87">
        <v>573</v>
      </c>
      <c r="C576" s="88">
        <v>8727.92</v>
      </c>
      <c r="D576" s="85">
        <f t="shared" si="16"/>
        <v>9199.22768</v>
      </c>
      <c r="E576" s="85">
        <f t="shared" si="17"/>
        <v>9787.9782515200004</v>
      </c>
      <c r="G576" s="9"/>
      <c r="H576" s="9"/>
      <c r="I576" s="9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</row>
    <row r="577" spans="2:29" x14ac:dyDescent="0.2">
      <c r="B577" s="87">
        <v>574</v>
      </c>
      <c r="C577" s="88">
        <v>17702.32</v>
      </c>
      <c r="D577" s="85">
        <f t="shared" si="16"/>
        <v>18658.245279999999</v>
      </c>
      <c r="E577" s="85">
        <f t="shared" si="17"/>
        <v>19852.37297792</v>
      </c>
      <c r="G577" s="9"/>
      <c r="H577" s="9"/>
      <c r="I577" s="9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</row>
    <row r="578" spans="2:29" x14ac:dyDescent="0.2">
      <c r="B578" s="87">
        <v>575</v>
      </c>
      <c r="C578" s="88">
        <v>13065.02</v>
      </c>
      <c r="D578" s="85">
        <f t="shared" si="16"/>
        <v>13770.531080000001</v>
      </c>
      <c r="E578" s="85">
        <f t="shared" si="17"/>
        <v>14651.845069120001</v>
      </c>
      <c r="G578" s="9"/>
      <c r="H578" s="9"/>
      <c r="I578" s="9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</row>
    <row r="579" spans="2:29" x14ac:dyDescent="0.2">
      <c r="B579" s="87">
        <v>576</v>
      </c>
      <c r="C579" s="88">
        <v>695.99</v>
      </c>
      <c r="D579" s="85">
        <f t="shared" si="16"/>
        <v>733.57346000000007</v>
      </c>
      <c r="E579" s="85">
        <f t="shared" si="17"/>
        <v>780.5221614400001</v>
      </c>
      <c r="G579" s="9"/>
      <c r="H579" s="9"/>
      <c r="I579" s="9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</row>
    <row r="580" spans="2:29" x14ac:dyDescent="0.2">
      <c r="B580" s="87">
        <v>577</v>
      </c>
      <c r="C580" s="88">
        <v>14911.25</v>
      </c>
      <c r="D580" s="85">
        <f t="shared" si="16"/>
        <v>15716.4575</v>
      </c>
      <c r="E580" s="85">
        <f t="shared" si="17"/>
        <v>16722.31078</v>
      </c>
      <c r="G580" s="9"/>
      <c r="H580" s="9"/>
      <c r="I580" s="9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</row>
    <row r="581" spans="2:29" x14ac:dyDescent="0.2">
      <c r="B581" s="87">
        <v>578</v>
      </c>
      <c r="C581" s="88">
        <v>11978.77</v>
      </c>
      <c r="D581" s="85">
        <f t="shared" ref="D581:D644" si="18">C581 * ($H$6 + 1)</f>
        <v>12625.623580000001</v>
      </c>
      <c r="E581" s="85">
        <f t="shared" ref="E581:E644" si="19" xml:space="preserve"> D581 * ($H$7 +1)</f>
        <v>13433.663489120003</v>
      </c>
      <c r="G581" s="9"/>
      <c r="H581" s="9"/>
      <c r="I581" s="9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</row>
    <row r="582" spans="2:29" x14ac:dyDescent="0.2">
      <c r="B582" s="87">
        <v>579</v>
      </c>
      <c r="C582" s="88">
        <v>285.19</v>
      </c>
      <c r="D582" s="85">
        <f t="shared" si="18"/>
        <v>300.59026</v>
      </c>
      <c r="E582" s="85">
        <f t="shared" si="19"/>
        <v>319.82803663999999</v>
      </c>
      <c r="G582" s="9"/>
      <c r="H582" s="9"/>
      <c r="I582" s="9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</row>
    <row r="583" spans="2:29" x14ac:dyDescent="0.2">
      <c r="B583" s="87">
        <v>580</v>
      </c>
      <c r="C583" s="88">
        <v>17860.32</v>
      </c>
      <c r="D583" s="85">
        <f t="shared" si="18"/>
        <v>18824.777280000002</v>
      </c>
      <c r="E583" s="85">
        <f t="shared" si="19"/>
        <v>20029.563025920004</v>
      </c>
      <c r="G583" s="9"/>
      <c r="H583" s="9"/>
      <c r="I583" s="9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</row>
    <row r="584" spans="2:29" x14ac:dyDescent="0.2">
      <c r="B584" s="87">
        <v>581</v>
      </c>
      <c r="C584" s="88">
        <v>26754.93</v>
      </c>
      <c r="D584" s="85">
        <f t="shared" si="18"/>
        <v>28199.696220000002</v>
      </c>
      <c r="E584" s="85">
        <f t="shared" si="19"/>
        <v>30004.476778080003</v>
      </c>
      <c r="G584" s="9"/>
      <c r="H584" s="9"/>
      <c r="I584" s="9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</row>
    <row r="585" spans="2:29" x14ac:dyDescent="0.2">
      <c r="B585" s="87">
        <v>582</v>
      </c>
      <c r="C585" s="88">
        <v>10324.51</v>
      </c>
      <c r="D585" s="85">
        <f t="shared" si="18"/>
        <v>10882.03354</v>
      </c>
      <c r="E585" s="85">
        <f t="shared" si="19"/>
        <v>11578.483686560001</v>
      </c>
      <c r="G585" s="9"/>
      <c r="H585" s="9"/>
      <c r="I585" s="9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</row>
    <row r="586" spans="2:29" x14ac:dyDescent="0.2">
      <c r="B586" s="87">
        <v>583</v>
      </c>
      <c r="C586" s="88">
        <v>7358.85</v>
      </c>
      <c r="D586" s="85">
        <f t="shared" si="18"/>
        <v>7756.2279000000008</v>
      </c>
      <c r="E586" s="85">
        <f t="shared" si="19"/>
        <v>8252.6264856000016</v>
      </c>
      <c r="G586" s="9"/>
      <c r="H586" s="9"/>
      <c r="I586" s="9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</row>
    <row r="587" spans="2:29" x14ac:dyDescent="0.2">
      <c r="B587" s="87">
        <v>584</v>
      </c>
      <c r="C587" s="88">
        <v>117.71000000000001</v>
      </c>
      <c r="D587" s="85">
        <f t="shared" si="18"/>
        <v>124.06634000000001</v>
      </c>
      <c r="E587" s="85">
        <f t="shared" si="19"/>
        <v>132.00658576000001</v>
      </c>
      <c r="G587" s="9"/>
      <c r="H587" s="9"/>
      <c r="I587" s="9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</row>
    <row r="588" spans="2:29" x14ac:dyDescent="0.2">
      <c r="B588" s="87">
        <v>585</v>
      </c>
      <c r="C588" s="88">
        <v>37951.599999999999</v>
      </c>
      <c r="D588" s="85">
        <f t="shared" si="18"/>
        <v>40000.986400000002</v>
      </c>
      <c r="E588" s="85">
        <f t="shared" si="19"/>
        <v>42561.049529600001</v>
      </c>
      <c r="G588" s="9"/>
      <c r="H588" s="9"/>
      <c r="I588" s="9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</row>
    <row r="589" spans="2:29" x14ac:dyDescent="0.2">
      <c r="B589" s="87">
        <v>586</v>
      </c>
      <c r="C589" s="88">
        <v>10397.98</v>
      </c>
      <c r="D589" s="85">
        <f t="shared" si="18"/>
        <v>10959.47092</v>
      </c>
      <c r="E589" s="85">
        <f t="shared" si="19"/>
        <v>11660.87705888</v>
      </c>
      <c r="G589" s="9"/>
      <c r="H589" s="9"/>
      <c r="I589" s="9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</row>
    <row r="590" spans="2:29" x14ac:dyDescent="0.2">
      <c r="B590" s="87">
        <v>587</v>
      </c>
      <c r="C590" s="88">
        <v>17568.810000000001</v>
      </c>
      <c r="D590" s="85">
        <f t="shared" si="18"/>
        <v>18517.525740000001</v>
      </c>
      <c r="E590" s="85">
        <f t="shared" si="19"/>
        <v>19702.647387360001</v>
      </c>
      <c r="G590" s="9"/>
      <c r="H590" s="9"/>
      <c r="I590" s="9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</row>
    <row r="591" spans="2:29" x14ac:dyDescent="0.2">
      <c r="B591" s="87">
        <v>588</v>
      </c>
      <c r="C591" s="88">
        <v>518.24</v>
      </c>
      <c r="D591" s="85">
        <f t="shared" si="18"/>
        <v>546.22496000000001</v>
      </c>
      <c r="E591" s="85">
        <f t="shared" si="19"/>
        <v>581.18335744000001</v>
      </c>
      <c r="G591" s="9"/>
      <c r="H591" s="9"/>
      <c r="I591" s="9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</row>
    <row r="592" spans="2:29" x14ac:dyDescent="0.2">
      <c r="B592" s="87">
        <v>589</v>
      </c>
      <c r="C592" s="88">
        <v>6132.77</v>
      </c>
      <c r="D592" s="85">
        <f t="shared" si="18"/>
        <v>6463.9395800000011</v>
      </c>
      <c r="E592" s="85">
        <f t="shared" si="19"/>
        <v>6877.6317131200012</v>
      </c>
      <c r="G592" s="9"/>
      <c r="H592" s="9"/>
      <c r="I592" s="9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</row>
    <row r="593" spans="2:29" x14ac:dyDescent="0.2">
      <c r="B593" s="87">
        <v>590</v>
      </c>
      <c r="C593" s="88">
        <v>28433.68</v>
      </c>
      <c r="D593" s="85">
        <f t="shared" si="18"/>
        <v>29969.098720000002</v>
      </c>
      <c r="E593" s="85">
        <f t="shared" si="19"/>
        <v>31887.121038080004</v>
      </c>
      <c r="G593" s="9"/>
      <c r="H593" s="9"/>
      <c r="I593" s="9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</row>
    <row r="594" spans="2:29" x14ac:dyDescent="0.2">
      <c r="B594" s="87">
        <v>591</v>
      </c>
      <c r="C594" s="88">
        <v>457.41</v>
      </c>
      <c r="D594" s="85">
        <f t="shared" si="18"/>
        <v>482.11014000000006</v>
      </c>
      <c r="E594" s="85">
        <f t="shared" si="19"/>
        <v>512.96518896000009</v>
      </c>
      <c r="G594" s="9"/>
      <c r="H594" s="9"/>
      <c r="I594" s="9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</row>
    <row r="595" spans="2:29" x14ac:dyDescent="0.2">
      <c r="B595" s="87">
        <v>592</v>
      </c>
      <c r="C595" s="88">
        <v>19753.16</v>
      </c>
      <c r="D595" s="85">
        <f t="shared" si="18"/>
        <v>20819.83064</v>
      </c>
      <c r="E595" s="85">
        <f t="shared" si="19"/>
        <v>22152.299800960001</v>
      </c>
      <c r="G595" s="9"/>
      <c r="H595" s="9"/>
      <c r="I595" s="9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</row>
    <row r="596" spans="2:29" x14ac:dyDescent="0.2">
      <c r="B596" s="87">
        <v>593</v>
      </c>
      <c r="C596" s="88">
        <v>3161.58</v>
      </c>
      <c r="D596" s="85">
        <f t="shared" si="18"/>
        <v>3332.3053199999999</v>
      </c>
      <c r="E596" s="85">
        <f t="shared" si="19"/>
        <v>3545.5728604800001</v>
      </c>
      <c r="G596" s="9"/>
      <c r="H596" s="9"/>
      <c r="I596" s="9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</row>
    <row r="597" spans="2:29" x14ac:dyDescent="0.2">
      <c r="B597" s="87">
        <v>594</v>
      </c>
      <c r="C597" s="88">
        <v>18603.71</v>
      </c>
      <c r="D597" s="85">
        <f t="shared" si="18"/>
        <v>19608.31034</v>
      </c>
      <c r="E597" s="85">
        <f t="shared" si="19"/>
        <v>20863.24220176</v>
      </c>
      <c r="G597" s="9"/>
      <c r="H597" s="9"/>
      <c r="I597" s="9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</row>
    <row r="598" spans="2:29" x14ac:dyDescent="0.2">
      <c r="B598" s="87">
        <v>595</v>
      </c>
      <c r="C598" s="88">
        <v>18809.11</v>
      </c>
      <c r="D598" s="85">
        <f t="shared" si="18"/>
        <v>19824.801940000001</v>
      </c>
      <c r="E598" s="85">
        <f t="shared" si="19"/>
        <v>21093.589264160004</v>
      </c>
      <c r="G598" s="9"/>
      <c r="H598" s="9"/>
      <c r="I598" s="9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</row>
    <row r="599" spans="2:29" x14ac:dyDescent="0.2">
      <c r="B599" s="87">
        <v>596</v>
      </c>
      <c r="C599" s="88">
        <v>4260.47</v>
      </c>
      <c r="D599" s="85">
        <f t="shared" si="18"/>
        <v>4490.5353800000003</v>
      </c>
      <c r="E599" s="85">
        <f t="shared" si="19"/>
        <v>4777.9296443200001</v>
      </c>
      <c r="G599" s="9"/>
      <c r="H599" s="9"/>
      <c r="I599" s="9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</row>
    <row r="600" spans="2:29" x14ac:dyDescent="0.2">
      <c r="B600" s="87">
        <v>597</v>
      </c>
      <c r="C600" s="88">
        <v>16888.62</v>
      </c>
      <c r="D600" s="85">
        <f t="shared" si="18"/>
        <v>17800.605479999998</v>
      </c>
      <c r="E600" s="85">
        <f t="shared" si="19"/>
        <v>18939.844230719998</v>
      </c>
      <c r="G600" s="9"/>
      <c r="H600" s="9"/>
      <c r="I600" s="9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</row>
    <row r="601" spans="2:29" x14ac:dyDescent="0.2">
      <c r="B601" s="87">
        <v>598</v>
      </c>
      <c r="C601" s="88">
        <v>224.36</v>
      </c>
      <c r="D601" s="85">
        <f t="shared" si="18"/>
        <v>236.47544000000002</v>
      </c>
      <c r="E601" s="85">
        <f t="shared" si="19"/>
        <v>251.60986816000005</v>
      </c>
      <c r="G601" s="9"/>
      <c r="H601" s="9"/>
      <c r="I601" s="9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</row>
    <row r="602" spans="2:29" x14ac:dyDescent="0.2">
      <c r="B602" s="87">
        <v>599</v>
      </c>
      <c r="C602" s="88">
        <v>22610.59</v>
      </c>
      <c r="D602" s="85">
        <f t="shared" si="18"/>
        <v>23831.561860000002</v>
      </c>
      <c r="E602" s="85">
        <f t="shared" si="19"/>
        <v>25356.781819040003</v>
      </c>
      <c r="G602" s="9"/>
      <c r="H602" s="9"/>
      <c r="I602" s="9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</row>
    <row r="603" spans="2:29" x14ac:dyDescent="0.2">
      <c r="B603" s="87">
        <v>600</v>
      </c>
      <c r="C603" s="88">
        <v>17400.54</v>
      </c>
      <c r="D603" s="85">
        <f t="shared" si="18"/>
        <v>18340.169160000001</v>
      </c>
      <c r="E603" s="85">
        <f t="shared" si="19"/>
        <v>19513.939986240002</v>
      </c>
      <c r="G603" s="9"/>
      <c r="H603" s="9"/>
      <c r="I603" s="9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</row>
    <row r="604" spans="2:29" x14ac:dyDescent="0.2">
      <c r="B604" s="87">
        <v>601</v>
      </c>
      <c r="C604" s="88">
        <v>20764.36</v>
      </c>
      <c r="D604" s="85">
        <f t="shared" si="18"/>
        <v>21885.635440000002</v>
      </c>
      <c r="E604" s="85">
        <f t="shared" si="19"/>
        <v>23286.316108160005</v>
      </c>
      <c r="G604" s="9"/>
      <c r="H604" s="9"/>
      <c r="I604" s="9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</row>
    <row r="605" spans="2:29" x14ac:dyDescent="0.2">
      <c r="B605" s="87">
        <v>602</v>
      </c>
      <c r="C605" s="88">
        <v>7002.56</v>
      </c>
      <c r="D605" s="85">
        <f t="shared" si="18"/>
        <v>7380.6982400000006</v>
      </c>
      <c r="E605" s="85">
        <f t="shared" si="19"/>
        <v>7853.0629273600007</v>
      </c>
      <c r="G605" s="9"/>
      <c r="H605" s="9"/>
      <c r="I605" s="9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</row>
    <row r="606" spans="2:29" x14ac:dyDescent="0.2">
      <c r="B606" s="87">
        <v>603</v>
      </c>
      <c r="C606" s="88">
        <v>262.28000000000003</v>
      </c>
      <c r="D606" s="85">
        <f t="shared" si="18"/>
        <v>276.44312000000002</v>
      </c>
      <c r="E606" s="85">
        <f t="shared" si="19"/>
        <v>294.13547968000006</v>
      </c>
      <c r="G606" s="9"/>
      <c r="H606" s="9"/>
      <c r="I606" s="9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</row>
    <row r="607" spans="2:29" x14ac:dyDescent="0.2">
      <c r="B607" s="87">
        <v>604</v>
      </c>
      <c r="C607" s="88">
        <v>1966.3100000000002</v>
      </c>
      <c r="D607" s="85">
        <f t="shared" si="18"/>
        <v>2072.4907400000002</v>
      </c>
      <c r="E607" s="85">
        <f t="shared" si="19"/>
        <v>2205.1301473600001</v>
      </c>
      <c r="G607" s="9"/>
      <c r="H607" s="9"/>
      <c r="I607" s="9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</row>
    <row r="608" spans="2:29" x14ac:dyDescent="0.2">
      <c r="B608" s="87">
        <v>605</v>
      </c>
      <c r="C608" s="88">
        <v>18863.620000000003</v>
      </c>
      <c r="D608" s="85">
        <f t="shared" si="18"/>
        <v>19882.255480000003</v>
      </c>
      <c r="E608" s="85">
        <f t="shared" si="19"/>
        <v>21154.719830720005</v>
      </c>
      <c r="G608" s="9"/>
      <c r="H608" s="9"/>
      <c r="I608" s="9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</row>
    <row r="609" spans="2:29" x14ac:dyDescent="0.2">
      <c r="B609" s="87">
        <v>606</v>
      </c>
      <c r="C609" s="88">
        <v>8244.44</v>
      </c>
      <c r="D609" s="85">
        <f t="shared" si="18"/>
        <v>8689.63976</v>
      </c>
      <c r="E609" s="85">
        <f t="shared" si="19"/>
        <v>9245.7767046400004</v>
      </c>
      <c r="G609" s="9"/>
      <c r="H609" s="9"/>
      <c r="I609" s="9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</row>
    <row r="610" spans="2:29" x14ac:dyDescent="0.2">
      <c r="B610" s="87">
        <v>607</v>
      </c>
      <c r="C610" s="88">
        <v>13121.11</v>
      </c>
      <c r="D610" s="85">
        <f t="shared" si="18"/>
        <v>13829.649940000001</v>
      </c>
      <c r="E610" s="85">
        <f t="shared" si="19"/>
        <v>14714.747536160003</v>
      </c>
      <c r="G610" s="9"/>
      <c r="H610" s="9"/>
      <c r="I610" s="9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</row>
    <row r="611" spans="2:29" x14ac:dyDescent="0.2">
      <c r="B611" s="87">
        <v>608</v>
      </c>
      <c r="C611" s="88">
        <v>1268.74</v>
      </c>
      <c r="D611" s="85">
        <f t="shared" si="18"/>
        <v>1337.2519600000001</v>
      </c>
      <c r="E611" s="85">
        <f t="shared" si="19"/>
        <v>1422.83608544</v>
      </c>
      <c r="G611" s="9"/>
      <c r="H611" s="9"/>
      <c r="I611" s="9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</row>
    <row r="612" spans="2:29" x14ac:dyDescent="0.2">
      <c r="B612" s="87">
        <v>609</v>
      </c>
      <c r="C612" s="88">
        <v>5470.75</v>
      </c>
      <c r="D612" s="85">
        <f t="shared" si="18"/>
        <v>5766.1705000000002</v>
      </c>
      <c r="E612" s="85">
        <f t="shared" si="19"/>
        <v>6135.2054120000003</v>
      </c>
      <c r="G612" s="9"/>
      <c r="H612" s="9"/>
      <c r="I612" s="9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</row>
    <row r="613" spans="2:29" x14ac:dyDescent="0.2">
      <c r="B613" s="87">
        <v>610</v>
      </c>
      <c r="C613" s="88">
        <v>2550.9100000000003</v>
      </c>
      <c r="D613" s="85">
        <f t="shared" si="18"/>
        <v>2688.6591400000007</v>
      </c>
      <c r="E613" s="85">
        <f t="shared" si="19"/>
        <v>2860.733324960001</v>
      </c>
      <c r="G613" s="9"/>
      <c r="H613" s="9"/>
      <c r="I613" s="9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</row>
    <row r="614" spans="2:29" x14ac:dyDescent="0.2">
      <c r="B614" s="87">
        <v>611</v>
      </c>
      <c r="C614" s="88">
        <v>18079.150000000001</v>
      </c>
      <c r="D614" s="85">
        <f t="shared" si="18"/>
        <v>19055.424100000004</v>
      </c>
      <c r="E614" s="85">
        <f t="shared" si="19"/>
        <v>20274.971242400006</v>
      </c>
      <c r="G614" s="9"/>
      <c r="H614" s="9"/>
      <c r="I614" s="9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</row>
    <row r="615" spans="2:29" x14ac:dyDescent="0.2">
      <c r="B615" s="87">
        <v>612</v>
      </c>
      <c r="C615" s="88">
        <v>9927.93</v>
      </c>
      <c r="D615" s="85">
        <f t="shared" si="18"/>
        <v>10464.03822</v>
      </c>
      <c r="E615" s="85">
        <f t="shared" si="19"/>
        <v>11133.736666080002</v>
      </c>
      <c r="G615" s="9"/>
      <c r="H615" s="9"/>
      <c r="I615" s="9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</row>
    <row r="616" spans="2:29" x14ac:dyDescent="0.2">
      <c r="B616" s="87">
        <v>613</v>
      </c>
      <c r="C616" s="88">
        <v>6213.35</v>
      </c>
      <c r="D616" s="85">
        <f t="shared" si="18"/>
        <v>6548.8709000000008</v>
      </c>
      <c r="E616" s="85">
        <f t="shared" si="19"/>
        <v>6967.9986376000015</v>
      </c>
      <c r="G616" s="9"/>
      <c r="H616" s="9"/>
      <c r="I616" s="9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</row>
    <row r="617" spans="2:29" x14ac:dyDescent="0.2">
      <c r="B617" s="87">
        <v>614</v>
      </c>
      <c r="C617" s="88">
        <v>18619.510000000002</v>
      </c>
      <c r="D617" s="85">
        <f t="shared" si="18"/>
        <v>19624.963540000004</v>
      </c>
      <c r="E617" s="85">
        <f t="shared" si="19"/>
        <v>20880.961206560005</v>
      </c>
      <c r="G617" s="9"/>
      <c r="H617" s="9"/>
      <c r="I617" s="9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</row>
    <row r="618" spans="2:29" x14ac:dyDescent="0.2">
      <c r="B618" s="87">
        <v>615</v>
      </c>
      <c r="C618" s="88">
        <v>24223.77</v>
      </c>
      <c r="D618" s="85">
        <f t="shared" si="18"/>
        <v>25531.853580000003</v>
      </c>
      <c r="E618" s="85">
        <f t="shared" si="19"/>
        <v>27165.892209120004</v>
      </c>
      <c r="G618" s="9"/>
      <c r="H618" s="9"/>
      <c r="I618" s="9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</row>
    <row r="619" spans="2:29" x14ac:dyDescent="0.2">
      <c r="B619" s="87">
        <v>616</v>
      </c>
      <c r="C619" s="88">
        <v>32149.050000000003</v>
      </c>
      <c r="D619" s="85">
        <f t="shared" si="18"/>
        <v>33885.098700000002</v>
      </c>
      <c r="E619" s="85">
        <f t="shared" si="19"/>
        <v>36053.745016800007</v>
      </c>
      <c r="G619" s="9"/>
      <c r="H619" s="9"/>
      <c r="I619" s="9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</row>
    <row r="620" spans="2:29" x14ac:dyDescent="0.2">
      <c r="B620" s="87">
        <v>617</v>
      </c>
      <c r="C620" s="88">
        <v>9902.65</v>
      </c>
      <c r="D620" s="85">
        <f t="shared" si="18"/>
        <v>10437.393099999999</v>
      </c>
      <c r="E620" s="85">
        <f t="shared" si="19"/>
        <v>11105.3862584</v>
      </c>
      <c r="G620" s="9"/>
      <c r="H620" s="9"/>
      <c r="I620" s="9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</row>
    <row r="621" spans="2:29" x14ac:dyDescent="0.2">
      <c r="B621" s="87">
        <v>618</v>
      </c>
      <c r="C621" s="88">
        <v>16586.84</v>
      </c>
      <c r="D621" s="85">
        <f t="shared" si="18"/>
        <v>17482.52936</v>
      </c>
      <c r="E621" s="85">
        <f t="shared" si="19"/>
        <v>18601.411239040001</v>
      </c>
      <c r="G621" s="9"/>
      <c r="H621" s="9"/>
      <c r="I621" s="9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</row>
    <row r="622" spans="2:29" x14ac:dyDescent="0.2">
      <c r="B622" s="87">
        <v>619</v>
      </c>
      <c r="C622" s="88">
        <v>4498.26</v>
      </c>
      <c r="D622" s="85">
        <f t="shared" si="18"/>
        <v>4741.1660400000001</v>
      </c>
      <c r="E622" s="85">
        <f t="shared" si="19"/>
        <v>5044.6006665600007</v>
      </c>
      <c r="G622" s="9"/>
      <c r="H622" s="9"/>
      <c r="I622" s="9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</row>
    <row r="623" spans="2:29" x14ac:dyDescent="0.2">
      <c r="B623" s="87">
        <v>620</v>
      </c>
      <c r="C623" s="88">
        <v>14234.220000000001</v>
      </c>
      <c r="D623" s="85">
        <f t="shared" si="18"/>
        <v>15002.867880000002</v>
      </c>
      <c r="E623" s="85">
        <f t="shared" si="19"/>
        <v>15963.051424320003</v>
      </c>
      <c r="G623" s="9"/>
      <c r="H623" s="9"/>
      <c r="I623" s="9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</row>
    <row r="624" spans="2:29" x14ac:dyDescent="0.2">
      <c r="B624" s="87">
        <v>621</v>
      </c>
      <c r="C624" s="88">
        <v>308.10000000000002</v>
      </c>
      <c r="D624" s="85">
        <f t="shared" si="18"/>
        <v>324.73740000000004</v>
      </c>
      <c r="E624" s="85">
        <f t="shared" si="19"/>
        <v>345.52059360000004</v>
      </c>
      <c r="G624" s="9"/>
      <c r="H624" s="9"/>
      <c r="I624" s="9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</row>
    <row r="625" spans="2:29" x14ac:dyDescent="0.2">
      <c r="B625" s="87">
        <v>622</v>
      </c>
      <c r="C625" s="88">
        <v>3761.19</v>
      </c>
      <c r="D625" s="85">
        <f t="shared" si="18"/>
        <v>3964.2942600000001</v>
      </c>
      <c r="E625" s="85">
        <f t="shared" si="19"/>
        <v>4218.0090926400007</v>
      </c>
      <c r="G625" s="9"/>
      <c r="H625" s="9"/>
      <c r="I625" s="9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</row>
    <row r="626" spans="2:29" x14ac:dyDescent="0.2">
      <c r="B626" s="87">
        <v>623</v>
      </c>
      <c r="C626" s="88">
        <v>1088.6200000000001</v>
      </c>
      <c r="D626" s="85">
        <f t="shared" si="18"/>
        <v>1147.4054800000001</v>
      </c>
      <c r="E626" s="85">
        <f t="shared" si="19"/>
        <v>1220.8394307200001</v>
      </c>
      <c r="G626" s="9"/>
      <c r="H626" s="9"/>
      <c r="I626" s="9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</row>
    <row r="627" spans="2:29" x14ac:dyDescent="0.2">
      <c r="B627" s="87">
        <v>624</v>
      </c>
      <c r="C627" s="88">
        <v>926.67000000000007</v>
      </c>
      <c r="D627" s="85">
        <f t="shared" si="18"/>
        <v>976.71018000000015</v>
      </c>
      <c r="E627" s="85">
        <f t="shared" si="19"/>
        <v>1039.2196315200001</v>
      </c>
      <c r="G627" s="9"/>
      <c r="H627" s="9"/>
      <c r="I627" s="9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</row>
    <row r="628" spans="2:29" x14ac:dyDescent="0.2">
      <c r="B628" s="87">
        <v>625</v>
      </c>
      <c r="C628" s="88">
        <v>6572.8</v>
      </c>
      <c r="D628" s="85">
        <f t="shared" si="18"/>
        <v>6927.7312000000002</v>
      </c>
      <c r="E628" s="85">
        <f t="shared" si="19"/>
        <v>7371.1059968000009</v>
      </c>
      <c r="G628" s="9"/>
      <c r="H628" s="9"/>
      <c r="I628" s="9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</row>
    <row r="629" spans="2:29" x14ac:dyDescent="0.2">
      <c r="B629" s="87">
        <v>626</v>
      </c>
      <c r="C629" s="88">
        <v>7477.35</v>
      </c>
      <c r="D629" s="85">
        <f t="shared" si="18"/>
        <v>7881.1269000000011</v>
      </c>
      <c r="E629" s="85">
        <f t="shared" si="19"/>
        <v>8385.519021600001</v>
      </c>
      <c r="G629" s="9"/>
      <c r="H629" s="9"/>
      <c r="I629" s="9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</row>
    <row r="630" spans="2:29" x14ac:dyDescent="0.2">
      <c r="B630" s="87">
        <v>627</v>
      </c>
      <c r="C630" s="88">
        <v>3314.84</v>
      </c>
      <c r="D630" s="85">
        <f t="shared" si="18"/>
        <v>3493.8413600000003</v>
      </c>
      <c r="E630" s="85">
        <f t="shared" si="19"/>
        <v>3717.4472070400006</v>
      </c>
      <c r="G630" s="9"/>
      <c r="H630" s="9"/>
      <c r="I630" s="9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</row>
    <row r="631" spans="2:29" x14ac:dyDescent="0.2">
      <c r="B631" s="87">
        <v>628</v>
      </c>
      <c r="C631" s="88">
        <v>3076.26</v>
      </c>
      <c r="D631" s="85">
        <f t="shared" si="18"/>
        <v>3242.3780400000005</v>
      </c>
      <c r="E631" s="85">
        <f t="shared" si="19"/>
        <v>3449.8902345600009</v>
      </c>
      <c r="G631" s="9"/>
      <c r="H631" s="9"/>
      <c r="I631" s="9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</row>
    <row r="632" spans="2:29" x14ac:dyDescent="0.2">
      <c r="B632" s="87">
        <v>629</v>
      </c>
      <c r="C632" s="88">
        <v>1405.41</v>
      </c>
      <c r="D632" s="85">
        <f t="shared" si="18"/>
        <v>1481.3021400000002</v>
      </c>
      <c r="E632" s="85">
        <f t="shared" si="19"/>
        <v>1576.1054769600003</v>
      </c>
      <c r="G632" s="9"/>
      <c r="H632" s="9"/>
      <c r="I632" s="9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</row>
    <row r="633" spans="2:29" x14ac:dyDescent="0.2">
      <c r="B633" s="87">
        <v>630</v>
      </c>
      <c r="C633" s="88">
        <v>626.47</v>
      </c>
      <c r="D633" s="85">
        <f t="shared" si="18"/>
        <v>660.29938000000004</v>
      </c>
      <c r="E633" s="85">
        <f t="shared" si="19"/>
        <v>702.55854032000013</v>
      </c>
      <c r="G633" s="9"/>
      <c r="H633" s="9"/>
      <c r="I633" s="9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</row>
    <row r="634" spans="2:29" x14ac:dyDescent="0.2">
      <c r="B634" s="87">
        <v>631</v>
      </c>
      <c r="C634" s="88">
        <v>19652.830000000002</v>
      </c>
      <c r="D634" s="85">
        <f t="shared" si="18"/>
        <v>20714.082820000003</v>
      </c>
      <c r="E634" s="85">
        <f t="shared" si="19"/>
        <v>22039.784120480006</v>
      </c>
      <c r="G634" s="9"/>
      <c r="H634" s="9"/>
      <c r="I634" s="9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</row>
    <row r="635" spans="2:29" x14ac:dyDescent="0.2">
      <c r="B635" s="87">
        <v>632</v>
      </c>
      <c r="C635" s="88">
        <v>617.78</v>
      </c>
      <c r="D635" s="85">
        <f t="shared" si="18"/>
        <v>651.14012000000002</v>
      </c>
      <c r="E635" s="85">
        <f t="shared" si="19"/>
        <v>692.81308768000008</v>
      </c>
      <c r="G635" s="9"/>
      <c r="H635" s="9"/>
      <c r="I635" s="9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</row>
    <row r="636" spans="2:29" x14ac:dyDescent="0.2">
      <c r="B636" s="87">
        <v>633</v>
      </c>
      <c r="C636" s="88">
        <v>16081.240000000002</v>
      </c>
      <c r="D636" s="85">
        <f t="shared" si="18"/>
        <v>16949.626960000001</v>
      </c>
      <c r="E636" s="85">
        <f t="shared" si="19"/>
        <v>18034.403085440001</v>
      </c>
      <c r="G636" s="9"/>
      <c r="H636" s="9"/>
      <c r="I636" s="9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</row>
    <row r="637" spans="2:29" x14ac:dyDescent="0.2">
      <c r="B637" s="87">
        <v>634</v>
      </c>
      <c r="C637" s="88">
        <v>9103.17</v>
      </c>
      <c r="D637" s="85">
        <f t="shared" si="18"/>
        <v>9594.7411800000009</v>
      </c>
      <c r="E637" s="85">
        <f t="shared" si="19"/>
        <v>10208.804615520001</v>
      </c>
      <c r="G637" s="9"/>
      <c r="H637" s="9"/>
      <c r="I637" s="9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</row>
    <row r="638" spans="2:29" x14ac:dyDescent="0.2">
      <c r="B638" s="87">
        <v>635</v>
      </c>
      <c r="C638" s="88">
        <v>15752.6</v>
      </c>
      <c r="D638" s="85">
        <f t="shared" si="18"/>
        <v>16603.240400000002</v>
      </c>
      <c r="E638" s="85">
        <f t="shared" si="19"/>
        <v>17665.847785600003</v>
      </c>
      <c r="G638" s="9"/>
      <c r="H638" s="9"/>
      <c r="I638" s="9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</row>
    <row r="639" spans="2:29" x14ac:dyDescent="0.2">
      <c r="B639" s="87">
        <v>636</v>
      </c>
      <c r="C639" s="88">
        <v>27676.86</v>
      </c>
      <c r="D639" s="85">
        <f t="shared" si="18"/>
        <v>29171.410440000003</v>
      </c>
      <c r="E639" s="85">
        <f t="shared" si="19"/>
        <v>31038.380708160006</v>
      </c>
      <c r="G639" s="9"/>
      <c r="H639" s="9"/>
      <c r="I639" s="9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</row>
    <row r="640" spans="2:29" x14ac:dyDescent="0.2">
      <c r="B640" s="87">
        <v>637</v>
      </c>
      <c r="C640" s="88">
        <v>2518.52</v>
      </c>
      <c r="D640" s="85">
        <f t="shared" si="18"/>
        <v>2654.5200800000002</v>
      </c>
      <c r="E640" s="85">
        <f t="shared" si="19"/>
        <v>2824.4093651200005</v>
      </c>
      <c r="G640" s="9"/>
      <c r="H640" s="9"/>
      <c r="I640" s="9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</row>
    <row r="641" spans="2:29" x14ac:dyDescent="0.2">
      <c r="B641" s="87">
        <v>638</v>
      </c>
      <c r="C641" s="88">
        <v>13475.03</v>
      </c>
      <c r="D641" s="85">
        <f t="shared" si="18"/>
        <v>14202.681620000001</v>
      </c>
      <c r="E641" s="85">
        <f t="shared" si="19"/>
        <v>15111.653243680003</v>
      </c>
      <c r="G641" s="9"/>
      <c r="H641" s="9"/>
      <c r="I641" s="9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</row>
    <row r="642" spans="2:29" x14ac:dyDescent="0.2">
      <c r="B642" s="87">
        <v>639</v>
      </c>
      <c r="C642" s="88">
        <v>2670.2000000000003</v>
      </c>
      <c r="D642" s="85">
        <f t="shared" si="18"/>
        <v>2814.3908000000006</v>
      </c>
      <c r="E642" s="85">
        <f t="shared" si="19"/>
        <v>2994.5118112000009</v>
      </c>
      <c r="G642" s="9"/>
      <c r="H642" s="9"/>
      <c r="I642" s="9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</row>
    <row r="643" spans="2:29" x14ac:dyDescent="0.2">
      <c r="B643" s="87">
        <v>640</v>
      </c>
      <c r="C643" s="88">
        <v>1380.92</v>
      </c>
      <c r="D643" s="85">
        <f t="shared" si="18"/>
        <v>1455.4896800000001</v>
      </c>
      <c r="E643" s="85">
        <f t="shared" si="19"/>
        <v>1548.6410195200003</v>
      </c>
      <c r="G643" s="9"/>
      <c r="H643" s="9"/>
      <c r="I643" s="9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</row>
    <row r="644" spans="2:29" x14ac:dyDescent="0.2">
      <c r="B644" s="87">
        <v>641</v>
      </c>
      <c r="C644" s="88">
        <v>9975.33</v>
      </c>
      <c r="D644" s="85">
        <f t="shared" si="18"/>
        <v>10513.997820000001</v>
      </c>
      <c r="E644" s="85">
        <f t="shared" si="19"/>
        <v>11186.893680480001</v>
      </c>
      <c r="G644" s="9"/>
      <c r="H644" s="9"/>
      <c r="I644" s="9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</row>
    <row r="645" spans="2:29" x14ac:dyDescent="0.2">
      <c r="B645" s="87">
        <v>642</v>
      </c>
      <c r="C645" s="88">
        <v>11181.66</v>
      </c>
      <c r="D645" s="85">
        <f t="shared" ref="D645:D708" si="20">C645 * ($H$6 + 1)</f>
        <v>11785.469640000001</v>
      </c>
      <c r="E645" s="85">
        <f t="shared" ref="E645:E708" si="21" xml:space="preserve"> D645 * ($H$7 +1)</f>
        <v>12539.739696960001</v>
      </c>
      <c r="G645" s="9"/>
      <c r="H645" s="9"/>
      <c r="I645" s="9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</row>
    <row r="646" spans="2:29" x14ac:dyDescent="0.2">
      <c r="B646" s="87">
        <v>643</v>
      </c>
      <c r="C646" s="88">
        <v>1768.02</v>
      </c>
      <c r="D646" s="85">
        <f t="shared" si="20"/>
        <v>1863.49308</v>
      </c>
      <c r="E646" s="85">
        <f t="shared" si="21"/>
        <v>1982.7566371200001</v>
      </c>
      <c r="G646" s="9"/>
      <c r="H646" s="9"/>
      <c r="I646" s="9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</row>
    <row r="647" spans="2:29" x14ac:dyDescent="0.2">
      <c r="B647" s="87">
        <v>644</v>
      </c>
      <c r="C647" s="88">
        <v>15939.04</v>
      </c>
      <c r="D647" s="85">
        <f t="shared" si="20"/>
        <v>16799.748160000003</v>
      </c>
      <c r="E647" s="85">
        <f t="shared" si="21"/>
        <v>17874.932042240005</v>
      </c>
      <c r="G647" s="9"/>
      <c r="H647" s="9"/>
      <c r="I647" s="9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</row>
    <row r="648" spans="2:29" x14ac:dyDescent="0.2">
      <c r="B648" s="87">
        <v>645</v>
      </c>
      <c r="C648" s="88">
        <v>6456.67</v>
      </c>
      <c r="D648" s="85">
        <f t="shared" si="20"/>
        <v>6805.3301800000008</v>
      </c>
      <c r="E648" s="85">
        <f t="shared" si="21"/>
        <v>7240.8713115200017</v>
      </c>
      <c r="G648" s="9"/>
      <c r="H648" s="9"/>
      <c r="I648" s="9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</row>
    <row r="649" spans="2:29" x14ac:dyDescent="0.2">
      <c r="B649" s="87">
        <v>646</v>
      </c>
      <c r="C649" s="88">
        <v>13674.900000000001</v>
      </c>
      <c r="D649" s="85">
        <f t="shared" si="20"/>
        <v>14413.344600000002</v>
      </c>
      <c r="E649" s="85">
        <f t="shared" si="21"/>
        <v>15335.798654400003</v>
      </c>
      <c r="G649" s="9"/>
      <c r="H649" s="9"/>
      <c r="I649" s="9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</row>
    <row r="650" spans="2:29" x14ac:dyDescent="0.2">
      <c r="B650" s="87">
        <v>647</v>
      </c>
      <c r="C650" s="88">
        <v>27489.63</v>
      </c>
      <c r="D650" s="85">
        <f t="shared" si="20"/>
        <v>28974.070020000003</v>
      </c>
      <c r="E650" s="85">
        <f t="shared" si="21"/>
        <v>30828.410501280006</v>
      </c>
      <c r="G650" s="9"/>
      <c r="H650" s="9"/>
      <c r="I650" s="9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</row>
    <row r="651" spans="2:29" x14ac:dyDescent="0.2">
      <c r="B651" s="87">
        <v>648</v>
      </c>
      <c r="C651" s="88">
        <v>248.06</v>
      </c>
      <c r="D651" s="85">
        <f t="shared" si="20"/>
        <v>261.45524</v>
      </c>
      <c r="E651" s="85">
        <f t="shared" si="21"/>
        <v>278.18837536000001</v>
      </c>
      <c r="G651" s="9"/>
      <c r="H651" s="9"/>
      <c r="I651" s="9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</row>
    <row r="652" spans="2:29" x14ac:dyDescent="0.2">
      <c r="B652" s="87">
        <v>649</v>
      </c>
      <c r="C652" s="88">
        <v>33864.14</v>
      </c>
      <c r="D652" s="85">
        <f t="shared" si="20"/>
        <v>35692.80356</v>
      </c>
      <c r="E652" s="85">
        <f t="shared" si="21"/>
        <v>37977.142987840001</v>
      </c>
      <c r="G652" s="9"/>
      <c r="H652" s="9"/>
      <c r="I652" s="9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</row>
    <row r="653" spans="2:29" x14ac:dyDescent="0.2">
      <c r="B653" s="87">
        <v>650</v>
      </c>
      <c r="C653" s="88">
        <v>6628.1</v>
      </c>
      <c r="D653" s="85">
        <f t="shared" si="20"/>
        <v>6986.0174000000006</v>
      </c>
      <c r="E653" s="85">
        <f t="shared" si="21"/>
        <v>7433.1225136000012</v>
      </c>
      <c r="G653" s="9"/>
      <c r="H653" s="9"/>
      <c r="I653" s="9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</row>
    <row r="654" spans="2:29" x14ac:dyDescent="0.2">
      <c r="B654" s="87">
        <v>651</v>
      </c>
      <c r="C654" s="88">
        <v>14045.41</v>
      </c>
      <c r="D654" s="85">
        <f t="shared" si="20"/>
        <v>14803.862140000001</v>
      </c>
      <c r="E654" s="85">
        <f t="shared" si="21"/>
        <v>15751.309316960002</v>
      </c>
      <c r="G654" s="9"/>
      <c r="H654" s="9"/>
      <c r="I654" s="9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</row>
    <row r="655" spans="2:29" x14ac:dyDescent="0.2">
      <c r="B655" s="87">
        <v>652</v>
      </c>
      <c r="C655" s="88">
        <v>2033.46</v>
      </c>
      <c r="D655" s="85">
        <f t="shared" si="20"/>
        <v>2143.2668400000002</v>
      </c>
      <c r="E655" s="85">
        <f t="shared" si="21"/>
        <v>2280.4359177600004</v>
      </c>
      <c r="G655" s="9"/>
      <c r="H655" s="9"/>
      <c r="I655" s="9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</row>
    <row r="656" spans="2:29" x14ac:dyDescent="0.2">
      <c r="B656" s="87">
        <v>653</v>
      </c>
      <c r="C656" s="88">
        <v>5142.1100000000006</v>
      </c>
      <c r="D656" s="85">
        <f t="shared" si="20"/>
        <v>5419.7839400000012</v>
      </c>
      <c r="E656" s="85">
        <f t="shared" si="21"/>
        <v>5766.6501121600013</v>
      </c>
      <c r="G656" s="9"/>
      <c r="H656" s="9"/>
      <c r="I656" s="9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</row>
    <row r="657" spans="2:29" x14ac:dyDescent="0.2">
      <c r="B657" s="87">
        <v>654</v>
      </c>
      <c r="C657" s="88">
        <v>297.04000000000002</v>
      </c>
      <c r="D657" s="85">
        <f t="shared" si="20"/>
        <v>313.08016000000003</v>
      </c>
      <c r="E657" s="85">
        <f t="shared" si="21"/>
        <v>333.11729024000005</v>
      </c>
      <c r="G657" s="9"/>
      <c r="H657" s="9"/>
      <c r="I657" s="9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</row>
    <row r="658" spans="2:29" x14ac:dyDescent="0.2">
      <c r="B658" s="87">
        <v>655</v>
      </c>
      <c r="C658" s="88">
        <v>25420.620000000003</v>
      </c>
      <c r="D658" s="85">
        <f t="shared" si="20"/>
        <v>26793.333480000005</v>
      </c>
      <c r="E658" s="85">
        <f t="shared" si="21"/>
        <v>28508.106822720005</v>
      </c>
      <c r="G658" s="9"/>
      <c r="H658" s="9"/>
      <c r="I658" s="9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</row>
    <row r="659" spans="2:29" x14ac:dyDescent="0.2">
      <c r="B659" s="87">
        <v>656</v>
      </c>
      <c r="C659" s="88">
        <v>28.44</v>
      </c>
      <c r="D659" s="85">
        <f t="shared" si="20"/>
        <v>29.975760000000001</v>
      </c>
      <c r="E659" s="85">
        <f t="shared" si="21"/>
        <v>31.894208640000002</v>
      </c>
      <c r="G659" s="9"/>
      <c r="H659" s="9"/>
      <c r="I659" s="9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</row>
    <row r="660" spans="2:29" x14ac:dyDescent="0.2">
      <c r="B660" s="87">
        <v>657</v>
      </c>
      <c r="C660" s="88">
        <v>6.32</v>
      </c>
      <c r="D660" s="85">
        <f t="shared" si="20"/>
        <v>6.6612800000000005</v>
      </c>
      <c r="E660" s="85">
        <f t="shared" si="21"/>
        <v>7.0876019200000009</v>
      </c>
      <c r="G660" s="9"/>
      <c r="H660" s="9"/>
      <c r="I660" s="9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</row>
    <row r="661" spans="2:29" x14ac:dyDescent="0.2">
      <c r="B661" s="87">
        <v>658</v>
      </c>
      <c r="C661" s="88">
        <v>29982.080000000002</v>
      </c>
      <c r="D661" s="85">
        <f t="shared" si="20"/>
        <v>31601.112320000004</v>
      </c>
      <c r="E661" s="85">
        <f t="shared" si="21"/>
        <v>33623.583508480006</v>
      </c>
      <c r="G661" s="9"/>
      <c r="H661" s="9"/>
      <c r="I661" s="9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</row>
    <row r="662" spans="2:29" x14ac:dyDescent="0.2">
      <c r="B662" s="87">
        <v>659</v>
      </c>
      <c r="C662" s="88">
        <v>78.210000000000008</v>
      </c>
      <c r="D662" s="85">
        <f t="shared" si="20"/>
        <v>82.433340000000015</v>
      </c>
      <c r="E662" s="85">
        <f t="shared" si="21"/>
        <v>87.709073760000024</v>
      </c>
      <c r="G662" s="9"/>
      <c r="H662" s="9"/>
      <c r="I662" s="9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</row>
    <row r="663" spans="2:29" x14ac:dyDescent="0.2">
      <c r="B663" s="87">
        <v>660</v>
      </c>
      <c r="C663" s="88">
        <v>9607.98</v>
      </c>
      <c r="D663" s="85">
        <f t="shared" si="20"/>
        <v>10126.81092</v>
      </c>
      <c r="E663" s="85">
        <f t="shared" si="21"/>
        <v>10774.92681888</v>
      </c>
      <c r="G663" s="9"/>
      <c r="H663" s="9"/>
      <c r="I663" s="9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</row>
    <row r="664" spans="2:29" x14ac:dyDescent="0.2">
      <c r="B664" s="87">
        <v>661</v>
      </c>
      <c r="C664" s="88">
        <v>2152.75</v>
      </c>
      <c r="D664" s="85">
        <f t="shared" si="20"/>
        <v>2268.9985000000001</v>
      </c>
      <c r="E664" s="85">
        <f t="shared" si="21"/>
        <v>2414.2144040000003</v>
      </c>
      <c r="G664" s="9"/>
      <c r="H664" s="9"/>
      <c r="I664" s="9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</row>
    <row r="665" spans="2:29" x14ac:dyDescent="0.2">
      <c r="B665" s="87">
        <v>662</v>
      </c>
      <c r="C665" s="88">
        <v>33357.75</v>
      </c>
      <c r="D665" s="85">
        <f t="shared" si="20"/>
        <v>35159.068500000001</v>
      </c>
      <c r="E665" s="85">
        <f t="shared" si="21"/>
        <v>37409.248884000001</v>
      </c>
      <c r="G665" s="9"/>
      <c r="H665" s="9"/>
      <c r="I665" s="9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</row>
    <row r="666" spans="2:29" x14ac:dyDescent="0.2">
      <c r="B666" s="87">
        <v>663</v>
      </c>
      <c r="C666" s="88">
        <v>15691.77</v>
      </c>
      <c r="D666" s="85">
        <f t="shared" si="20"/>
        <v>16539.12558</v>
      </c>
      <c r="E666" s="85">
        <f t="shared" si="21"/>
        <v>17597.629617120001</v>
      </c>
      <c r="G666" s="9"/>
      <c r="H666" s="9"/>
      <c r="I666" s="9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</row>
    <row r="667" spans="2:29" x14ac:dyDescent="0.2">
      <c r="B667" s="87">
        <v>664</v>
      </c>
      <c r="C667" s="88">
        <v>10672.11</v>
      </c>
      <c r="D667" s="85">
        <f t="shared" si="20"/>
        <v>11248.403940000002</v>
      </c>
      <c r="E667" s="85">
        <f t="shared" si="21"/>
        <v>11968.301792160002</v>
      </c>
      <c r="G667" s="9"/>
      <c r="H667" s="9"/>
      <c r="I667" s="9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</row>
    <row r="668" spans="2:29" x14ac:dyDescent="0.2">
      <c r="B668" s="87">
        <v>665</v>
      </c>
      <c r="C668" s="88">
        <v>9897.91</v>
      </c>
      <c r="D668" s="85">
        <f t="shared" si="20"/>
        <v>10432.397140000001</v>
      </c>
      <c r="E668" s="85">
        <f t="shared" si="21"/>
        <v>11100.070556960001</v>
      </c>
      <c r="G668" s="9"/>
      <c r="H668" s="9"/>
      <c r="I668" s="9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</row>
    <row r="669" spans="2:29" x14ac:dyDescent="0.2">
      <c r="B669" s="87">
        <v>666</v>
      </c>
      <c r="C669" s="88">
        <v>10250.25</v>
      </c>
      <c r="D669" s="85">
        <f t="shared" si="20"/>
        <v>10803.763500000001</v>
      </c>
      <c r="E669" s="85">
        <f t="shared" si="21"/>
        <v>11495.204364000001</v>
      </c>
      <c r="G669" s="9"/>
      <c r="H669" s="9"/>
      <c r="I669" s="9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</row>
    <row r="670" spans="2:29" x14ac:dyDescent="0.2">
      <c r="B670" s="87">
        <v>667</v>
      </c>
      <c r="C670" s="88">
        <v>16432.79</v>
      </c>
      <c r="D670" s="85">
        <f t="shared" si="20"/>
        <v>17320.160660000001</v>
      </c>
      <c r="E670" s="85">
        <f t="shared" si="21"/>
        <v>18428.650942240001</v>
      </c>
      <c r="G670" s="9"/>
      <c r="H670" s="9"/>
      <c r="I670" s="9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</row>
    <row r="671" spans="2:29" x14ac:dyDescent="0.2">
      <c r="B671" s="87">
        <v>668</v>
      </c>
      <c r="C671" s="88">
        <v>9382.0400000000009</v>
      </c>
      <c r="D671" s="85">
        <f t="shared" si="20"/>
        <v>9888.6701600000015</v>
      </c>
      <c r="E671" s="85">
        <f t="shared" si="21"/>
        <v>10521.545050240002</v>
      </c>
      <c r="G671" s="9"/>
      <c r="H671" s="9"/>
      <c r="I671" s="9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</row>
    <row r="672" spans="2:29" x14ac:dyDescent="0.2">
      <c r="B672" s="87">
        <v>669</v>
      </c>
      <c r="C672" s="88">
        <v>2550.12</v>
      </c>
      <c r="D672" s="85">
        <f t="shared" si="20"/>
        <v>2687.8264800000002</v>
      </c>
      <c r="E672" s="85">
        <f t="shared" si="21"/>
        <v>2859.8473747200005</v>
      </c>
      <c r="G672" s="9"/>
      <c r="H672" s="9"/>
      <c r="I672" s="9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</row>
    <row r="673" spans="2:29" x14ac:dyDescent="0.2">
      <c r="B673" s="87">
        <v>670</v>
      </c>
      <c r="C673" s="88">
        <v>15764.45</v>
      </c>
      <c r="D673" s="85">
        <f t="shared" si="20"/>
        <v>16615.730300000003</v>
      </c>
      <c r="E673" s="85">
        <f t="shared" si="21"/>
        <v>17679.137039200003</v>
      </c>
      <c r="G673" s="9"/>
      <c r="H673" s="9"/>
      <c r="I673" s="9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</row>
    <row r="674" spans="2:29" x14ac:dyDescent="0.2">
      <c r="B674" s="87">
        <v>671</v>
      </c>
      <c r="C674" s="88">
        <v>9844.98</v>
      </c>
      <c r="D674" s="85">
        <f t="shared" si="20"/>
        <v>10376.608920000001</v>
      </c>
      <c r="E674" s="85">
        <f t="shared" si="21"/>
        <v>11040.711890880002</v>
      </c>
      <c r="G674" s="9"/>
      <c r="H674" s="9"/>
      <c r="I674" s="9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</row>
    <row r="675" spans="2:29" x14ac:dyDescent="0.2">
      <c r="B675" s="87">
        <v>672</v>
      </c>
      <c r="C675" s="88">
        <v>356.29</v>
      </c>
      <c r="D675" s="85">
        <f t="shared" si="20"/>
        <v>375.52966000000004</v>
      </c>
      <c r="E675" s="85">
        <f t="shared" si="21"/>
        <v>399.56355824000008</v>
      </c>
      <c r="G675" s="9"/>
      <c r="H675" s="9"/>
      <c r="I675" s="9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</row>
    <row r="676" spans="2:29" x14ac:dyDescent="0.2">
      <c r="B676" s="87">
        <v>673</v>
      </c>
      <c r="C676" s="88">
        <v>9376.51</v>
      </c>
      <c r="D676" s="85">
        <f t="shared" si="20"/>
        <v>9882.8415400000013</v>
      </c>
      <c r="E676" s="85">
        <f t="shared" si="21"/>
        <v>10515.343398560002</v>
      </c>
      <c r="G676" s="9"/>
      <c r="H676" s="9"/>
      <c r="I676" s="9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</row>
    <row r="677" spans="2:29" x14ac:dyDescent="0.2">
      <c r="B677" s="87">
        <v>674</v>
      </c>
      <c r="C677" s="88">
        <v>18854.93</v>
      </c>
      <c r="D677" s="85">
        <f t="shared" si="20"/>
        <v>19873.096219999999</v>
      </c>
      <c r="E677" s="85">
        <f t="shared" si="21"/>
        <v>21144.974378080002</v>
      </c>
      <c r="G677" s="9"/>
      <c r="H677" s="9"/>
      <c r="I677" s="9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</row>
    <row r="678" spans="2:29" x14ac:dyDescent="0.2">
      <c r="B678" s="87">
        <v>675</v>
      </c>
      <c r="C678" s="88">
        <v>7798.09</v>
      </c>
      <c r="D678" s="85">
        <f t="shared" si="20"/>
        <v>8219.1868599999998</v>
      </c>
      <c r="E678" s="85">
        <f t="shared" si="21"/>
        <v>8745.2148190400003</v>
      </c>
      <c r="G678" s="9"/>
      <c r="H678" s="9"/>
      <c r="I678" s="9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</row>
    <row r="679" spans="2:29" x14ac:dyDescent="0.2">
      <c r="B679" s="87">
        <v>676</v>
      </c>
      <c r="C679" s="88">
        <v>1201.5900000000001</v>
      </c>
      <c r="D679" s="85">
        <f t="shared" si="20"/>
        <v>1266.4758600000002</v>
      </c>
      <c r="E679" s="85">
        <f t="shared" si="21"/>
        <v>1347.5303150400002</v>
      </c>
      <c r="G679" s="9"/>
      <c r="H679" s="9"/>
      <c r="I679" s="9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</row>
    <row r="680" spans="2:29" x14ac:dyDescent="0.2">
      <c r="B680" s="87">
        <v>677</v>
      </c>
      <c r="C680" s="88">
        <v>1822.53</v>
      </c>
      <c r="D680" s="85">
        <f t="shared" si="20"/>
        <v>1920.9466200000002</v>
      </c>
      <c r="E680" s="85">
        <f t="shared" si="21"/>
        <v>2043.8872036800003</v>
      </c>
      <c r="G680" s="9"/>
      <c r="H680" s="9"/>
      <c r="I680" s="9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</row>
    <row r="681" spans="2:29" x14ac:dyDescent="0.2">
      <c r="B681" s="87">
        <v>678</v>
      </c>
      <c r="C681" s="88">
        <v>8888.2900000000009</v>
      </c>
      <c r="D681" s="85">
        <f t="shared" si="20"/>
        <v>9368.2576600000011</v>
      </c>
      <c r="E681" s="85">
        <f t="shared" si="21"/>
        <v>9967.8261502400019</v>
      </c>
      <c r="G681" s="9"/>
      <c r="H681" s="9"/>
      <c r="I681" s="9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</row>
    <row r="682" spans="2:29" x14ac:dyDescent="0.2">
      <c r="B682" s="87">
        <v>679</v>
      </c>
      <c r="C682" s="88">
        <v>25814.04</v>
      </c>
      <c r="D682" s="85">
        <f t="shared" si="20"/>
        <v>27207.998160000003</v>
      </c>
      <c r="E682" s="85">
        <f t="shared" si="21"/>
        <v>28949.310042240006</v>
      </c>
      <c r="G682" s="9"/>
      <c r="H682" s="9"/>
      <c r="I682" s="9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</row>
    <row r="683" spans="2:29" x14ac:dyDescent="0.2">
      <c r="B683" s="87">
        <v>680</v>
      </c>
      <c r="C683" s="88">
        <v>26696.47</v>
      </c>
      <c r="D683" s="85">
        <f t="shared" si="20"/>
        <v>28138.079380000003</v>
      </c>
      <c r="E683" s="85">
        <f t="shared" si="21"/>
        <v>29938.916460320004</v>
      </c>
      <c r="G683" s="9"/>
      <c r="H683" s="9"/>
      <c r="I683" s="9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</row>
    <row r="684" spans="2:29" x14ac:dyDescent="0.2">
      <c r="B684" s="87">
        <v>681</v>
      </c>
      <c r="C684" s="88">
        <v>1261.6300000000001</v>
      </c>
      <c r="D684" s="85">
        <f t="shared" si="20"/>
        <v>1329.7580200000002</v>
      </c>
      <c r="E684" s="85">
        <f t="shared" si="21"/>
        <v>1414.8625332800002</v>
      </c>
      <c r="G684" s="9"/>
      <c r="H684" s="9"/>
      <c r="I684" s="9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</row>
    <row r="685" spans="2:29" x14ac:dyDescent="0.2">
      <c r="B685" s="87">
        <v>682</v>
      </c>
      <c r="C685" s="88">
        <v>21922.5</v>
      </c>
      <c r="D685" s="85">
        <f t="shared" si="20"/>
        <v>23106.315000000002</v>
      </c>
      <c r="E685" s="85">
        <f t="shared" si="21"/>
        <v>24585.119160000002</v>
      </c>
      <c r="G685" s="9"/>
      <c r="H685" s="9"/>
      <c r="I685" s="9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</row>
    <row r="686" spans="2:29" x14ac:dyDescent="0.2">
      <c r="B686" s="87">
        <v>683</v>
      </c>
      <c r="C686" s="88">
        <v>10643.67</v>
      </c>
      <c r="D686" s="85">
        <f t="shared" si="20"/>
        <v>11218.428180000001</v>
      </c>
      <c r="E686" s="85">
        <f t="shared" si="21"/>
        <v>11936.407583520002</v>
      </c>
      <c r="G686" s="9"/>
      <c r="H686" s="9"/>
      <c r="I686" s="9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</row>
    <row r="687" spans="2:29" x14ac:dyDescent="0.2">
      <c r="B687" s="87">
        <v>684</v>
      </c>
      <c r="C687" s="88">
        <v>7827.3200000000006</v>
      </c>
      <c r="D687" s="85">
        <f t="shared" si="20"/>
        <v>8249.995280000001</v>
      </c>
      <c r="E687" s="85">
        <f t="shared" si="21"/>
        <v>8777.9949779200015</v>
      </c>
      <c r="G687" s="9"/>
      <c r="H687" s="9"/>
      <c r="I687" s="9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</row>
    <row r="688" spans="2:29" x14ac:dyDescent="0.2">
      <c r="B688" s="87">
        <v>685</v>
      </c>
      <c r="C688" s="88">
        <v>11681.730000000001</v>
      </c>
      <c r="D688" s="85">
        <f t="shared" si="20"/>
        <v>12312.543420000002</v>
      </c>
      <c r="E688" s="85">
        <f t="shared" si="21"/>
        <v>13100.546198880003</v>
      </c>
      <c r="G688" s="9"/>
      <c r="H688" s="9"/>
      <c r="I688" s="9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</row>
    <row r="689" spans="2:29" x14ac:dyDescent="0.2">
      <c r="B689" s="87">
        <v>686</v>
      </c>
      <c r="C689" s="88">
        <v>1072.82</v>
      </c>
      <c r="D689" s="85">
        <f t="shared" si="20"/>
        <v>1130.7522799999999</v>
      </c>
      <c r="E689" s="85">
        <f t="shared" si="21"/>
        <v>1203.1204259199999</v>
      </c>
      <c r="G689" s="9"/>
      <c r="H689" s="9"/>
      <c r="I689" s="9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</row>
    <row r="690" spans="2:29" x14ac:dyDescent="0.2">
      <c r="B690" s="87">
        <v>687</v>
      </c>
      <c r="C690" s="88">
        <v>2327.34</v>
      </c>
      <c r="D690" s="85">
        <f t="shared" si="20"/>
        <v>2453.0163600000001</v>
      </c>
      <c r="E690" s="85">
        <f t="shared" si="21"/>
        <v>2610.00940704</v>
      </c>
      <c r="G690" s="9"/>
      <c r="H690" s="9"/>
      <c r="I690" s="9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</row>
    <row r="691" spans="2:29" x14ac:dyDescent="0.2">
      <c r="B691" s="87">
        <v>688</v>
      </c>
      <c r="C691" s="88">
        <v>2028.72</v>
      </c>
      <c r="D691" s="85">
        <f t="shared" si="20"/>
        <v>2138.27088</v>
      </c>
      <c r="E691" s="85">
        <f t="shared" si="21"/>
        <v>2275.1202163200001</v>
      </c>
      <c r="G691" s="9"/>
      <c r="H691" s="9"/>
      <c r="I691" s="9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</row>
    <row r="692" spans="2:29" x14ac:dyDescent="0.2">
      <c r="B692" s="87">
        <v>689</v>
      </c>
      <c r="C692" s="88">
        <v>5104.1900000000005</v>
      </c>
      <c r="D692" s="85">
        <f t="shared" si="20"/>
        <v>5379.8162600000005</v>
      </c>
      <c r="E692" s="85">
        <f t="shared" si="21"/>
        <v>5724.1245006400004</v>
      </c>
      <c r="G692" s="9"/>
      <c r="H692" s="9"/>
      <c r="I692" s="9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</row>
    <row r="693" spans="2:29" x14ac:dyDescent="0.2">
      <c r="B693" s="87">
        <v>690</v>
      </c>
      <c r="C693" s="88">
        <v>26056.57</v>
      </c>
      <c r="D693" s="85">
        <f t="shared" si="20"/>
        <v>27463.624780000002</v>
      </c>
      <c r="E693" s="85">
        <f t="shared" si="21"/>
        <v>29221.296765920004</v>
      </c>
      <c r="G693" s="9"/>
      <c r="H693" s="9"/>
      <c r="I693" s="9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</row>
    <row r="694" spans="2:29" x14ac:dyDescent="0.2">
      <c r="B694" s="87">
        <v>691</v>
      </c>
      <c r="C694" s="88">
        <v>19038.21</v>
      </c>
      <c r="D694" s="85">
        <f t="shared" si="20"/>
        <v>20066.27334</v>
      </c>
      <c r="E694" s="85">
        <f t="shared" si="21"/>
        <v>21350.51483376</v>
      </c>
      <c r="G694" s="9"/>
      <c r="H694" s="9"/>
      <c r="I694" s="9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</row>
    <row r="695" spans="2:29" x14ac:dyDescent="0.2">
      <c r="B695" s="87">
        <v>692</v>
      </c>
      <c r="C695" s="88">
        <v>28007.870000000003</v>
      </c>
      <c r="D695" s="85">
        <f t="shared" si="20"/>
        <v>29520.294980000002</v>
      </c>
      <c r="E695" s="85">
        <f t="shared" si="21"/>
        <v>31409.593858720003</v>
      </c>
      <c r="G695" s="9"/>
      <c r="H695" s="9"/>
      <c r="I695" s="9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</row>
    <row r="696" spans="2:29" x14ac:dyDescent="0.2">
      <c r="B696" s="87">
        <v>693</v>
      </c>
      <c r="C696" s="88">
        <v>380.78000000000003</v>
      </c>
      <c r="D696" s="85">
        <f t="shared" si="20"/>
        <v>401.34212000000002</v>
      </c>
      <c r="E696" s="85">
        <f t="shared" si="21"/>
        <v>427.02801568000007</v>
      </c>
      <c r="G696" s="9"/>
      <c r="H696" s="9"/>
      <c r="I696" s="9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</row>
    <row r="697" spans="2:29" x14ac:dyDescent="0.2">
      <c r="B697" s="87">
        <v>694</v>
      </c>
      <c r="C697" s="88">
        <v>16413.830000000002</v>
      </c>
      <c r="D697" s="85">
        <f t="shared" si="20"/>
        <v>17300.176820000004</v>
      </c>
      <c r="E697" s="85">
        <f t="shared" si="21"/>
        <v>18407.388136480007</v>
      </c>
      <c r="G697" s="9"/>
      <c r="H697" s="9"/>
      <c r="I697" s="9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</row>
    <row r="698" spans="2:29" x14ac:dyDescent="0.2">
      <c r="B698" s="87">
        <v>695</v>
      </c>
      <c r="C698" s="88">
        <v>18289.29</v>
      </c>
      <c r="D698" s="85">
        <f t="shared" si="20"/>
        <v>19276.911660000002</v>
      </c>
      <c r="E698" s="85">
        <f t="shared" si="21"/>
        <v>20510.634006240001</v>
      </c>
      <c r="G698" s="9"/>
      <c r="H698" s="9"/>
      <c r="I698" s="9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</row>
    <row r="699" spans="2:29" x14ac:dyDescent="0.2">
      <c r="B699" s="87">
        <v>696</v>
      </c>
      <c r="C699" s="88">
        <v>7061.02</v>
      </c>
      <c r="D699" s="85">
        <f t="shared" si="20"/>
        <v>7442.3150800000012</v>
      </c>
      <c r="E699" s="85">
        <f t="shared" si="21"/>
        <v>7918.6232451200021</v>
      </c>
      <c r="G699" s="9"/>
      <c r="H699" s="9"/>
      <c r="I699" s="9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</row>
    <row r="700" spans="2:29" x14ac:dyDescent="0.2">
      <c r="B700" s="87">
        <v>697</v>
      </c>
      <c r="C700" s="88">
        <v>16116</v>
      </c>
      <c r="D700" s="85">
        <f t="shared" si="20"/>
        <v>16986.263999999999</v>
      </c>
      <c r="E700" s="85">
        <f t="shared" si="21"/>
        <v>18073.384896</v>
      </c>
      <c r="G700" s="9"/>
      <c r="H700" s="9"/>
      <c r="I700" s="9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</row>
    <row r="701" spans="2:29" x14ac:dyDescent="0.2">
      <c r="B701" s="87">
        <v>698</v>
      </c>
      <c r="C701" s="88">
        <v>11735.45</v>
      </c>
      <c r="D701" s="85">
        <f t="shared" si="20"/>
        <v>12369.164300000002</v>
      </c>
      <c r="E701" s="85">
        <f t="shared" si="21"/>
        <v>13160.790815200004</v>
      </c>
      <c r="G701" s="9"/>
      <c r="H701" s="9"/>
      <c r="I701" s="9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</row>
    <row r="702" spans="2:29" x14ac:dyDescent="0.2">
      <c r="B702" s="87">
        <v>699</v>
      </c>
      <c r="C702" s="88">
        <v>5123.9400000000005</v>
      </c>
      <c r="D702" s="85">
        <f t="shared" si="20"/>
        <v>5400.6327600000004</v>
      </c>
      <c r="E702" s="85">
        <f t="shared" si="21"/>
        <v>5746.2732566400009</v>
      </c>
      <c r="G702" s="9"/>
      <c r="H702" s="9"/>
      <c r="I702" s="9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</row>
    <row r="703" spans="2:29" x14ac:dyDescent="0.2">
      <c r="B703" s="87">
        <v>700</v>
      </c>
      <c r="C703" s="88">
        <v>30602.23</v>
      </c>
      <c r="D703" s="85">
        <f t="shared" si="20"/>
        <v>32254.75042</v>
      </c>
      <c r="E703" s="85">
        <f t="shared" si="21"/>
        <v>34319.05444688</v>
      </c>
      <c r="G703" s="9"/>
      <c r="H703" s="9"/>
      <c r="I703" s="9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</row>
    <row r="704" spans="2:29" x14ac:dyDescent="0.2">
      <c r="B704" s="87">
        <v>701</v>
      </c>
      <c r="C704" s="88">
        <v>2292.58</v>
      </c>
      <c r="D704" s="85">
        <f t="shared" si="20"/>
        <v>2416.37932</v>
      </c>
      <c r="E704" s="85">
        <f t="shared" si="21"/>
        <v>2571.0275964800003</v>
      </c>
      <c r="G704" s="9"/>
      <c r="H704" s="9"/>
      <c r="I704" s="9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</row>
    <row r="705" spans="2:29" x14ac:dyDescent="0.2">
      <c r="B705" s="87">
        <v>702</v>
      </c>
      <c r="C705" s="88">
        <v>7730.9400000000005</v>
      </c>
      <c r="D705" s="85">
        <f t="shared" si="20"/>
        <v>8148.4107600000007</v>
      </c>
      <c r="E705" s="85">
        <f t="shared" si="21"/>
        <v>8669.9090486400019</v>
      </c>
      <c r="G705" s="9"/>
      <c r="H705" s="9"/>
      <c r="I705" s="9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</row>
    <row r="706" spans="2:29" x14ac:dyDescent="0.2">
      <c r="B706" s="87">
        <v>703</v>
      </c>
      <c r="C706" s="88">
        <v>17222</v>
      </c>
      <c r="D706" s="85">
        <f t="shared" si="20"/>
        <v>18151.988000000001</v>
      </c>
      <c r="E706" s="85">
        <f t="shared" si="21"/>
        <v>19313.715232000002</v>
      </c>
      <c r="G706" s="9"/>
      <c r="H706" s="9"/>
      <c r="I706" s="9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</row>
    <row r="707" spans="2:29" x14ac:dyDescent="0.2">
      <c r="B707" s="87">
        <v>704</v>
      </c>
      <c r="C707" s="88">
        <v>3957.11</v>
      </c>
      <c r="D707" s="85">
        <f t="shared" si="20"/>
        <v>4170.7939400000005</v>
      </c>
      <c r="E707" s="85">
        <f t="shared" si="21"/>
        <v>4437.7247521600011</v>
      </c>
      <c r="G707" s="9"/>
      <c r="H707" s="9"/>
      <c r="I707" s="9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</row>
    <row r="708" spans="2:29" x14ac:dyDescent="0.2">
      <c r="B708" s="87">
        <v>705</v>
      </c>
      <c r="C708" s="88">
        <v>1162.0900000000001</v>
      </c>
      <c r="D708" s="85">
        <f t="shared" si="20"/>
        <v>1224.8428600000002</v>
      </c>
      <c r="E708" s="85">
        <f t="shared" si="21"/>
        <v>1303.2328030400004</v>
      </c>
      <c r="G708" s="9"/>
      <c r="H708" s="9"/>
      <c r="I708" s="9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</row>
    <row r="709" spans="2:29" x14ac:dyDescent="0.2">
      <c r="B709" s="87">
        <v>706</v>
      </c>
      <c r="C709" s="88">
        <v>9313.3100000000013</v>
      </c>
      <c r="D709" s="85">
        <f t="shared" ref="D709:D772" si="22">C709 * ($H$6 + 1)</f>
        <v>9816.2287400000023</v>
      </c>
      <c r="E709" s="85">
        <f t="shared" ref="E709:E772" si="23" xml:space="preserve"> D709 * ($H$7 +1)</f>
        <v>10444.467379360003</v>
      </c>
      <c r="G709" s="9"/>
      <c r="H709" s="9"/>
      <c r="I709" s="9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</row>
    <row r="710" spans="2:29" x14ac:dyDescent="0.2">
      <c r="B710" s="87">
        <v>707</v>
      </c>
      <c r="C710" s="88">
        <v>3179.75</v>
      </c>
      <c r="D710" s="85">
        <f t="shared" si="22"/>
        <v>3351.4565000000002</v>
      </c>
      <c r="E710" s="85">
        <f t="shared" si="23"/>
        <v>3565.9497160000005</v>
      </c>
      <c r="G710" s="9"/>
      <c r="H710" s="9"/>
      <c r="I710" s="9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</row>
    <row r="711" spans="2:29" x14ac:dyDescent="0.2">
      <c r="B711" s="87">
        <v>708</v>
      </c>
      <c r="C711" s="88">
        <v>704.68000000000006</v>
      </c>
      <c r="D711" s="85">
        <f t="shared" si="22"/>
        <v>742.73272000000009</v>
      </c>
      <c r="E711" s="85">
        <f t="shared" si="23"/>
        <v>790.26761408000016</v>
      </c>
      <c r="G711" s="9"/>
      <c r="H711" s="9"/>
      <c r="I711" s="9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</row>
    <row r="712" spans="2:29" x14ac:dyDescent="0.2">
      <c r="B712" s="87">
        <v>709</v>
      </c>
      <c r="C712" s="88">
        <v>13470.29</v>
      </c>
      <c r="D712" s="85">
        <f t="shared" si="22"/>
        <v>14197.685660000001</v>
      </c>
      <c r="E712" s="85">
        <f t="shared" si="23"/>
        <v>15106.337542240002</v>
      </c>
      <c r="G712" s="9"/>
      <c r="H712" s="9"/>
      <c r="I712" s="9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</row>
    <row r="713" spans="2:29" x14ac:dyDescent="0.2">
      <c r="B713" s="87">
        <v>710</v>
      </c>
      <c r="C713" s="88">
        <v>15939.83</v>
      </c>
      <c r="D713" s="85">
        <f t="shared" si="22"/>
        <v>16800.580819999999</v>
      </c>
      <c r="E713" s="85">
        <f t="shared" si="23"/>
        <v>17875.817992479999</v>
      </c>
      <c r="G713" s="9"/>
      <c r="H713" s="9"/>
      <c r="I713" s="9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</row>
    <row r="714" spans="2:29" x14ac:dyDescent="0.2">
      <c r="B714" s="87">
        <v>711</v>
      </c>
      <c r="C714" s="88">
        <v>378.41</v>
      </c>
      <c r="D714" s="85">
        <f t="shared" si="22"/>
        <v>398.84414000000004</v>
      </c>
      <c r="E714" s="85">
        <f t="shared" si="23"/>
        <v>424.37016496000007</v>
      </c>
      <c r="G714" s="9"/>
      <c r="H714" s="9"/>
      <c r="I714" s="9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</row>
    <row r="715" spans="2:29" x14ac:dyDescent="0.2">
      <c r="B715" s="87">
        <v>712</v>
      </c>
      <c r="C715" s="88">
        <v>3264.28</v>
      </c>
      <c r="D715" s="85">
        <f t="shared" si="22"/>
        <v>3440.5511200000005</v>
      </c>
      <c r="E715" s="85">
        <f t="shared" si="23"/>
        <v>3660.7463916800007</v>
      </c>
      <c r="G715" s="9"/>
      <c r="H715" s="9"/>
      <c r="I715" s="9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</row>
    <row r="716" spans="2:29" x14ac:dyDescent="0.2">
      <c r="B716" s="87">
        <v>713</v>
      </c>
      <c r="C716" s="88">
        <v>5714.8600000000006</v>
      </c>
      <c r="D716" s="85">
        <f t="shared" si="22"/>
        <v>6023.4624400000012</v>
      </c>
      <c r="E716" s="85">
        <f t="shared" si="23"/>
        <v>6408.9640361600013</v>
      </c>
      <c r="G716" s="9"/>
      <c r="H716" s="9"/>
      <c r="I716" s="9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</row>
    <row r="717" spans="2:29" x14ac:dyDescent="0.2">
      <c r="B717" s="87">
        <v>714</v>
      </c>
      <c r="C717" s="88">
        <v>1134.44</v>
      </c>
      <c r="D717" s="85">
        <f t="shared" si="22"/>
        <v>1195.6997600000002</v>
      </c>
      <c r="E717" s="85">
        <f t="shared" si="23"/>
        <v>1272.2245446400002</v>
      </c>
      <c r="G717" s="9"/>
      <c r="H717" s="9"/>
      <c r="I717" s="9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</row>
    <row r="718" spans="2:29" x14ac:dyDescent="0.2">
      <c r="B718" s="87">
        <v>715</v>
      </c>
      <c r="C718" s="88">
        <v>3089.69</v>
      </c>
      <c r="D718" s="85">
        <f t="shared" si="22"/>
        <v>3256.5332600000002</v>
      </c>
      <c r="E718" s="85">
        <f t="shared" si="23"/>
        <v>3464.9513886400005</v>
      </c>
      <c r="G718" s="9"/>
      <c r="H718" s="9"/>
      <c r="I718" s="9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</row>
    <row r="719" spans="2:29" x14ac:dyDescent="0.2">
      <c r="B719" s="87">
        <v>716</v>
      </c>
      <c r="C719" s="88">
        <v>5195.83</v>
      </c>
      <c r="D719" s="85">
        <f t="shared" si="22"/>
        <v>5476.4048199999997</v>
      </c>
      <c r="E719" s="85">
        <f t="shared" si="23"/>
        <v>5826.8947284799997</v>
      </c>
      <c r="G719" s="9"/>
      <c r="H719" s="9"/>
      <c r="I719" s="9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</row>
    <row r="720" spans="2:29" x14ac:dyDescent="0.2">
      <c r="B720" s="87">
        <v>717</v>
      </c>
      <c r="C720" s="88">
        <v>29740.34</v>
      </c>
      <c r="D720" s="85">
        <f t="shared" si="22"/>
        <v>31346.318360000001</v>
      </c>
      <c r="E720" s="85">
        <f t="shared" si="23"/>
        <v>33352.482735040001</v>
      </c>
      <c r="G720" s="9"/>
      <c r="H720" s="9"/>
      <c r="I720" s="9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</row>
    <row r="721" spans="2:29" x14ac:dyDescent="0.2">
      <c r="B721" s="87">
        <v>718</v>
      </c>
      <c r="C721" s="88">
        <v>2362.1</v>
      </c>
      <c r="D721" s="85">
        <f t="shared" si="22"/>
        <v>2489.6534000000001</v>
      </c>
      <c r="E721" s="85">
        <f t="shared" si="23"/>
        <v>2648.9912176000003</v>
      </c>
      <c r="G721" s="9"/>
      <c r="H721" s="9"/>
      <c r="I721" s="9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</row>
    <row r="722" spans="2:29" x14ac:dyDescent="0.2">
      <c r="B722" s="87">
        <v>719</v>
      </c>
      <c r="C722" s="88">
        <v>16685.59</v>
      </c>
      <c r="D722" s="85">
        <f t="shared" si="22"/>
        <v>17586.611860000001</v>
      </c>
      <c r="E722" s="85">
        <f t="shared" si="23"/>
        <v>18712.155019040001</v>
      </c>
      <c r="G722" s="9"/>
      <c r="H722" s="9"/>
      <c r="I722" s="9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</row>
    <row r="723" spans="2:29" x14ac:dyDescent="0.2">
      <c r="B723" s="87">
        <v>720</v>
      </c>
      <c r="C723" s="88">
        <v>7449.7000000000007</v>
      </c>
      <c r="D723" s="85">
        <f t="shared" si="22"/>
        <v>7851.9838000000009</v>
      </c>
      <c r="E723" s="85">
        <f t="shared" si="23"/>
        <v>8354.5107632000017</v>
      </c>
      <c r="G723" s="9"/>
      <c r="H723" s="9"/>
      <c r="I723" s="9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</row>
    <row r="724" spans="2:29" x14ac:dyDescent="0.2">
      <c r="B724" s="87">
        <v>721</v>
      </c>
      <c r="C724" s="88">
        <v>9543.2000000000007</v>
      </c>
      <c r="D724" s="85">
        <f t="shared" si="22"/>
        <v>10058.532800000001</v>
      </c>
      <c r="E724" s="85">
        <f t="shared" si="23"/>
        <v>10702.278899200002</v>
      </c>
      <c r="G724" s="9"/>
      <c r="H724" s="9"/>
      <c r="I724" s="9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</row>
    <row r="725" spans="2:29" x14ac:dyDescent="0.2">
      <c r="B725" s="87">
        <v>722</v>
      </c>
      <c r="C725" s="88">
        <v>11223.53</v>
      </c>
      <c r="D725" s="85">
        <f t="shared" si="22"/>
        <v>11829.600620000001</v>
      </c>
      <c r="E725" s="85">
        <f t="shared" si="23"/>
        <v>12586.695059680002</v>
      </c>
      <c r="G725" s="9"/>
      <c r="H725" s="9"/>
      <c r="I725" s="9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</row>
    <row r="726" spans="2:29" x14ac:dyDescent="0.2">
      <c r="B726" s="87">
        <v>723</v>
      </c>
      <c r="C726" s="88">
        <v>1140.76</v>
      </c>
      <c r="D726" s="85">
        <f t="shared" si="22"/>
        <v>1202.36104</v>
      </c>
      <c r="E726" s="85">
        <f t="shared" si="23"/>
        <v>1279.31214656</v>
      </c>
      <c r="G726" s="9"/>
      <c r="H726" s="9"/>
      <c r="I726" s="9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</row>
    <row r="727" spans="2:29" x14ac:dyDescent="0.2">
      <c r="B727" s="87">
        <v>724</v>
      </c>
      <c r="C727" s="88">
        <v>1239.51</v>
      </c>
      <c r="D727" s="85">
        <f t="shared" si="22"/>
        <v>1306.44354</v>
      </c>
      <c r="E727" s="85">
        <f t="shared" si="23"/>
        <v>1390.05592656</v>
      </c>
      <c r="G727" s="9"/>
      <c r="H727" s="9"/>
      <c r="I727" s="9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</row>
    <row r="728" spans="2:29" x14ac:dyDescent="0.2">
      <c r="B728" s="87">
        <v>725</v>
      </c>
      <c r="C728" s="88">
        <v>3413.59</v>
      </c>
      <c r="D728" s="85">
        <f t="shared" si="22"/>
        <v>3597.9238600000003</v>
      </c>
      <c r="E728" s="85">
        <f t="shared" si="23"/>
        <v>3828.1909870400004</v>
      </c>
      <c r="G728" s="9"/>
      <c r="H728" s="9"/>
      <c r="I728" s="9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</row>
    <row r="729" spans="2:29" x14ac:dyDescent="0.2">
      <c r="B729" s="87">
        <v>726</v>
      </c>
      <c r="C729" s="88">
        <v>867.42000000000007</v>
      </c>
      <c r="D729" s="85">
        <f t="shared" si="22"/>
        <v>914.26068000000009</v>
      </c>
      <c r="E729" s="85">
        <f t="shared" si="23"/>
        <v>972.7733635200002</v>
      </c>
      <c r="G729" s="9"/>
      <c r="H729" s="9"/>
      <c r="I729" s="9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</row>
    <row r="730" spans="2:29" x14ac:dyDescent="0.2">
      <c r="B730" s="87">
        <v>727</v>
      </c>
      <c r="C730" s="88">
        <v>18805.16</v>
      </c>
      <c r="D730" s="85">
        <f t="shared" si="22"/>
        <v>19820.638640000001</v>
      </c>
      <c r="E730" s="85">
        <f t="shared" si="23"/>
        <v>21089.159512960003</v>
      </c>
      <c r="G730" s="9"/>
      <c r="H730" s="9"/>
      <c r="I730" s="9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</row>
    <row r="731" spans="2:29" x14ac:dyDescent="0.2">
      <c r="B731" s="87">
        <v>728</v>
      </c>
      <c r="C731" s="88">
        <v>6309.7300000000005</v>
      </c>
      <c r="D731" s="85">
        <f t="shared" si="22"/>
        <v>6650.4554200000011</v>
      </c>
      <c r="E731" s="85">
        <f t="shared" si="23"/>
        <v>7076.0845668800011</v>
      </c>
      <c r="G731" s="9"/>
      <c r="H731" s="9"/>
      <c r="I731" s="9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</row>
    <row r="732" spans="2:29" x14ac:dyDescent="0.2">
      <c r="B732" s="87">
        <v>729</v>
      </c>
      <c r="C732" s="88">
        <v>4966.7300000000005</v>
      </c>
      <c r="D732" s="85">
        <f t="shared" si="22"/>
        <v>5234.9334200000003</v>
      </c>
      <c r="E732" s="85">
        <f t="shared" si="23"/>
        <v>5569.9691588800006</v>
      </c>
      <c r="G732" s="9"/>
      <c r="H732" s="9"/>
      <c r="I732" s="9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</row>
    <row r="733" spans="2:29" x14ac:dyDescent="0.2">
      <c r="B733" s="87">
        <v>730</v>
      </c>
      <c r="C733" s="88">
        <v>34642.29</v>
      </c>
      <c r="D733" s="85">
        <f t="shared" si="22"/>
        <v>36512.973660000003</v>
      </c>
      <c r="E733" s="85">
        <f t="shared" si="23"/>
        <v>38849.803974240007</v>
      </c>
      <c r="G733" s="9"/>
      <c r="H733" s="9"/>
      <c r="I733" s="9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</row>
    <row r="734" spans="2:29" x14ac:dyDescent="0.2">
      <c r="B734" s="87">
        <v>731</v>
      </c>
      <c r="C734" s="88">
        <v>13061.07</v>
      </c>
      <c r="D734" s="85">
        <f t="shared" si="22"/>
        <v>13766.36778</v>
      </c>
      <c r="E734" s="85">
        <f t="shared" si="23"/>
        <v>14647.415317920002</v>
      </c>
      <c r="G734" s="9"/>
      <c r="H734" s="9"/>
      <c r="I734" s="9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</row>
    <row r="735" spans="2:29" x14ac:dyDescent="0.2">
      <c r="B735" s="87">
        <v>732</v>
      </c>
      <c r="C735" s="88">
        <v>21577.27</v>
      </c>
      <c r="D735" s="85">
        <f t="shared" si="22"/>
        <v>22742.442580000003</v>
      </c>
      <c r="E735" s="85">
        <f t="shared" si="23"/>
        <v>24197.958905120006</v>
      </c>
      <c r="G735" s="9"/>
      <c r="H735" s="9"/>
      <c r="I735" s="9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</row>
    <row r="736" spans="2:29" x14ac:dyDescent="0.2">
      <c r="B736" s="87">
        <v>733</v>
      </c>
      <c r="C736" s="88">
        <v>141.41</v>
      </c>
      <c r="D736" s="85">
        <f t="shared" si="22"/>
        <v>149.04614000000001</v>
      </c>
      <c r="E736" s="85">
        <f t="shared" si="23"/>
        <v>158.58509296000003</v>
      </c>
      <c r="G736" s="9"/>
      <c r="H736" s="9"/>
      <c r="I736" s="9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</row>
    <row r="737" spans="2:29" x14ac:dyDescent="0.2">
      <c r="B737" s="87">
        <v>734</v>
      </c>
      <c r="C737" s="88">
        <v>487.43</v>
      </c>
      <c r="D737" s="85">
        <f t="shared" si="22"/>
        <v>513.75121999999999</v>
      </c>
      <c r="E737" s="85">
        <f t="shared" si="23"/>
        <v>546.63129807999997</v>
      </c>
      <c r="G737" s="9"/>
      <c r="H737" s="9"/>
      <c r="I737" s="9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</row>
    <row r="738" spans="2:29" x14ac:dyDescent="0.2">
      <c r="B738" s="87">
        <v>735</v>
      </c>
      <c r="C738" s="88">
        <v>22622.440000000002</v>
      </c>
      <c r="D738" s="85">
        <f t="shared" si="22"/>
        <v>23844.051760000002</v>
      </c>
      <c r="E738" s="85">
        <f t="shared" si="23"/>
        <v>25370.071072640003</v>
      </c>
      <c r="G738" s="9"/>
      <c r="H738" s="9"/>
      <c r="I738" s="9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</row>
    <row r="739" spans="2:29" x14ac:dyDescent="0.2">
      <c r="B739" s="87">
        <v>736</v>
      </c>
      <c r="C739" s="88">
        <v>687.30000000000007</v>
      </c>
      <c r="D739" s="85">
        <f t="shared" si="22"/>
        <v>724.41420000000005</v>
      </c>
      <c r="E739" s="85">
        <f t="shared" si="23"/>
        <v>770.77670880000005</v>
      </c>
      <c r="G739" s="9"/>
      <c r="H739" s="9"/>
      <c r="I739" s="9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</row>
    <row r="740" spans="2:29" x14ac:dyDescent="0.2">
      <c r="B740" s="87">
        <v>737</v>
      </c>
      <c r="C740" s="88">
        <v>312.84000000000003</v>
      </c>
      <c r="D740" s="85">
        <f t="shared" si="22"/>
        <v>329.73336000000006</v>
      </c>
      <c r="E740" s="85">
        <f t="shared" si="23"/>
        <v>350.8362950400001</v>
      </c>
      <c r="G740" s="9"/>
      <c r="H740" s="9"/>
      <c r="I740" s="9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</row>
    <row r="741" spans="2:29" x14ac:dyDescent="0.2">
      <c r="B741" s="87">
        <v>738</v>
      </c>
      <c r="C741" s="88">
        <v>1443.3300000000002</v>
      </c>
      <c r="D741" s="85">
        <f t="shared" si="22"/>
        <v>1521.2698200000002</v>
      </c>
      <c r="E741" s="85">
        <f t="shared" si="23"/>
        <v>1618.6310884800002</v>
      </c>
      <c r="G741" s="9"/>
      <c r="H741" s="9"/>
      <c r="I741" s="9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</row>
    <row r="742" spans="2:29" x14ac:dyDescent="0.2">
      <c r="B742" s="87">
        <v>739</v>
      </c>
      <c r="C742" s="88">
        <v>13140.07</v>
      </c>
      <c r="D742" s="85">
        <f t="shared" si="22"/>
        <v>13849.63378</v>
      </c>
      <c r="E742" s="85">
        <f t="shared" si="23"/>
        <v>14736.01034192</v>
      </c>
      <c r="G742" s="9"/>
      <c r="H742" s="9"/>
      <c r="I742" s="9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</row>
    <row r="743" spans="2:29" x14ac:dyDescent="0.2">
      <c r="B743" s="87">
        <v>740</v>
      </c>
      <c r="C743" s="88">
        <v>18435.440000000002</v>
      </c>
      <c r="D743" s="85">
        <f t="shared" si="22"/>
        <v>19430.953760000004</v>
      </c>
      <c r="E743" s="85">
        <f t="shared" si="23"/>
        <v>20674.534800640005</v>
      </c>
      <c r="G743" s="9"/>
      <c r="H743" s="9"/>
      <c r="I743" s="9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</row>
    <row r="744" spans="2:29" x14ac:dyDescent="0.2">
      <c r="B744" s="87">
        <v>741</v>
      </c>
      <c r="C744" s="88">
        <v>4069.29</v>
      </c>
      <c r="D744" s="85">
        <f t="shared" si="22"/>
        <v>4289.0316600000006</v>
      </c>
      <c r="E744" s="85">
        <f t="shared" si="23"/>
        <v>4563.529686240001</v>
      </c>
      <c r="G744" s="9"/>
      <c r="H744" s="9"/>
      <c r="I744" s="9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</row>
    <row r="745" spans="2:29" x14ac:dyDescent="0.2">
      <c r="B745" s="87">
        <v>742</v>
      </c>
      <c r="C745" s="88">
        <v>9256.43</v>
      </c>
      <c r="D745" s="85">
        <f t="shared" si="22"/>
        <v>9756.2772199999999</v>
      </c>
      <c r="E745" s="85">
        <f t="shared" si="23"/>
        <v>10380.678962080001</v>
      </c>
      <c r="G745" s="9"/>
      <c r="H745" s="9"/>
      <c r="I745" s="9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</row>
    <row r="746" spans="2:29" x14ac:dyDescent="0.2">
      <c r="B746" s="87">
        <v>743</v>
      </c>
      <c r="C746" s="88">
        <v>2437.94</v>
      </c>
      <c r="D746" s="85">
        <f t="shared" si="22"/>
        <v>2569.5887600000001</v>
      </c>
      <c r="E746" s="85">
        <f t="shared" si="23"/>
        <v>2734.0424406400002</v>
      </c>
      <c r="G746" s="9"/>
      <c r="H746" s="9"/>
      <c r="I746" s="9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</row>
    <row r="747" spans="2:29" x14ac:dyDescent="0.2">
      <c r="B747" s="87">
        <v>744</v>
      </c>
      <c r="C747" s="88">
        <v>2879.55</v>
      </c>
      <c r="D747" s="85">
        <f t="shared" si="22"/>
        <v>3035.0457000000001</v>
      </c>
      <c r="E747" s="85">
        <f t="shared" si="23"/>
        <v>3229.2886248000004</v>
      </c>
      <c r="G747" s="9"/>
      <c r="H747" s="9"/>
      <c r="I747" s="9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</row>
    <row r="748" spans="2:29" x14ac:dyDescent="0.2">
      <c r="B748" s="87">
        <v>745</v>
      </c>
      <c r="C748" s="88">
        <v>597.24</v>
      </c>
      <c r="D748" s="85">
        <f t="shared" si="22"/>
        <v>629.49096000000009</v>
      </c>
      <c r="E748" s="85">
        <f t="shared" si="23"/>
        <v>669.77838144000009</v>
      </c>
      <c r="G748" s="9"/>
      <c r="H748" s="9"/>
      <c r="I748" s="9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</row>
    <row r="749" spans="2:29" x14ac:dyDescent="0.2">
      <c r="B749" s="87">
        <v>746</v>
      </c>
      <c r="C749" s="88">
        <v>2448.21</v>
      </c>
      <c r="D749" s="85">
        <f t="shared" si="22"/>
        <v>2580.4133400000001</v>
      </c>
      <c r="E749" s="85">
        <f t="shared" si="23"/>
        <v>2745.55979376</v>
      </c>
      <c r="G749" s="9"/>
      <c r="H749" s="9"/>
      <c r="I749" s="9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</row>
    <row r="750" spans="2:29" x14ac:dyDescent="0.2">
      <c r="B750" s="87">
        <v>747</v>
      </c>
      <c r="C750" s="88">
        <v>5228.22</v>
      </c>
      <c r="D750" s="85">
        <f t="shared" si="22"/>
        <v>5510.5438800000002</v>
      </c>
      <c r="E750" s="85">
        <f t="shared" si="23"/>
        <v>5863.2186883200002</v>
      </c>
      <c r="G750" s="9"/>
      <c r="H750" s="9"/>
      <c r="I750" s="9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</row>
    <row r="751" spans="2:29" x14ac:dyDescent="0.2">
      <c r="B751" s="87">
        <v>748</v>
      </c>
      <c r="C751" s="88">
        <v>16387.760000000002</v>
      </c>
      <c r="D751" s="85">
        <f t="shared" si="22"/>
        <v>17272.699040000003</v>
      </c>
      <c r="E751" s="85">
        <f t="shared" si="23"/>
        <v>18378.151778560004</v>
      </c>
      <c r="G751" s="9"/>
      <c r="H751" s="9"/>
      <c r="I751" s="9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</row>
    <row r="752" spans="2:29" x14ac:dyDescent="0.2">
      <c r="B752" s="87">
        <v>749</v>
      </c>
      <c r="C752" s="88">
        <v>10005.35</v>
      </c>
      <c r="D752" s="85">
        <f t="shared" si="22"/>
        <v>10545.638900000002</v>
      </c>
      <c r="E752" s="85">
        <f t="shared" si="23"/>
        <v>11220.559789600002</v>
      </c>
      <c r="G752" s="9"/>
      <c r="H752" s="9"/>
      <c r="I752" s="9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</row>
    <row r="753" spans="2:29" x14ac:dyDescent="0.2">
      <c r="B753" s="87">
        <v>750</v>
      </c>
      <c r="C753" s="88">
        <v>3445.98</v>
      </c>
      <c r="D753" s="85">
        <f t="shared" si="22"/>
        <v>3632.0629200000003</v>
      </c>
      <c r="E753" s="85">
        <f t="shared" si="23"/>
        <v>3864.5149468800005</v>
      </c>
      <c r="G753" s="9"/>
      <c r="H753" s="9"/>
      <c r="I753" s="9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</row>
    <row r="754" spans="2:29" x14ac:dyDescent="0.2">
      <c r="B754" s="87">
        <v>751</v>
      </c>
      <c r="C754" s="88">
        <v>576.70000000000005</v>
      </c>
      <c r="D754" s="85">
        <f t="shared" si="22"/>
        <v>607.84180000000003</v>
      </c>
      <c r="E754" s="85">
        <f t="shared" si="23"/>
        <v>646.7436752000001</v>
      </c>
      <c r="G754" s="9"/>
      <c r="H754" s="9"/>
      <c r="I754" s="9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</row>
    <row r="755" spans="2:29" x14ac:dyDescent="0.2">
      <c r="B755" s="87">
        <v>752</v>
      </c>
      <c r="C755" s="88">
        <v>3162.3700000000003</v>
      </c>
      <c r="D755" s="85">
        <f t="shared" si="22"/>
        <v>3333.1379800000004</v>
      </c>
      <c r="E755" s="85">
        <f t="shared" si="23"/>
        <v>3546.4588107200007</v>
      </c>
      <c r="G755" s="9"/>
      <c r="H755" s="9"/>
      <c r="I755" s="9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</row>
    <row r="756" spans="2:29" x14ac:dyDescent="0.2">
      <c r="B756" s="87">
        <v>753</v>
      </c>
      <c r="C756" s="88">
        <v>2846.3700000000003</v>
      </c>
      <c r="D756" s="85">
        <f t="shared" si="22"/>
        <v>3000.0739800000006</v>
      </c>
      <c r="E756" s="85">
        <f t="shared" si="23"/>
        <v>3192.0787147200008</v>
      </c>
      <c r="G756" s="9"/>
      <c r="H756" s="9"/>
      <c r="I756" s="9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</row>
    <row r="757" spans="2:29" x14ac:dyDescent="0.2">
      <c r="B757" s="87">
        <v>754</v>
      </c>
      <c r="C757" s="88">
        <v>561.69000000000005</v>
      </c>
      <c r="D757" s="85">
        <f t="shared" si="22"/>
        <v>592.0212600000001</v>
      </c>
      <c r="E757" s="85">
        <f t="shared" si="23"/>
        <v>629.91062064000016</v>
      </c>
      <c r="G757" s="9"/>
      <c r="H757" s="9"/>
      <c r="I757" s="9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</row>
    <row r="758" spans="2:29" x14ac:dyDescent="0.2">
      <c r="B758" s="87">
        <v>755</v>
      </c>
      <c r="C758" s="88">
        <v>31342.460000000003</v>
      </c>
      <c r="D758" s="85">
        <f t="shared" si="22"/>
        <v>33034.952840000005</v>
      </c>
      <c r="E758" s="85">
        <f t="shared" si="23"/>
        <v>35149.18982176001</v>
      </c>
      <c r="G758" s="9"/>
      <c r="H758" s="9"/>
      <c r="I758" s="9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</row>
    <row r="759" spans="2:29" x14ac:dyDescent="0.2">
      <c r="B759" s="87">
        <v>756</v>
      </c>
      <c r="C759" s="88">
        <v>30648.050000000003</v>
      </c>
      <c r="D759" s="85">
        <f t="shared" si="22"/>
        <v>32303.044700000006</v>
      </c>
      <c r="E759" s="85">
        <f t="shared" si="23"/>
        <v>34370.439560800005</v>
      </c>
      <c r="G759" s="9"/>
      <c r="H759" s="9"/>
      <c r="I759" s="9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</row>
    <row r="760" spans="2:29" x14ac:dyDescent="0.2">
      <c r="B760" s="87">
        <v>757</v>
      </c>
      <c r="C760" s="88">
        <v>21942.25</v>
      </c>
      <c r="D760" s="85">
        <f t="shared" si="22"/>
        <v>23127.1315</v>
      </c>
      <c r="E760" s="85">
        <f t="shared" si="23"/>
        <v>24607.267916000001</v>
      </c>
      <c r="G760" s="9"/>
      <c r="H760" s="9"/>
      <c r="I760" s="9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</row>
    <row r="761" spans="2:29" x14ac:dyDescent="0.2">
      <c r="B761" s="87">
        <v>758</v>
      </c>
      <c r="C761" s="88">
        <v>170.64000000000001</v>
      </c>
      <c r="D761" s="85">
        <f t="shared" si="22"/>
        <v>179.85456000000002</v>
      </c>
      <c r="E761" s="85">
        <f t="shared" si="23"/>
        <v>191.36525184000004</v>
      </c>
      <c r="G761" s="9"/>
      <c r="H761" s="9"/>
      <c r="I761" s="9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</row>
    <row r="762" spans="2:29" x14ac:dyDescent="0.2">
      <c r="B762" s="87">
        <v>759</v>
      </c>
      <c r="C762" s="88">
        <v>2086.39</v>
      </c>
      <c r="D762" s="85">
        <f t="shared" si="22"/>
        <v>2199.0550600000001</v>
      </c>
      <c r="E762" s="85">
        <f t="shared" si="23"/>
        <v>2339.7945838400001</v>
      </c>
      <c r="G762" s="9"/>
      <c r="H762" s="9"/>
      <c r="I762" s="9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</row>
    <row r="763" spans="2:29" x14ac:dyDescent="0.2">
      <c r="B763" s="87">
        <v>760</v>
      </c>
      <c r="C763" s="88">
        <v>9812.59</v>
      </c>
      <c r="D763" s="85">
        <f t="shared" si="22"/>
        <v>10342.469860000001</v>
      </c>
      <c r="E763" s="85">
        <f t="shared" si="23"/>
        <v>11004.387931040003</v>
      </c>
      <c r="G763" s="9"/>
      <c r="H763" s="9"/>
      <c r="I763" s="9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</row>
    <row r="764" spans="2:29" x14ac:dyDescent="0.2">
      <c r="B764" s="87">
        <v>761</v>
      </c>
      <c r="C764" s="88">
        <v>3865.4700000000003</v>
      </c>
      <c r="D764" s="85">
        <f t="shared" si="22"/>
        <v>4074.2053800000003</v>
      </c>
      <c r="E764" s="85">
        <f t="shared" si="23"/>
        <v>4334.9545243200009</v>
      </c>
      <c r="G764" s="9"/>
      <c r="H764" s="9"/>
      <c r="I764" s="9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</row>
    <row r="765" spans="2:29" x14ac:dyDescent="0.2">
      <c r="B765" s="87">
        <v>762</v>
      </c>
      <c r="C765" s="88">
        <v>7996.38</v>
      </c>
      <c r="D765" s="85">
        <f t="shared" si="22"/>
        <v>8428.1845200000007</v>
      </c>
      <c r="E765" s="85">
        <f t="shared" si="23"/>
        <v>8967.5883292800008</v>
      </c>
      <c r="G765" s="9"/>
      <c r="H765" s="9"/>
      <c r="I765" s="9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</row>
    <row r="766" spans="2:29" x14ac:dyDescent="0.2">
      <c r="B766" s="87">
        <v>763</v>
      </c>
      <c r="C766" s="88">
        <v>7671.6900000000005</v>
      </c>
      <c r="D766" s="85">
        <f t="shared" si="22"/>
        <v>8085.9612600000009</v>
      </c>
      <c r="E766" s="85">
        <f t="shared" si="23"/>
        <v>8603.4627806400022</v>
      </c>
      <c r="G766" s="9"/>
      <c r="H766" s="9"/>
      <c r="I766" s="9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</row>
    <row r="767" spans="2:29" x14ac:dyDescent="0.2">
      <c r="B767" s="87">
        <v>764</v>
      </c>
      <c r="C767" s="88">
        <v>15711.52</v>
      </c>
      <c r="D767" s="85">
        <f t="shared" si="22"/>
        <v>16559.942080000001</v>
      </c>
      <c r="E767" s="85">
        <f t="shared" si="23"/>
        <v>17619.778373120003</v>
      </c>
      <c r="G767" s="9"/>
      <c r="H767" s="9"/>
      <c r="I767" s="9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</row>
    <row r="768" spans="2:29" x14ac:dyDescent="0.2">
      <c r="B768" s="87">
        <v>765</v>
      </c>
      <c r="C768" s="88">
        <v>7207.17</v>
      </c>
      <c r="D768" s="85">
        <f t="shared" si="22"/>
        <v>7596.35718</v>
      </c>
      <c r="E768" s="85">
        <f t="shared" si="23"/>
        <v>8082.5240395200008</v>
      </c>
      <c r="G768" s="9"/>
      <c r="H768" s="9"/>
      <c r="I768" s="9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</row>
    <row r="769" spans="2:29" x14ac:dyDescent="0.2">
      <c r="B769" s="87">
        <v>766</v>
      </c>
      <c r="C769" s="88">
        <v>3091.27</v>
      </c>
      <c r="D769" s="85">
        <f t="shared" si="22"/>
        <v>3258.1985800000002</v>
      </c>
      <c r="E769" s="85">
        <f t="shared" si="23"/>
        <v>3466.7232891200006</v>
      </c>
      <c r="G769" s="9"/>
      <c r="H769" s="9"/>
      <c r="I769" s="9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</row>
    <row r="770" spans="2:29" x14ac:dyDescent="0.2">
      <c r="B770" s="87">
        <v>767</v>
      </c>
      <c r="C770" s="88">
        <v>25765.850000000002</v>
      </c>
      <c r="D770" s="85">
        <f t="shared" si="22"/>
        <v>27157.205900000004</v>
      </c>
      <c r="E770" s="85">
        <f t="shared" si="23"/>
        <v>28895.267077600005</v>
      </c>
      <c r="G770" s="9"/>
      <c r="H770" s="9"/>
      <c r="I770" s="9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</row>
    <row r="771" spans="2:29" x14ac:dyDescent="0.2">
      <c r="B771" s="87">
        <v>768</v>
      </c>
      <c r="C771" s="88">
        <v>35692.990000000005</v>
      </c>
      <c r="D771" s="85">
        <f t="shared" si="22"/>
        <v>37620.41146000001</v>
      </c>
      <c r="E771" s="85">
        <f t="shared" si="23"/>
        <v>40028.117793440011</v>
      </c>
      <c r="G771" s="9"/>
      <c r="H771" s="9"/>
      <c r="I771" s="9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</row>
    <row r="772" spans="2:29" x14ac:dyDescent="0.2">
      <c r="B772" s="87">
        <v>769</v>
      </c>
      <c r="C772" s="88">
        <v>6340.54</v>
      </c>
      <c r="D772" s="85">
        <f t="shared" si="22"/>
        <v>6682.9291600000006</v>
      </c>
      <c r="E772" s="85">
        <f t="shared" si="23"/>
        <v>7110.6366262400006</v>
      </c>
      <c r="G772" s="9"/>
      <c r="H772" s="9"/>
      <c r="I772" s="9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</row>
    <row r="773" spans="2:29" x14ac:dyDescent="0.2">
      <c r="B773" s="87">
        <v>770</v>
      </c>
      <c r="C773" s="88">
        <v>21945.41</v>
      </c>
      <c r="D773" s="85">
        <f t="shared" ref="D773:D836" si="24">C773 * ($H$6 + 1)</f>
        <v>23130.46214</v>
      </c>
      <c r="E773" s="85">
        <f t="shared" ref="E773:E836" si="25" xml:space="preserve"> D773 * ($H$7 +1)</f>
        <v>24610.811716960001</v>
      </c>
      <c r="G773" s="9"/>
      <c r="H773" s="9"/>
      <c r="I773" s="9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</row>
    <row r="774" spans="2:29" x14ac:dyDescent="0.2">
      <c r="B774" s="87">
        <v>771</v>
      </c>
      <c r="C774" s="88">
        <v>19741.310000000001</v>
      </c>
      <c r="D774" s="85">
        <f t="shared" si="24"/>
        <v>20807.340740000003</v>
      </c>
      <c r="E774" s="85">
        <f t="shared" si="25"/>
        <v>22139.010547360005</v>
      </c>
      <c r="G774" s="9"/>
      <c r="H774" s="9"/>
      <c r="I774" s="9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</row>
    <row r="775" spans="2:29" x14ac:dyDescent="0.2">
      <c r="B775" s="87">
        <v>772</v>
      </c>
      <c r="C775" s="88">
        <v>5202.1500000000005</v>
      </c>
      <c r="D775" s="85">
        <f t="shared" si="24"/>
        <v>5483.0661000000009</v>
      </c>
      <c r="E775" s="85">
        <f t="shared" si="25"/>
        <v>5833.982330400001</v>
      </c>
      <c r="G775" s="9"/>
      <c r="H775" s="9"/>
      <c r="I775" s="9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</row>
    <row r="776" spans="2:29" x14ac:dyDescent="0.2">
      <c r="B776" s="87">
        <v>773</v>
      </c>
      <c r="C776" s="88">
        <v>8519.36</v>
      </c>
      <c r="D776" s="85">
        <f t="shared" si="24"/>
        <v>8979.4054400000005</v>
      </c>
      <c r="E776" s="85">
        <f t="shared" si="25"/>
        <v>9554.0873881600019</v>
      </c>
      <c r="G776" s="9"/>
      <c r="H776" s="9"/>
      <c r="I776" s="9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</row>
    <row r="777" spans="2:29" x14ac:dyDescent="0.2">
      <c r="B777" s="87">
        <v>774</v>
      </c>
      <c r="C777" s="88">
        <v>8574.66</v>
      </c>
      <c r="D777" s="85">
        <f t="shared" si="24"/>
        <v>9037.6916400000009</v>
      </c>
      <c r="E777" s="85">
        <f t="shared" si="25"/>
        <v>9616.1039049600022</v>
      </c>
      <c r="G777" s="9"/>
      <c r="H777" s="9"/>
      <c r="I777" s="9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</row>
    <row r="778" spans="2:29" x14ac:dyDescent="0.2">
      <c r="B778" s="87">
        <v>775</v>
      </c>
      <c r="C778" s="88">
        <v>15726.53</v>
      </c>
      <c r="D778" s="85">
        <f t="shared" si="24"/>
        <v>16575.762620000001</v>
      </c>
      <c r="E778" s="85">
        <f t="shared" si="25"/>
        <v>17636.611427680004</v>
      </c>
      <c r="G778" s="9"/>
      <c r="H778" s="9"/>
      <c r="I778" s="9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</row>
    <row r="779" spans="2:29" x14ac:dyDescent="0.2">
      <c r="B779" s="87">
        <v>776</v>
      </c>
      <c r="C779" s="88">
        <v>8411.92</v>
      </c>
      <c r="D779" s="85">
        <f t="shared" si="24"/>
        <v>8866.1636799999997</v>
      </c>
      <c r="E779" s="85">
        <f t="shared" si="25"/>
        <v>9433.5981555199996</v>
      </c>
      <c r="G779" s="9"/>
      <c r="H779" s="9"/>
      <c r="I779" s="9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</row>
    <row r="780" spans="2:29" x14ac:dyDescent="0.2">
      <c r="B780" s="87">
        <v>777</v>
      </c>
      <c r="C780" s="88">
        <v>21809.530000000002</v>
      </c>
      <c r="D780" s="85">
        <f t="shared" si="24"/>
        <v>22987.244620000005</v>
      </c>
      <c r="E780" s="85">
        <f t="shared" si="25"/>
        <v>24458.428275680006</v>
      </c>
      <c r="G780" s="9"/>
      <c r="H780" s="9"/>
      <c r="I780" s="9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</row>
    <row r="781" spans="2:29" x14ac:dyDescent="0.2">
      <c r="B781" s="87">
        <v>778</v>
      </c>
      <c r="C781" s="88">
        <v>9854.4600000000009</v>
      </c>
      <c r="D781" s="85">
        <f t="shared" si="24"/>
        <v>10386.600840000001</v>
      </c>
      <c r="E781" s="85">
        <f t="shared" si="25"/>
        <v>11051.343293760001</v>
      </c>
      <c r="G781" s="9"/>
      <c r="H781" s="9"/>
      <c r="I781" s="9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</row>
    <row r="782" spans="2:29" x14ac:dyDescent="0.2">
      <c r="B782" s="87">
        <v>779</v>
      </c>
      <c r="C782" s="88">
        <v>19742.89</v>
      </c>
      <c r="D782" s="85">
        <f t="shared" si="24"/>
        <v>20809.00606</v>
      </c>
      <c r="E782" s="85">
        <f t="shared" si="25"/>
        <v>22140.78244784</v>
      </c>
      <c r="G782" s="9"/>
      <c r="H782" s="9"/>
      <c r="I782" s="9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</row>
    <row r="783" spans="2:29" x14ac:dyDescent="0.2">
      <c r="B783" s="87">
        <v>780</v>
      </c>
      <c r="C783" s="88">
        <v>97.17</v>
      </c>
      <c r="D783" s="85">
        <f t="shared" si="24"/>
        <v>102.41718</v>
      </c>
      <c r="E783" s="85">
        <f t="shared" si="25"/>
        <v>108.97187952</v>
      </c>
      <c r="G783" s="9"/>
      <c r="H783" s="9"/>
      <c r="I783" s="9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</row>
    <row r="784" spans="2:29" x14ac:dyDescent="0.2">
      <c r="B784" s="87">
        <v>781</v>
      </c>
      <c r="C784" s="88">
        <v>21073.25</v>
      </c>
      <c r="D784" s="85">
        <f t="shared" si="24"/>
        <v>22211.2055</v>
      </c>
      <c r="E784" s="85">
        <f t="shared" si="25"/>
        <v>23632.722652</v>
      </c>
      <c r="G784" s="9"/>
      <c r="H784" s="9"/>
      <c r="I784" s="9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</row>
    <row r="785" spans="2:29" x14ac:dyDescent="0.2">
      <c r="B785" s="87">
        <v>782</v>
      </c>
      <c r="C785" s="88">
        <v>19032.68</v>
      </c>
      <c r="D785" s="85">
        <f t="shared" si="24"/>
        <v>20060.44472</v>
      </c>
      <c r="E785" s="85">
        <f t="shared" si="25"/>
        <v>21344.313182080001</v>
      </c>
      <c r="G785" s="9"/>
      <c r="H785" s="9"/>
      <c r="I785" s="9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</row>
    <row r="786" spans="2:29" x14ac:dyDescent="0.2">
      <c r="B786" s="87">
        <v>783</v>
      </c>
      <c r="C786" s="88">
        <v>73.47</v>
      </c>
      <c r="D786" s="85">
        <f t="shared" si="24"/>
        <v>77.437380000000005</v>
      </c>
      <c r="E786" s="85">
        <f t="shared" si="25"/>
        <v>82.393372320000012</v>
      </c>
      <c r="G786" s="9"/>
      <c r="H786" s="9"/>
      <c r="I786" s="9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</row>
    <row r="787" spans="2:29" x14ac:dyDescent="0.2">
      <c r="B787" s="87">
        <v>784</v>
      </c>
      <c r="C787" s="88">
        <v>29807.49</v>
      </c>
      <c r="D787" s="85">
        <f t="shared" si="24"/>
        <v>31417.094460000004</v>
      </c>
      <c r="E787" s="85">
        <f t="shared" si="25"/>
        <v>33427.788505440003</v>
      </c>
      <c r="G787" s="9"/>
      <c r="H787" s="9"/>
      <c r="I787" s="9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</row>
    <row r="788" spans="2:29" x14ac:dyDescent="0.2">
      <c r="B788" s="87">
        <v>785</v>
      </c>
      <c r="C788" s="88">
        <v>8751.6200000000008</v>
      </c>
      <c r="D788" s="85">
        <f t="shared" si="24"/>
        <v>9224.2074800000009</v>
      </c>
      <c r="E788" s="85">
        <f t="shared" si="25"/>
        <v>9814.5567587200021</v>
      </c>
      <c r="G788" s="9"/>
      <c r="H788" s="9"/>
      <c r="I788" s="9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</row>
    <row r="789" spans="2:29" x14ac:dyDescent="0.2">
      <c r="B789" s="87">
        <v>786</v>
      </c>
      <c r="C789" s="88">
        <v>7987.6900000000005</v>
      </c>
      <c r="D789" s="85">
        <f t="shared" si="24"/>
        <v>8419.0252600000003</v>
      </c>
      <c r="E789" s="85">
        <f t="shared" si="25"/>
        <v>8957.8428766400011</v>
      </c>
      <c r="G789" s="9"/>
      <c r="H789" s="9"/>
      <c r="I789" s="9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</row>
    <row r="790" spans="2:29" x14ac:dyDescent="0.2">
      <c r="B790" s="87">
        <v>787</v>
      </c>
      <c r="C790" s="88">
        <v>3536.04</v>
      </c>
      <c r="D790" s="85">
        <f t="shared" si="24"/>
        <v>3726.9861599999999</v>
      </c>
      <c r="E790" s="85">
        <f t="shared" si="25"/>
        <v>3965.5132742400001</v>
      </c>
      <c r="G790" s="9"/>
      <c r="H790" s="9"/>
      <c r="I790" s="9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</row>
    <row r="791" spans="2:29" x14ac:dyDescent="0.2">
      <c r="B791" s="87">
        <v>788</v>
      </c>
      <c r="C791" s="88">
        <v>8501.98</v>
      </c>
      <c r="D791" s="85">
        <f t="shared" si="24"/>
        <v>8961.0869199999997</v>
      </c>
      <c r="E791" s="85">
        <f t="shared" si="25"/>
        <v>9534.5964828800006</v>
      </c>
      <c r="G791" s="9"/>
      <c r="H791" s="9"/>
      <c r="I791" s="9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</row>
    <row r="792" spans="2:29" x14ac:dyDescent="0.2">
      <c r="B792" s="87">
        <v>789</v>
      </c>
      <c r="C792" s="88">
        <v>2129.0500000000002</v>
      </c>
      <c r="D792" s="85">
        <f t="shared" si="24"/>
        <v>2244.0187000000001</v>
      </c>
      <c r="E792" s="85">
        <f t="shared" si="25"/>
        <v>2387.6358968000004</v>
      </c>
      <c r="G792" s="9"/>
      <c r="H792" s="9"/>
      <c r="I792" s="9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</row>
    <row r="793" spans="2:29" x14ac:dyDescent="0.2">
      <c r="B793" s="87">
        <v>790</v>
      </c>
      <c r="C793" s="88">
        <v>10087.51</v>
      </c>
      <c r="D793" s="85">
        <f t="shared" si="24"/>
        <v>10632.235540000001</v>
      </c>
      <c r="E793" s="85">
        <f t="shared" si="25"/>
        <v>11312.698614560002</v>
      </c>
      <c r="G793" s="9"/>
      <c r="H793" s="9"/>
      <c r="I793" s="9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</row>
    <row r="794" spans="2:29" x14ac:dyDescent="0.2">
      <c r="B794" s="87">
        <v>791</v>
      </c>
      <c r="C794" s="88">
        <v>9446.82</v>
      </c>
      <c r="D794" s="85">
        <f t="shared" si="24"/>
        <v>9956.9482800000005</v>
      </c>
      <c r="E794" s="85">
        <f t="shared" si="25"/>
        <v>10594.192969920001</v>
      </c>
      <c r="G794" s="9"/>
      <c r="H794" s="9"/>
      <c r="I794" s="9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</row>
    <row r="795" spans="2:29" x14ac:dyDescent="0.2">
      <c r="B795" s="87">
        <v>792</v>
      </c>
      <c r="C795" s="88">
        <v>540.36</v>
      </c>
      <c r="D795" s="85">
        <f t="shared" si="24"/>
        <v>569.53944000000001</v>
      </c>
      <c r="E795" s="85">
        <f t="shared" si="25"/>
        <v>605.98996416</v>
      </c>
      <c r="G795" s="9"/>
      <c r="H795" s="9"/>
      <c r="I795" s="9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</row>
    <row r="796" spans="2:29" x14ac:dyDescent="0.2">
      <c r="B796" s="87">
        <v>793</v>
      </c>
      <c r="C796" s="88">
        <v>7574.52</v>
      </c>
      <c r="D796" s="85">
        <f t="shared" si="24"/>
        <v>7983.5440800000006</v>
      </c>
      <c r="E796" s="85">
        <f t="shared" si="25"/>
        <v>8494.4909011200016</v>
      </c>
      <c r="G796" s="9"/>
      <c r="H796" s="9"/>
      <c r="I796" s="9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</row>
    <row r="797" spans="2:29" x14ac:dyDescent="0.2">
      <c r="B797" s="87">
        <v>794</v>
      </c>
      <c r="C797" s="88">
        <v>18421.22</v>
      </c>
      <c r="D797" s="85">
        <f t="shared" si="24"/>
        <v>19415.965880000003</v>
      </c>
      <c r="E797" s="85">
        <f t="shared" si="25"/>
        <v>20658.587696320006</v>
      </c>
      <c r="G797" s="9"/>
      <c r="H797" s="9"/>
      <c r="I797" s="9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</row>
    <row r="798" spans="2:29" x14ac:dyDescent="0.2">
      <c r="B798" s="87">
        <v>795</v>
      </c>
      <c r="C798" s="88">
        <v>4964.3600000000006</v>
      </c>
      <c r="D798" s="85">
        <f t="shared" si="24"/>
        <v>5232.4354400000011</v>
      </c>
      <c r="E798" s="85">
        <f t="shared" si="25"/>
        <v>5567.3113081600013</v>
      </c>
      <c r="G798" s="9"/>
      <c r="H798" s="9"/>
      <c r="I798" s="9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</row>
    <row r="799" spans="2:29" x14ac:dyDescent="0.2">
      <c r="B799" s="87">
        <v>796</v>
      </c>
      <c r="C799" s="88">
        <v>1807.52</v>
      </c>
      <c r="D799" s="85">
        <f t="shared" si="24"/>
        <v>1905.12608</v>
      </c>
      <c r="E799" s="85">
        <f t="shared" si="25"/>
        <v>2027.0541491200001</v>
      </c>
      <c r="G799" s="9"/>
      <c r="H799" s="9"/>
      <c r="I799" s="9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</row>
    <row r="800" spans="2:29" x14ac:dyDescent="0.2">
      <c r="B800" s="87">
        <v>797</v>
      </c>
      <c r="C800" s="88">
        <v>12434.6</v>
      </c>
      <c r="D800" s="85">
        <f t="shared" si="24"/>
        <v>13106.0684</v>
      </c>
      <c r="E800" s="85">
        <f t="shared" si="25"/>
        <v>13944.8567776</v>
      </c>
      <c r="G800" s="9"/>
      <c r="H800" s="9"/>
      <c r="I800" s="9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</row>
    <row r="801" spans="2:29" x14ac:dyDescent="0.2">
      <c r="B801" s="87">
        <v>798</v>
      </c>
      <c r="C801" s="88">
        <v>4428.74</v>
      </c>
      <c r="D801" s="85">
        <f t="shared" si="24"/>
        <v>4667.8919599999999</v>
      </c>
      <c r="E801" s="85">
        <f t="shared" si="25"/>
        <v>4966.6370454400003</v>
      </c>
      <c r="G801" s="9"/>
      <c r="H801" s="9"/>
      <c r="I801" s="9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</row>
    <row r="802" spans="2:29" x14ac:dyDescent="0.2">
      <c r="B802" s="87">
        <v>799</v>
      </c>
      <c r="C802" s="88">
        <v>5336.45</v>
      </c>
      <c r="D802" s="85">
        <f t="shared" si="24"/>
        <v>5624.6183000000001</v>
      </c>
      <c r="E802" s="85">
        <f t="shared" si="25"/>
        <v>5984.5938712000006</v>
      </c>
      <c r="G802" s="9"/>
      <c r="H802" s="9"/>
      <c r="I802" s="9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</row>
    <row r="803" spans="2:29" x14ac:dyDescent="0.2">
      <c r="B803" s="87">
        <v>800</v>
      </c>
      <c r="C803" s="88">
        <v>20514.72</v>
      </c>
      <c r="D803" s="85">
        <f t="shared" si="24"/>
        <v>21622.514880000002</v>
      </c>
      <c r="E803" s="85">
        <f t="shared" si="25"/>
        <v>23006.355832320005</v>
      </c>
      <c r="G803" s="9"/>
      <c r="H803" s="9"/>
      <c r="I803" s="9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</row>
    <row r="804" spans="2:29" x14ac:dyDescent="0.2">
      <c r="B804" s="87">
        <v>801</v>
      </c>
      <c r="C804" s="88">
        <v>15064.51</v>
      </c>
      <c r="D804" s="85">
        <f t="shared" si="24"/>
        <v>15877.993540000001</v>
      </c>
      <c r="E804" s="85">
        <f t="shared" si="25"/>
        <v>16894.185126560002</v>
      </c>
      <c r="G804" s="9"/>
      <c r="H804" s="9"/>
      <c r="I804" s="9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</row>
    <row r="805" spans="2:29" x14ac:dyDescent="0.2">
      <c r="B805" s="87">
        <v>802</v>
      </c>
      <c r="C805" s="88">
        <v>11696.74</v>
      </c>
      <c r="D805" s="85">
        <f t="shared" si="24"/>
        <v>12328.363960000001</v>
      </c>
      <c r="E805" s="85">
        <f t="shared" si="25"/>
        <v>13117.379253440002</v>
      </c>
      <c r="G805" s="9"/>
      <c r="H805" s="9"/>
      <c r="I805" s="9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</row>
    <row r="806" spans="2:29" x14ac:dyDescent="0.2">
      <c r="B806" s="87">
        <v>803</v>
      </c>
      <c r="C806" s="88">
        <v>22790.710000000003</v>
      </c>
      <c r="D806" s="85">
        <f t="shared" si="24"/>
        <v>24021.408340000005</v>
      </c>
      <c r="E806" s="85">
        <f t="shared" si="25"/>
        <v>25558.778473760009</v>
      </c>
      <c r="G806" s="9"/>
      <c r="H806" s="9"/>
      <c r="I806" s="9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</row>
    <row r="807" spans="2:29" x14ac:dyDescent="0.2">
      <c r="B807" s="87">
        <v>804</v>
      </c>
      <c r="C807" s="88">
        <v>4010.8300000000004</v>
      </c>
      <c r="D807" s="85">
        <f t="shared" si="24"/>
        <v>4227.4148200000009</v>
      </c>
      <c r="E807" s="85">
        <f t="shared" si="25"/>
        <v>4497.9693684800013</v>
      </c>
      <c r="G807" s="9"/>
      <c r="H807" s="9"/>
      <c r="I807" s="9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</row>
    <row r="808" spans="2:29" x14ac:dyDescent="0.2">
      <c r="B808" s="87">
        <v>805</v>
      </c>
      <c r="C808" s="88">
        <v>28408.400000000001</v>
      </c>
      <c r="D808" s="85">
        <f t="shared" si="24"/>
        <v>29942.453600000004</v>
      </c>
      <c r="E808" s="85">
        <f t="shared" si="25"/>
        <v>31858.770630400006</v>
      </c>
      <c r="G808" s="9"/>
      <c r="H808" s="9"/>
      <c r="I808" s="9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</row>
    <row r="809" spans="2:29" x14ac:dyDescent="0.2">
      <c r="B809" s="87">
        <v>806</v>
      </c>
      <c r="C809" s="88">
        <v>15111.12</v>
      </c>
      <c r="D809" s="85">
        <f t="shared" si="24"/>
        <v>15927.120480000001</v>
      </c>
      <c r="E809" s="85">
        <f t="shared" si="25"/>
        <v>16946.456190720004</v>
      </c>
      <c r="G809" s="9"/>
      <c r="H809" s="9"/>
      <c r="I809" s="9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</row>
    <row r="810" spans="2:29" x14ac:dyDescent="0.2">
      <c r="B810" s="87">
        <v>807</v>
      </c>
      <c r="C810" s="88">
        <v>1038.06</v>
      </c>
      <c r="D810" s="85">
        <f t="shared" si="24"/>
        <v>1094.1152400000001</v>
      </c>
      <c r="E810" s="85">
        <f t="shared" si="25"/>
        <v>1164.1386153600001</v>
      </c>
      <c r="G810" s="9"/>
      <c r="H810" s="9"/>
      <c r="I810" s="9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</row>
    <row r="811" spans="2:29" x14ac:dyDescent="0.2">
      <c r="B811" s="87">
        <v>808</v>
      </c>
      <c r="C811" s="88">
        <v>32137.200000000001</v>
      </c>
      <c r="D811" s="85">
        <f t="shared" si="24"/>
        <v>33872.608800000002</v>
      </c>
      <c r="E811" s="85">
        <f t="shared" si="25"/>
        <v>36040.455763200007</v>
      </c>
      <c r="G811" s="9"/>
      <c r="H811" s="9"/>
      <c r="I811" s="9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</row>
    <row r="812" spans="2:29" x14ac:dyDescent="0.2">
      <c r="B812" s="87">
        <v>809</v>
      </c>
      <c r="C812" s="88">
        <v>29179.440000000002</v>
      </c>
      <c r="D812" s="85">
        <f t="shared" si="24"/>
        <v>30755.129760000003</v>
      </c>
      <c r="E812" s="85">
        <f t="shared" si="25"/>
        <v>32723.458064640006</v>
      </c>
      <c r="G812" s="9"/>
      <c r="H812" s="9"/>
      <c r="I812" s="9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</row>
    <row r="813" spans="2:29" x14ac:dyDescent="0.2">
      <c r="B813" s="87">
        <v>810</v>
      </c>
      <c r="C813" s="88">
        <v>2927.7400000000002</v>
      </c>
      <c r="D813" s="85">
        <f t="shared" si="24"/>
        <v>3085.8379600000003</v>
      </c>
      <c r="E813" s="85">
        <f t="shared" si="25"/>
        <v>3283.3315894400007</v>
      </c>
      <c r="G813" s="9"/>
      <c r="H813" s="9"/>
      <c r="I813" s="9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</row>
    <row r="814" spans="2:29" x14ac:dyDescent="0.2">
      <c r="B814" s="87">
        <v>811</v>
      </c>
      <c r="C814" s="88">
        <v>20245.330000000002</v>
      </c>
      <c r="D814" s="85">
        <f t="shared" si="24"/>
        <v>21338.577820000002</v>
      </c>
      <c r="E814" s="85">
        <f t="shared" si="25"/>
        <v>22704.246800480003</v>
      </c>
      <c r="G814" s="9"/>
      <c r="H814" s="9"/>
      <c r="I814" s="9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</row>
    <row r="815" spans="2:29" x14ac:dyDescent="0.2">
      <c r="B815" s="87">
        <v>812</v>
      </c>
      <c r="C815" s="88">
        <v>30671.75</v>
      </c>
      <c r="D815" s="85">
        <f t="shared" si="24"/>
        <v>32328.024500000003</v>
      </c>
      <c r="E815" s="85">
        <f t="shared" si="25"/>
        <v>34397.018068000005</v>
      </c>
      <c r="G815" s="9"/>
      <c r="H815" s="9"/>
      <c r="I815" s="9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</row>
    <row r="816" spans="2:29" x14ac:dyDescent="0.2">
      <c r="B816" s="87">
        <v>813</v>
      </c>
      <c r="C816" s="88">
        <v>30761.81</v>
      </c>
      <c r="D816" s="85">
        <f t="shared" si="24"/>
        <v>32422.947740000003</v>
      </c>
      <c r="E816" s="85">
        <f t="shared" si="25"/>
        <v>34498.016395360006</v>
      </c>
      <c r="G816" s="9"/>
      <c r="H816" s="9"/>
      <c r="I816" s="9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</row>
    <row r="817" spans="2:29" x14ac:dyDescent="0.2">
      <c r="B817" s="87">
        <v>814</v>
      </c>
      <c r="C817" s="88">
        <v>4416.1000000000004</v>
      </c>
      <c r="D817" s="85">
        <f t="shared" si="24"/>
        <v>4654.5694000000003</v>
      </c>
      <c r="E817" s="85">
        <f t="shared" si="25"/>
        <v>4952.4618416000003</v>
      </c>
      <c r="G817" s="9"/>
      <c r="H817" s="9"/>
      <c r="I817" s="9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</row>
    <row r="818" spans="2:29" x14ac:dyDescent="0.2">
      <c r="B818" s="87">
        <v>815</v>
      </c>
      <c r="C818" s="88">
        <v>12369.82</v>
      </c>
      <c r="D818" s="85">
        <f t="shared" si="24"/>
        <v>13037.790280000001</v>
      </c>
      <c r="E818" s="85">
        <f t="shared" si="25"/>
        <v>13872.208857920003</v>
      </c>
      <c r="G818" s="9"/>
      <c r="H818" s="9"/>
      <c r="I818" s="9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</row>
    <row r="819" spans="2:29" x14ac:dyDescent="0.2">
      <c r="B819" s="87">
        <v>816</v>
      </c>
      <c r="C819" s="88">
        <v>4708.4000000000005</v>
      </c>
      <c r="D819" s="85">
        <f t="shared" si="24"/>
        <v>4962.6536000000006</v>
      </c>
      <c r="E819" s="85">
        <f t="shared" si="25"/>
        <v>5280.2634304000012</v>
      </c>
      <c r="G819" s="9"/>
      <c r="H819" s="9"/>
      <c r="I819" s="9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</row>
    <row r="820" spans="2:29" x14ac:dyDescent="0.2">
      <c r="B820" s="87">
        <v>817</v>
      </c>
      <c r="C820" s="88">
        <v>18489.16</v>
      </c>
      <c r="D820" s="85">
        <f t="shared" si="24"/>
        <v>19487.574640000003</v>
      </c>
      <c r="E820" s="85">
        <f t="shared" si="25"/>
        <v>20734.779416960006</v>
      </c>
      <c r="G820" s="9"/>
      <c r="H820" s="9"/>
      <c r="I820" s="9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</row>
    <row r="821" spans="2:29" x14ac:dyDescent="0.2">
      <c r="B821" s="87">
        <v>818</v>
      </c>
      <c r="C821" s="88">
        <v>27860.140000000003</v>
      </c>
      <c r="D821" s="85">
        <f t="shared" si="24"/>
        <v>29364.587560000004</v>
      </c>
      <c r="E821" s="85">
        <f t="shared" si="25"/>
        <v>31243.921163840005</v>
      </c>
      <c r="G821" s="9"/>
      <c r="H821" s="9"/>
      <c r="I821" s="9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</row>
    <row r="822" spans="2:29" x14ac:dyDescent="0.2">
      <c r="B822" s="87">
        <v>819</v>
      </c>
      <c r="C822" s="88">
        <v>31630.02</v>
      </c>
      <c r="D822" s="85">
        <f t="shared" si="24"/>
        <v>33338.041080000003</v>
      </c>
      <c r="E822" s="85">
        <f t="shared" si="25"/>
        <v>35471.675709120005</v>
      </c>
      <c r="G822" s="9"/>
      <c r="H822" s="9"/>
      <c r="I822" s="9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</row>
    <row r="823" spans="2:29" x14ac:dyDescent="0.2">
      <c r="B823" s="87">
        <v>820</v>
      </c>
      <c r="C823" s="88">
        <v>7275.1100000000006</v>
      </c>
      <c r="D823" s="85">
        <f t="shared" si="24"/>
        <v>7667.965940000001</v>
      </c>
      <c r="E823" s="85">
        <f t="shared" si="25"/>
        <v>8158.7157601600011</v>
      </c>
      <c r="G823" s="9"/>
      <c r="H823" s="9"/>
      <c r="I823" s="9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</row>
    <row r="824" spans="2:29" x14ac:dyDescent="0.2">
      <c r="B824" s="87">
        <v>821</v>
      </c>
      <c r="C824" s="88">
        <v>415.54</v>
      </c>
      <c r="D824" s="85">
        <f t="shared" si="24"/>
        <v>437.97916000000004</v>
      </c>
      <c r="E824" s="85">
        <f t="shared" si="25"/>
        <v>466.00982624000005</v>
      </c>
      <c r="G824" s="9"/>
      <c r="H824" s="9"/>
      <c r="I824" s="9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</row>
    <row r="825" spans="2:29" x14ac:dyDescent="0.2">
      <c r="B825" s="87">
        <v>822</v>
      </c>
      <c r="C825" s="88">
        <v>10749.53</v>
      </c>
      <c r="D825" s="85">
        <f t="shared" si="24"/>
        <v>11330.004620000002</v>
      </c>
      <c r="E825" s="85">
        <f t="shared" si="25"/>
        <v>12055.124915680002</v>
      </c>
      <c r="G825" s="9"/>
      <c r="H825" s="9"/>
      <c r="I825" s="9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</row>
    <row r="826" spans="2:29" x14ac:dyDescent="0.2">
      <c r="B826" s="87">
        <v>823</v>
      </c>
      <c r="C826" s="88">
        <v>165.11</v>
      </c>
      <c r="D826" s="85">
        <f t="shared" si="24"/>
        <v>174.02594000000002</v>
      </c>
      <c r="E826" s="85">
        <f t="shared" si="25"/>
        <v>185.16360016000004</v>
      </c>
      <c r="G826" s="9"/>
      <c r="H826" s="9"/>
      <c r="I826" s="9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</row>
    <row r="827" spans="2:29" x14ac:dyDescent="0.2">
      <c r="B827" s="87">
        <v>824</v>
      </c>
      <c r="C827" s="88">
        <v>1577.63</v>
      </c>
      <c r="D827" s="85">
        <f t="shared" si="24"/>
        <v>1662.8220200000003</v>
      </c>
      <c r="E827" s="85">
        <f t="shared" si="25"/>
        <v>1769.2426292800003</v>
      </c>
      <c r="G827" s="9"/>
      <c r="H827" s="9"/>
      <c r="I827" s="9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</row>
    <row r="828" spans="2:29" x14ac:dyDescent="0.2">
      <c r="B828" s="87">
        <v>825</v>
      </c>
      <c r="C828" s="88">
        <v>693.62</v>
      </c>
      <c r="D828" s="85">
        <f t="shared" si="24"/>
        <v>731.07548000000008</v>
      </c>
      <c r="E828" s="85">
        <f t="shared" si="25"/>
        <v>777.86431072000016</v>
      </c>
      <c r="G828" s="9"/>
      <c r="H828" s="9"/>
      <c r="I828" s="9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</row>
    <row r="829" spans="2:29" x14ac:dyDescent="0.2">
      <c r="B829" s="87">
        <v>826</v>
      </c>
      <c r="C829" s="88">
        <v>26375.73</v>
      </c>
      <c r="D829" s="85">
        <f t="shared" si="24"/>
        <v>27800.019420000001</v>
      </c>
      <c r="E829" s="85">
        <f t="shared" si="25"/>
        <v>29579.220662880001</v>
      </c>
      <c r="G829" s="9"/>
      <c r="H829" s="9"/>
      <c r="I829" s="9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</row>
    <row r="830" spans="2:29" x14ac:dyDescent="0.2">
      <c r="B830" s="87">
        <v>827</v>
      </c>
      <c r="C830" s="88">
        <v>2670.2000000000003</v>
      </c>
      <c r="D830" s="85">
        <f t="shared" si="24"/>
        <v>2814.3908000000006</v>
      </c>
      <c r="E830" s="85">
        <f t="shared" si="25"/>
        <v>2994.5118112000009</v>
      </c>
      <c r="G830" s="9"/>
      <c r="H830" s="9"/>
      <c r="I830" s="9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</row>
    <row r="831" spans="2:29" x14ac:dyDescent="0.2">
      <c r="B831" s="87">
        <v>828</v>
      </c>
      <c r="C831" s="88">
        <v>323.90000000000003</v>
      </c>
      <c r="D831" s="85">
        <f t="shared" si="24"/>
        <v>341.39060000000006</v>
      </c>
      <c r="E831" s="85">
        <f t="shared" si="25"/>
        <v>363.23959840000009</v>
      </c>
      <c r="G831" s="9"/>
      <c r="H831" s="9"/>
      <c r="I831" s="9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</row>
    <row r="832" spans="2:29" x14ac:dyDescent="0.2">
      <c r="B832" s="87">
        <v>829</v>
      </c>
      <c r="C832" s="88">
        <v>27971.530000000002</v>
      </c>
      <c r="D832" s="85">
        <f t="shared" si="24"/>
        <v>29481.992620000005</v>
      </c>
      <c r="E832" s="85">
        <f t="shared" si="25"/>
        <v>31368.840147680006</v>
      </c>
      <c r="G832" s="9"/>
      <c r="H832" s="9"/>
      <c r="I832" s="9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</row>
    <row r="833" spans="2:29" x14ac:dyDescent="0.2">
      <c r="B833" s="87">
        <v>830</v>
      </c>
      <c r="C833" s="88">
        <v>741.02</v>
      </c>
      <c r="D833" s="85">
        <f t="shared" si="24"/>
        <v>781.03507999999999</v>
      </c>
      <c r="E833" s="85">
        <f t="shared" si="25"/>
        <v>831.02132512000003</v>
      </c>
      <c r="G833" s="9"/>
      <c r="H833" s="9"/>
      <c r="I833" s="9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</row>
    <row r="834" spans="2:29" x14ac:dyDescent="0.2">
      <c r="B834" s="87">
        <v>831</v>
      </c>
      <c r="C834" s="88">
        <v>3741.44</v>
      </c>
      <c r="D834" s="85">
        <f t="shared" si="24"/>
        <v>3943.4777600000002</v>
      </c>
      <c r="E834" s="85">
        <f t="shared" si="25"/>
        <v>4195.8603366400002</v>
      </c>
      <c r="G834" s="9"/>
      <c r="H834" s="9"/>
      <c r="I834" s="9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</row>
    <row r="835" spans="2:29" x14ac:dyDescent="0.2">
      <c r="B835" s="87">
        <v>832</v>
      </c>
      <c r="C835" s="88">
        <v>1598.96</v>
      </c>
      <c r="D835" s="85">
        <f t="shared" si="24"/>
        <v>1685.30384</v>
      </c>
      <c r="E835" s="85">
        <f t="shared" si="25"/>
        <v>1793.1632857600002</v>
      </c>
      <c r="G835" s="9"/>
      <c r="H835" s="9"/>
      <c r="I835" s="9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</row>
    <row r="836" spans="2:29" x14ac:dyDescent="0.2">
      <c r="B836" s="87">
        <v>833</v>
      </c>
      <c r="C836" s="88">
        <v>3407.27</v>
      </c>
      <c r="D836" s="85">
        <f t="shared" si="24"/>
        <v>3591.2625800000001</v>
      </c>
      <c r="E836" s="85">
        <f t="shared" si="25"/>
        <v>3821.1033851200004</v>
      </c>
      <c r="G836" s="9"/>
      <c r="H836" s="9"/>
      <c r="I836" s="9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</row>
    <row r="837" spans="2:29" x14ac:dyDescent="0.2">
      <c r="B837" s="87">
        <v>834</v>
      </c>
      <c r="C837" s="88">
        <v>254.38000000000002</v>
      </c>
      <c r="D837" s="85">
        <f t="shared" ref="D837:D900" si="26">C837 * ($H$6 + 1)</f>
        <v>268.11652000000004</v>
      </c>
      <c r="E837" s="85">
        <f t="shared" ref="E837:E900" si="27" xml:space="preserve"> D837 * ($H$7 +1)</f>
        <v>285.27597728000006</v>
      </c>
      <c r="G837" s="9"/>
      <c r="H837" s="9"/>
      <c r="I837" s="9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</row>
    <row r="838" spans="2:29" x14ac:dyDescent="0.2">
      <c r="B838" s="87">
        <v>835</v>
      </c>
      <c r="C838" s="88">
        <v>20011.490000000002</v>
      </c>
      <c r="D838" s="85">
        <f t="shared" si="26"/>
        <v>21092.110460000004</v>
      </c>
      <c r="E838" s="85">
        <f t="shared" si="27"/>
        <v>22442.005529440004</v>
      </c>
      <c r="G838" s="9"/>
      <c r="H838" s="9"/>
      <c r="I838" s="9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</row>
    <row r="839" spans="2:29" x14ac:dyDescent="0.2">
      <c r="B839" s="87">
        <v>836</v>
      </c>
      <c r="C839" s="88">
        <v>3667.1800000000003</v>
      </c>
      <c r="D839" s="85">
        <f t="shared" si="26"/>
        <v>3865.2077200000003</v>
      </c>
      <c r="E839" s="85">
        <f t="shared" si="27"/>
        <v>4112.5810140800004</v>
      </c>
      <c r="G839" s="9"/>
      <c r="H839" s="9"/>
      <c r="I839" s="9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</row>
    <row r="840" spans="2:29" x14ac:dyDescent="0.2">
      <c r="B840" s="87">
        <v>837</v>
      </c>
      <c r="C840" s="88">
        <v>4679.17</v>
      </c>
      <c r="D840" s="85">
        <f t="shared" si="26"/>
        <v>4931.8451800000003</v>
      </c>
      <c r="E840" s="85">
        <f t="shared" si="27"/>
        <v>5247.4832715200009</v>
      </c>
      <c r="G840" s="9"/>
      <c r="H840" s="9"/>
      <c r="I840" s="9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</row>
    <row r="841" spans="2:29" x14ac:dyDescent="0.2">
      <c r="B841" s="87">
        <v>838</v>
      </c>
      <c r="C841" s="88">
        <v>24749.120000000003</v>
      </c>
      <c r="D841" s="85">
        <f t="shared" si="26"/>
        <v>26085.572480000003</v>
      </c>
      <c r="E841" s="85">
        <f t="shared" si="27"/>
        <v>27755.049118720006</v>
      </c>
      <c r="G841" s="9"/>
      <c r="H841" s="9"/>
      <c r="I841" s="9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</row>
    <row r="842" spans="2:29" x14ac:dyDescent="0.2">
      <c r="B842" s="87">
        <v>839</v>
      </c>
      <c r="C842" s="88">
        <v>4771.6000000000004</v>
      </c>
      <c r="D842" s="85">
        <f t="shared" si="26"/>
        <v>5029.2664000000004</v>
      </c>
      <c r="E842" s="85">
        <f t="shared" si="27"/>
        <v>5351.1394496000012</v>
      </c>
      <c r="G842" s="9"/>
      <c r="H842" s="9"/>
      <c r="I842" s="9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</row>
    <row r="843" spans="2:29" x14ac:dyDescent="0.2">
      <c r="B843" s="87">
        <v>840</v>
      </c>
      <c r="C843" s="88">
        <v>894.28000000000009</v>
      </c>
      <c r="D843" s="85">
        <f t="shared" si="26"/>
        <v>942.57112000000018</v>
      </c>
      <c r="E843" s="85">
        <f t="shared" si="27"/>
        <v>1002.8956716800002</v>
      </c>
      <c r="G843" s="9"/>
      <c r="H843" s="9"/>
      <c r="I843" s="9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</row>
    <row r="844" spans="2:29" x14ac:dyDescent="0.2">
      <c r="B844" s="87">
        <v>841</v>
      </c>
      <c r="C844" s="88">
        <v>34756.050000000003</v>
      </c>
      <c r="D844" s="85">
        <f t="shared" si="26"/>
        <v>36632.876700000008</v>
      </c>
      <c r="E844" s="85">
        <f t="shared" si="27"/>
        <v>38977.380808800008</v>
      </c>
      <c r="G844" s="9"/>
      <c r="H844" s="9"/>
      <c r="I844" s="9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</row>
    <row r="845" spans="2:29" x14ac:dyDescent="0.2">
      <c r="B845" s="87">
        <v>842</v>
      </c>
      <c r="C845" s="88">
        <v>31595.260000000002</v>
      </c>
      <c r="D845" s="85">
        <f t="shared" si="26"/>
        <v>33301.404040000001</v>
      </c>
      <c r="E845" s="85">
        <f t="shared" si="27"/>
        <v>35432.693898560006</v>
      </c>
      <c r="G845" s="9"/>
      <c r="H845" s="9"/>
      <c r="I845" s="9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</row>
    <row r="846" spans="2:29" x14ac:dyDescent="0.2">
      <c r="B846" s="87">
        <v>843</v>
      </c>
      <c r="C846" s="88">
        <v>5729.87</v>
      </c>
      <c r="D846" s="85">
        <f t="shared" si="26"/>
        <v>6039.28298</v>
      </c>
      <c r="E846" s="85">
        <f t="shared" si="27"/>
        <v>6425.7970907200006</v>
      </c>
      <c r="G846" s="9"/>
      <c r="H846" s="9"/>
      <c r="I846" s="9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</row>
    <row r="847" spans="2:29" x14ac:dyDescent="0.2">
      <c r="B847" s="87">
        <v>844</v>
      </c>
      <c r="C847" s="88">
        <v>19543.02</v>
      </c>
      <c r="D847" s="85">
        <f t="shared" si="26"/>
        <v>20598.343080000002</v>
      </c>
      <c r="E847" s="85">
        <f t="shared" si="27"/>
        <v>21916.637037120003</v>
      </c>
      <c r="G847" s="9"/>
      <c r="H847" s="9"/>
      <c r="I847" s="9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</row>
    <row r="848" spans="2:29" x14ac:dyDescent="0.2">
      <c r="B848" s="87">
        <v>845</v>
      </c>
      <c r="C848" s="88">
        <v>133.51000000000002</v>
      </c>
      <c r="D848" s="85">
        <f t="shared" si="26"/>
        <v>140.71954000000002</v>
      </c>
      <c r="E848" s="85">
        <f t="shared" si="27"/>
        <v>149.72559056000003</v>
      </c>
      <c r="G848" s="9"/>
      <c r="H848" s="9"/>
      <c r="I848" s="9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</row>
    <row r="849" spans="2:29" x14ac:dyDescent="0.2">
      <c r="B849" s="87">
        <v>846</v>
      </c>
      <c r="C849" s="88">
        <v>25579.41</v>
      </c>
      <c r="D849" s="85">
        <f t="shared" si="26"/>
        <v>26960.69814</v>
      </c>
      <c r="E849" s="85">
        <f t="shared" si="27"/>
        <v>28686.182820960003</v>
      </c>
      <c r="G849" s="9"/>
      <c r="H849" s="9"/>
      <c r="I849" s="9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</row>
    <row r="850" spans="2:29" x14ac:dyDescent="0.2">
      <c r="B850" s="87">
        <v>847</v>
      </c>
      <c r="C850" s="88">
        <v>4068.5</v>
      </c>
      <c r="D850" s="85">
        <f t="shared" si="26"/>
        <v>4288.1990000000005</v>
      </c>
      <c r="E850" s="85">
        <f t="shared" si="27"/>
        <v>4562.6437360000009</v>
      </c>
      <c r="G850" s="9"/>
      <c r="H850" s="9"/>
      <c r="I850" s="9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</row>
    <row r="851" spans="2:29" x14ac:dyDescent="0.2">
      <c r="B851" s="87">
        <v>848</v>
      </c>
      <c r="C851" s="88">
        <v>4913.8</v>
      </c>
      <c r="D851" s="85">
        <f t="shared" si="26"/>
        <v>5179.1452000000008</v>
      </c>
      <c r="E851" s="85">
        <f t="shared" si="27"/>
        <v>5510.6104928000013</v>
      </c>
      <c r="G851" s="9"/>
      <c r="H851" s="9"/>
      <c r="I851" s="9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</row>
    <row r="852" spans="2:29" x14ac:dyDescent="0.2">
      <c r="B852" s="87">
        <v>849</v>
      </c>
      <c r="C852" s="88">
        <v>5571.87</v>
      </c>
      <c r="D852" s="85">
        <f t="shared" si="26"/>
        <v>5872.7509799999998</v>
      </c>
      <c r="E852" s="85">
        <f t="shared" si="27"/>
        <v>6248.6070427200002</v>
      </c>
      <c r="G852" s="9"/>
      <c r="H852" s="9"/>
      <c r="I852" s="9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</row>
    <row r="853" spans="2:29" x14ac:dyDescent="0.2">
      <c r="B853" s="87">
        <v>850</v>
      </c>
      <c r="C853" s="88">
        <v>6749.76</v>
      </c>
      <c r="D853" s="85">
        <f t="shared" si="26"/>
        <v>7114.2470400000002</v>
      </c>
      <c r="E853" s="85">
        <f t="shared" si="27"/>
        <v>7569.5588505600008</v>
      </c>
      <c r="G853" s="9"/>
      <c r="H853" s="9"/>
      <c r="I853" s="9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</row>
    <row r="854" spans="2:29" x14ac:dyDescent="0.2">
      <c r="B854" s="87">
        <v>851</v>
      </c>
      <c r="C854" s="88">
        <v>18196.86</v>
      </c>
      <c r="D854" s="85">
        <f t="shared" si="26"/>
        <v>19179.490440000001</v>
      </c>
      <c r="E854" s="85">
        <f t="shared" si="27"/>
        <v>20406.977828160001</v>
      </c>
      <c r="G854" s="9"/>
      <c r="H854" s="9"/>
      <c r="I854" s="9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</row>
    <row r="855" spans="2:29" x14ac:dyDescent="0.2">
      <c r="B855" s="87">
        <v>852</v>
      </c>
      <c r="C855" s="88">
        <v>686.51</v>
      </c>
      <c r="D855" s="85">
        <f t="shared" si="26"/>
        <v>723.58154000000002</v>
      </c>
      <c r="E855" s="85">
        <f t="shared" si="27"/>
        <v>769.89075856000011</v>
      </c>
      <c r="G855" s="9"/>
      <c r="H855" s="9"/>
      <c r="I855" s="9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</row>
    <row r="856" spans="2:29" x14ac:dyDescent="0.2">
      <c r="B856" s="87">
        <v>853</v>
      </c>
      <c r="C856" s="88">
        <v>24932.400000000001</v>
      </c>
      <c r="D856" s="85">
        <f t="shared" si="26"/>
        <v>26278.749600000003</v>
      </c>
      <c r="E856" s="85">
        <f t="shared" si="27"/>
        <v>27960.589574400004</v>
      </c>
      <c r="G856" s="9"/>
      <c r="H856" s="9"/>
      <c r="I856" s="9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</row>
    <row r="857" spans="2:29" x14ac:dyDescent="0.2">
      <c r="B857" s="87">
        <v>854</v>
      </c>
      <c r="C857" s="88">
        <v>4564.62</v>
      </c>
      <c r="D857" s="85">
        <f t="shared" si="26"/>
        <v>4811.1094800000001</v>
      </c>
      <c r="E857" s="85">
        <f t="shared" si="27"/>
        <v>5119.02048672</v>
      </c>
      <c r="G857" s="9"/>
      <c r="H857" s="9"/>
      <c r="I857" s="9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</row>
    <row r="858" spans="2:29" x14ac:dyDescent="0.2">
      <c r="B858" s="87">
        <v>855</v>
      </c>
      <c r="C858" s="88">
        <v>37095.240000000005</v>
      </c>
      <c r="D858" s="85">
        <f t="shared" si="26"/>
        <v>39098.38296000001</v>
      </c>
      <c r="E858" s="85">
        <f t="shared" si="27"/>
        <v>41600.679469440016</v>
      </c>
      <c r="G858" s="9"/>
      <c r="H858" s="9"/>
      <c r="I858" s="9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</row>
    <row r="859" spans="2:29" x14ac:dyDescent="0.2">
      <c r="B859" s="87">
        <v>856</v>
      </c>
      <c r="C859" s="88">
        <v>12553.890000000001</v>
      </c>
      <c r="D859" s="85">
        <f t="shared" si="26"/>
        <v>13231.800060000001</v>
      </c>
      <c r="E859" s="85">
        <f t="shared" si="27"/>
        <v>14078.635263840002</v>
      </c>
      <c r="G859" s="9"/>
      <c r="H859" s="9"/>
      <c r="I859" s="9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</row>
    <row r="860" spans="2:29" x14ac:dyDescent="0.2">
      <c r="B860" s="87">
        <v>857</v>
      </c>
      <c r="C860" s="88">
        <v>17454.260000000002</v>
      </c>
      <c r="D860" s="85">
        <f t="shared" si="26"/>
        <v>18396.790040000004</v>
      </c>
      <c r="E860" s="85">
        <f t="shared" si="27"/>
        <v>19574.184602560006</v>
      </c>
      <c r="G860" s="9"/>
      <c r="H860" s="9"/>
      <c r="I860" s="9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</row>
    <row r="861" spans="2:29" x14ac:dyDescent="0.2">
      <c r="B861" s="87">
        <v>858</v>
      </c>
      <c r="C861" s="88">
        <v>26607.99</v>
      </c>
      <c r="D861" s="85">
        <f t="shared" si="26"/>
        <v>28044.821460000003</v>
      </c>
      <c r="E861" s="85">
        <f t="shared" si="27"/>
        <v>29839.690033440005</v>
      </c>
      <c r="G861" s="9"/>
      <c r="H861" s="9"/>
      <c r="I861" s="9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</row>
    <row r="862" spans="2:29" x14ac:dyDescent="0.2">
      <c r="B862" s="87">
        <v>859</v>
      </c>
      <c r="C862" s="88">
        <v>18888.11</v>
      </c>
      <c r="D862" s="85">
        <f t="shared" si="26"/>
        <v>19908.067940000001</v>
      </c>
      <c r="E862" s="85">
        <f t="shared" si="27"/>
        <v>21182.184288160002</v>
      </c>
      <c r="G862" s="9"/>
      <c r="H862" s="9"/>
      <c r="I862" s="9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</row>
    <row r="863" spans="2:29" x14ac:dyDescent="0.2">
      <c r="B863" s="87">
        <v>860</v>
      </c>
      <c r="C863" s="88">
        <v>3036.76</v>
      </c>
      <c r="D863" s="85">
        <f t="shared" si="26"/>
        <v>3200.7450400000002</v>
      </c>
      <c r="E863" s="85">
        <f t="shared" si="27"/>
        <v>3405.5927225600003</v>
      </c>
      <c r="G863" s="9"/>
      <c r="H863" s="9"/>
      <c r="I863" s="9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</row>
    <row r="864" spans="2:29" x14ac:dyDescent="0.2">
      <c r="B864" s="87">
        <v>861</v>
      </c>
      <c r="C864" s="88">
        <v>1671.64</v>
      </c>
      <c r="D864" s="85">
        <f t="shared" si="26"/>
        <v>1761.9085600000001</v>
      </c>
      <c r="E864" s="85">
        <f t="shared" si="27"/>
        <v>1874.6707078400002</v>
      </c>
      <c r="G864" s="9"/>
      <c r="H864" s="9"/>
      <c r="I864" s="9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</row>
    <row r="865" spans="2:29" x14ac:dyDescent="0.2">
      <c r="B865" s="87">
        <v>862</v>
      </c>
      <c r="C865" s="88">
        <v>14520.2</v>
      </c>
      <c r="D865" s="85">
        <f t="shared" si="26"/>
        <v>15304.290800000001</v>
      </c>
      <c r="E865" s="85">
        <f t="shared" si="27"/>
        <v>16283.765411200002</v>
      </c>
      <c r="G865" s="9"/>
      <c r="H865" s="9"/>
      <c r="I865" s="9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</row>
    <row r="866" spans="2:29" x14ac:dyDescent="0.2">
      <c r="B866" s="87">
        <v>863</v>
      </c>
      <c r="C866" s="88">
        <v>2033.46</v>
      </c>
      <c r="D866" s="85">
        <f t="shared" si="26"/>
        <v>2143.2668400000002</v>
      </c>
      <c r="E866" s="85">
        <f t="shared" si="27"/>
        <v>2280.4359177600004</v>
      </c>
      <c r="G866" s="9"/>
      <c r="H866" s="9"/>
      <c r="I866" s="9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</row>
    <row r="867" spans="2:29" x14ac:dyDescent="0.2">
      <c r="B867" s="87">
        <v>864</v>
      </c>
      <c r="C867" s="88">
        <v>7431.5300000000007</v>
      </c>
      <c r="D867" s="85">
        <f t="shared" si="26"/>
        <v>7832.832620000001</v>
      </c>
      <c r="E867" s="85">
        <f t="shared" si="27"/>
        <v>8334.1339076800014</v>
      </c>
      <c r="G867" s="9"/>
      <c r="H867" s="9"/>
      <c r="I867" s="9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</row>
    <row r="868" spans="2:29" x14ac:dyDescent="0.2">
      <c r="B868" s="87">
        <v>865</v>
      </c>
      <c r="C868" s="88">
        <v>1659.79</v>
      </c>
      <c r="D868" s="85">
        <f t="shared" si="26"/>
        <v>1749.41866</v>
      </c>
      <c r="E868" s="85">
        <f t="shared" si="27"/>
        <v>1861.38145424</v>
      </c>
      <c r="G868" s="9"/>
      <c r="H868" s="9"/>
      <c r="I868" s="9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</row>
    <row r="869" spans="2:29" x14ac:dyDescent="0.2">
      <c r="B869" s="87">
        <v>866</v>
      </c>
      <c r="C869" s="88">
        <v>3272.1800000000003</v>
      </c>
      <c r="D869" s="85">
        <f t="shared" si="26"/>
        <v>3448.8777200000004</v>
      </c>
      <c r="E869" s="85">
        <f t="shared" si="27"/>
        <v>3669.6058940800008</v>
      </c>
      <c r="G869" s="9"/>
      <c r="H869" s="9"/>
      <c r="I869" s="9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</row>
    <row r="870" spans="2:29" x14ac:dyDescent="0.2">
      <c r="B870" s="87">
        <v>867</v>
      </c>
      <c r="C870" s="88">
        <v>25197.84</v>
      </c>
      <c r="D870" s="85">
        <f t="shared" si="26"/>
        <v>26558.523360000003</v>
      </c>
      <c r="E870" s="85">
        <f t="shared" si="27"/>
        <v>28258.268855040005</v>
      </c>
      <c r="G870" s="9"/>
      <c r="H870" s="9"/>
      <c r="I870" s="9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</row>
    <row r="871" spans="2:29" x14ac:dyDescent="0.2">
      <c r="B871" s="87">
        <v>868</v>
      </c>
      <c r="C871" s="88">
        <v>36523.279999999999</v>
      </c>
      <c r="D871" s="85">
        <f t="shared" si="26"/>
        <v>38495.537120000001</v>
      </c>
      <c r="E871" s="85">
        <f t="shared" si="27"/>
        <v>40959.251495680001</v>
      </c>
      <c r="G871" s="9"/>
      <c r="H871" s="9"/>
      <c r="I871" s="9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</row>
    <row r="872" spans="2:29" x14ac:dyDescent="0.2">
      <c r="B872" s="87">
        <v>869</v>
      </c>
      <c r="C872" s="88">
        <v>597.24</v>
      </c>
      <c r="D872" s="85">
        <f t="shared" si="26"/>
        <v>629.49096000000009</v>
      </c>
      <c r="E872" s="85">
        <f t="shared" si="27"/>
        <v>669.77838144000009</v>
      </c>
      <c r="G872" s="9"/>
      <c r="H872" s="9"/>
      <c r="I872" s="9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</row>
    <row r="873" spans="2:29" x14ac:dyDescent="0.2">
      <c r="B873" s="87">
        <v>870</v>
      </c>
      <c r="C873" s="88">
        <v>31.6</v>
      </c>
      <c r="D873" s="85">
        <f t="shared" si="26"/>
        <v>33.306400000000004</v>
      </c>
      <c r="E873" s="85">
        <f t="shared" si="27"/>
        <v>35.438009600000008</v>
      </c>
      <c r="G873" s="9"/>
      <c r="H873" s="9"/>
      <c r="I873" s="9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</row>
    <row r="874" spans="2:29" x14ac:dyDescent="0.2">
      <c r="B874" s="87">
        <v>871</v>
      </c>
      <c r="C874" s="88">
        <v>11107.4</v>
      </c>
      <c r="D874" s="85">
        <f t="shared" si="26"/>
        <v>11707.1996</v>
      </c>
      <c r="E874" s="85">
        <f t="shared" si="27"/>
        <v>12456.460374400001</v>
      </c>
      <c r="G874" s="9"/>
      <c r="H874" s="9"/>
      <c r="I874" s="9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</row>
    <row r="875" spans="2:29" x14ac:dyDescent="0.2">
      <c r="B875" s="87">
        <v>872</v>
      </c>
      <c r="C875" s="88">
        <v>11831.83</v>
      </c>
      <c r="D875" s="85">
        <f t="shared" si="26"/>
        <v>12470.748820000001</v>
      </c>
      <c r="E875" s="85">
        <f t="shared" si="27"/>
        <v>13268.876744480001</v>
      </c>
      <c r="G875" s="9"/>
      <c r="H875" s="9"/>
      <c r="I875" s="9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</row>
    <row r="876" spans="2:29" x14ac:dyDescent="0.2">
      <c r="B876" s="87">
        <v>873</v>
      </c>
      <c r="C876" s="88">
        <v>1665.3200000000002</v>
      </c>
      <c r="D876" s="85">
        <f t="shared" si="26"/>
        <v>1755.2472800000003</v>
      </c>
      <c r="E876" s="85">
        <f t="shared" si="27"/>
        <v>1867.5831059200004</v>
      </c>
      <c r="G876" s="9"/>
      <c r="H876" s="9"/>
      <c r="I876" s="9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</row>
    <row r="877" spans="2:29" x14ac:dyDescent="0.2">
      <c r="B877" s="87">
        <v>874</v>
      </c>
      <c r="C877" s="88">
        <v>1918.1200000000001</v>
      </c>
      <c r="D877" s="85">
        <f t="shared" si="26"/>
        <v>2021.6984800000002</v>
      </c>
      <c r="E877" s="85">
        <f t="shared" si="27"/>
        <v>2151.0871827200003</v>
      </c>
      <c r="G877" s="9"/>
      <c r="H877" s="9"/>
      <c r="I877" s="9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</row>
    <row r="878" spans="2:29" x14ac:dyDescent="0.2">
      <c r="B878" s="87">
        <v>875</v>
      </c>
      <c r="C878" s="88">
        <v>505.6</v>
      </c>
      <c r="D878" s="85">
        <f t="shared" si="26"/>
        <v>532.90240000000006</v>
      </c>
      <c r="E878" s="85">
        <f t="shared" si="27"/>
        <v>567.00815360000013</v>
      </c>
      <c r="G878" s="9"/>
      <c r="H878" s="9"/>
      <c r="I878" s="9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</row>
    <row r="879" spans="2:29" x14ac:dyDescent="0.2">
      <c r="B879" s="87">
        <v>876</v>
      </c>
      <c r="C879" s="88">
        <v>5299.3200000000006</v>
      </c>
      <c r="D879" s="85">
        <f t="shared" si="26"/>
        <v>5585.4832800000013</v>
      </c>
      <c r="E879" s="85">
        <f t="shared" si="27"/>
        <v>5942.9542099200016</v>
      </c>
      <c r="G879" s="9"/>
      <c r="H879" s="9"/>
      <c r="I879" s="9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</row>
    <row r="880" spans="2:29" x14ac:dyDescent="0.2">
      <c r="B880" s="87">
        <v>877</v>
      </c>
      <c r="C880" s="88">
        <v>2757.8900000000003</v>
      </c>
      <c r="D880" s="85">
        <f t="shared" si="26"/>
        <v>2906.8160600000006</v>
      </c>
      <c r="E880" s="85">
        <f t="shared" si="27"/>
        <v>3092.8522878400008</v>
      </c>
      <c r="G880" s="9"/>
      <c r="H880" s="9"/>
      <c r="I880" s="9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</row>
    <row r="881" spans="2:29" x14ac:dyDescent="0.2">
      <c r="B881" s="87">
        <v>878</v>
      </c>
      <c r="C881" s="88">
        <v>1683.49</v>
      </c>
      <c r="D881" s="85">
        <f t="shared" si="26"/>
        <v>1774.3984600000001</v>
      </c>
      <c r="E881" s="85">
        <f t="shared" si="27"/>
        <v>1887.9599614400001</v>
      </c>
      <c r="G881" s="9"/>
      <c r="H881" s="9"/>
      <c r="I881" s="9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</row>
    <row r="882" spans="2:29" x14ac:dyDescent="0.2">
      <c r="B882" s="87">
        <v>879</v>
      </c>
      <c r="C882" s="88">
        <v>25459.33</v>
      </c>
      <c r="D882" s="85">
        <f t="shared" si="26"/>
        <v>26834.133820000003</v>
      </c>
      <c r="E882" s="85">
        <f t="shared" si="27"/>
        <v>28551.518384480005</v>
      </c>
      <c r="G882" s="9"/>
      <c r="H882" s="9"/>
      <c r="I882" s="9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</row>
    <row r="883" spans="2:29" x14ac:dyDescent="0.2">
      <c r="B883" s="87">
        <v>880</v>
      </c>
      <c r="C883" s="88">
        <v>18819.38</v>
      </c>
      <c r="D883" s="85">
        <f t="shared" si="26"/>
        <v>19835.626520000002</v>
      </c>
      <c r="E883" s="85">
        <f t="shared" si="27"/>
        <v>21105.106617280002</v>
      </c>
      <c r="G883" s="9"/>
      <c r="H883" s="9"/>
      <c r="I883" s="9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</row>
    <row r="884" spans="2:29" x14ac:dyDescent="0.2">
      <c r="B884" s="87">
        <v>881</v>
      </c>
      <c r="C884" s="88">
        <v>3786.4700000000003</v>
      </c>
      <c r="D884" s="85">
        <f t="shared" si="26"/>
        <v>3990.9393800000003</v>
      </c>
      <c r="E884" s="85">
        <f t="shared" si="27"/>
        <v>4246.3595003200007</v>
      </c>
      <c r="G884" s="9"/>
      <c r="H884" s="9"/>
      <c r="I884" s="9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</row>
    <row r="885" spans="2:29" x14ac:dyDescent="0.2">
      <c r="B885" s="87">
        <v>882</v>
      </c>
      <c r="C885" s="88">
        <v>10099.36</v>
      </c>
      <c r="D885" s="85">
        <f t="shared" si="26"/>
        <v>10644.725440000002</v>
      </c>
      <c r="E885" s="85">
        <f t="shared" si="27"/>
        <v>11325.987868160002</v>
      </c>
      <c r="G885" s="9"/>
      <c r="H885" s="9"/>
      <c r="I885" s="9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</row>
    <row r="886" spans="2:29" x14ac:dyDescent="0.2">
      <c r="B886" s="87">
        <v>883</v>
      </c>
      <c r="C886" s="88">
        <v>3678.2400000000002</v>
      </c>
      <c r="D886" s="85">
        <f t="shared" si="26"/>
        <v>3876.8649600000003</v>
      </c>
      <c r="E886" s="85">
        <f t="shared" si="27"/>
        <v>4124.9843174400003</v>
      </c>
      <c r="G886" s="9"/>
      <c r="H886" s="9"/>
      <c r="I886" s="9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</row>
    <row r="887" spans="2:29" x14ac:dyDescent="0.2">
      <c r="B887" s="87">
        <v>884</v>
      </c>
      <c r="C887" s="88">
        <v>2276.7800000000002</v>
      </c>
      <c r="D887" s="85">
        <f t="shared" si="26"/>
        <v>2399.7261200000003</v>
      </c>
      <c r="E887" s="85">
        <f t="shared" si="27"/>
        <v>2553.3085916800005</v>
      </c>
      <c r="G887" s="9"/>
      <c r="H887" s="9"/>
      <c r="I887" s="9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</row>
    <row r="888" spans="2:29" x14ac:dyDescent="0.2">
      <c r="B888" s="87">
        <v>885</v>
      </c>
      <c r="C888" s="88">
        <v>11259.87</v>
      </c>
      <c r="D888" s="85">
        <f t="shared" si="26"/>
        <v>11867.902980000001</v>
      </c>
      <c r="E888" s="85">
        <f t="shared" si="27"/>
        <v>12627.448770720002</v>
      </c>
      <c r="G888" s="9"/>
      <c r="H888" s="9"/>
      <c r="I888" s="9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</row>
    <row r="889" spans="2:29" x14ac:dyDescent="0.2">
      <c r="B889" s="87">
        <v>886</v>
      </c>
      <c r="C889" s="88">
        <v>16542.600000000002</v>
      </c>
      <c r="D889" s="85">
        <f t="shared" si="26"/>
        <v>17435.900400000002</v>
      </c>
      <c r="E889" s="85">
        <f t="shared" si="27"/>
        <v>18551.798025600005</v>
      </c>
      <c r="G889" s="9"/>
      <c r="H889" s="9"/>
      <c r="I889" s="9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</row>
    <row r="890" spans="2:29" x14ac:dyDescent="0.2">
      <c r="B890" s="87">
        <v>887</v>
      </c>
      <c r="C890" s="88">
        <v>1484.41</v>
      </c>
      <c r="D890" s="85">
        <f t="shared" si="26"/>
        <v>1564.5681400000001</v>
      </c>
      <c r="E890" s="85">
        <f t="shared" si="27"/>
        <v>1664.7005009600002</v>
      </c>
      <c r="G890" s="9"/>
      <c r="H890" s="9"/>
      <c r="I890" s="9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</row>
    <row r="891" spans="2:29" x14ac:dyDescent="0.2">
      <c r="B891" s="87">
        <v>888</v>
      </c>
      <c r="C891" s="88">
        <v>571.17000000000007</v>
      </c>
      <c r="D891" s="85">
        <f t="shared" si="26"/>
        <v>602.01318000000015</v>
      </c>
      <c r="E891" s="85">
        <f t="shared" si="27"/>
        <v>640.54202352000016</v>
      </c>
      <c r="G891" s="9"/>
      <c r="H891" s="9"/>
      <c r="I891" s="9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</row>
    <row r="892" spans="2:29" x14ac:dyDescent="0.2">
      <c r="B892" s="87">
        <v>889</v>
      </c>
      <c r="C892" s="88">
        <v>8144.9000000000005</v>
      </c>
      <c r="D892" s="85">
        <f t="shared" si="26"/>
        <v>8584.7246000000014</v>
      </c>
      <c r="E892" s="85">
        <f t="shared" si="27"/>
        <v>9134.1469744000024</v>
      </c>
      <c r="G892" s="9"/>
      <c r="H892" s="9"/>
      <c r="I892" s="9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</row>
    <row r="893" spans="2:29" x14ac:dyDescent="0.2">
      <c r="B893" s="87">
        <v>890</v>
      </c>
      <c r="C893" s="88">
        <v>880.85</v>
      </c>
      <c r="D893" s="85">
        <f t="shared" si="26"/>
        <v>928.41590000000008</v>
      </c>
      <c r="E893" s="85">
        <f t="shared" si="27"/>
        <v>987.83451760000014</v>
      </c>
      <c r="G893" s="9"/>
      <c r="H893" s="9"/>
      <c r="I893" s="9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</row>
    <row r="894" spans="2:29" x14ac:dyDescent="0.2">
      <c r="B894" s="87">
        <v>891</v>
      </c>
      <c r="C894" s="88">
        <v>16308.76</v>
      </c>
      <c r="D894" s="85">
        <f t="shared" si="26"/>
        <v>17189.43304</v>
      </c>
      <c r="E894" s="85">
        <f t="shared" si="27"/>
        <v>18289.556754560002</v>
      </c>
      <c r="G894" s="9"/>
      <c r="H894" s="9"/>
      <c r="I894" s="9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</row>
    <row r="895" spans="2:29" x14ac:dyDescent="0.2">
      <c r="B895" s="87">
        <v>892</v>
      </c>
      <c r="C895" s="88">
        <v>10048.800000000001</v>
      </c>
      <c r="D895" s="85">
        <f t="shared" si="26"/>
        <v>10591.435200000002</v>
      </c>
      <c r="E895" s="85">
        <f t="shared" si="27"/>
        <v>11269.287052800002</v>
      </c>
      <c r="G895" s="9"/>
      <c r="H895" s="9"/>
      <c r="I895" s="9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</row>
    <row r="896" spans="2:29" x14ac:dyDescent="0.2">
      <c r="B896" s="87">
        <v>893</v>
      </c>
      <c r="C896" s="88">
        <v>9581.91</v>
      </c>
      <c r="D896" s="85">
        <f t="shared" si="26"/>
        <v>10099.333140000001</v>
      </c>
      <c r="E896" s="85">
        <f t="shared" si="27"/>
        <v>10745.690460960001</v>
      </c>
      <c r="G896" s="9"/>
      <c r="H896" s="9"/>
      <c r="I896" s="9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</row>
    <row r="897" spans="2:29" x14ac:dyDescent="0.2">
      <c r="B897" s="87">
        <v>894</v>
      </c>
      <c r="C897" s="88">
        <v>638.32000000000005</v>
      </c>
      <c r="D897" s="85">
        <f t="shared" si="26"/>
        <v>672.78928000000008</v>
      </c>
      <c r="E897" s="85">
        <f t="shared" si="27"/>
        <v>715.84779392000007</v>
      </c>
      <c r="G897" s="9"/>
      <c r="H897" s="9"/>
      <c r="I897" s="9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</row>
    <row r="898" spans="2:29" x14ac:dyDescent="0.2">
      <c r="B898" s="87">
        <v>895</v>
      </c>
      <c r="C898" s="88">
        <v>2914.31</v>
      </c>
      <c r="D898" s="85">
        <f t="shared" si="26"/>
        <v>3071.6827400000002</v>
      </c>
      <c r="E898" s="85">
        <f t="shared" si="27"/>
        <v>3268.2704353600002</v>
      </c>
      <c r="G898" s="9"/>
      <c r="H898" s="9"/>
      <c r="I898" s="9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</row>
    <row r="899" spans="2:29" x14ac:dyDescent="0.2">
      <c r="B899" s="87">
        <v>896</v>
      </c>
      <c r="C899" s="88">
        <v>18207.13</v>
      </c>
      <c r="D899" s="85">
        <f t="shared" si="26"/>
        <v>19190.315020000002</v>
      </c>
      <c r="E899" s="85">
        <f t="shared" si="27"/>
        <v>20418.495181280003</v>
      </c>
      <c r="G899" s="9"/>
      <c r="H899" s="9"/>
      <c r="I899" s="9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</row>
    <row r="900" spans="2:29" x14ac:dyDescent="0.2">
      <c r="B900" s="87">
        <v>897</v>
      </c>
      <c r="C900" s="88">
        <v>20222.420000000002</v>
      </c>
      <c r="D900" s="85">
        <f t="shared" si="26"/>
        <v>21314.430680000001</v>
      </c>
      <c r="E900" s="85">
        <f t="shared" si="27"/>
        <v>22678.554243520004</v>
      </c>
      <c r="G900" s="9"/>
      <c r="H900" s="9"/>
      <c r="I900" s="9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</row>
    <row r="901" spans="2:29" x14ac:dyDescent="0.2">
      <c r="B901" s="87">
        <v>898</v>
      </c>
      <c r="C901" s="88">
        <v>7887.3600000000006</v>
      </c>
      <c r="D901" s="85">
        <f t="shared" ref="D901:D964" si="28">C901 * ($H$6 + 1)</f>
        <v>8313.2774400000017</v>
      </c>
      <c r="E901" s="85">
        <f t="shared" ref="E901:E964" si="29" xml:space="preserve"> D901 * ($H$7 +1)</f>
        <v>8845.3271961600021</v>
      </c>
      <c r="G901" s="9"/>
      <c r="H901" s="9"/>
      <c r="I901" s="9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</row>
    <row r="902" spans="2:29" x14ac:dyDescent="0.2">
      <c r="B902" s="87">
        <v>899</v>
      </c>
      <c r="C902" s="88">
        <v>1749.0600000000002</v>
      </c>
      <c r="D902" s="85">
        <f t="shared" si="28"/>
        <v>1843.5092400000003</v>
      </c>
      <c r="E902" s="85">
        <f t="shared" si="29"/>
        <v>1961.4938313600005</v>
      </c>
      <c r="G902" s="9"/>
      <c r="H902" s="9"/>
      <c r="I902" s="9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</row>
    <row r="903" spans="2:29" x14ac:dyDescent="0.2">
      <c r="B903" s="87">
        <v>900</v>
      </c>
      <c r="C903" s="88">
        <v>32054.25</v>
      </c>
      <c r="D903" s="85">
        <f t="shared" si="28"/>
        <v>33785.179499999998</v>
      </c>
      <c r="E903" s="85">
        <f t="shared" si="29"/>
        <v>35947.430988</v>
      </c>
      <c r="G903" s="9"/>
      <c r="H903" s="9"/>
      <c r="I903" s="9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</row>
    <row r="904" spans="2:29" x14ac:dyDescent="0.2">
      <c r="B904" s="87">
        <v>901</v>
      </c>
      <c r="C904" s="88">
        <v>6697.62</v>
      </c>
      <c r="D904" s="85">
        <f t="shared" si="28"/>
        <v>7059.2914799999999</v>
      </c>
      <c r="E904" s="85">
        <f t="shared" si="29"/>
        <v>7511.0861347200007</v>
      </c>
      <c r="G904" s="9"/>
      <c r="H904" s="9"/>
      <c r="I904" s="9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</row>
    <row r="905" spans="2:29" x14ac:dyDescent="0.2">
      <c r="B905" s="87">
        <v>902</v>
      </c>
      <c r="C905" s="88">
        <v>2066.64</v>
      </c>
      <c r="D905" s="85">
        <f t="shared" si="28"/>
        <v>2178.2385599999998</v>
      </c>
      <c r="E905" s="85">
        <f t="shared" si="29"/>
        <v>2317.64582784</v>
      </c>
      <c r="G905" s="9"/>
      <c r="H905" s="9"/>
      <c r="I905" s="9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</row>
    <row r="906" spans="2:29" x14ac:dyDescent="0.2">
      <c r="B906" s="87">
        <v>903</v>
      </c>
      <c r="C906" s="88">
        <v>7855.76</v>
      </c>
      <c r="D906" s="85">
        <f t="shared" si="28"/>
        <v>8279.9710400000004</v>
      </c>
      <c r="E906" s="85">
        <f t="shared" si="29"/>
        <v>8809.8891865600017</v>
      </c>
      <c r="G906" s="9"/>
      <c r="H906" s="9"/>
      <c r="I906" s="9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</row>
    <row r="907" spans="2:29" x14ac:dyDescent="0.2">
      <c r="B907" s="87">
        <v>904</v>
      </c>
      <c r="C907" s="88">
        <v>3596.0800000000004</v>
      </c>
      <c r="D907" s="85">
        <f t="shared" si="28"/>
        <v>3790.2683200000006</v>
      </c>
      <c r="E907" s="85">
        <f t="shared" si="29"/>
        <v>4032.8454924800008</v>
      </c>
      <c r="G907" s="9"/>
      <c r="H907" s="9"/>
      <c r="I907" s="9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</row>
    <row r="908" spans="2:29" x14ac:dyDescent="0.2">
      <c r="B908" s="87">
        <v>905</v>
      </c>
      <c r="C908" s="88">
        <v>447.93</v>
      </c>
      <c r="D908" s="85">
        <f t="shared" si="28"/>
        <v>472.11822000000001</v>
      </c>
      <c r="E908" s="85">
        <f t="shared" si="29"/>
        <v>502.33378608000004</v>
      </c>
      <c r="G908" s="9"/>
      <c r="H908" s="9"/>
      <c r="I908" s="9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</row>
    <row r="909" spans="2:29" x14ac:dyDescent="0.2">
      <c r="B909" s="87">
        <v>906</v>
      </c>
      <c r="C909" s="88">
        <v>9474.4700000000012</v>
      </c>
      <c r="D909" s="85">
        <f t="shared" si="28"/>
        <v>9986.0913800000017</v>
      </c>
      <c r="E909" s="85">
        <f t="shared" si="29"/>
        <v>10625.201228320002</v>
      </c>
      <c r="G909" s="9"/>
      <c r="H909" s="9"/>
      <c r="I909" s="9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</row>
    <row r="910" spans="2:29" x14ac:dyDescent="0.2">
      <c r="B910" s="87">
        <v>907</v>
      </c>
      <c r="C910" s="88">
        <v>7664.58</v>
      </c>
      <c r="D910" s="85">
        <f t="shared" si="28"/>
        <v>8078.4673200000007</v>
      </c>
      <c r="E910" s="85">
        <f t="shared" si="29"/>
        <v>8595.4892284800007</v>
      </c>
      <c r="G910" s="9"/>
      <c r="H910" s="9"/>
      <c r="I910" s="9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</row>
    <row r="911" spans="2:29" x14ac:dyDescent="0.2">
      <c r="B911" s="87">
        <v>908</v>
      </c>
      <c r="C911" s="88">
        <v>288.35000000000002</v>
      </c>
      <c r="D911" s="85">
        <f t="shared" si="28"/>
        <v>303.92090000000002</v>
      </c>
      <c r="E911" s="85">
        <f t="shared" si="29"/>
        <v>323.37183760000005</v>
      </c>
      <c r="G911" s="9"/>
      <c r="H911" s="9"/>
      <c r="I911" s="9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</row>
    <row r="912" spans="2:29" x14ac:dyDescent="0.2">
      <c r="B912" s="87">
        <v>909</v>
      </c>
      <c r="C912" s="88">
        <v>2475.86</v>
      </c>
      <c r="D912" s="85">
        <f t="shared" si="28"/>
        <v>2609.5564400000003</v>
      </c>
      <c r="E912" s="85">
        <f t="shared" si="29"/>
        <v>2776.5680521600007</v>
      </c>
      <c r="G912" s="9"/>
      <c r="H912" s="9"/>
      <c r="I912" s="9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</row>
    <row r="913" spans="2:29" x14ac:dyDescent="0.2">
      <c r="B913" s="87">
        <v>910</v>
      </c>
      <c r="C913" s="88">
        <v>1430.69</v>
      </c>
      <c r="D913" s="85">
        <f t="shared" si="28"/>
        <v>1507.9472600000001</v>
      </c>
      <c r="E913" s="85">
        <f t="shared" si="29"/>
        <v>1604.4558846400002</v>
      </c>
      <c r="G913" s="9"/>
      <c r="H913" s="9"/>
      <c r="I913" s="9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</row>
    <row r="914" spans="2:29" x14ac:dyDescent="0.2">
      <c r="B914" s="87">
        <v>911</v>
      </c>
      <c r="C914" s="88">
        <v>1053.8600000000001</v>
      </c>
      <c r="D914" s="85">
        <f t="shared" si="28"/>
        <v>1110.7684400000003</v>
      </c>
      <c r="E914" s="85">
        <f t="shared" si="29"/>
        <v>1181.8576201600004</v>
      </c>
      <c r="G914" s="9"/>
      <c r="H914" s="9"/>
      <c r="I914" s="9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</row>
    <row r="915" spans="2:29" x14ac:dyDescent="0.2">
      <c r="B915" s="87">
        <v>912</v>
      </c>
      <c r="C915" s="88">
        <v>30555.620000000003</v>
      </c>
      <c r="D915" s="85">
        <f t="shared" si="28"/>
        <v>32205.623480000006</v>
      </c>
      <c r="E915" s="85">
        <f t="shared" si="29"/>
        <v>34266.783382720008</v>
      </c>
      <c r="G915" s="9"/>
      <c r="H915" s="9"/>
      <c r="I915" s="9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</row>
    <row r="916" spans="2:29" x14ac:dyDescent="0.2">
      <c r="B916" s="87">
        <v>913</v>
      </c>
      <c r="C916" s="88">
        <v>15973.01</v>
      </c>
      <c r="D916" s="85">
        <f t="shared" si="28"/>
        <v>16835.552540000001</v>
      </c>
      <c r="E916" s="85">
        <f t="shared" si="29"/>
        <v>17913.027902560003</v>
      </c>
      <c r="G916" s="9"/>
      <c r="H916" s="9"/>
      <c r="I916" s="9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</row>
    <row r="917" spans="2:29" x14ac:dyDescent="0.2">
      <c r="B917" s="87">
        <v>914</v>
      </c>
      <c r="C917" s="88">
        <v>9715.42</v>
      </c>
      <c r="D917" s="85">
        <f t="shared" si="28"/>
        <v>10240.052680000001</v>
      </c>
      <c r="E917" s="85">
        <f t="shared" si="29"/>
        <v>10895.416051520002</v>
      </c>
      <c r="G917" s="9"/>
      <c r="H917" s="9"/>
      <c r="I917" s="9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</row>
    <row r="918" spans="2:29" x14ac:dyDescent="0.2">
      <c r="B918" s="87">
        <v>915</v>
      </c>
      <c r="C918" s="88">
        <v>13741.26</v>
      </c>
      <c r="D918" s="85">
        <f t="shared" si="28"/>
        <v>14483.288040000001</v>
      </c>
      <c r="E918" s="85">
        <f t="shared" si="29"/>
        <v>15410.218474560003</v>
      </c>
      <c r="G918" s="9"/>
      <c r="H918" s="9"/>
      <c r="I918" s="9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</row>
    <row r="919" spans="2:29" x14ac:dyDescent="0.2">
      <c r="B919" s="87">
        <v>916</v>
      </c>
      <c r="C919" s="88">
        <v>28322.29</v>
      </c>
      <c r="D919" s="85">
        <f t="shared" si="28"/>
        <v>29851.693660000001</v>
      </c>
      <c r="E919" s="85">
        <f t="shared" si="29"/>
        <v>31762.202054240002</v>
      </c>
      <c r="G919" s="9"/>
      <c r="H919" s="9"/>
      <c r="I919" s="9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</row>
    <row r="920" spans="2:29" x14ac:dyDescent="0.2">
      <c r="B920" s="87">
        <v>917</v>
      </c>
      <c r="C920" s="88">
        <v>19818.73</v>
      </c>
      <c r="D920" s="85">
        <f t="shared" si="28"/>
        <v>20888.941419999999</v>
      </c>
      <c r="E920" s="85">
        <f t="shared" si="29"/>
        <v>22225.833670880002</v>
      </c>
      <c r="G920" s="9"/>
      <c r="H920" s="9"/>
      <c r="I920" s="9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</row>
    <row r="921" spans="2:29" x14ac:dyDescent="0.2">
      <c r="B921" s="87">
        <v>918</v>
      </c>
      <c r="C921" s="88">
        <v>13086.35</v>
      </c>
      <c r="D921" s="85">
        <f t="shared" si="28"/>
        <v>13793.012900000002</v>
      </c>
      <c r="E921" s="85">
        <f t="shared" si="29"/>
        <v>14675.765725600002</v>
      </c>
      <c r="G921" s="9"/>
      <c r="H921" s="9"/>
      <c r="I921" s="9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</row>
    <row r="922" spans="2:29" x14ac:dyDescent="0.2">
      <c r="B922" s="87">
        <v>919</v>
      </c>
      <c r="C922" s="88">
        <v>2020.8200000000002</v>
      </c>
      <c r="D922" s="85">
        <f t="shared" si="28"/>
        <v>2129.9442800000002</v>
      </c>
      <c r="E922" s="85">
        <f t="shared" si="29"/>
        <v>2266.2607139200004</v>
      </c>
      <c r="G922" s="9"/>
      <c r="H922" s="9"/>
      <c r="I922" s="9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</row>
    <row r="923" spans="2:29" x14ac:dyDescent="0.2">
      <c r="B923" s="87">
        <v>920</v>
      </c>
      <c r="C923" s="88">
        <v>206.98000000000002</v>
      </c>
      <c r="D923" s="85">
        <f t="shared" si="28"/>
        <v>218.15692000000004</v>
      </c>
      <c r="E923" s="85">
        <f t="shared" si="29"/>
        <v>232.11896288000005</v>
      </c>
      <c r="G923" s="9"/>
      <c r="H923" s="9"/>
      <c r="I923" s="9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</row>
    <row r="924" spans="2:29" x14ac:dyDescent="0.2">
      <c r="B924" s="87">
        <v>921</v>
      </c>
      <c r="C924" s="88">
        <v>6521.4500000000007</v>
      </c>
      <c r="D924" s="85">
        <f t="shared" si="28"/>
        <v>6873.6083000000008</v>
      </c>
      <c r="E924" s="85">
        <f t="shared" si="29"/>
        <v>7313.5192312000008</v>
      </c>
      <c r="G924" s="9"/>
      <c r="H924" s="9"/>
      <c r="I924" s="9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</row>
    <row r="925" spans="2:29" x14ac:dyDescent="0.2">
      <c r="B925" s="87">
        <v>922</v>
      </c>
      <c r="C925" s="88">
        <v>2983.04</v>
      </c>
      <c r="D925" s="85">
        <f t="shared" si="28"/>
        <v>3144.1241600000003</v>
      </c>
      <c r="E925" s="85">
        <f t="shared" si="29"/>
        <v>3345.3481062400006</v>
      </c>
      <c r="G925" s="9"/>
      <c r="H925" s="9"/>
      <c r="I925" s="9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</row>
    <row r="926" spans="2:29" x14ac:dyDescent="0.2">
      <c r="B926" s="87">
        <v>923</v>
      </c>
      <c r="C926" s="88">
        <v>11384.69</v>
      </c>
      <c r="D926" s="85">
        <f t="shared" si="28"/>
        <v>11999.46326</v>
      </c>
      <c r="E926" s="85">
        <f t="shared" si="29"/>
        <v>12767.42890864</v>
      </c>
      <c r="G926" s="9"/>
      <c r="H926" s="9"/>
      <c r="I926" s="9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</row>
    <row r="927" spans="2:29" x14ac:dyDescent="0.2">
      <c r="B927" s="87">
        <v>924</v>
      </c>
      <c r="C927" s="88">
        <v>20205.04</v>
      </c>
      <c r="D927" s="85">
        <f t="shared" si="28"/>
        <v>21296.112160000001</v>
      </c>
      <c r="E927" s="85">
        <f t="shared" si="29"/>
        <v>22659.063338240001</v>
      </c>
      <c r="G927" s="9"/>
      <c r="H927" s="9"/>
      <c r="I927" s="9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</row>
    <row r="928" spans="2:29" x14ac:dyDescent="0.2">
      <c r="B928" s="87">
        <v>925</v>
      </c>
      <c r="C928" s="88">
        <v>13398.400000000001</v>
      </c>
      <c r="D928" s="85">
        <f t="shared" si="28"/>
        <v>14121.913600000002</v>
      </c>
      <c r="E928" s="85">
        <f t="shared" si="29"/>
        <v>15025.716070400003</v>
      </c>
      <c r="G928" s="9"/>
      <c r="H928" s="9"/>
      <c r="I928" s="9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</row>
    <row r="929" spans="2:29" x14ac:dyDescent="0.2">
      <c r="B929" s="87">
        <v>926</v>
      </c>
      <c r="C929" s="88">
        <v>17755.25</v>
      </c>
      <c r="D929" s="85">
        <f t="shared" si="28"/>
        <v>18714.033500000001</v>
      </c>
      <c r="E929" s="85">
        <f t="shared" si="29"/>
        <v>19911.731644000003</v>
      </c>
      <c r="G929" s="9"/>
      <c r="H929" s="9"/>
      <c r="I929" s="9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</row>
    <row r="930" spans="2:29" x14ac:dyDescent="0.2">
      <c r="B930" s="87">
        <v>927</v>
      </c>
      <c r="C930" s="88">
        <v>7302.76</v>
      </c>
      <c r="D930" s="85">
        <f t="shared" si="28"/>
        <v>7697.1090400000003</v>
      </c>
      <c r="E930" s="85">
        <f t="shared" si="29"/>
        <v>8189.7240185600003</v>
      </c>
      <c r="G930" s="9"/>
      <c r="H930" s="9"/>
      <c r="I930" s="9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</row>
    <row r="931" spans="2:29" x14ac:dyDescent="0.2">
      <c r="B931" s="87">
        <v>928</v>
      </c>
      <c r="C931" s="88">
        <v>568.80000000000007</v>
      </c>
      <c r="D931" s="85">
        <f t="shared" si="28"/>
        <v>599.51520000000005</v>
      </c>
      <c r="E931" s="85">
        <f t="shared" si="29"/>
        <v>637.8841728000001</v>
      </c>
      <c r="G931" s="9"/>
      <c r="H931" s="9"/>
      <c r="I931" s="9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</row>
    <row r="932" spans="2:29" x14ac:dyDescent="0.2">
      <c r="B932" s="87">
        <v>929</v>
      </c>
      <c r="C932" s="88">
        <v>31642.66</v>
      </c>
      <c r="D932" s="85">
        <f t="shared" si="28"/>
        <v>33351.363640000003</v>
      </c>
      <c r="E932" s="85">
        <f t="shared" si="29"/>
        <v>35485.850912960006</v>
      </c>
      <c r="G932" s="9"/>
      <c r="H932" s="9"/>
      <c r="I932" s="9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</row>
    <row r="933" spans="2:29" x14ac:dyDescent="0.2">
      <c r="B933" s="87">
        <v>930</v>
      </c>
      <c r="C933" s="88">
        <v>7087.88</v>
      </c>
      <c r="D933" s="85">
        <f t="shared" si="28"/>
        <v>7470.6255200000005</v>
      </c>
      <c r="E933" s="85">
        <f t="shared" si="29"/>
        <v>7948.7455532800013</v>
      </c>
      <c r="G933" s="9"/>
      <c r="H933" s="9"/>
      <c r="I933" s="9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</row>
    <row r="934" spans="2:29" x14ac:dyDescent="0.2">
      <c r="B934" s="87">
        <v>931</v>
      </c>
      <c r="C934" s="88">
        <v>9526.61</v>
      </c>
      <c r="D934" s="85">
        <f t="shared" si="28"/>
        <v>10041.04694</v>
      </c>
      <c r="E934" s="85">
        <f t="shared" si="29"/>
        <v>10683.67394416</v>
      </c>
      <c r="G934" s="9"/>
      <c r="H934" s="9"/>
      <c r="I934" s="9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</row>
    <row r="935" spans="2:29" x14ac:dyDescent="0.2">
      <c r="B935" s="87">
        <v>932</v>
      </c>
      <c r="C935" s="88">
        <v>20307.740000000002</v>
      </c>
      <c r="D935" s="85">
        <f t="shared" si="28"/>
        <v>21404.357960000001</v>
      </c>
      <c r="E935" s="85">
        <f t="shared" si="29"/>
        <v>22774.236869440003</v>
      </c>
      <c r="G935" s="9"/>
      <c r="H935" s="9"/>
      <c r="I935" s="9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</row>
    <row r="936" spans="2:29" x14ac:dyDescent="0.2">
      <c r="B936" s="87">
        <v>933</v>
      </c>
      <c r="C936" s="88">
        <v>10200.48</v>
      </c>
      <c r="D936" s="85">
        <f t="shared" si="28"/>
        <v>10751.305920000001</v>
      </c>
      <c r="E936" s="85">
        <f t="shared" si="29"/>
        <v>11439.389498880002</v>
      </c>
      <c r="G936" s="9"/>
      <c r="H936" s="9"/>
      <c r="I936" s="9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</row>
    <row r="937" spans="2:29" x14ac:dyDescent="0.2">
      <c r="B937" s="87">
        <v>934</v>
      </c>
      <c r="C937" s="88">
        <v>9892.380000000001</v>
      </c>
      <c r="D937" s="85">
        <f t="shared" si="28"/>
        <v>10426.568520000001</v>
      </c>
      <c r="E937" s="85">
        <f t="shared" si="29"/>
        <v>11093.868905280002</v>
      </c>
      <c r="G937" s="9"/>
      <c r="H937" s="9"/>
      <c r="I937" s="9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</row>
    <row r="938" spans="2:29" x14ac:dyDescent="0.2">
      <c r="B938" s="87">
        <v>935</v>
      </c>
      <c r="C938" s="88">
        <v>545.89</v>
      </c>
      <c r="D938" s="85">
        <f t="shared" si="28"/>
        <v>575.36806000000001</v>
      </c>
      <c r="E938" s="85">
        <f t="shared" si="29"/>
        <v>612.19161584000005</v>
      </c>
      <c r="G938" s="9"/>
      <c r="H938" s="9"/>
      <c r="I938" s="9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</row>
    <row r="939" spans="2:29" x14ac:dyDescent="0.2">
      <c r="B939" s="87">
        <v>936</v>
      </c>
      <c r="C939" s="88">
        <v>506.39000000000004</v>
      </c>
      <c r="D939" s="85">
        <f t="shared" si="28"/>
        <v>533.73506000000009</v>
      </c>
      <c r="E939" s="85">
        <f t="shared" si="29"/>
        <v>567.89410384000007</v>
      </c>
      <c r="G939" s="9"/>
      <c r="H939" s="9"/>
      <c r="I939" s="9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</row>
    <row r="940" spans="2:29" x14ac:dyDescent="0.2">
      <c r="B940" s="87">
        <v>937</v>
      </c>
      <c r="C940" s="88">
        <v>15154.570000000002</v>
      </c>
      <c r="D940" s="85">
        <f t="shared" si="28"/>
        <v>15972.916780000003</v>
      </c>
      <c r="E940" s="85">
        <f t="shared" si="29"/>
        <v>16995.183453920003</v>
      </c>
      <c r="G940" s="9"/>
      <c r="H940" s="9"/>
      <c r="I940" s="9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</row>
    <row r="941" spans="2:29" x14ac:dyDescent="0.2">
      <c r="B941" s="87">
        <v>938</v>
      </c>
      <c r="C941" s="88">
        <v>9839.4500000000007</v>
      </c>
      <c r="D941" s="85">
        <f t="shared" si="28"/>
        <v>10370.7803</v>
      </c>
      <c r="E941" s="85">
        <f t="shared" si="29"/>
        <v>11034.510239200001</v>
      </c>
      <c r="G941" s="9"/>
      <c r="H941" s="9"/>
      <c r="I941" s="9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</row>
    <row r="942" spans="2:29" x14ac:dyDescent="0.2">
      <c r="B942" s="87">
        <v>939</v>
      </c>
      <c r="C942" s="88">
        <v>52.93</v>
      </c>
      <c r="D942" s="85">
        <f t="shared" si="28"/>
        <v>55.788220000000003</v>
      </c>
      <c r="E942" s="85">
        <f t="shared" si="29"/>
        <v>59.358666080000006</v>
      </c>
      <c r="G942" s="9"/>
      <c r="H942" s="9"/>
      <c r="I942" s="9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</row>
    <row r="943" spans="2:29" x14ac:dyDescent="0.2">
      <c r="B943" s="87">
        <v>940</v>
      </c>
      <c r="C943" s="88">
        <v>7441.01</v>
      </c>
      <c r="D943" s="85">
        <f t="shared" si="28"/>
        <v>7842.8245400000005</v>
      </c>
      <c r="E943" s="85">
        <f t="shared" si="29"/>
        <v>8344.7653105600002</v>
      </c>
      <c r="G943" s="9"/>
      <c r="H943" s="9"/>
      <c r="I943" s="9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</row>
    <row r="944" spans="2:29" x14ac:dyDescent="0.2">
      <c r="B944" s="87">
        <v>941</v>
      </c>
      <c r="C944" s="88">
        <v>23846.940000000002</v>
      </c>
      <c r="D944" s="85">
        <f t="shared" si="28"/>
        <v>25134.674760000005</v>
      </c>
      <c r="E944" s="85">
        <f t="shared" si="29"/>
        <v>26743.293944640009</v>
      </c>
      <c r="G944" s="9"/>
      <c r="H944" s="9"/>
      <c r="I944" s="9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</row>
    <row r="945" spans="2:29" x14ac:dyDescent="0.2">
      <c r="B945" s="87">
        <v>942</v>
      </c>
      <c r="C945" s="88">
        <v>25578.620000000003</v>
      </c>
      <c r="D945" s="85">
        <f t="shared" si="28"/>
        <v>26959.865480000004</v>
      </c>
      <c r="E945" s="85">
        <f t="shared" si="29"/>
        <v>28685.296870720005</v>
      </c>
      <c r="G945" s="9"/>
      <c r="H945" s="9"/>
      <c r="I945" s="9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</row>
    <row r="946" spans="2:29" x14ac:dyDescent="0.2">
      <c r="B946" s="87">
        <v>943</v>
      </c>
      <c r="C946" s="88">
        <v>970.12</v>
      </c>
      <c r="D946" s="85">
        <f t="shared" si="28"/>
        <v>1022.50648</v>
      </c>
      <c r="E946" s="85">
        <f t="shared" si="29"/>
        <v>1087.94689472</v>
      </c>
      <c r="G946" s="9"/>
      <c r="H946" s="9"/>
      <c r="I946" s="9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</row>
    <row r="947" spans="2:29" x14ac:dyDescent="0.2">
      <c r="B947" s="87">
        <v>944</v>
      </c>
      <c r="C947" s="88">
        <v>1536.5500000000002</v>
      </c>
      <c r="D947" s="85">
        <f t="shared" si="28"/>
        <v>1619.5237000000002</v>
      </c>
      <c r="E947" s="85">
        <f t="shared" si="29"/>
        <v>1723.1732168000003</v>
      </c>
      <c r="G947" s="9"/>
      <c r="H947" s="9"/>
      <c r="I947" s="9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</row>
    <row r="948" spans="2:29" x14ac:dyDescent="0.2">
      <c r="B948" s="87">
        <v>945</v>
      </c>
      <c r="C948" s="88">
        <v>30449.760000000002</v>
      </c>
      <c r="D948" s="85">
        <f t="shared" si="28"/>
        <v>32094.047040000005</v>
      </c>
      <c r="E948" s="85">
        <f t="shared" si="29"/>
        <v>34148.06605056001</v>
      </c>
      <c r="G948" s="9"/>
      <c r="H948" s="9"/>
      <c r="I948" s="9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</row>
    <row r="949" spans="2:29" x14ac:dyDescent="0.2">
      <c r="B949" s="87">
        <v>946</v>
      </c>
      <c r="C949" s="88">
        <v>22575.040000000001</v>
      </c>
      <c r="D949" s="85">
        <f t="shared" si="28"/>
        <v>23794.092160000004</v>
      </c>
      <c r="E949" s="85">
        <f t="shared" si="29"/>
        <v>25316.914058240007</v>
      </c>
      <c r="G949" s="9"/>
      <c r="H949" s="9"/>
      <c r="I949" s="9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</row>
    <row r="950" spans="2:29" x14ac:dyDescent="0.2">
      <c r="B950" s="87">
        <v>947</v>
      </c>
      <c r="C950" s="88">
        <v>7988.4800000000005</v>
      </c>
      <c r="D950" s="85">
        <f t="shared" si="28"/>
        <v>8419.8579200000004</v>
      </c>
      <c r="E950" s="85">
        <f t="shared" si="29"/>
        <v>8958.7288268800003</v>
      </c>
      <c r="G950" s="9"/>
      <c r="H950" s="9"/>
      <c r="I950" s="9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</row>
    <row r="951" spans="2:29" x14ac:dyDescent="0.2">
      <c r="B951" s="87">
        <v>948</v>
      </c>
      <c r="C951" s="88">
        <v>8801.3900000000012</v>
      </c>
      <c r="D951" s="85">
        <f t="shared" si="28"/>
        <v>9276.6650600000012</v>
      </c>
      <c r="E951" s="85">
        <f t="shared" si="29"/>
        <v>9870.3716238400011</v>
      </c>
      <c r="G951" s="9"/>
      <c r="H951" s="9"/>
      <c r="I951" s="9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</row>
    <row r="952" spans="2:29" x14ac:dyDescent="0.2">
      <c r="B952" s="87">
        <v>949</v>
      </c>
      <c r="C952" s="88">
        <v>4870.3500000000004</v>
      </c>
      <c r="D952" s="85">
        <f t="shared" si="28"/>
        <v>5133.3489000000009</v>
      </c>
      <c r="E952" s="85">
        <f t="shared" si="29"/>
        <v>5461.883229600001</v>
      </c>
      <c r="G952" s="9"/>
      <c r="H952" s="9"/>
      <c r="I952" s="9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</row>
    <row r="953" spans="2:29" x14ac:dyDescent="0.2">
      <c r="B953" s="87">
        <v>950</v>
      </c>
      <c r="C953" s="88">
        <v>582.23</v>
      </c>
      <c r="D953" s="85">
        <f t="shared" si="28"/>
        <v>613.67042000000004</v>
      </c>
      <c r="E953" s="85">
        <f t="shared" si="29"/>
        <v>652.94532688000004</v>
      </c>
      <c r="G953" s="9"/>
      <c r="H953" s="9"/>
      <c r="I953" s="9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</row>
    <row r="954" spans="2:29" x14ac:dyDescent="0.2">
      <c r="B954" s="87">
        <v>951</v>
      </c>
      <c r="C954" s="88">
        <v>731.54000000000008</v>
      </c>
      <c r="D954" s="85">
        <f t="shared" si="28"/>
        <v>771.04316000000017</v>
      </c>
      <c r="E954" s="85">
        <f t="shared" si="29"/>
        <v>820.38992224000026</v>
      </c>
      <c r="G954" s="9"/>
      <c r="H954" s="9"/>
      <c r="I954" s="9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</row>
    <row r="955" spans="2:29" x14ac:dyDescent="0.2">
      <c r="B955" s="87">
        <v>952</v>
      </c>
      <c r="C955" s="88">
        <v>5436.7800000000007</v>
      </c>
      <c r="D955" s="85">
        <f t="shared" si="28"/>
        <v>5730.3661200000006</v>
      </c>
      <c r="E955" s="85">
        <f t="shared" si="29"/>
        <v>6097.1095516800005</v>
      </c>
      <c r="G955" s="9"/>
      <c r="H955" s="9"/>
      <c r="I955" s="9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</row>
    <row r="956" spans="2:29" x14ac:dyDescent="0.2">
      <c r="B956" s="87">
        <v>953</v>
      </c>
      <c r="C956" s="88">
        <v>7484.46</v>
      </c>
      <c r="D956" s="85">
        <f t="shared" si="28"/>
        <v>7888.6208400000005</v>
      </c>
      <c r="E956" s="85">
        <f t="shared" si="29"/>
        <v>8393.4925737600006</v>
      </c>
      <c r="G956" s="9"/>
      <c r="H956" s="9"/>
      <c r="I956" s="9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</row>
    <row r="957" spans="2:29" x14ac:dyDescent="0.2">
      <c r="B957" s="87">
        <v>954</v>
      </c>
      <c r="C957" s="88">
        <v>3844.9300000000003</v>
      </c>
      <c r="D957" s="85">
        <f t="shared" si="28"/>
        <v>4052.5562200000004</v>
      </c>
      <c r="E957" s="85">
        <f t="shared" si="29"/>
        <v>4311.9198180800004</v>
      </c>
      <c r="G957" s="9"/>
      <c r="H957" s="9"/>
      <c r="I957" s="9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</row>
    <row r="958" spans="2:29" x14ac:dyDescent="0.2">
      <c r="B958" s="87">
        <v>955</v>
      </c>
      <c r="C958" s="88">
        <v>484.27000000000004</v>
      </c>
      <c r="D958" s="85">
        <f t="shared" si="28"/>
        <v>510.42058000000009</v>
      </c>
      <c r="E958" s="85">
        <f t="shared" si="29"/>
        <v>543.08749712000008</v>
      </c>
      <c r="G958" s="9"/>
      <c r="H958" s="9"/>
      <c r="I958" s="9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</row>
    <row r="959" spans="2:29" x14ac:dyDescent="0.2">
      <c r="B959" s="87">
        <v>956</v>
      </c>
      <c r="C959" s="88">
        <v>4348.16</v>
      </c>
      <c r="D959" s="85">
        <f t="shared" si="28"/>
        <v>4582.9606400000002</v>
      </c>
      <c r="E959" s="85">
        <f t="shared" si="29"/>
        <v>4876.2701209600009</v>
      </c>
      <c r="G959" s="9"/>
      <c r="H959" s="9"/>
      <c r="I959" s="9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</row>
    <row r="960" spans="2:29" x14ac:dyDescent="0.2">
      <c r="B960" s="87">
        <v>957</v>
      </c>
      <c r="C960" s="88">
        <v>3942.8900000000003</v>
      </c>
      <c r="D960" s="85">
        <f t="shared" si="28"/>
        <v>4155.8060600000008</v>
      </c>
      <c r="E960" s="85">
        <f t="shared" si="29"/>
        <v>4421.777647840001</v>
      </c>
      <c r="G960" s="9"/>
      <c r="H960" s="9"/>
      <c r="I960" s="9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</row>
    <row r="961" spans="2:29" x14ac:dyDescent="0.2">
      <c r="B961" s="87">
        <v>958</v>
      </c>
      <c r="C961" s="88">
        <v>19673.370000000003</v>
      </c>
      <c r="D961" s="85">
        <f t="shared" si="28"/>
        <v>20735.731980000004</v>
      </c>
      <c r="E961" s="85">
        <f t="shared" si="29"/>
        <v>22062.818826720006</v>
      </c>
      <c r="G961" s="9"/>
      <c r="H961" s="9"/>
      <c r="I961" s="9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</row>
    <row r="962" spans="2:29" x14ac:dyDescent="0.2">
      <c r="B962" s="87">
        <v>959</v>
      </c>
      <c r="C962" s="88">
        <v>899.0200000000001</v>
      </c>
      <c r="D962" s="85">
        <f t="shared" si="28"/>
        <v>947.56708000000015</v>
      </c>
      <c r="E962" s="85">
        <f t="shared" si="29"/>
        <v>1008.2113731200002</v>
      </c>
      <c r="G962" s="9"/>
      <c r="H962" s="9"/>
      <c r="I962" s="9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</row>
    <row r="963" spans="2:29" x14ac:dyDescent="0.2">
      <c r="B963" s="87">
        <v>960</v>
      </c>
      <c r="C963" s="88">
        <v>13885.83</v>
      </c>
      <c r="D963" s="85">
        <f t="shared" si="28"/>
        <v>14635.66482</v>
      </c>
      <c r="E963" s="85">
        <f t="shared" si="29"/>
        <v>15572.347368480001</v>
      </c>
      <c r="G963" s="9"/>
      <c r="H963" s="9"/>
      <c r="I963" s="9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</row>
    <row r="964" spans="2:29" x14ac:dyDescent="0.2">
      <c r="B964" s="87">
        <v>961</v>
      </c>
      <c r="C964" s="88">
        <v>11740.19</v>
      </c>
      <c r="D964" s="85">
        <f t="shared" si="28"/>
        <v>12374.160260000001</v>
      </c>
      <c r="E964" s="85">
        <f t="shared" si="29"/>
        <v>13166.106516640002</v>
      </c>
      <c r="G964" s="9"/>
      <c r="H964" s="9"/>
      <c r="I964" s="9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</row>
    <row r="965" spans="2:29" x14ac:dyDescent="0.2">
      <c r="B965" s="87">
        <v>962</v>
      </c>
      <c r="C965" s="88">
        <v>15958.79</v>
      </c>
      <c r="D965" s="85">
        <f t="shared" ref="D965:D1028" si="30">C965 * ($H$6 + 1)</f>
        <v>16820.56466</v>
      </c>
      <c r="E965" s="85">
        <f t="shared" ref="E965:E1028" si="31" xml:space="preserve"> D965 * ($H$7 +1)</f>
        <v>17897.08079824</v>
      </c>
      <c r="G965" s="9"/>
      <c r="H965" s="9"/>
      <c r="I965" s="9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</row>
    <row r="966" spans="2:29" x14ac:dyDescent="0.2">
      <c r="B966" s="87">
        <v>963</v>
      </c>
      <c r="C966" s="88">
        <v>487.43</v>
      </c>
      <c r="D966" s="85">
        <f t="shared" si="30"/>
        <v>513.75121999999999</v>
      </c>
      <c r="E966" s="85">
        <f t="shared" si="31"/>
        <v>546.63129807999997</v>
      </c>
      <c r="G966" s="9"/>
      <c r="H966" s="9"/>
      <c r="I966" s="9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</row>
    <row r="967" spans="2:29" x14ac:dyDescent="0.2">
      <c r="B967" s="87">
        <v>964</v>
      </c>
      <c r="C967" s="88">
        <v>19516.95</v>
      </c>
      <c r="D967" s="85">
        <f t="shared" si="30"/>
        <v>20570.865300000001</v>
      </c>
      <c r="E967" s="85">
        <f t="shared" si="31"/>
        <v>21887.400679200004</v>
      </c>
      <c r="G967" s="9"/>
      <c r="H967" s="9"/>
      <c r="I967" s="9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</row>
    <row r="968" spans="2:29" x14ac:dyDescent="0.2">
      <c r="B968" s="87">
        <v>965</v>
      </c>
      <c r="C968" s="88">
        <v>423.44</v>
      </c>
      <c r="D968" s="85">
        <f t="shared" si="30"/>
        <v>446.30576000000002</v>
      </c>
      <c r="E968" s="85">
        <f t="shared" si="31"/>
        <v>474.86932864000005</v>
      </c>
      <c r="G968" s="9"/>
      <c r="H968" s="9"/>
      <c r="I968" s="9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</row>
    <row r="969" spans="2:29" x14ac:dyDescent="0.2">
      <c r="B969" s="87">
        <v>966</v>
      </c>
      <c r="C969" s="88">
        <v>24757.02</v>
      </c>
      <c r="D969" s="85">
        <f t="shared" si="30"/>
        <v>26093.899080000003</v>
      </c>
      <c r="E969" s="85">
        <f t="shared" si="31"/>
        <v>27763.908621120005</v>
      </c>
      <c r="G969" s="9"/>
      <c r="H969" s="9"/>
      <c r="I969" s="9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</row>
    <row r="970" spans="2:29" x14ac:dyDescent="0.2">
      <c r="B970" s="87">
        <v>967</v>
      </c>
      <c r="C970" s="88">
        <v>21032.959999999999</v>
      </c>
      <c r="D970" s="85">
        <f t="shared" si="30"/>
        <v>22168.739839999998</v>
      </c>
      <c r="E970" s="85">
        <f t="shared" si="31"/>
        <v>23587.539189759998</v>
      </c>
      <c r="G970" s="9"/>
      <c r="H970" s="9"/>
      <c r="I970" s="9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</row>
    <row r="971" spans="2:29" x14ac:dyDescent="0.2">
      <c r="B971" s="87">
        <v>968</v>
      </c>
      <c r="C971" s="88">
        <v>13883.460000000001</v>
      </c>
      <c r="D971" s="85">
        <f t="shared" si="30"/>
        <v>14633.166840000002</v>
      </c>
      <c r="E971" s="85">
        <f t="shared" si="31"/>
        <v>15569.689517760002</v>
      </c>
      <c r="G971" s="9"/>
      <c r="H971" s="9"/>
      <c r="I971" s="9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</row>
    <row r="972" spans="2:29" x14ac:dyDescent="0.2">
      <c r="B972" s="87">
        <v>969</v>
      </c>
      <c r="C972" s="88">
        <v>3992.6600000000003</v>
      </c>
      <c r="D972" s="85">
        <f t="shared" si="30"/>
        <v>4208.2636400000001</v>
      </c>
      <c r="E972" s="85">
        <f t="shared" si="31"/>
        <v>4477.59251296</v>
      </c>
      <c r="G972" s="9"/>
      <c r="H972" s="9"/>
      <c r="I972" s="9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</row>
    <row r="973" spans="2:29" x14ac:dyDescent="0.2">
      <c r="B973" s="87">
        <v>970</v>
      </c>
      <c r="C973" s="88">
        <v>28192.73</v>
      </c>
      <c r="D973" s="85">
        <f t="shared" si="30"/>
        <v>29715.137419999999</v>
      </c>
      <c r="E973" s="85">
        <f t="shared" si="31"/>
        <v>31616.90621488</v>
      </c>
      <c r="G973" s="9"/>
      <c r="H973" s="9"/>
      <c r="I973" s="9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</row>
    <row r="974" spans="2:29" x14ac:dyDescent="0.2">
      <c r="B974" s="87">
        <v>971</v>
      </c>
      <c r="C974" s="88">
        <v>17404.490000000002</v>
      </c>
      <c r="D974" s="85">
        <f t="shared" si="30"/>
        <v>18344.332460000001</v>
      </c>
      <c r="E974" s="85">
        <f t="shared" si="31"/>
        <v>19518.369737440004</v>
      </c>
      <c r="G974" s="9"/>
      <c r="H974" s="9"/>
      <c r="I974" s="9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</row>
    <row r="975" spans="2:29" x14ac:dyDescent="0.2">
      <c r="B975" s="87">
        <v>972</v>
      </c>
      <c r="C975" s="88">
        <v>27288.18</v>
      </c>
      <c r="D975" s="85">
        <f t="shared" si="30"/>
        <v>28761.741720000002</v>
      </c>
      <c r="E975" s="85">
        <f t="shared" si="31"/>
        <v>30602.493190080004</v>
      </c>
      <c r="G975" s="9"/>
      <c r="H975" s="9"/>
      <c r="I975" s="9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</row>
    <row r="976" spans="2:29" x14ac:dyDescent="0.2">
      <c r="B976" s="87">
        <v>973</v>
      </c>
      <c r="C976" s="88">
        <v>11389.43</v>
      </c>
      <c r="D976" s="85">
        <f t="shared" si="30"/>
        <v>12004.459220000001</v>
      </c>
      <c r="E976" s="85">
        <f t="shared" si="31"/>
        <v>12772.744610080001</v>
      </c>
      <c r="G976" s="9"/>
      <c r="H976" s="9"/>
      <c r="I976" s="9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</row>
    <row r="977" spans="2:29" x14ac:dyDescent="0.2">
      <c r="B977" s="87">
        <v>974</v>
      </c>
      <c r="C977" s="88">
        <v>9401</v>
      </c>
      <c r="D977" s="85">
        <f t="shared" si="30"/>
        <v>9908.6540000000005</v>
      </c>
      <c r="E977" s="85">
        <f t="shared" si="31"/>
        <v>10542.807856000001</v>
      </c>
      <c r="G977" s="9"/>
      <c r="H977" s="9"/>
      <c r="I977" s="9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</row>
    <row r="978" spans="2:29" x14ac:dyDescent="0.2">
      <c r="B978" s="87">
        <v>975</v>
      </c>
      <c r="C978" s="88">
        <v>79.790000000000006</v>
      </c>
      <c r="D978" s="85">
        <f t="shared" si="30"/>
        <v>84.09866000000001</v>
      </c>
      <c r="E978" s="85">
        <f t="shared" si="31"/>
        <v>89.480974240000009</v>
      </c>
      <c r="G978" s="9"/>
      <c r="H978" s="9"/>
      <c r="I978" s="9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</row>
    <row r="979" spans="2:29" x14ac:dyDescent="0.2">
      <c r="B979" s="87">
        <v>976</v>
      </c>
      <c r="C979" s="88">
        <v>1926.02</v>
      </c>
      <c r="D979" s="85">
        <f t="shared" si="30"/>
        <v>2030.0250800000001</v>
      </c>
      <c r="E979" s="85">
        <f t="shared" si="31"/>
        <v>2159.9466851200004</v>
      </c>
      <c r="G979" s="9"/>
      <c r="H979" s="9"/>
      <c r="I979" s="9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</row>
    <row r="980" spans="2:29" x14ac:dyDescent="0.2">
      <c r="B980" s="87">
        <v>977</v>
      </c>
      <c r="C980" s="88">
        <v>7528.7000000000007</v>
      </c>
      <c r="D980" s="85">
        <f t="shared" si="30"/>
        <v>7935.2498000000014</v>
      </c>
      <c r="E980" s="85">
        <f t="shared" si="31"/>
        <v>8443.1057872000019</v>
      </c>
      <c r="G980" s="9"/>
      <c r="H980" s="9"/>
      <c r="I980" s="9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</row>
    <row r="981" spans="2:29" x14ac:dyDescent="0.2">
      <c r="B981" s="87">
        <v>978</v>
      </c>
      <c r="C981" s="88">
        <v>16144.44</v>
      </c>
      <c r="D981" s="85">
        <f t="shared" si="30"/>
        <v>17016.23976</v>
      </c>
      <c r="E981" s="85">
        <f t="shared" si="31"/>
        <v>18105.279104640002</v>
      </c>
      <c r="G981" s="9"/>
      <c r="H981" s="9"/>
      <c r="I981" s="9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</row>
    <row r="982" spans="2:29" x14ac:dyDescent="0.2">
      <c r="B982" s="87">
        <v>979</v>
      </c>
      <c r="C982" s="88">
        <v>3563.69</v>
      </c>
      <c r="D982" s="85">
        <f t="shared" si="30"/>
        <v>3756.1292600000002</v>
      </c>
      <c r="E982" s="85">
        <f t="shared" si="31"/>
        <v>3996.5215326400003</v>
      </c>
      <c r="G982" s="9"/>
      <c r="H982" s="9"/>
      <c r="I982" s="9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</row>
    <row r="983" spans="2:29" x14ac:dyDescent="0.2">
      <c r="B983" s="87">
        <v>980</v>
      </c>
      <c r="C983" s="88">
        <v>4090.6200000000003</v>
      </c>
      <c r="D983" s="85">
        <f t="shared" si="30"/>
        <v>4311.5134800000005</v>
      </c>
      <c r="E983" s="85">
        <f t="shared" si="31"/>
        <v>4587.4503427200007</v>
      </c>
      <c r="G983" s="9"/>
      <c r="H983" s="9"/>
      <c r="I983" s="9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</row>
    <row r="984" spans="2:29" x14ac:dyDescent="0.2">
      <c r="B984" s="87">
        <v>981</v>
      </c>
      <c r="C984" s="88">
        <v>4346.58</v>
      </c>
      <c r="D984" s="85">
        <f t="shared" si="30"/>
        <v>4581.2953200000002</v>
      </c>
      <c r="E984" s="85">
        <f t="shared" si="31"/>
        <v>4874.4982204800008</v>
      </c>
      <c r="G984" s="9"/>
      <c r="H984" s="9"/>
      <c r="I984" s="9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</row>
    <row r="985" spans="2:29" x14ac:dyDescent="0.2">
      <c r="B985" s="87">
        <v>982</v>
      </c>
      <c r="C985" s="88">
        <v>31329.82</v>
      </c>
      <c r="D985" s="85">
        <f t="shared" si="30"/>
        <v>33021.630279999998</v>
      </c>
      <c r="E985" s="85">
        <f t="shared" si="31"/>
        <v>35135.014617920002</v>
      </c>
      <c r="G985" s="9"/>
      <c r="H985" s="9"/>
      <c r="I985" s="9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</row>
    <row r="986" spans="2:29" x14ac:dyDescent="0.2">
      <c r="B986" s="87">
        <v>983</v>
      </c>
      <c r="C986" s="88">
        <v>4194.9000000000005</v>
      </c>
      <c r="D986" s="85">
        <f t="shared" si="30"/>
        <v>4421.4246000000012</v>
      </c>
      <c r="E986" s="85">
        <f t="shared" si="31"/>
        <v>4704.3957744000018</v>
      </c>
      <c r="G986" s="9"/>
      <c r="H986" s="9"/>
      <c r="I986" s="9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</row>
    <row r="987" spans="2:29" x14ac:dyDescent="0.2">
      <c r="B987" s="87">
        <v>984</v>
      </c>
      <c r="C987" s="88">
        <v>4576.47</v>
      </c>
      <c r="D987" s="85">
        <f t="shared" si="30"/>
        <v>4823.5993800000006</v>
      </c>
      <c r="E987" s="85">
        <f t="shared" si="31"/>
        <v>5132.3097403200009</v>
      </c>
      <c r="G987" s="9"/>
      <c r="H987" s="9"/>
      <c r="I987" s="9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</row>
    <row r="988" spans="2:29" x14ac:dyDescent="0.2">
      <c r="B988" s="87">
        <v>985</v>
      </c>
      <c r="C988" s="88">
        <v>18696.93</v>
      </c>
      <c r="D988" s="85">
        <f t="shared" si="30"/>
        <v>19706.56422</v>
      </c>
      <c r="E988" s="85">
        <f t="shared" si="31"/>
        <v>20967.784330080001</v>
      </c>
      <c r="G988" s="9"/>
      <c r="H988" s="9"/>
      <c r="I988" s="9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</row>
    <row r="989" spans="2:29" x14ac:dyDescent="0.2">
      <c r="B989" s="87">
        <v>986</v>
      </c>
      <c r="C989" s="88">
        <v>17413.18</v>
      </c>
      <c r="D989" s="85">
        <f t="shared" si="30"/>
        <v>18353.491720000002</v>
      </c>
      <c r="E989" s="85">
        <f t="shared" si="31"/>
        <v>19528.115190080003</v>
      </c>
      <c r="G989" s="9"/>
      <c r="H989" s="9"/>
      <c r="I989" s="9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</row>
    <row r="990" spans="2:29" x14ac:dyDescent="0.2">
      <c r="B990" s="87">
        <v>987</v>
      </c>
      <c r="C990" s="88">
        <v>15951.68</v>
      </c>
      <c r="D990" s="85">
        <f t="shared" si="30"/>
        <v>16813.07072</v>
      </c>
      <c r="E990" s="85">
        <f t="shared" si="31"/>
        <v>17889.107246080002</v>
      </c>
      <c r="G990" s="9"/>
      <c r="H990" s="9"/>
      <c r="I990" s="9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</row>
    <row r="991" spans="2:29" x14ac:dyDescent="0.2">
      <c r="B991" s="87">
        <v>988</v>
      </c>
      <c r="C991" s="88">
        <v>1496.26</v>
      </c>
      <c r="D991" s="85">
        <f t="shared" si="30"/>
        <v>1577.0580400000001</v>
      </c>
      <c r="E991" s="85">
        <f t="shared" si="31"/>
        <v>1677.9897545600002</v>
      </c>
      <c r="G991" s="9"/>
      <c r="H991" s="9"/>
      <c r="I991" s="9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</row>
    <row r="992" spans="2:29" x14ac:dyDescent="0.2">
      <c r="B992" s="87">
        <v>989</v>
      </c>
      <c r="C992" s="88">
        <v>2400.02</v>
      </c>
      <c r="D992" s="85">
        <f t="shared" si="30"/>
        <v>2529.6210799999999</v>
      </c>
      <c r="E992" s="85">
        <f t="shared" si="31"/>
        <v>2691.5168291200002</v>
      </c>
      <c r="G992" s="9"/>
      <c r="H992" s="9"/>
      <c r="I992" s="9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</row>
    <row r="993" spans="2:29" x14ac:dyDescent="0.2">
      <c r="B993" s="87">
        <v>990</v>
      </c>
      <c r="C993" s="88">
        <v>2886.6600000000003</v>
      </c>
      <c r="D993" s="85">
        <f t="shared" si="30"/>
        <v>3042.5396400000004</v>
      </c>
      <c r="E993" s="85">
        <f t="shared" si="31"/>
        <v>3237.2621769600005</v>
      </c>
      <c r="G993" s="9"/>
      <c r="H993" s="9"/>
      <c r="I993" s="9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</row>
    <row r="994" spans="2:29" x14ac:dyDescent="0.2">
      <c r="B994" s="87">
        <v>991</v>
      </c>
      <c r="C994" s="88">
        <v>11403.65</v>
      </c>
      <c r="D994" s="85">
        <f t="shared" si="30"/>
        <v>12019.447099999999</v>
      </c>
      <c r="E994" s="85">
        <f t="shared" si="31"/>
        <v>12788.6917144</v>
      </c>
      <c r="G994" s="9"/>
      <c r="H994" s="9"/>
      <c r="I994" s="9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</row>
    <row r="995" spans="2:29" x14ac:dyDescent="0.2">
      <c r="B995" s="87">
        <v>992</v>
      </c>
      <c r="C995" s="88">
        <v>11389.43</v>
      </c>
      <c r="D995" s="85">
        <f t="shared" si="30"/>
        <v>12004.459220000001</v>
      </c>
      <c r="E995" s="85">
        <f t="shared" si="31"/>
        <v>12772.744610080001</v>
      </c>
      <c r="G995" s="9"/>
      <c r="H995" s="9"/>
      <c r="I995" s="9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</row>
    <row r="996" spans="2:29" x14ac:dyDescent="0.2">
      <c r="B996" s="87">
        <v>993</v>
      </c>
      <c r="C996" s="88">
        <v>787.63</v>
      </c>
      <c r="D996" s="85">
        <f t="shared" si="30"/>
        <v>830.16201999999998</v>
      </c>
      <c r="E996" s="85">
        <f t="shared" si="31"/>
        <v>883.29238928000007</v>
      </c>
      <c r="G996" s="9"/>
      <c r="H996" s="9"/>
      <c r="I996" s="9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</row>
    <row r="997" spans="2:29" x14ac:dyDescent="0.2">
      <c r="B997" s="87">
        <v>994</v>
      </c>
      <c r="C997" s="88">
        <v>2217.5300000000002</v>
      </c>
      <c r="D997" s="85">
        <f t="shared" si="30"/>
        <v>2337.2766200000001</v>
      </c>
      <c r="E997" s="85">
        <f t="shared" si="31"/>
        <v>2486.8623236800004</v>
      </c>
      <c r="G997" s="9"/>
      <c r="H997" s="9"/>
      <c r="I997" s="9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</row>
    <row r="998" spans="2:29" x14ac:dyDescent="0.2">
      <c r="B998" s="87">
        <v>995</v>
      </c>
      <c r="C998" s="88">
        <v>1866.77</v>
      </c>
      <c r="D998" s="85">
        <f t="shared" si="30"/>
        <v>1967.5755800000002</v>
      </c>
      <c r="E998" s="85">
        <f t="shared" si="31"/>
        <v>2093.5004171200003</v>
      </c>
      <c r="G998" s="9"/>
      <c r="H998" s="9"/>
      <c r="I998" s="9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</row>
    <row r="999" spans="2:29" x14ac:dyDescent="0.2">
      <c r="B999" s="87">
        <v>996</v>
      </c>
      <c r="C999" s="88">
        <v>35914.980000000003</v>
      </c>
      <c r="D999" s="85">
        <f t="shared" si="30"/>
        <v>37854.388920000005</v>
      </c>
      <c r="E999" s="85">
        <f t="shared" si="31"/>
        <v>40277.069810880006</v>
      </c>
      <c r="G999" s="9"/>
      <c r="H999" s="9"/>
      <c r="I999" s="9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</row>
    <row r="1000" spans="2:29" x14ac:dyDescent="0.2">
      <c r="B1000" s="87">
        <v>997</v>
      </c>
      <c r="C1000" s="88">
        <v>13411.04</v>
      </c>
      <c r="D1000" s="85">
        <f t="shared" si="30"/>
        <v>14135.236160000002</v>
      </c>
      <c r="E1000" s="85">
        <f t="shared" si="31"/>
        <v>15039.891274240003</v>
      </c>
      <c r="G1000" s="9"/>
      <c r="H1000" s="9"/>
      <c r="I1000" s="9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</row>
    <row r="1001" spans="2:29" x14ac:dyDescent="0.2">
      <c r="B1001" s="87">
        <v>998</v>
      </c>
      <c r="C1001" s="88">
        <v>3900.23</v>
      </c>
      <c r="D1001" s="85">
        <f t="shared" si="30"/>
        <v>4110.8424199999999</v>
      </c>
      <c r="E1001" s="85">
        <f t="shared" si="31"/>
        <v>4373.9363348799998</v>
      </c>
      <c r="G1001" s="9"/>
      <c r="H1001" s="9"/>
      <c r="I1001" s="9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</row>
    <row r="1002" spans="2:29" x14ac:dyDescent="0.2">
      <c r="B1002" s="87">
        <v>999</v>
      </c>
      <c r="C1002" s="88">
        <v>944.05000000000007</v>
      </c>
      <c r="D1002" s="85">
        <f t="shared" si="30"/>
        <v>995.02870000000007</v>
      </c>
      <c r="E1002" s="85">
        <f t="shared" si="31"/>
        <v>1058.7105368000002</v>
      </c>
      <c r="G1002" s="9"/>
      <c r="H1002" s="9"/>
      <c r="I1002" s="9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</row>
    <row r="1003" spans="2:29" x14ac:dyDescent="0.2">
      <c r="B1003" s="87">
        <v>1000</v>
      </c>
      <c r="C1003" s="88">
        <v>6803.4800000000005</v>
      </c>
      <c r="D1003" s="85">
        <f t="shared" si="30"/>
        <v>7170.8679200000006</v>
      </c>
      <c r="E1003" s="85">
        <f t="shared" si="31"/>
        <v>7629.803466880001</v>
      </c>
      <c r="G1003" s="9"/>
      <c r="H1003" s="9"/>
      <c r="I1003" s="9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</row>
    <row r="1004" spans="2:29" x14ac:dyDescent="0.2">
      <c r="B1004" s="87">
        <v>1001</v>
      </c>
      <c r="C1004" s="88">
        <v>18064.14</v>
      </c>
      <c r="D1004" s="85">
        <f t="shared" si="30"/>
        <v>19039.60356</v>
      </c>
      <c r="E1004" s="85">
        <f t="shared" si="31"/>
        <v>20258.138187839999</v>
      </c>
      <c r="G1004" s="9"/>
      <c r="H1004" s="9"/>
      <c r="I1004" s="9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</row>
    <row r="1005" spans="2:29" x14ac:dyDescent="0.2">
      <c r="B1005" s="87">
        <v>1002</v>
      </c>
      <c r="C1005" s="88">
        <v>29190.5</v>
      </c>
      <c r="D1005" s="85">
        <f t="shared" si="30"/>
        <v>30766.787</v>
      </c>
      <c r="E1005" s="85">
        <f t="shared" si="31"/>
        <v>32735.861368000002</v>
      </c>
      <c r="G1005" s="9"/>
      <c r="H1005" s="9"/>
      <c r="I1005" s="9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</row>
    <row r="1006" spans="2:29" x14ac:dyDescent="0.2">
      <c r="B1006" s="87">
        <v>1003</v>
      </c>
      <c r="C1006" s="88">
        <v>26227.210000000003</v>
      </c>
      <c r="D1006" s="85">
        <f t="shared" si="30"/>
        <v>27643.479340000005</v>
      </c>
      <c r="E1006" s="85">
        <f t="shared" si="31"/>
        <v>29412.662017760009</v>
      </c>
      <c r="G1006" s="9"/>
      <c r="H1006" s="9"/>
      <c r="I1006" s="9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</row>
    <row r="1007" spans="2:29" x14ac:dyDescent="0.2">
      <c r="B1007" s="87">
        <v>1004</v>
      </c>
      <c r="C1007" s="88">
        <v>17156.43</v>
      </c>
      <c r="D1007" s="85">
        <f t="shared" si="30"/>
        <v>18082.877220000002</v>
      </c>
      <c r="E1007" s="85">
        <f t="shared" si="31"/>
        <v>19240.181362080002</v>
      </c>
      <c r="G1007" s="9"/>
      <c r="H1007" s="9"/>
      <c r="I1007" s="9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</row>
    <row r="1008" spans="2:29" x14ac:dyDescent="0.2">
      <c r="B1008" s="87">
        <v>1005</v>
      </c>
      <c r="C1008" s="88">
        <v>9048.66</v>
      </c>
      <c r="D1008" s="85">
        <f t="shared" si="30"/>
        <v>9537.2876400000005</v>
      </c>
      <c r="E1008" s="85">
        <f t="shared" si="31"/>
        <v>10147.674048960002</v>
      </c>
      <c r="G1008" s="9"/>
      <c r="H1008" s="9"/>
      <c r="I1008" s="9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</row>
    <row r="1009" spans="2:29" x14ac:dyDescent="0.2">
      <c r="B1009" s="87">
        <v>1006</v>
      </c>
      <c r="C1009" s="88">
        <v>8911.99</v>
      </c>
      <c r="D1009" s="85">
        <f t="shared" si="30"/>
        <v>9393.2374600000003</v>
      </c>
      <c r="E1009" s="85">
        <f t="shared" si="31"/>
        <v>9994.4046574399999</v>
      </c>
      <c r="G1009" s="9"/>
      <c r="H1009" s="9"/>
      <c r="I1009" s="9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</row>
    <row r="1010" spans="2:29" x14ac:dyDescent="0.2">
      <c r="B1010" s="87">
        <v>1007</v>
      </c>
      <c r="C1010" s="88">
        <v>4869.5600000000004</v>
      </c>
      <c r="D1010" s="85">
        <f t="shared" si="30"/>
        <v>5132.5162400000008</v>
      </c>
      <c r="E1010" s="85">
        <f t="shared" si="31"/>
        <v>5460.9972793600009</v>
      </c>
      <c r="G1010" s="9"/>
      <c r="H1010" s="9"/>
      <c r="I1010" s="9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</row>
    <row r="1011" spans="2:29" x14ac:dyDescent="0.2">
      <c r="B1011" s="87">
        <v>1008</v>
      </c>
      <c r="C1011" s="88">
        <v>7757.01</v>
      </c>
      <c r="D1011" s="85">
        <f t="shared" si="30"/>
        <v>8175.8885400000008</v>
      </c>
      <c r="E1011" s="85">
        <f t="shared" si="31"/>
        <v>8699.145406560001</v>
      </c>
      <c r="G1011" s="9"/>
      <c r="H1011" s="9"/>
      <c r="I1011" s="9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</row>
    <row r="1012" spans="2:29" x14ac:dyDescent="0.2">
      <c r="B1012" s="87">
        <v>1009</v>
      </c>
      <c r="C1012" s="88">
        <v>6487.4800000000005</v>
      </c>
      <c r="D1012" s="85">
        <f t="shared" si="30"/>
        <v>6837.8039200000012</v>
      </c>
      <c r="E1012" s="85">
        <f t="shared" si="31"/>
        <v>7275.423370880002</v>
      </c>
      <c r="G1012" s="9"/>
      <c r="H1012" s="9"/>
      <c r="I1012" s="9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</row>
    <row r="1013" spans="2:29" x14ac:dyDescent="0.2">
      <c r="B1013" s="87">
        <v>1010</v>
      </c>
      <c r="C1013" s="88">
        <v>1487.5700000000002</v>
      </c>
      <c r="D1013" s="85">
        <f t="shared" si="30"/>
        <v>1567.8987800000002</v>
      </c>
      <c r="E1013" s="85">
        <f t="shared" si="31"/>
        <v>1668.2443019200002</v>
      </c>
      <c r="G1013" s="9"/>
      <c r="H1013" s="9"/>
      <c r="I1013" s="9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</row>
    <row r="1014" spans="2:29" x14ac:dyDescent="0.2">
      <c r="B1014" s="87">
        <v>1011</v>
      </c>
      <c r="C1014" s="88">
        <v>757.61</v>
      </c>
      <c r="D1014" s="85">
        <f t="shared" si="30"/>
        <v>798.52094</v>
      </c>
      <c r="E1014" s="85">
        <f t="shared" si="31"/>
        <v>849.62628016000008</v>
      </c>
      <c r="G1014" s="9"/>
      <c r="H1014" s="9"/>
      <c r="I1014" s="9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</row>
    <row r="1015" spans="2:29" x14ac:dyDescent="0.2">
      <c r="B1015" s="87">
        <v>1012</v>
      </c>
      <c r="C1015" s="88">
        <v>6752.92</v>
      </c>
      <c r="D1015" s="85">
        <f t="shared" si="30"/>
        <v>7117.5776800000003</v>
      </c>
      <c r="E1015" s="85">
        <f t="shared" si="31"/>
        <v>7573.102651520001</v>
      </c>
      <c r="G1015" s="9"/>
      <c r="H1015" s="9"/>
      <c r="I1015" s="9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</row>
    <row r="1016" spans="2:29" x14ac:dyDescent="0.2">
      <c r="B1016" s="87">
        <v>1013</v>
      </c>
      <c r="C1016" s="88">
        <v>2495.61</v>
      </c>
      <c r="D1016" s="85">
        <f t="shared" si="30"/>
        <v>2630.3729400000002</v>
      </c>
      <c r="E1016" s="85">
        <f t="shared" si="31"/>
        <v>2798.7168081600003</v>
      </c>
      <c r="G1016" s="9"/>
      <c r="H1016" s="9"/>
      <c r="I1016" s="9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</row>
    <row r="1017" spans="2:29" x14ac:dyDescent="0.2">
      <c r="B1017" s="87">
        <v>1014</v>
      </c>
      <c r="C1017" s="88">
        <v>8676.57</v>
      </c>
      <c r="D1017" s="85">
        <f t="shared" si="30"/>
        <v>9145.1047799999997</v>
      </c>
      <c r="E1017" s="85">
        <f t="shared" si="31"/>
        <v>9730.3914859199995</v>
      </c>
      <c r="G1017" s="9"/>
      <c r="H1017" s="9"/>
      <c r="I1017" s="9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</row>
    <row r="1018" spans="2:29" x14ac:dyDescent="0.2">
      <c r="B1018" s="87">
        <v>1015</v>
      </c>
      <c r="C1018" s="88">
        <v>1700.8700000000001</v>
      </c>
      <c r="D1018" s="85">
        <f t="shared" si="30"/>
        <v>1792.7169800000001</v>
      </c>
      <c r="E1018" s="85">
        <f t="shared" si="31"/>
        <v>1907.4508667200002</v>
      </c>
      <c r="G1018" s="9"/>
      <c r="H1018" s="9"/>
      <c r="I1018" s="9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</row>
    <row r="1019" spans="2:29" x14ac:dyDescent="0.2">
      <c r="B1019" s="87">
        <v>1016</v>
      </c>
      <c r="C1019" s="88">
        <v>20678.25</v>
      </c>
      <c r="D1019" s="85">
        <f t="shared" si="30"/>
        <v>21794.875500000002</v>
      </c>
      <c r="E1019" s="85">
        <f t="shared" si="31"/>
        <v>23189.747532000005</v>
      </c>
      <c r="G1019" s="9"/>
      <c r="H1019" s="9"/>
      <c r="I1019" s="9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</row>
    <row r="1020" spans="2:29" x14ac:dyDescent="0.2">
      <c r="B1020" s="87">
        <v>1017</v>
      </c>
      <c r="C1020" s="88">
        <v>2556.44</v>
      </c>
      <c r="D1020" s="85">
        <f t="shared" si="30"/>
        <v>2694.48776</v>
      </c>
      <c r="E1020" s="85">
        <f t="shared" si="31"/>
        <v>2866.9349766400001</v>
      </c>
      <c r="G1020" s="9"/>
      <c r="H1020" s="9"/>
      <c r="I1020" s="9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</row>
    <row r="1021" spans="2:29" x14ac:dyDescent="0.2">
      <c r="B1021" s="87">
        <v>1018</v>
      </c>
      <c r="C1021" s="88">
        <v>5420.9800000000005</v>
      </c>
      <c r="D1021" s="85">
        <f t="shared" si="30"/>
        <v>5713.7129200000008</v>
      </c>
      <c r="E1021" s="85">
        <f t="shared" si="31"/>
        <v>6079.3905468800012</v>
      </c>
      <c r="G1021" s="9"/>
      <c r="H1021" s="9"/>
      <c r="I1021" s="9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</row>
    <row r="1022" spans="2:29" x14ac:dyDescent="0.2">
      <c r="B1022" s="87">
        <v>1019</v>
      </c>
      <c r="C1022" s="88">
        <v>564.85</v>
      </c>
      <c r="D1022" s="85">
        <f t="shared" si="30"/>
        <v>595.3519</v>
      </c>
      <c r="E1022" s="85">
        <f t="shared" si="31"/>
        <v>633.45442160000005</v>
      </c>
      <c r="G1022" s="9"/>
      <c r="H1022" s="9"/>
      <c r="I1022" s="9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</row>
    <row r="1023" spans="2:29" x14ac:dyDescent="0.2">
      <c r="B1023" s="87">
        <v>1020</v>
      </c>
      <c r="C1023" s="88">
        <v>445.56</v>
      </c>
      <c r="D1023" s="85">
        <f t="shared" si="30"/>
        <v>469.62024000000002</v>
      </c>
      <c r="E1023" s="85">
        <f t="shared" si="31"/>
        <v>499.67593536000004</v>
      </c>
      <c r="G1023" s="9"/>
      <c r="H1023" s="9"/>
      <c r="I1023" s="9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</row>
    <row r="1024" spans="2:29" x14ac:dyDescent="0.2">
      <c r="B1024" s="87">
        <v>1021</v>
      </c>
      <c r="C1024" s="88">
        <v>6511.97</v>
      </c>
      <c r="D1024" s="85">
        <f t="shared" si="30"/>
        <v>6863.6163800000004</v>
      </c>
      <c r="E1024" s="85">
        <f t="shared" si="31"/>
        <v>7302.8878283200011</v>
      </c>
      <c r="G1024" s="9"/>
      <c r="H1024" s="9"/>
      <c r="I1024" s="9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</row>
    <row r="1025" spans="2:29" x14ac:dyDescent="0.2">
      <c r="B1025" s="87">
        <v>1022</v>
      </c>
      <c r="C1025" s="88">
        <v>8666.3000000000011</v>
      </c>
      <c r="D1025" s="85">
        <f t="shared" si="30"/>
        <v>9134.2802000000011</v>
      </c>
      <c r="E1025" s="85">
        <f t="shared" si="31"/>
        <v>9718.8741328000015</v>
      </c>
      <c r="G1025" s="9"/>
      <c r="H1025" s="9"/>
      <c r="I1025" s="9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</row>
    <row r="1026" spans="2:29" x14ac:dyDescent="0.2">
      <c r="B1026" s="87">
        <v>1023</v>
      </c>
      <c r="C1026" s="88">
        <v>27055.920000000002</v>
      </c>
      <c r="D1026" s="85">
        <f t="shared" si="30"/>
        <v>28516.939680000003</v>
      </c>
      <c r="E1026" s="85">
        <f t="shared" si="31"/>
        <v>30342.023819520004</v>
      </c>
      <c r="G1026" s="9"/>
      <c r="H1026" s="9"/>
      <c r="I1026" s="9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</row>
    <row r="1027" spans="2:29" x14ac:dyDescent="0.2">
      <c r="B1027" s="87">
        <v>1024</v>
      </c>
      <c r="C1027" s="88">
        <v>16636.61</v>
      </c>
      <c r="D1027" s="85">
        <f t="shared" si="30"/>
        <v>17534.986940000003</v>
      </c>
      <c r="E1027" s="85">
        <f t="shared" si="31"/>
        <v>18657.226104160003</v>
      </c>
      <c r="G1027" s="9"/>
      <c r="H1027" s="9"/>
      <c r="I1027" s="9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</row>
    <row r="1028" spans="2:29" x14ac:dyDescent="0.2">
      <c r="B1028" s="87">
        <v>1025</v>
      </c>
      <c r="C1028" s="88">
        <v>12480.42</v>
      </c>
      <c r="D1028" s="85">
        <f t="shared" si="30"/>
        <v>13154.36268</v>
      </c>
      <c r="E1028" s="85">
        <f t="shared" si="31"/>
        <v>13996.241891520001</v>
      </c>
      <c r="G1028" s="9"/>
      <c r="H1028" s="9"/>
      <c r="I1028" s="9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</row>
    <row r="1029" spans="2:29" x14ac:dyDescent="0.2">
      <c r="B1029" s="87">
        <v>1026</v>
      </c>
      <c r="C1029" s="88">
        <v>11422.61</v>
      </c>
      <c r="D1029" s="85">
        <f t="shared" ref="D1029:D1092" si="32">C1029 * ($H$6 + 1)</f>
        <v>12039.430940000002</v>
      </c>
      <c r="E1029" s="85">
        <f t="shared" ref="E1029:E1092" si="33" xml:space="preserve"> D1029 * ($H$7 +1)</f>
        <v>12809.954520160003</v>
      </c>
      <c r="G1029" s="9"/>
      <c r="H1029" s="9"/>
      <c r="I1029" s="9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</row>
    <row r="1030" spans="2:29" x14ac:dyDescent="0.2">
      <c r="B1030" s="87">
        <v>1027</v>
      </c>
      <c r="C1030" s="88">
        <v>139.04000000000002</v>
      </c>
      <c r="D1030" s="85">
        <f t="shared" si="32"/>
        <v>146.54816000000002</v>
      </c>
      <c r="E1030" s="85">
        <f t="shared" si="33"/>
        <v>155.92724224000003</v>
      </c>
      <c r="G1030" s="9"/>
      <c r="H1030" s="9"/>
      <c r="I1030" s="9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</row>
    <row r="1031" spans="2:29" x14ac:dyDescent="0.2">
      <c r="B1031" s="87">
        <v>1028</v>
      </c>
      <c r="C1031" s="88">
        <v>4914.59</v>
      </c>
      <c r="D1031" s="85">
        <f t="shared" si="32"/>
        <v>5179.97786</v>
      </c>
      <c r="E1031" s="85">
        <f t="shared" si="33"/>
        <v>5511.4964430400005</v>
      </c>
      <c r="G1031" s="9"/>
      <c r="H1031" s="9"/>
      <c r="I1031" s="9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</row>
    <row r="1032" spans="2:29" x14ac:dyDescent="0.2">
      <c r="B1032" s="87">
        <v>1029</v>
      </c>
      <c r="C1032" s="88">
        <v>448.72</v>
      </c>
      <c r="D1032" s="85">
        <f t="shared" si="32"/>
        <v>472.95088000000004</v>
      </c>
      <c r="E1032" s="85">
        <f t="shared" si="33"/>
        <v>503.2197363200001</v>
      </c>
      <c r="G1032" s="9"/>
      <c r="H1032" s="9"/>
      <c r="I1032" s="9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</row>
    <row r="1033" spans="2:29" x14ac:dyDescent="0.2">
      <c r="B1033" s="87">
        <v>1030</v>
      </c>
      <c r="C1033" s="88">
        <v>4027.42</v>
      </c>
      <c r="D1033" s="85">
        <f t="shared" si="32"/>
        <v>4244.9006800000006</v>
      </c>
      <c r="E1033" s="85">
        <f t="shared" si="33"/>
        <v>4516.5743235200007</v>
      </c>
      <c r="G1033" s="9"/>
      <c r="H1033" s="9"/>
      <c r="I1033" s="9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</row>
    <row r="1034" spans="2:29" x14ac:dyDescent="0.2">
      <c r="B1034" s="87">
        <v>1031</v>
      </c>
      <c r="C1034" s="88">
        <v>13252.25</v>
      </c>
      <c r="D1034" s="85">
        <f t="shared" si="32"/>
        <v>13967.871500000001</v>
      </c>
      <c r="E1034" s="85">
        <f t="shared" si="33"/>
        <v>14861.815276000001</v>
      </c>
      <c r="G1034" s="9"/>
      <c r="H1034" s="9"/>
      <c r="I1034" s="9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</row>
    <row r="1035" spans="2:29" x14ac:dyDescent="0.2">
      <c r="B1035" s="87">
        <v>1032</v>
      </c>
      <c r="C1035" s="88">
        <v>2623.59</v>
      </c>
      <c r="D1035" s="85">
        <f t="shared" si="32"/>
        <v>2765.2638600000005</v>
      </c>
      <c r="E1035" s="85">
        <f t="shared" si="33"/>
        <v>2942.2407470400008</v>
      </c>
      <c r="G1035" s="9"/>
      <c r="H1035" s="9"/>
      <c r="I1035" s="9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</row>
    <row r="1036" spans="2:29" x14ac:dyDescent="0.2">
      <c r="B1036" s="87">
        <v>1033</v>
      </c>
      <c r="C1036" s="88">
        <v>28526.11</v>
      </c>
      <c r="D1036" s="85">
        <f t="shared" si="32"/>
        <v>30066.519940000002</v>
      </c>
      <c r="E1036" s="85">
        <f t="shared" si="33"/>
        <v>31990.777216160004</v>
      </c>
      <c r="G1036" s="9"/>
      <c r="H1036" s="9"/>
      <c r="I1036" s="9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</row>
    <row r="1037" spans="2:29" x14ac:dyDescent="0.2">
      <c r="B1037" s="87">
        <v>1034</v>
      </c>
      <c r="C1037" s="88">
        <v>10528.33</v>
      </c>
      <c r="D1037" s="85">
        <f t="shared" si="32"/>
        <v>11096.85982</v>
      </c>
      <c r="E1037" s="85">
        <f t="shared" si="33"/>
        <v>11807.058848480001</v>
      </c>
      <c r="G1037" s="9"/>
      <c r="H1037" s="9"/>
      <c r="I1037" s="9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</row>
    <row r="1038" spans="2:29" x14ac:dyDescent="0.2">
      <c r="B1038" s="87">
        <v>1035</v>
      </c>
      <c r="C1038" s="88">
        <v>597.24</v>
      </c>
      <c r="D1038" s="85">
        <f t="shared" si="32"/>
        <v>629.49096000000009</v>
      </c>
      <c r="E1038" s="85">
        <f t="shared" si="33"/>
        <v>669.77838144000009</v>
      </c>
      <c r="G1038" s="9"/>
      <c r="H1038" s="9"/>
      <c r="I1038" s="9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</row>
    <row r="1039" spans="2:29" x14ac:dyDescent="0.2">
      <c r="B1039" s="87">
        <v>1036</v>
      </c>
      <c r="C1039" s="88">
        <v>3874.1600000000003</v>
      </c>
      <c r="D1039" s="85">
        <f t="shared" si="32"/>
        <v>4083.3646400000007</v>
      </c>
      <c r="E1039" s="85">
        <f t="shared" si="33"/>
        <v>4344.6999769600006</v>
      </c>
      <c r="G1039" s="9"/>
      <c r="H1039" s="9"/>
      <c r="I1039" s="9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</row>
    <row r="1040" spans="2:29" x14ac:dyDescent="0.2">
      <c r="B1040" s="87">
        <v>1037</v>
      </c>
      <c r="C1040" s="88">
        <v>18819.38</v>
      </c>
      <c r="D1040" s="85">
        <f t="shared" si="32"/>
        <v>19835.626520000002</v>
      </c>
      <c r="E1040" s="85">
        <f t="shared" si="33"/>
        <v>21105.106617280002</v>
      </c>
      <c r="G1040" s="9"/>
      <c r="H1040" s="9"/>
      <c r="I1040" s="9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</row>
    <row r="1041" spans="2:29" x14ac:dyDescent="0.2">
      <c r="B1041" s="87">
        <v>1038</v>
      </c>
      <c r="C1041" s="88">
        <v>21702.09</v>
      </c>
      <c r="D1041" s="85">
        <f t="shared" si="32"/>
        <v>22874.002860000001</v>
      </c>
      <c r="E1041" s="85">
        <f t="shared" si="33"/>
        <v>24337.939043040002</v>
      </c>
      <c r="G1041" s="9"/>
      <c r="H1041" s="9"/>
      <c r="I1041" s="9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</row>
    <row r="1042" spans="2:29" x14ac:dyDescent="0.2">
      <c r="B1042" s="87">
        <v>1039</v>
      </c>
      <c r="C1042" s="88">
        <v>1531.02</v>
      </c>
      <c r="D1042" s="85">
        <f t="shared" si="32"/>
        <v>1613.69508</v>
      </c>
      <c r="E1042" s="85">
        <f t="shared" si="33"/>
        <v>1716.9715651200002</v>
      </c>
      <c r="G1042" s="9"/>
      <c r="H1042" s="9"/>
      <c r="I1042" s="9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</row>
    <row r="1043" spans="2:29" x14ac:dyDescent="0.2">
      <c r="B1043" s="87">
        <v>1040</v>
      </c>
      <c r="C1043" s="88">
        <v>14510.720000000001</v>
      </c>
      <c r="D1043" s="85">
        <f t="shared" si="32"/>
        <v>15294.298880000002</v>
      </c>
      <c r="E1043" s="85">
        <f t="shared" si="33"/>
        <v>16273.134008320003</v>
      </c>
      <c r="G1043" s="9"/>
      <c r="H1043" s="9"/>
      <c r="I1043" s="9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</row>
    <row r="1044" spans="2:29" x14ac:dyDescent="0.2">
      <c r="B1044" s="87">
        <v>1041</v>
      </c>
      <c r="C1044" s="88">
        <v>5688.79</v>
      </c>
      <c r="D1044" s="85">
        <f t="shared" si="32"/>
        <v>5995.9846600000001</v>
      </c>
      <c r="E1044" s="85">
        <f t="shared" si="33"/>
        <v>6379.7276782400004</v>
      </c>
      <c r="G1044" s="9"/>
      <c r="H1044" s="9"/>
      <c r="I1044" s="9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</row>
    <row r="1045" spans="2:29" x14ac:dyDescent="0.2">
      <c r="B1045" s="87">
        <v>1042</v>
      </c>
      <c r="C1045" s="88">
        <v>406.06</v>
      </c>
      <c r="D1045" s="85">
        <f t="shared" si="32"/>
        <v>427.98724000000004</v>
      </c>
      <c r="E1045" s="85">
        <f t="shared" si="33"/>
        <v>455.37842336000006</v>
      </c>
      <c r="G1045" s="9"/>
      <c r="H1045" s="9"/>
      <c r="I1045" s="9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</row>
    <row r="1046" spans="2:29" x14ac:dyDescent="0.2">
      <c r="B1046" s="87">
        <v>1043</v>
      </c>
      <c r="C1046" s="88">
        <v>4978.58</v>
      </c>
      <c r="D1046" s="85">
        <f t="shared" si="32"/>
        <v>5247.4233199999999</v>
      </c>
      <c r="E1046" s="85">
        <f t="shared" si="33"/>
        <v>5583.2584124800005</v>
      </c>
      <c r="G1046" s="9"/>
      <c r="H1046" s="9"/>
      <c r="I1046" s="9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</row>
    <row r="1047" spans="2:29" x14ac:dyDescent="0.2">
      <c r="B1047" s="87">
        <v>1044</v>
      </c>
      <c r="C1047" s="88">
        <v>3114.1800000000003</v>
      </c>
      <c r="D1047" s="85">
        <f t="shared" si="32"/>
        <v>3282.3457200000003</v>
      </c>
      <c r="E1047" s="85">
        <f t="shared" si="33"/>
        <v>3492.4158460800004</v>
      </c>
      <c r="G1047" s="9"/>
      <c r="H1047" s="9"/>
      <c r="I1047" s="9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</row>
    <row r="1048" spans="2:29" x14ac:dyDescent="0.2">
      <c r="B1048" s="87">
        <v>1045</v>
      </c>
      <c r="C1048" s="88">
        <v>483.48</v>
      </c>
      <c r="D1048" s="85">
        <f t="shared" si="32"/>
        <v>509.58792000000005</v>
      </c>
      <c r="E1048" s="85">
        <f t="shared" si="33"/>
        <v>542.20154688000014</v>
      </c>
      <c r="G1048" s="9"/>
      <c r="H1048" s="9"/>
      <c r="I1048" s="9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</row>
    <row r="1049" spans="2:29" x14ac:dyDescent="0.2">
      <c r="B1049" s="87">
        <v>1046</v>
      </c>
      <c r="C1049" s="88">
        <v>7211.9100000000008</v>
      </c>
      <c r="D1049" s="85">
        <f t="shared" si="32"/>
        <v>7601.3531400000011</v>
      </c>
      <c r="E1049" s="85">
        <f t="shared" si="33"/>
        <v>8087.839740960002</v>
      </c>
      <c r="G1049" s="9"/>
      <c r="H1049" s="9"/>
      <c r="I1049" s="9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</row>
    <row r="1050" spans="2:29" x14ac:dyDescent="0.2">
      <c r="B1050" s="87">
        <v>1047</v>
      </c>
      <c r="C1050" s="88">
        <v>4077.19</v>
      </c>
      <c r="D1050" s="85">
        <f t="shared" si="32"/>
        <v>4297.35826</v>
      </c>
      <c r="E1050" s="85">
        <f t="shared" si="33"/>
        <v>4572.3891886400006</v>
      </c>
      <c r="G1050" s="9"/>
      <c r="H1050" s="9"/>
      <c r="I1050" s="9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</row>
    <row r="1051" spans="2:29" x14ac:dyDescent="0.2">
      <c r="B1051" s="87">
        <v>1048</v>
      </c>
      <c r="C1051" s="88">
        <v>503.23</v>
      </c>
      <c r="D1051" s="85">
        <f t="shared" si="32"/>
        <v>530.40442000000007</v>
      </c>
      <c r="E1051" s="85">
        <f t="shared" si="33"/>
        <v>564.35030288000007</v>
      </c>
      <c r="G1051" s="9"/>
      <c r="H1051" s="9"/>
      <c r="I1051" s="9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</row>
    <row r="1052" spans="2:29" x14ac:dyDescent="0.2">
      <c r="B1052" s="87">
        <v>1049</v>
      </c>
      <c r="C1052" s="88">
        <v>11720.44</v>
      </c>
      <c r="D1052" s="85">
        <f t="shared" si="32"/>
        <v>12353.343760000002</v>
      </c>
      <c r="E1052" s="85">
        <f t="shared" si="33"/>
        <v>13143.957760640002</v>
      </c>
      <c r="G1052" s="9"/>
      <c r="H1052" s="9"/>
      <c r="I1052" s="9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</row>
    <row r="1053" spans="2:29" x14ac:dyDescent="0.2">
      <c r="B1053" s="87">
        <v>1050</v>
      </c>
      <c r="C1053" s="88">
        <v>19063.490000000002</v>
      </c>
      <c r="D1053" s="85">
        <f t="shared" si="32"/>
        <v>20092.918460000004</v>
      </c>
      <c r="E1053" s="85">
        <f t="shared" si="33"/>
        <v>21378.865241440006</v>
      </c>
      <c r="G1053" s="9"/>
      <c r="H1053" s="9"/>
      <c r="I1053" s="9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</row>
    <row r="1054" spans="2:29" x14ac:dyDescent="0.2">
      <c r="B1054" s="87">
        <v>1051</v>
      </c>
      <c r="C1054" s="88">
        <v>19777.650000000001</v>
      </c>
      <c r="D1054" s="85">
        <f t="shared" si="32"/>
        <v>20845.643100000001</v>
      </c>
      <c r="E1054" s="85">
        <f t="shared" si="33"/>
        <v>22179.764258400002</v>
      </c>
      <c r="G1054" s="9"/>
      <c r="H1054" s="9"/>
      <c r="I1054" s="9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</row>
    <row r="1055" spans="2:29" x14ac:dyDescent="0.2">
      <c r="B1055" s="87">
        <v>1052</v>
      </c>
      <c r="C1055" s="88">
        <v>2208.84</v>
      </c>
      <c r="D1055" s="85">
        <f t="shared" si="32"/>
        <v>2328.1173600000002</v>
      </c>
      <c r="E1055" s="85">
        <f t="shared" si="33"/>
        <v>2477.1168710400002</v>
      </c>
      <c r="G1055" s="9"/>
      <c r="H1055" s="9"/>
      <c r="I1055" s="9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</row>
    <row r="1056" spans="2:29" x14ac:dyDescent="0.2">
      <c r="B1056" s="87">
        <v>1053</v>
      </c>
      <c r="C1056" s="88">
        <v>9759.66</v>
      </c>
      <c r="D1056" s="85">
        <f t="shared" si="32"/>
        <v>10286.681640000001</v>
      </c>
      <c r="E1056" s="85">
        <f t="shared" si="33"/>
        <v>10945.029264960001</v>
      </c>
      <c r="G1056" s="9"/>
      <c r="H1056" s="9"/>
      <c r="I1056" s="9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</row>
    <row r="1057" spans="2:29" x14ac:dyDescent="0.2">
      <c r="B1057" s="87">
        <v>1054</v>
      </c>
      <c r="C1057" s="88">
        <v>15110.33</v>
      </c>
      <c r="D1057" s="85">
        <f t="shared" si="32"/>
        <v>15926.287820000001</v>
      </c>
      <c r="E1057" s="85">
        <f t="shared" si="33"/>
        <v>16945.570240480003</v>
      </c>
      <c r="G1057" s="9"/>
      <c r="H1057" s="9"/>
      <c r="I1057" s="9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</row>
    <row r="1058" spans="2:29" x14ac:dyDescent="0.2">
      <c r="B1058" s="87">
        <v>1055</v>
      </c>
      <c r="C1058" s="88">
        <v>1942.6100000000001</v>
      </c>
      <c r="D1058" s="85">
        <f t="shared" si="32"/>
        <v>2047.5109400000001</v>
      </c>
      <c r="E1058" s="85">
        <f t="shared" si="33"/>
        <v>2178.5516401600003</v>
      </c>
      <c r="G1058" s="9"/>
      <c r="H1058" s="9"/>
      <c r="I1058" s="9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</row>
    <row r="1059" spans="2:29" x14ac:dyDescent="0.2">
      <c r="B1059" s="87">
        <v>1056</v>
      </c>
      <c r="C1059" s="88">
        <v>3182.1200000000003</v>
      </c>
      <c r="D1059" s="85">
        <f t="shared" si="32"/>
        <v>3353.9544800000003</v>
      </c>
      <c r="E1059" s="85">
        <f t="shared" si="33"/>
        <v>3568.6075667200007</v>
      </c>
      <c r="G1059" s="9"/>
      <c r="H1059" s="9"/>
      <c r="I1059" s="9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</row>
    <row r="1060" spans="2:29" x14ac:dyDescent="0.2">
      <c r="B1060" s="87">
        <v>1057</v>
      </c>
      <c r="C1060" s="88">
        <v>285.19</v>
      </c>
      <c r="D1060" s="85">
        <f t="shared" si="32"/>
        <v>300.59026</v>
      </c>
      <c r="E1060" s="85">
        <f t="shared" si="33"/>
        <v>319.82803663999999</v>
      </c>
      <c r="G1060" s="9"/>
      <c r="H1060" s="9"/>
      <c r="I1060" s="9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</row>
    <row r="1061" spans="2:29" x14ac:dyDescent="0.2">
      <c r="B1061" s="87">
        <v>1058</v>
      </c>
      <c r="C1061" s="88">
        <v>24666.960000000003</v>
      </c>
      <c r="D1061" s="85">
        <f t="shared" si="32"/>
        <v>25998.975840000003</v>
      </c>
      <c r="E1061" s="85">
        <f t="shared" si="33"/>
        <v>27662.910293760004</v>
      </c>
      <c r="G1061" s="9"/>
      <c r="H1061" s="9"/>
      <c r="I1061" s="9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</row>
    <row r="1062" spans="2:29" x14ac:dyDescent="0.2">
      <c r="B1062" s="87">
        <v>1059</v>
      </c>
      <c r="C1062" s="88">
        <v>16066.230000000001</v>
      </c>
      <c r="D1062" s="85">
        <f t="shared" si="32"/>
        <v>16933.806420000001</v>
      </c>
      <c r="E1062" s="85">
        <f t="shared" si="33"/>
        <v>18017.570030880001</v>
      </c>
      <c r="G1062" s="9"/>
      <c r="H1062" s="9"/>
      <c r="I1062" s="9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</row>
    <row r="1063" spans="2:29" x14ac:dyDescent="0.2">
      <c r="B1063" s="87">
        <v>1060</v>
      </c>
      <c r="C1063" s="88">
        <v>4523.54</v>
      </c>
      <c r="D1063" s="85">
        <f t="shared" si="32"/>
        <v>4767.8111600000002</v>
      </c>
      <c r="E1063" s="85">
        <f t="shared" si="33"/>
        <v>5072.9510742400007</v>
      </c>
      <c r="G1063" s="9"/>
      <c r="H1063" s="9"/>
      <c r="I1063" s="9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</row>
    <row r="1064" spans="2:29" x14ac:dyDescent="0.2">
      <c r="B1064" s="87">
        <v>1061</v>
      </c>
      <c r="C1064" s="88">
        <v>9278.5500000000011</v>
      </c>
      <c r="D1064" s="85">
        <f t="shared" si="32"/>
        <v>9779.5917000000009</v>
      </c>
      <c r="E1064" s="85">
        <f t="shared" si="33"/>
        <v>10405.485568800001</v>
      </c>
      <c r="G1064" s="9"/>
      <c r="H1064" s="9"/>
      <c r="I1064" s="9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</row>
    <row r="1065" spans="2:29" x14ac:dyDescent="0.2">
      <c r="B1065" s="87">
        <v>1062</v>
      </c>
      <c r="C1065" s="88">
        <v>30021.58</v>
      </c>
      <c r="D1065" s="85">
        <f t="shared" si="32"/>
        <v>31642.745320000002</v>
      </c>
      <c r="E1065" s="85">
        <f t="shared" si="33"/>
        <v>33667.881020480003</v>
      </c>
      <c r="G1065" s="9"/>
      <c r="H1065" s="9"/>
      <c r="I1065" s="9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</row>
    <row r="1066" spans="2:29" x14ac:dyDescent="0.2">
      <c r="B1066" s="87">
        <v>1063</v>
      </c>
      <c r="C1066" s="88">
        <v>229.89000000000001</v>
      </c>
      <c r="D1066" s="85">
        <f t="shared" si="32"/>
        <v>242.30406000000002</v>
      </c>
      <c r="E1066" s="85">
        <f t="shared" si="33"/>
        <v>257.81151984000002</v>
      </c>
      <c r="G1066" s="9"/>
      <c r="H1066" s="9"/>
      <c r="I1066" s="9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</row>
    <row r="1067" spans="2:29" x14ac:dyDescent="0.2">
      <c r="B1067" s="87">
        <v>1064</v>
      </c>
      <c r="C1067" s="88">
        <v>20193.98</v>
      </c>
      <c r="D1067" s="85">
        <f t="shared" si="32"/>
        <v>21284.45492</v>
      </c>
      <c r="E1067" s="85">
        <f t="shared" si="33"/>
        <v>22646.660034880002</v>
      </c>
      <c r="G1067" s="9"/>
      <c r="H1067" s="9"/>
      <c r="I1067" s="9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</row>
    <row r="1068" spans="2:29" x14ac:dyDescent="0.2">
      <c r="B1068" s="87">
        <v>1065</v>
      </c>
      <c r="C1068" s="88">
        <v>6967.01</v>
      </c>
      <c r="D1068" s="85">
        <f t="shared" si="32"/>
        <v>7343.228540000001</v>
      </c>
      <c r="E1068" s="85">
        <f t="shared" si="33"/>
        <v>7813.1951665600018</v>
      </c>
      <c r="G1068" s="9"/>
      <c r="H1068" s="9"/>
      <c r="I1068" s="9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</row>
    <row r="1069" spans="2:29" x14ac:dyDescent="0.2">
      <c r="B1069" s="87">
        <v>1066</v>
      </c>
      <c r="C1069" s="88">
        <v>3526.56</v>
      </c>
      <c r="D1069" s="85">
        <f t="shared" si="32"/>
        <v>3716.99424</v>
      </c>
      <c r="E1069" s="85">
        <f t="shared" si="33"/>
        <v>3954.8818713600003</v>
      </c>
      <c r="G1069" s="9"/>
      <c r="H1069" s="9"/>
      <c r="I1069" s="9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</row>
    <row r="1070" spans="2:29" x14ac:dyDescent="0.2">
      <c r="B1070" s="87">
        <v>1067</v>
      </c>
      <c r="C1070" s="88">
        <v>5003.8600000000006</v>
      </c>
      <c r="D1070" s="85">
        <f t="shared" si="32"/>
        <v>5274.0684400000009</v>
      </c>
      <c r="E1070" s="85">
        <f t="shared" si="33"/>
        <v>5611.6088201600014</v>
      </c>
      <c r="G1070" s="9"/>
      <c r="H1070" s="9"/>
      <c r="I1070" s="9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</row>
    <row r="1071" spans="2:29" x14ac:dyDescent="0.2">
      <c r="B1071" s="87">
        <v>1068</v>
      </c>
      <c r="C1071" s="88">
        <v>774.99</v>
      </c>
      <c r="D1071" s="85">
        <f t="shared" si="32"/>
        <v>816.83946000000003</v>
      </c>
      <c r="E1071" s="85">
        <f t="shared" si="33"/>
        <v>869.11718544000007</v>
      </c>
      <c r="G1071" s="9"/>
      <c r="H1071" s="9"/>
      <c r="I1071" s="9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</row>
    <row r="1072" spans="2:29" x14ac:dyDescent="0.2">
      <c r="B1072" s="87">
        <v>1069</v>
      </c>
      <c r="C1072" s="88">
        <v>6006.37</v>
      </c>
      <c r="D1072" s="85">
        <f t="shared" si="32"/>
        <v>6330.7139800000004</v>
      </c>
      <c r="E1072" s="85">
        <f t="shared" si="33"/>
        <v>6735.8796747200013</v>
      </c>
      <c r="G1072" s="9"/>
      <c r="H1072" s="9"/>
      <c r="I1072" s="9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</row>
    <row r="1073" spans="2:29" x14ac:dyDescent="0.2">
      <c r="B1073" s="87">
        <v>1070</v>
      </c>
      <c r="C1073" s="88">
        <v>12094.9</v>
      </c>
      <c r="D1073" s="85">
        <f t="shared" si="32"/>
        <v>12748.024600000001</v>
      </c>
      <c r="E1073" s="85">
        <f t="shared" si="33"/>
        <v>13563.898174400001</v>
      </c>
      <c r="G1073" s="9"/>
      <c r="H1073" s="9"/>
      <c r="I1073" s="9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</row>
    <row r="1074" spans="2:29" x14ac:dyDescent="0.2">
      <c r="B1074" s="87">
        <v>1071</v>
      </c>
      <c r="C1074" s="88">
        <v>4077.98</v>
      </c>
      <c r="D1074" s="85">
        <f t="shared" si="32"/>
        <v>4298.19092</v>
      </c>
      <c r="E1074" s="85">
        <f t="shared" si="33"/>
        <v>4573.2751388800007</v>
      </c>
      <c r="G1074" s="9"/>
      <c r="H1074" s="9"/>
      <c r="I1074" s="9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</row>
    <row r="1075" spans="2:29" x14ac:dyDescent="0.2">
      <c r="B1075" s="87">
        <v>1072</v>
      </c>
      <c r="C1075" s="88">
        <v>9717.7900000000009</v>
      </c>
      <c r="D1075" s="85">
        <f t="shared" si="32"/>
        <v>10242.550660000001</v>
      </c>
      <c r="E1075" s="85">
        <f t="shared" si="33"/>
        <v>10898.073902240001</v>
      </c>
      <c r="G1075" s="9"/>
      <c r="H1075" s="9"/>
      <c r="I1075" s="9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</row>
    <row r="1076" spans="2:29" x14ac:dyDescent="0.2">
      <c r="B1076" s="87">
        <v>1073</v>
      </c>
      <c r="C1076" s="88">
        <v>1094.94</v>
      </c>
      <c r="D1076" s="85">
        <f t="shared" si="32"/>
        <v>1154.0667600000002</v>
      </c>
      <c r="E1076" s="85">
        <f t="shared" si="33"/>
        <v>1227.9270326400003</v>
      </c>
      <c r="G1076" s="9"/>
      <c r="H1076" s="9"/>
      <c r="I1076" s="9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</row>
    <row r="1077" spans="2:29" x14ac:dyDescent="0.2">
      <c r="B1077" s="87">
        <v>1074</v>
      </c>
      <c r="C1077" s="88">
        <v>17898.240000000002</v>
      </c>
      <c r="D1077" s="85">
        <f t="shared" si="32"/>
        <v>18864.744960000004</v>
      </c>
      <c r="E1077" s="85">
        <f t="shared" si="33"/>
        <v>20072.088637440003</v>
      </c>
      <c r="G1077" s="9"/>
      <c r="H1077" s="9"/>
      <c r="I1077" s="9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</row>
    <row r="1078" spans="2:29" x14ac:dyDescent="0.2">
      <c r="B1078" s="87">
        <v>1075</v>
      </c>
      <c r="C1078" s="88">
        <v>3720.9</v>
      </c>
      <c r="D1078" s="85">
        <f t="shared" si="32"/>
        <v>3921.8286000000003</v>
      </c>
      <c r="E1078" s="85">
        <f t="shared" si="33"/>
        <v>4172.8256304000006</v>
      </c>
      <c r="G1078" s="9"/>
      <c r="H1078" s="9"/>
      <c r="I1078" s="9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</row>
    <row r="1079" spans="2:29" x14ac:dyDescent="0.2">
      <c r="B1079" s="87">
        <v>1076</v>
      </c>
      <c r="C1079" s="88">
        <v>9012.32</v>
      </c>
      <c r="D1079" s="85">
        <f t="shared" si="32"/>
        <v>9498.9852800000008</v>
      </c>
      <c r="E1079" s="85">
        <f t="shared" si="33"/>
        <v>10106.920337920001</v>
      </c>
      <c r="G1079" s="9"/>
      <c r="H1079" s="9"/>
      <c r="I1079" s="9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</row>
    <row r="1080" spans="2:29" x14ac:dyDescent="0.2">
      <c r="B1080" s="87">
        <v>1077</v>
      </c>
      <c r="C1080" s="88">
        <v>473.21000000000004</v>
      </c>
      <c r="D1080" s="85">
        <f t="shared" si="32"/>
        <v>498.76334000000008</v>
      </c>
      <c r="E1080" s="85">
        <f t="shared" si="33"/>
        <v>530.68419376000008</v>
      </c>
      <c r="G1080" s="9"/>
      <c r="H1080" s="9"/>
      <c r="I1080" s="9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</row>
    <row r="1081" spans="2:29" x14ac:dyDescent="0.2">
      <c r="B1081" s="87">
        <v>1078</v>
      </c>
      <c r="C1081" s="88">
        <v>2747.6200000000003</v>
      </c>
      <c r="D1081" s="85">
        <f t="shared" si="32"/>
        <v>2895.9914800000006</v>
      </c>
      <c r="E1081" s="85">
        <f t="shared" si="33"/>
        <v>3081.334934720001</v>
      </c>
      <c r="G1081" s="9"/>
      <c r="H1081" s="9"/>
      <c r="I1081" s="9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</row>
    <row r="1082" spans="2:29" x14ac:dyDescent="0.2">
      <c r="B1082" s="87">
        <v>1079</v>
      </c>
      <c r="C1082" s="88">
        <v>689.67000000000007</v>
      </c>
      <c r="D1082" s="85">
        <f t="shared" si="32"/>
        <v>726.91218000000015</v>
      </c>
      <c r="E1082" s="85">
        <f t="shared" si="33"/>
        <v>773.43455952000022</v>
      </c>
      <c r="G1082" s="9"/>
      <c r="H1082" s="9"/>
      <c r="I1082" s="9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</row>
    <row r="1083" spans="2:29" x14ac:dyDescent="0.2">
      <c r="B1083" s="87">
        <v>1080</v>
      </c>
      <c r="C1083" s="88">
        <v>4598.59</v>
      </c>
      <c r="D1083" s="85">
        <f t="shared" si="32"/>
        <v>4846.9138600000006</v>
      </c>
      <c r="E1083" s="85">
        <f t="shared" si="33"/>
        <v>5157.1163470400006</v>
      </c>
      <c r="G1083" s="9"/>
      <c r="H1083" s="9"/>
      <c r="I1083" s="9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</row>
    <row r="1084" spans="2:29" x14ac:dyDescent="0.2">
      <c r="B1084" s="87">
        <v>1081</v>
      </c>
      <c r="C1084" s="88">
        <v>3144.2000000000003</v>
      </c>
      <c r="D1084" s="85">
        <f t="shared" si="32"/>
        <v>3313.9868000000006</v>
      </c>
      <c r="E1084" s="85">
        <f t="shared" si="33"/>
        <v>3526.0819552000007</v>
      </c>
      <c r="G1084" s="9"/>
      <c r="H1084" s="9"/>
      <c r="I1084" s="9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</row>
    <row r="1085" spans="2:29" x14ac:dyDescent="0.2">
      <c r="B1085" s="87">
        <v>1082</v>
      </c>
      <c r="C1085" s="88">
        <v>12980.49</v>
      </c>
      <c r="D1085" s="85">
        <f t="shared" si="32"/>
        <v>13681.436460000001</v>
      </c>
      <c r="E1085" s="85">
        <f t="shared" si="33"/>
        <v>14557.048393440002</v>
      </c>
      <c r="G1085" s="9"/>
      <c r="H1085" s="9"/>
      <c r="I1085" s="9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</row>
    <row r="1086" spans="2:29" x14ac:dyDescent="0.2">
      <c r="B1086" s="87">
        <v>1083</v>
      </c>
      <c r="C1086" s="88">
        <v>6371.35</v>
      </c>
      <c r="D1086" s="85">
        <f t="shared" si="32"/>
        <v>6715.402900000001</v>
      </c>
      <c r="E1086" s="85">
        <f t="shared" si="33"/>
        <v>7145.188685600001</v>
      </c>
      <c r="G1086" s="9"/>
      <c r="H1086" s="9"/>
      <c r="I1086" s="9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</row>
    <row r="1087" spans="2:29" x14ac:dyDescent="0.2">
      <c r="B1087" s="87">
        <v>1084</v>
      </c>
      <c r="C1087" s="88">
        <v>4680.75</v>
      </c>
      <c r="D1087" s="85">
        <f t="shared" si="32"/>
        <v>4933.5105000000003</v>
      </c>
      <c r="E1087" s="85">
        <f t="shared" si="33"/>
        <v>5249.255172000001</v>
      </c>
      <c r="G1087" s="9"/>
      <c r="H1087" s="9"/>
      <c r="I1087" s="9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</row>
    <row r="1088" spans="2:29" x14ac:dyDescent="0.2">
      <c r="B1088" s="87">
        <v>1085</v>
      </c>
      <c r="C1088" s="88">
        <v>38311.050000000003</v>
      </c>
      <c r="D1088" s="85">
        <f t="shared" si="32"/>
        <v>40379.846700000002</v>
      </c>
      <c r="E1088" s="85">
        <f t="shared" si="33"/>
        <v>42964.156888800004</v>
      </c>
      <c r="G1088" s="9"/>
      <c r="H1088" s="9"/>
      <c r="I1088" s="9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</row>
    <row r="1089" spans="2:29" x14ac:dyDescent="0.2">
      <c r="B1089" s="87">
        <v>1086</v>
      </c>
      <c r="C1089" s="88">
        <v>9725.69</v>
      </c>
      <c r="D1089" s="85">
        <f t="shared" si="32"/>
        <v>10250.877260000001</v>
      </c>
      <c r="E1089" s="85">
        <f t="shared" si="33"/>
        <v>10906.933404640002</v>
      </c>
      <c r="G1089" s="9"/>
      <c r="H1089" s="9"/>
      <c r="I1089" s="9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</row>
    <row r="1090" spans="2:29" x14ac:dyDescent="0.2">
      <c r="B1090" s="87">
        <v>1087</v>
      </c>
      <c r="C1090" s="88">
        <v>7121.06</v>
      </c>
      <c r="D1090" s="85">
        <f t="shared" si="32"/>
        <v>7505.597240000001</v>
      </c>
      <c r="E1090" s="85">
        <f t="shared" si="33"/>
        <v>7985.9554633600019</v>
      </c>
      <c r="G1090" s="9"/>
      <c r="H1090" s="9"/>
      <c r="I1090" s="9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</row>
    <row r="1091" spans="2:29" x14ac:dyDescent="0.2">
      <c r="B1091" s="87">
        <v>1088</v>
      </c>
      <c r="C1091" s="88">
        <v>20066</v>
      </c>
      <c r="D1091" s="85">
        <f t="shared" si="32"/>
        <v>21149.564000000002</v>
      </c>
      <c r="E1091" s="85">
        <f t="shared" si="33"/>
        <v>22503.136096000002</v>
      </c>
      <c r="G1091" s="9"/>
      <c r="H1091" s="9"/>
      <c r="I1091" s="9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</row>
    <row r="1092" spans="2:29" x14ac:dyDescent="0.2">
      <c r="B1092" s="87">
        <v>1089</v>
      </c>
      <c r="C1092" s="88">
        <v>7871.56</v>
      </c>
      <c r="D1092" s="85">
        <f t="shared" si="32"/>
        <v>8296.624240000001</v>
      </c>
      <c r="E1092" s="85">
        <f t="shared" si="33"/>
        <v>8827.608191360001</v>
      </c>
      <c r="G1092" s="9"/>
      <c r="H1092" s="9"/>
      <c r="I1092" s="9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</row>
    <row r="1093" spans="2:29" x14ac:dyDescent="0.2">
      <c r="B1093" s="87">
        <v>1090</v>
      </c>
      <c r="C1093" s="88">
        <v>15468.2</v>
      </c>
      <c r="D1093" s="85">
        <f t="shared" ref="D1093:D1156" si="34">C1093 * ($H$6 + 1)</f>
        <v>16303.482800000002</v>
      </c>
      <c r="E1093" s="85">
        <f t="shared" ref="E1093:E1156" si="35" xml:space="preserve"> D1093 * ($H$7 +1)</f>
        <v>17346.905699200004</v>
      </c>
      <c r="G1093" s="9"/>
      <c r="H1093" s="9"/>
      <c r="I1093" s="9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</row>
    <row r="1094" spans="2:29" x14ac:dyDescent="0.2">
      <c r="B1094" s="87">
        <v>1091</v>
      </c>
      <c r="C1094" s="88">
        <v>10165.720000000001</v>
      </c>
      <c r="D1094" s="85">
        <f t="shared" si="34"/>
        <v>10714.668880000001</v>
      </c>
      <c r="E1094" s="85">
        <f t="shared" si="35"/>
        <v>11400.407688320001</v>
      </c>
      <c r="G1094" s="9"/>
      <c r="H1094" s="9"/>
      <c r="I1094" s="9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</row>
    <row r="1095" spans="2:29" x14ac:dyDescent="0.2">
      <c r="B1095" s="87">
        <v>1092</v>
      </c>
      <c r="C1095" s="88">
        <v>29311.370000000003</v>
      </c>
      <c r="D1095" s="85">
        <f t="shared" si="34"/>
        <v>30894.183980000005</v>
      </c>
      <c r="E1095" s="85">
        <f t="shared" si="35"/>
        <v>32871.411754720008</v>
      </c>
      <c r="G1095" s="9"/>
      <c r="H1095" s="9"/>
      <c r="I1095" s="9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</row>
    <row r="1096" spans="2:29" x14ac:dyDescent="0.2">
      <c r="B1096" s="87">
        <v>1093</v>
      </c>
      <c r="C1096" s="88">
        <v>33.18</v>
      </c>
      <c r="D1096" s="85">
        <f t="shared" si="34"/>
        <v>34.971720000000005</v>
      </c>
      <c r="E1096" s="85">
        <f t="shared" si="35"/>
        <v>37.209910080000007</v>
      </c>
      <c r="G1096" s="9"/>
      <c r="H1096" s="9"/>
      <c r="I1096" s="9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</row>
    <row r="1097" spans="2:29" x14ac:dyDescent="0.2">
      <c r="B1097" s="87">
        <v>1094</v>
      </c>
      <c r="C1097" s="88">
        <v>2866.1200000000003</v>
      </c>
      <c r="D1097" s="85">
        <f t="shared" si="34"/>
        <v>3020.8904800000005</v>
      </c>
      <c r="E1097" s="85">
        <f t="shared" si="35"/>
        <v>3214.2274707200008</v>
      </c>
      <c r="G1097" s="9"/>
      <c r="H1097" s="9"/>
      <c r="I1097" s="9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</row>
    <row r="1098" spans="2:29" x14ac:dyDescent="0.2">
      <c r="B1098" s="87">
        <v>1095</v>
      </c>
      <c r="C1098" s="88">
        <v>12399.84</v>
      </c>
      <c r="D1098" s="85">
        <f t="shared" si="34"/>
        <v>13069.43136</v>
      </c>
      <c r="E1098" s="85">
        <f t="shared" si="35"/>
        <v>13905.874967040001</v>
      </c>
      <c r="G1098" s="9"/>
      <c r="H1098" s="9"/>
      <c r="I1098" s="9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</row>
    <row r="1099" spans="2:29" x14ac:dyDescent="0.2">
      <c r="B1099" s="87">
        <v>1096</v>
      </c>
      <c r="C1099" s="88">
        <v>6221.25</v>
      </c>
      <c r="D1099" s="85">
        <f t="shared" si="34"/>
        <v>6557.1975000000002</v>
      </c>
      <c r="E1099" s="85">
        <f t="shared" si="35"/>
        <v>6976.8581400000003</v>
      </c>
      <c r="G1099" s="9"/>
      <c r="H1099" s="9"/>
      <c r="I1099" s="9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</row>
    <row r="1100" spans="2:29" x14ac:dyDescent="0.2">
      <c r="B1100" s="87">
        <v>1097</v>
      </c>
      <c r="C1100" s="88">
        <v>14381.16</v>
      </c>
      <c r="D1100" s="85">
        <f t="shared" si="34"/>
        <v>15157.74264</v>
      </c>
      <c r="E1100" s="85">
        <f t="shared" si="35"/>
        <v>16127.838168960001</v>
      </c>
      <c r="G1100" s="9"/>
      <c r="H1100" s="9"/>
      <c r="I1100" s="9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</row>
    <row r="1101" spans="2:29" x14ac:dyDescent="0.2">
      <c r="B1101" s="87">
        <v>1098</v>
      </c>
      <c r="C1101" s="88">
        <v>6605.1900000000005</v>
      </c>
      <c r="D1101" s="85">
        <f t="shared" si="34"/>
        <v>6961.8702600000006</v>
      </c>
      <c r="E1101" s="85">
        <f t="shared" si="35"/>
        <v>7407.4299566400014</v>
      </c>
      <c r="G1101" s="9"/>
      <c r="H1101" s="9"/>
      <c r="I1101" s="9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</row>
    <row r="1102" spans="2:29" x14ac:dyDescent="0.2">
      <c r="B1102" s="87">
        <v>1099</v>
      </c>
      <c r="C1102" s="88">
        <v>2797.3900000000003</v>
      </c>
      <c r="D1102" s="85">
        <f t="shared" si="34"/>
        <v>2948.4490600000004</v>
      </c>
      <c r="E1102" s="85">
        <f t="shared" si="35"/>
        <v>3137.1497998400005</v>
      </c>
      <c r="G1102" s="9"/>
      <c r="H1102" s="9"/>
      <c r="I1102" s="9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</row>
    <row r="1103" spans="2:29" x14ac:dyDescent="0.2">
      <c r="B1103" s="87">
        <v>1100</v>
      </c>
      <c r="C1103" s="88">
        <v>19429.260000000002</v>
      </c>
      <c r="D1103" s="85">
        <f t="shared" si="34"/>
        <v>20478.440040000001</v>
      </c>
      <c r="E1103" s="85">
        <f t="shared" si="35"/>
        <v>21789.060202560002</v>
      </c>
      <c r="G1103" s="9"/>
      <c r="H1103" s="9"/>
      <c r="I1103" s="9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</row>
    <row r="1104" spans="2:29" x14ac:dyDescent="0.2">
      <c r="B1104" s="87">
        <v>1101</v>
      </c>
      <c r="C1104" s="88">
        <v>11040.25</v>
      </c>
      <c r="D1104" s="85">
        <f t="shared" si="34"/>
        <v>11636.423500000001</v>
      </c>
      <c r="E1104" s="85">
        <f t="shared" si="35"/>
        <v>12381.154604000001</v>
      </c>
      <c r="G1104" s="9"/>
      <c r="H1104" s="9"/>
      <c r="I1104" s="9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</row>
    <row r="1105" spans="2:29" x14ac:dyDescent="0.2">
      <c r="B1105" s="87">
        <v>1102</v>
      </c>
      <c r="C1105" s="88">
        <v>5594.7800000000007</v>
      </c>
      <c r="D1105" s="85">
        <f t="shared" si="34"/>
        <v>5896.8981200000007</v>
      </c>
      <c r="E1105" s="85">
        <f t="shared" si="35"/>
        <v>6274.2995996800009</v>
      </c>
      <c r="G1105" s="9"/>
      <c r="H1105" s="9"/>
      <c r="I1105" s="9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</row>
    <row r="1106" spans="2:29" x14ac:dyDescent="0.2">
      <c r="B1106" s="87">
        <v>1103</v>
      </c>
      <c r="C1106" s="88">
        <v>5792.2800000000007</v>
      </c>
      <c r="D1106" s="85">
        <f t="shared" si="34"/>
        <v>6105.0631200000007</v>
      </c>
      <c r="E1106" s="85">
        <f t="shared" si="35"/>
        <v>6495.7871596800014</v>
      </c>
      <c r="G1106" s="9"/>
      <c r="H1106" s="9"/>
      <c r="I1106" s="9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</row>
    <row r="1107" spans="2:29" x14ac:dyDescent="0.2">
      <c r="B1107" s="87">
        <v>1104</v>
      </c>
      <c r="C1107" s="88">
        <v>12658.17</v>
      </c>
      <c r="D1107" s="85">
        <f t="shared" si="34"/>
        <v>13341.71118</v>
      </c>
      <c r="E1107" s="85">
        <f t="shared" si="35"/>
        <v>14195.580695520001</v>
      </c>
      <c r="G1107" s="9"/>
      <c r="H1107" s="9"/>
      <c r="I1107" s="9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</row>
    <row r="1108" spans="2:29" x14ac:dyDescent="0.2">
      <c r="B1108" s="87">
        <v>1105</v>
      </c>
      <c r="C1108" s="88">
        <v>15576.43</v>
      </c>
      <c r="D1108" s="85">
        <f t="shared" si="34"/>
        <v>16417.557220000002</v>
      </c>
      <c r="E1108" s="85">
        <f t="shared" si="35"/>
        <v>17468.280882080002</v>
      </c>
      <c r="G1108" s="9"/>
      <c r="H1108" s="9"/>
      <c r="I1108" s="9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</row>
    <row r="1109" spans="2:29" x14ac:dyDescent="0.2">
      <c r="B1109" s="87">
        <v>1106</v>
      </c>
      <c r="C1109" s="88">
        <v>712.58</v>
      </c>
      <c r="D1109" s="85">
        <f t="shared" si="34"/>
        <v>751.05932000000007</v>
      </c>
      <c r="E1109" s="85">
        <f t="shared" si="35"/>
        <v>799.12711648000015</v>
      </c>
      <c r="G1109" s="9"/>
      <c r="H1109" s="9"/>
      <c r="I1109" s="9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</row>
    <row r="1110" spans="2:29" x14ac:dyDescent="0.2">
      <c r="B1110" s="87">
        <v>1107</v>
      </c>
      <c r="C1110" s="88">
        <v>12497.01</v>
      </c>
      <c r="D1110" s="85">
        <f t="shared" si="34"/>
        <v>13171.848540000001</v>
      </c>
      <c r="E1110" s="85">
        <f t="shared" si="35"/>
        <v>14014.846846560002</v>
      </c>
      <c r="G1110" s="9"/>
      <c r="H1110" s="9"/>
      <c r="I1110" s="9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</row>
    <row r="1111" spans="2:29" x14ac:dyDescent="0.2">
      <c r="B1111" s="87">
        <v>1108</v>
      </c>
      <c r="C1111" s="88">
        <v>615.41000000000008</v>
      </c>
      <c r="D1111" s="85">
        <f t="shared" si="34"/>
        <v>648.64214000000015</v>
      </c>
      <c r="E1111" s="85">
        <f t="shared" si="35"/>
        <v>690.15523696000025</v>
      </c>
      <c r="G1111" s="9"/>
      <c r="H1111" s="9"/>
      <c r="I1111" s="9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</row>
    <row r="1112" spans="2:29" x14ac:dyDescent="0.2">
      <c r="B1112" s="87">
        <v>1109</v>
      </c>
      <c r="C1112" s="88">
        <v>1301.92</v>
      </c>
      <c r="D1112" s="85">
        <f t="shared" si="34"/>
        <v>1372.2236800000001</v>
      </c>
      <c r="E1112" s="85">
        <f t="shared" si="35"/>
        <v>1460.0459955200001</v>
      </c>
      <c r="G1112" s="9"/>
      <c r="H1112" s="9"/>
      <c r="I1112" s="9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</row>
    <row r="1113" spans="2:29" x14ac:dyDescent="0.2">
      <c r="B1113" s="87">
        <v>1110</v>
      </c>
      <c r="C1113" s="88">
        <v>9717</v>
      </c>
      <c r="D1113" s="85">
        <f t="shared" si="34"/>
        <v>10241.718000000001</v>
      </c>
      <c r="E1113" s="85">
        <f t="shared" si="35"/>
        <v>10897.187952000002</v>
      </c>
      <c r="G1113" s="9"/>
      <c r="H1113" s="9"/>
      <c r="I1113" s="9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</row>
    <row r="1114" spans="2:29" x14ac:dyDescent="0.2">
      <c r="B1114" s="87">
        <v>1111</v>
      </c>
      <c r="C1114" s="88">
        <v>642.27</v>
      </c>
      <c r="D1114" s="85">
        <f t="shared" si="34"/>
        <v>676.95258000000001</v>
      </c>
      <c r="E1114" s="85">
        <f t="shared" si="35"/>
        <v>720.27754512000001</v>
      </c>
      <c r="G1114" s="9"/>
      <c r="H1114" s="9"/>
      <c r="I1114" s="9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</row>
    <row r="1115" spans="2:29" x14ac:dyDescent="0.2">
      <c r="B1115" s="87">
        <v>1112</v>
      </c>
      <c r="C1115" s="88">
        <v>1583.95</v>
      </c>
      <c r="D1115" s="85">
        <f t="shared" si="34"/>
        <v>1669.4833000000001</v>
      </c>
      <c r="E1115" s="85">
        <f t="shared" si="35"/>
        <v>1776.3302312000003</v>
      </c>
      <c r="G1115" s="9"/>
      <c r="H1115" s="9"/>
      <c r="I1115" s="9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</row>
    <row r="1116" spans="2:29" x14ac:dyDescent="0.2">
      <c r="B1116" s="87">
        <v>1113</v>
      </c>
      <c r="C1116" s="88">
        <v>3403.32</v>
      </c>
      <c r="D1116" s="85">
        <f t="shared" si="34"/>
        <v>3587.0992800000004</v>
      </c>
      <c r="E1116" s="85">
        <f t="shared" si="35"/>
        <v>3816.6736339200006</v>
      </c>
      <c r="G1116" s="9"/>
      <c r="H1116" s="9"/>
      <c r="I1116" s="9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</row>
    <row r="1117" spans="2:29" x14ac:dyDescent="0.2">
      <c r="B1117" s="87">
        <v>1114</v>
      </c>
      <c r="C1117" s="88">
        <v>17127.990000000002</v>
      </c>
      <c r="D1117" s="85">
        <f t="shared" si="34"/>
        <v>18052.901460000001</v>
      </c>
      <c r="E1117" s="85">
        <f t="shared" si="35"/>
        <v>19208.287153440004</v>
      </c>
      <c r="G1117" s="9"/>
      <c r="H1117" s="9"/>
      <c r="I1117" s="9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</row>
    <row r="1118" spans="2:29" x14ac:dyDescent="0.2">
      <c r="B1118" s="87">
        <v>1115</v>
      </c>
      <c r="C1118" s="88">
        <v>7192.9500000000007</v>
      </c>
      <c r="D1118" s="85">
        <f t="shared" si="34"/>
        <v>7581.3693000000012</v>
      </c>
      <c r="E1118" s="85">
        <f t="shared" si="35"/>
        <v>8066.5769352000016</v>
      </c>
      <c r="G1118" s="9"/>
      <c r="H1118" s="9"/>
      <c r="I1118" s="9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</row>
    <row r="1119" spans="2:29" x14ac:dyDescent="0.2">
      <c r="B1119" s="87">
        <v>1116</v>
      </c>
      <c r="C1119" s="88">
        <v>22958.98</v>
      </c>
      <c r="D1119" s="85">
        <f t="shared" si="34"/>
        <v>24198.764920000001</v>
      </c>
      <c r="E1119" s="85">
        <f t="shared" si="35"/>
        <v>25747.485874880003</v>
      </c>
      <c r="G1119" s="9"/>
      <c r="H1119" s="9"/>
      <c r="I1119" s="9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</row>
    <row r="1120" spans="2:29" x14ac:dyDescent="0.2">
      <c r="B1120" s="87">
        <v>1117</v>
      </c>
      <c r="C1120" s="88">
        <v>4336.3100000000004</v>
      </c>
      <c r="D1120" s="85">
        <f t="shared" si="34"/>
        <v>4570.4707400000007</v>
      </c>
      <c r="E1120" s="85">
        <f t="shared" si="35"/>
        <v>4862.980867360001</v>
      </c>
      <c r="G1120" s="9"/>
      <c r="H1120" s="9"/>
      <c r="I1120" s="9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</row>
    <row r="1121" spans="2:29" x14ac:dyDescent="0.2">
      <c r="B1121" s="87">
        <v>1118</v>
      </c>
      <c r="C1121" s="88">
        <v>3433.34</v>
      </c>
      <c r="D1121" s="85">
        <f t="shared" si="34"/>
        <v>3618.7403600000002</v>
      </c>
      <c r="E1121" s="85">
        <f t="shared" si="35"/>
        <v>3850.3397430400005</v>
      </c>
      <c r="G1121" s="9"/>
      <c r="H1121" s="9"/>
      <c r="I1121" s="9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</row>
    <row r="1122" spans="2:29" x14ac:dyDescent="0.2">
      <c r="B1122" s="87">
        <v>1119</v>
      </c>
      <c r="C1122" s="88">
        <v>2492.4500000000003</v>
      </c>
      <c r="D1122" s="85">
        <f t="shared" si="34"/>
        <v>2627.0423000000005</v>
      </c>
      <c r="E1122" s="85">
        <f t="shared" si="35"/>
        <v>2795.1730072000005</v>
      </c>
      <c r="G1122" s="9"/>
      <c r="H1122" s="9"/>
      <c r="I1122" s="9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</row>
    <row r="1123" spans="2:29" x14ac:dyDescent="0.2">
      <c r="B1123" s="87">
        <v>1120</v>
      </c>
      <c r="C1123" s="88">
        <v>13041.32</v>
      </c>
      <c r="D1123" s="85">
        <f t="shared" si="34"/>
        <v>13745.55128</v>
      </c>
      <c r="E1123" s="85">
        <f t="shared" si="35"/>
        <v>14625.26656192</v>
      </c>
      <c r="G1123" s="9"/>
      <c r="H1123" s="9"/>
      <c r="I1123" s="9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</row>
    <row r="1124" spans="2:29" x14ac:dyDescent="0.2">
      <c r="B1124" s="87">
        <v>1121</v>
      </c>
      <c r="C1124" s="88">
        <v>11985.09</v>
      </c>
      <c r="D1124" s="85">
        <f t="shared" si="34"/>
        <v>12632.284860000002</v>
      </c>
      <c r="E1124" s="85">
        <f t="shared" si="35"/>
        <v>13440.751091040001</v>
      </c>
      <c r="G1124" s="9"/>
      <c r="H1124" s="9"/>
      <c r="I1124" s="9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</row>
    <row r="1125" spans="2:29" x14ac:dyDescent="0.2">
      <c r="B1125" s="87">
        <v>1122</v>
      </c>
      <c r="C1125" s="88">
        <v>5830.2</v>
      </c>
      <c r="D1125" s="85">
        <f t="shared" si="34"/>
        <v>6145.0308000000005</v>
      </c>
      <c r="E1125" s="85">
        <f t="shared" si="35"/>
        <v>6538.3127712000005</v>
      </c>
      <c r="G1125" s="9"/>
      <c r="H1125" s="9"/>
      <c r="I1125" s="9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</row>
    <row r="1126" spans="2:29" x14ac:dyDescent="0.2">
      <c r="B1126" s="87">
        <v>1123</v>
      </c>
      <c r="C1126" s="88">
        <v>1736.42</v>
      </c>
      <c r="D1126" s="85">
        <f t="shared" si="34"/>
        <v>1830.1866800000003</v>
      </c>
      <c r="E1126" s="85">
        <f t="shared" si="35"/>
        <v>1947.3186275200003</v>
      </c>
      <c r="G1126" s="9"/>
      <c r="H1126" s="9"/>
      <c r="I1126" s="9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</row>
    <row r="1127" spans="2:29" x14ac:dyDescent="0.2">
      <c r="B1127" s="87">
        <v>1124</v>
      </c>
      <c r="C1127" s="88">
        <v>64.78</v>
      </c>
      <c r="D1127" s="85">
        <f t="shared" si="34"/>
        <v>68.278120000000001</v>
      </c>
      <c r="E1127" s="85">
        <f t="shared" si="35"/>
        <v>72.647919680000001</v>
      </c>
      <c r="G1127" s="9"/>
      <c r="H1127" s="9"/>
      <c r="I1127" s="9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</row>
    <row r="1128" spans="2:29" x14ac:dyDescent="0.2">
      <c r="B1128" s="87">
        <v>1125</v>
      </c>
      <c r="C1128" s="88">
        <v>13435.53</v>
      </c>
      <c r="D1128" s="85">
        <f t="shared" si="34"/>
        <v>14161.048620000001</v>
      </c>
      <c r="E1128" s="85">
        <f t="shared" si="35"/>
        <v>15067.355731680002</v>
      </c>
      <c r="G1128" s="9"/>
      <c r="H1128" s="9"/>
      <c r="I1128" s="9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</row>
    <row r="1129" spans="2:29" x14ac:dyDescent="0.2">
      <c r="B1129" s="87">
        <v>1126</v>
      </c>
      <c r="C1129" s="88">
        <v>12733.220000000001</v>
      </c>
      <c r="D1129" s="85">
        <f t="shared" si="34"/>
        <v>13420.813880000002</v>
      </c>
      <c r="E1129" s="85">
        <f t="shared" si="35"/>
        <v>14279.745968320003</v>
      </c>
      <c r="G1129" s="9"/>
      <c r="H1129" s="9"/>
      <c r="I1129" s="9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</row>
    <row r="1130" spans="2:29" x14ac:dyDescent="0.2">
      <c r="B1130" s="87">
        <v>1127</v>
      </c>
      <c r="C1130" s="88">
        <v>1418.8400000000001</v>
      </c>
      <c r="D1130" s="85">
        <f t="shared" si="34"/>
        <v>1495.4573600000001</v>
      </c>
      <c r="E1130" s="85">
        <f t="shared" si="35"/>
        <v>1591.1666310400003</v>
      </c>
      <c r="G1130" s="9"/>
      <c r="H1130" s="9"/>
      <c r="I1130" s="9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</row>
    <row r="1131" spans="2:29" x14ac:dyDescent="0.2">
      <c r="B1131" s="87">
        <v>1128</v>
      </c>
      <c r="C1131" s="88">
        <v>1127.3300000000002</v>
      </c>
      <c r="D1131" s="85">
        <f t="shared" si="34"/>
        <v>1188.2058200000001</v>
      </c>
      <c r="E1131" s="85">
        <f t="shared" si="35"/>
        <v>1264.2509924800001</v>
      </c>
      <c r="G1131" s="9"/>
      <c r="H1131" s="9"/>
      <c r="I1131" s="9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</row>
    <row r="1132" spans="2:29" x14ac:dyDescent="0.2">
      <c r="B1132" s="87">
        <v>1129</v>
      </c>
      <c r="C1132" s="88">
        <v>2178.8200000000002</v>
      </c>
      <c r="D1132" s="85">
        <f t="shared" si="34"/>
        <v>2296.4762800000003</v>
      </c>
      <c r="E1132" s="85">
        <f t="shared" si="35"/>
        <v>2443.4507619200003</v>
      </c>
      <c r="G1132" s="9"/>
      <c r="H1132" s="9"/>
      <c r="I1132" s="9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</row>
    <row r="1133" spans="2:29" x14ac:dyDescent="0.2">
      <c r="B1133" s="87">
        <v>1130</v>
      </c>
      <c r="C1133" s="88">
        <v>20052.57</v>
      </c>
      <c r="D1133" s="85">
        <f t="shared" si="34"/>
        <v>21135.408780000002</v>
      </c>
      <c r="E1133" s="85">
        <f t="shared" si="35"/>
        <v>22488.074941920004</v>
      </c>
      <c r="G1133" s="9"/>
      <c r="H1133" s="9"/>
      <c r="I1133" s="9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</row>
    <row r="1134" spans="2:29" x14ac:dyDescent="0.2">
      <c r="B1134" s="87">
        <v>1131</v>
      </c>
      <c r="C1134" s="88">
        <v>13870.820000000002</v>
      </c>
      <c r="D1134" s="85">
        <f t="shared" si="34"/>
        <v>14619.844280000003</v>
      </c>
      <c r="E1134" s="85">
        <f t="shared" si="35"/>
        <v>15555.514313920004</v>
      </c>
      <c r="G1134" s="9"/>
      <c r="H1134" s="9"/>
      <c r="I1134" s="9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</row>
    <row r="1135" spans="2:29" x14ac:dyDescent="0.2">
      <c r="B1135" s="87">
        <v>1132</v>
      </c>
      <c r="C1135" s="88">
        <v>0</v>
      </c>
      <c r="D1135" s="85">
        <f t="shared" si="34"/>
        <v>0</v>
      </c>
      <c r="E1135" s="85">
        <f t="shared" si="35"/>
        <v>0</v>
      </c>
      <c r="G1135" s="9"/>
      <c r="H1135" s="9"/>
      <c r="I1135" s="9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</row>
    <row r="1136" spans="2:29" x14ac:dyDescent="0.2">
      <c r="B1136" s="87">
        <v>1133</v>
      </c>
      <c r="C1136" s="88">
        <v>27165.73</v>
      </c>
      <c r="D1136" s="85">
        <f t="shared" si="34"/>
        <v>28632.67942</v>
      </c>
      <c r="E1136" s="85">
        <f t="shared" si="35"/>
        <v>30465.170902880003</v>
      </c>
      <c r="G1136" s="9"/>
      <c r="H1136" s="9"/>
      <c r="I1136" s="9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</row>
    <row r="1137" spans="2:29" x14ac:dyDescent="0.2">
      <c r="B1137" s="87">
        <v>1134</v>
      </c>
      <c r="C1137" s="88">
        <v>13219.07</v>
      </c>
      <c r="D1137" s="85">
        <f t="shared" si="34"/>
        <v>13932.89978</v>
      </c>
      <c r="E1137" s="85">
        <f t="shared" si="35"/>
        <v>14824.605365920001</v>
      </c>
      <c r="G1137" s="9"/>
      <c r="H1137" s="9"/>
      <c r="I1137" s="9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</row>
    <row r="1138" spans="2:29" x14ac:dyDescent="0.2">
      <c r="B1138" s="87">
        <v>1135</v>
      </c>
      <c r="C1138" s="88">
        <v>2738.1400000000003</v>
      </c>
      <c r="D1138" s="85">
        <f t="shared" si="34"/>
        <v>2885.9995600000007</v>
      </c>
      <c r="E1138" s="85">
        <f t="shared" si="35"/>
        <v>3070.7035318400008</v>
      </c>
      <c r="G1138" s="9"/>
      <c r="H1138" s="9"/>
      <c r="I1138" s="9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</row>
    <row r="1139" spans="2:29" x14ac:dyDescent="0.2">
      <c r="B1139" s="87">
        <v>1136</v>
      </c>
      <c r="C1139" s="88">
        <v>2818.7200000000003</v>
      </c>
      <c r="D1139" s="85">
        <f t="shared" si="34"/>
        <v>2970.9308800000003</v>
      </c>
      <c r="E1139" s="85">
        <f t="shared" si="35"/>
        <v>3161.0704563200006</v>
      </c>
      <c r="G1139" s="9"/>
      <c r="H1139" s="9"/>
      <c r="I1139" s="9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</row>
    <row r="1140" spans="2:29" x14ac:dyDescent="0.2">
      <c r="B1140" s="87">
        <v>1137</v>
      </c>
      <c r="C1140" s="88">
        <v>22263.780000000002</v>
      </c>
      <c r="D1140" s="85">
        <f t="shared" si="34"/>
        <v>23466.024120000002</v>
      </c>
      <c r="E1140" s="85">
        <f t="shared" si="35"/>
        <v>24967.849663680005</v>
      </c>
      <c r="G1140" s="9"/>
      <c r="H1140" s="9"/>
      <c r="I1140" s="9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</row>
    <row r="1141" spans="2:29" x14ac:dyDescent="0.2">
      <c r="B1141" s="87">
        <v>1138</v>
      </c>
      <c r="C1141" s="88">
        <v>755.24</v>
      </c>
      <c r="D1141" s="85">
        <f t="shared" si="34"/>
        <v>796.02296000000001</v>
      </c>
      <c r="E1141" s="85">
        <f t="shared" si="35"/>
        <v>846.96842944000002</v>
      </c>
      <c r="G1141" s="9"/>
      <c r="H1141" s="9"/>
      <c r="I1141" s="9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</row>
    <row r="1142" spans="2:29" x14ac:dyDescent="0.2">
      <c r="B1142" s="87">
        <v>1139</v>
      </c>
      <c r="C1142" s="88">
        <v>18032.54</v>
      </c>
      <c r="D1142" s="85">
        <f t="shared" si="34"/>
        <v>19006.297160000002</v>
      </c>
      <c r="E1142" s="85">
        <f t="shared" si="35"/>
        <v>20222.700178240004</v>
      </c>
      <c r="G1142" s="9"/>
      <c r="H1142" s="9"/>
      <c r="I1142" s="9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</row>
    <row r="1143" spans="2:29" x14ac:dyDescent="0.2">
      <c r="B1143" s="87">
        <v>1140</v>
      </c>
      <c r="C1143" s="88">
        <v>14297.42</v>
      </c>
      <c r="D1143" s="85">
        <f t="shared" si="34"/>
        <v>15069.480680000001</v>
      </c>
      <c r="E1143" s="85">
        <f t="shared" si="35"/>
        <v>16033.927443520002</v>
      </c>
      <c r="G1143" s="9"/>
      <c r="H1143" s="9"/>
      <c r="I1143" s="9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</row>
    <row r="1144" spans="2:29" x14ac:dyDescent="0.2">
      <c r="B1144" s="87">
        <v>1141</v>
      </c>
      <c r="C1144" s="88">
        <v>5816.77</v>
      </c>
      <c r="D1144" s="85">
        <f t="shared" si="34"/>
        <v>6130.8755800000008</v>
      </c>
      <c r="E1144" s="85">
        <f t="shared" si="35"/>
        <v>6523.2516171200014</v>
      </c>
      <c r="G1144" s="9"/>
      <c r="H1144" s="9"/>
      <c r="I1144" s="9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</row>
    <row r="1145" spans="2:29" x14ac:dyDescent="0.2">
      <c r="B1145" s="87">
        <v>1142</v>
      </c>
      <c r="C1145" s="88">
        <v>19582.52</v>
      </c>
      <c r="D1145" s="85">
        <f t="shared" si="34"/>
        <v>20639.97608</v>
      </c>
      <c r="E1145" s="85">
        <f t="shared" si="35"/>
        <v>21960.93454912</v>
      </c>
      <c r="G1145" s="9"/>
      <c r="H1145" s="9"/>
      <c r="I1145" s="9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</row>
    <row r="1146" spans="2:29" x14ac:dyDescent="0.2">
      <c r="B1146" s="87">
        <v>1143</v>
      </c>
      <c r="C1146" s="88">
        <v>30.020000000000003</v>
      </c>
      <c r="D1146" s="85">
        <f t="shared" si="34"/>
        <v>31.641080000000006</v>
      </c>
      <c r="E1146" s="85">
        <f t="shared" si="35"/>
        <v>33.666109120000009</v>
      </c>
      <c r="G1146" s="9"/>
      <c r="H1146" s="9"/>
      <c r="I1146" s="9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</row>
    <row r="1147" spans="2:29" x14ac:dyDescent="0.2">
      <c r="B1147" s="87">
        <v>1144</v>
      </c>
      <c r="C1147" s="88">
        <v>23285.25</v>
      </c>
      <c r="D1147" s="85">
        <f t="shared" si="34"/>
        <v>24542.6535</v>
      </c>
      <c r="E1147" s="85">
        <f t="shared" si="35"/>
        <v>26113.383324000002</v>
      </c>
      <c r="G1147" s="9"/>
      <c r="H1147" s="9"/>
      <c r="I1147" s="9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</row>
    <row r="1148" spans="2:29" x14ac:dyDescent="0.2">
      <c r="B1148" s="87">
        <v>1145</v>
      </c>
      <c r="C1148" s="88">
        <v>1589.48</v>
      </c>
      <c r="D1148" s="85">
        <f t="shared" si="34"/>
        <v>1675.3119200000001</v>
      </c>
      <c r="E1148" s="85">
        <f t="shared" si="35"/>
        <v>1782.5318828800002</v>
      </c>
      <c r="G1148" s="9"/>
      <c r="H1148" s="9"/>
      <c r="I1148" s="9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</row>
    <row r="1149" spans="2:29" x14ac:dyDescent="0.2">
      <c r="B1149" s="87">
        <v>1146</v>
      </c>
      <c r="C1149" s="88">
        <v>22000.710000000003</v>
      </c>
      <c r="D1149" s="85">
        <f t="shared" si="34"/>
        <v>23188.748340000006</v>
      </c>
      <c r="E1149" s="85">
        <f t="shared" si="35"/>
        <v>24672.828233760007</v>
      </c>
      <c r="G1149" s="9"/>
      <c r="H1149" s="9"/>
      <c r="I1149" s="9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</row>
    <row r="1150" spans="2:29" x14ac:dyDescent="0.2">
      <c r="B1150" s="87">
        <v>1147</v>
      </c>
      <c r="C1150" s="88">
        <v>3135.51</v>
      </c>
      <c r="D1150" s="85">
        <f t="shared" si="34"/>
        <v>3304.8275400000002</v>
      </c>
      <c r="E1150" s="85">
        <f t="shared" si="35"/>
        <v>3516.3365025600006</v>
      </c>
      <c r="G1150" s="9"/>
      <c r="H1150" s="9"/>
      <c r="I1150" s="9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</row>
    <row r="1151" spans="2:29" x14ac:dyDescent="0.2">
      <c r="B1151" s="87">
        <v>1148</v>
      </c>
      <c r="C1151" s="88">
        <v>527.72</v>
      </c>
      <c r="D1151" s="85">
        <f t="shared" si="34"/>
        <v>556.21688000000006</v>
      </c>
      <c r="E1151" s="85">
        <f t="shared" si="35"/>
        <v>591.81476032000012</v>
      </c>
      <c r="G1151" s="9"/>
      <c r="H1151" s="9"/>
      <c r="I1151" s="9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</row>
    <row r="1152" spans="2:29" x14ac:dyDescent="0.2">
      <c r="B1152" s="87">
        <v>1149</v>
      </c>
      <c r="C1152" s="88">
        <v>119.29</v>
      </c>
      <c r="D1152" s="85">
        <f t="shared" si="34"/>
        <v>125.73166000000002</v>
      </c>
      <c r="E1152" s="85">
        <f t="shared" si="35"/>
        <v>133.77848624000003</v>
      </c>
      <c r="G1152" s="9"/>
      <c r="H1152" s="9"/>
      <c r="I1152" s="9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</row>
    <row r="1153" spans="2:29" x14ac:dyDescent="0.2">
      <c r="B1153" s="87">
        <v>1150</v>
      </c>
      <c r="C1153" s="88">
        <v>477.95000000000005</v>
      </c>
      <c r="D1153" s="85">
        <f t="shared" si="34"/>
        <v>503.75930000000005</v>
      </c>
      <c r="E1153" s="85">
        <f t="shared" si="35"/>
        <v>535.99989520000008</v>
      </c>
      <c r="G1153" s="9"/>
      <c r="H1153" s="9"/>
      <c r="I1153" s="9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</row>
    <row r="1154" spans="2:29" x14ac:dyDescent="0.2">
      <c r="B1154" s="87">
        <v>1151</v>
      </c>
      <c r="C1154" s="88">
        <v>768.67000000000007</v>
      </c>
      <c r="D1154" s="85">
        <f t="shared" si="34"/>
        <v>810.17818000000011</v>
      </c>
      <c r="E1154" s="85">
        <f t="shared" si="35"/>
        <v>862.02958352000019</v>
      </c>
      <c r="G1154" s="9"/>
      <c r="H1154" s="9"/>
      <c r="I1154" s="9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</row>
    <row r="1155" spans="2:29" x14ac:dyDescent="0.2">
      <c r="B1155" s="87">
        <v>1152</v>
      </c>
      <c r="C1155" s="88">
        <v>8287.8900000000012</v>
      </c>
      <c r="D1155" s="85">
        <f t="shared" si="34"/>
        <v>8735.4360600000018</v>
      </c>
      <c r="E1155" s="85">
        <f t="shared" si="35"/>
        <v>9294.5039678400026</v>
      </c>
      <c r="G1155" s="9"/>
      <c r="H1155" s="9"/>
      <c r="I1155" s="9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</row>
    <row r="1156" spans="2:29" x14ac:dyDescent="0.2">
      <c r="B1156" s="87">
        <v>1153</v>
      </c>
      <c r="C1156" s="88">
        <v>8031.14</v>
      </c>
      <c r="D1156" s="85">
        <f t="shared" si="34"/>
        <v>8464.8215600000003</v>
      </c>
      <c r="E1156" s="85">
        <f t="shared" si="35"/>
        <v>9006.5701398400015</v>
      </c>
      <c r="G1156" s="9"/>
      <c r="H1156" s="9"/>
      <c r="I1156" s="9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</row>
    <row r="1157" spans="2:29" x14ac:dyDescent="0.2">
      <c r="B1157" s="87">
        <v>1154</v>
      </c>
      <c r="C1157" s="88">
        <v>20566.86</v>
      </c>
      <c r="D1157" s="85">
        <f t="shared" ref="D1157:D1220" si="36">C1157 * ($H$6 + 1)</f>
        <v>21677.470440000001</v>
      </c>
      <c r="E1157" s="85">
        <f t="shared" ref="E1157:E1220" si="37" xml:space="preserve"> D1157 * ($H$7 +1)</f>
        <v>23064.828548160003</v>
      </c>
      <c r="G1157" s="9"/>
      <c r="H1157" s="9"/>
      <c r="I1157" s="9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</row>
    <row r="1158" spans="2:29" x14ac:dyDescent="0.2">
      <c r="B1158" s="87">
        <v>1155</v>
      </c>
      <c r="C1158" s="88">
        <v>2178.8200000000002</v>
      </c>
      <c r="D1158" s="85">
        <f t="shared" si="36"/>
        <v>2296.4762800000003</v>
      </c>
      <c r="E1158" s="85">
        <f t="shared" si="37"/>
        <v>2443.4507619200003</v>
      </c>
      <c r="G1158" s="9"/>
      <c r="H1158" s="9"/>
      <c r="I1158" s="9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</row>
    <row r="1159" spans="2:29" x14ac:dyDescent="0.2">
      <c r="B1159" s="87">
        <v>1156</v>
      </c>
      <c r="C1159" s="88">
        <v>17553.010000000002</v>
      </c>
      <c r="D1159" s="85">
        <f t="shared" si="36"/>
        <v>18500.872540000004</v>
      </c>
      <c r="E1159" s="85">
        <f t="shared" si="37"/>
        <v>19684.928382560007</v>
      </c>
      <c r="G1159" s="9"/>
      <c r="H1159" s="9"/>
      <c r="I1159" s="9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</row>
    <row r="1160" spans="2:29" x14ac:dyDescent="0.2">
      <c r="B1160" s="87">
        <v>1157</v>
      </c>
      <c r="C1160" s="88">
        <v>1929.18</v>
      </c>
      <c r="D1160" s="85">
        <f t="shared" si="36"/>
        <v>2033.3557200000002</v>
      </c>
      <c r="E1160" s="85">
        <f t="shared" si="37"/>
        <v>2163.4904860800002</v>
      </c>
      <c r="G1160" s="9"/>
      <c r="H1160" s="9"/>
      <c r="I1160" s="9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</row>
    <row r="1161" spans="2:29" x14ac:dyDescent="0.2">
      <c r="B1161" s="87">
        <v>1158</v>
      </c>
      <c r="C1161" s="88">
        <v>15733.640000000001</v>
      </c>
      <c r="D1161" s="85">
        <f t="shared" si="36"/>
        <v>16583.256560000002</v>
      </c>
      <c r="E1161" s="85">
        <f t="shared" si="37"/>
        <v>17644.584979840001</v>
      </c>
      <c r="G1161" s="9"/>
      <c r="H1161" s="9"/>
      <c r="I1161" s="9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</row>
    <row r="1162" spans="2:29" x14ac:dyDescent="0.2">
      <c r="B1162" s="87">
        <v>1159</v>
      </c>
      <c r="C1162" s="88">
        <v>4860.08</v>
      </c>
      <c r="D1162" s="85">
        <f t="shared" si="36"/>
        <v>5122.5243200000004</v>
      </c>
      <c r="E1162" s="85">
        <f t="shared" si="37"/>
        <v>5450.3658764800011</v>
      </c>
      <c r="G1162" s="9"/>
      <c r="H1162" s="9"/>
      <c r="I1162" s="9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</row>
    <row r="1163" spans="2:29" x14ac:dyDescent="0.2">
      <c r="B1163" s="87">
        <v>1160</v>
      </c>
      <c r="C1163" s="88">
        <v>3239.79</v>
      </c>
      <c r="D1163" s="85">
        <f t="shared" si="36"/>
        <v>3414.73866</v>
      </c>
      <c r="E1163" s="85">
        <f t="shared" si="37"/>
        <v>3633.2819342400003</v>
      </c>
      <c r="G1163" s="9"/>
      <c r="H1163" s="9"/>
      <c r="I1163" s="9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</row>
    <row r="1164" spans="2:29" x14ac:dyDescent="0.2">
      <c r="B1164" s="87">
        <v>1161</v>
      </c>
      <c r="C1164" s="88">
        <v>7939.5</v>
      </c>
      <c r="D1164" s="85">
        <f t="shared" si="36"/>
        <v>8368.2330000000002</v>
      </c>
      <c r="E1164" s="85">
        <f t="shared" si="37"/>
        <v>8903.7999120000004</v>
      </c>
      <c r="G1164" s="9"/>
      <c r="H1164" s="9"/>
      <c r="I1164" s="9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</row>
    <row r="1165" spans="2:29" x14ac:dyDescent="0.2">
      <c r="B1165" s="87">
        <v>1162</v>
      </c>
      <c r="C1165" s="88">
        <v>12422.75</v>
      </c>
      <c r="D1165" s="85">
        <f t="shared" si="36"/>
        <v>13093.578500000001</v>
      </c>
      <c r="E1165" s="85">
        <f t="shared" si="37"/>
        <v>13931.567524000002</v>
      </c>
      <c r="G1165" s="9"/>
      <c r="H1165" s="9"/>
      <c r="I1165" s="9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</row>
    <row r="1166" spans="2:29" x14ac:dyDescent="0.2">
      <c r="B1166" s="87">
        <v>1163</v>
      </c>
      <c r="C1166" s="88">
        <v>9359.92</v>
      </c>
      <c r="D1166" s="85">
        <f t="shared" si="36"/>
        <v>9865.3556800000006</v>
      </c>
      <c r="E1166" s="85">
        <f t="shared" si="37"/>
        <v>10496.738443520002</v>
      </c>
      <c r="G1166" s="9"/>
      <c r="H1166" s="9"/>
      <c r="I1166" s="9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</row>
    <row r="1167" spans="2:29" x14ac:dyDescent="0.2">
      <c r="B1167" s="87">
        <v>1164</v>
      </c>
      <c r="C1167" s="88">
        <v>12192.86</v>
      </c>
      <c r="D1167" s="85">
        <f t="shared" si="36"/>
        <v>12851.274440000001</v>
      </c>
      <c r="E1167" s="85">
        <f t="shared" si="37"/>
        <v>13673.756004160003</v>
      </c>
      <c r="G1167" s="9"/>
      <c r="H1167" s="9"/>
      <c r="I1167" s="9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</row>
    <row r="1168" spans="2:29" x14ac:dyDescent="0.2">
      <c r="B1168" s="87">
        <v>1165</v>
      </c>
      <c r="C1168" s="88">
        <v>11523.730000000001</v>
      </c>
      <c r="D1168" s="85">
        <f t="shared" si="36"/>
        <v>12146.011420000003</v>
      </c>
      <c r="E1168" s="85">
        <f t="shared" si="37"/>
        <v>12923.356150880003</v>
      </c>
      <c r="G1168" s="9"/>
      <c r="H1168" s="9"/>
      <c r="I1168" s="9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</row>
    <row r="1169" spans="2:29" x14ac:dyDescent="0.2">
      <c r="B1169" s="87">
        <v>1166</v>
      </c>
      <c r="C1169" s="88">
        <v>10322.93</v>
      </c>
      <c r="D1169" s="85">
        <f t="shared" si="36"/>
        <v>10880.36822</v>
      </c>
      <c r="E1169" s="85">
        <f t="shared" si="37"/>
        <v>11576.711786080001</v>
      </c>
      <c r="G1169" s="9"/>
      <c r="H1169" s="9"/>
      <c r="I1169" s="9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</row>
    <row r="1170" spans="2:29" x14ac:dyDescent="0.2">
      <c r="B1170" s="87">
        <v>1167</v>
      </c>
      <c r="C1170" s="88">
        <v>32484.010000000002</v>
      </c>
      <c r="D1170" s="85">
        <f t="shared" si="36"/>
        <v>34238.146540000002</v>
      </c>
      <c r="E1170" s="85">
        <f t="shared" si="37"/>
        <v>36429.387918560002</v>
      </c>
      <c r="G1170" s="9"/>
      <c r="H1170" s="9"/>
      <c r="I1170" s="9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</row>
    <row r="1171" spans="2:29" x14ac:dyDescent="0.2">
      <c r="B1171" s="87">
        <v>1168</v>
      </c>
      <c r="C1171" s="88">
        <v>598.82000000000005</v>
      </c>
      <c r="D1171" s="85">
        <f t="shared" si="36"/>
        <v>631.15628000000004</v>
      </c>
      <c r="E1171" s="85">
        <f t="shared" si="37"/>
        <v>671.55028192000009</v>
      </c>
      <c r="G1171" s="9"/>
      <c r="H1171" s="9"/>
      <c r="I1171" s="9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</row>
    <row r="1172" spans="2:29" x14ac:dyDescent="0.2">
      <c r="B1172" s="87">
        <v>1169</v>
      </c>
      <c r="C1172" s="88">
        <v>948</v>
      </c>
      <c r="D1172" s="85">
        <f t="shared" si="36"/>
        <v>999.19200000000001</v>
      </c>
      <c r="E1172" s="85">
        <f t="shared" si="37"/>
        <v>1063.1402880000001</v>
      </c>
      <c r="G1172" s="9"/>
      <c r="H1172" s="9"/>
      <c r="I1172" s="9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</row>
    <row r="1173" spans="2:29" x14ac:dyDescent="0.2">
      <c r="B1173" s="87">
        <v>1170</v>
      </c>
      <c r="C1173" s="88">
        <v>32877.43</v>
      </c>
      <c r="D1173" s="85">
        <f t="shared" si="36"/>
        <v>34652.811220000003</v>
      </c>
      <c r="E1173" s="85">
        <f t="shared" si="37"/>
        <v>36870.591138080003</v>
      </c>
      <c r="G1173" s="9"/>
      <c r="H1173" s="9"/>
      <c r="I1173" s="9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</row>
    <row r="1174" spans="2:29" x14ac:dyDescent="0.2">
      <c r="B1174" s="87">
        <v>1171</v>
      </c>
      <c r="C1174" s="88">
        <v>7738.84</v>
      </c>
      <c r="D1174" s="85">
        <f t="shared" si="36"/>
        <v>8156.7373600000001</v>
      </c>
      <c r="E1174" s="85">
        <f t="shared" si="37"/>
        <v>8678.7685510400006</v>
      </c>
      <c r="G1174" s="9"/>
      <c r="H1174" s="9"/>
      <c r="I1174" s="9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</row>
    <row r="1175" spans="2:29" x14ac:dyDescent="0.2">
      <c r="B1175" s="87">
        <v>1172</v>
      </c>
      <c r="C1175" s="88">
        <v>3434.13</v>
      </c>
      <c r="D1175" s="85">
        <f t="shared" si="36"/>
        <v>3619.5730200000003</v>
      </c>
      <c r="E1175" s="85">
        <f t="shared" si="37"/>
        <v>3851.2256932800005</v>
      </c>
      <c r="G1175" s="9"/>
      <c r="H1175" s="9"/>
      <c r="I1175" s="9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</row>
    <row r="1176" spans="2:29" x14ac:dyDescent="0.2">
      <c r="B1176" s="87">
        <v>1173</v>
      </c>
      <c r="C1176" s="88">
        <v>55.300000000000004</v>
      </c>
      <c r="D1176" s="85">
        <f t="shared" si="36"/>
        <v>58.286200000000008</v>
      </c>
      <c r="E1176" s="85">
        <f t="shared" si="37"/>
        <v>62.016516800000012</v>
      </c>
      <c r="G1176" s="9"/>
      <c r="H1176" s="9"/>
      <c r="I1176" s="9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</row>
    <row r="1177" spans="2:29" x14ac:dyDescent="0.2">
      <c r="B1177" s="87">
        <v>1174</v>
      </c>
      <c r="C1177" s="88">
        <v>4435.0600000000004</v>
      </c>
      <c r="D1177" s="85">
        <f t="shared" si="36"/>
        <v>4674.5532400000002</v>
      </c>
      <c r="E1177" s="85">
        <f t="shared" si="37"/>
        <v>4973.7246473600007</v>
      </c>
      <c r="G1177" s="9"/>
      <c r="H1177" s="9"/>
      <c r="I1177" s="9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</row>
    <row r="1178" spans="2:29" x14ac:dyDescent="0.2">
      <c r="B1178" s="87">
        <v>1175</v>
      </c>
      <c r="C1178" s="88">
        <v>454.25</v>
      </c>
      <c r="D1178" s="85">
        <f t="shared" si="36"/>
        <v>478.77950000000004</v>
      </c>
      <c r="E1178" s="85">
        <f t="shared" si="37"/>
        <v>509.42138800000009</v>
      </c>
      <c r="G1178" s="9"/>
      <c r="H1178" s="9"/>
      <c r="I1178" s="9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</row>
    <row r="1179" spans="2:29" x14ac:dyDescent="0.2">
      <c r="B1179" s="87">
        <v>1176</v>
      </c>
      <c r="C1179" s="88">
        <v>6605.9800000000005</v>
      </c>
      <c r="D1179" s="85">
        <f t="shared" si="36"/>
        <v>6962.7029200000006</v>
      </c>
      <c r="E1179" s="85">
        <f t="shared" si="37"/>
        <v>7408.3159068800014</v>
      </c>
      <c r="G1179" s="9"/>
      <c r="H1179" s="9"/>
      <c r="I1179" s="9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</row>
    <row r="1180" spans="2:29" x14ac:dyDescent="0.2">
      <c r="B1180" s="87">
        <v>1177</v>
      </c>
      <c r="C1180" s="88">
        <v>3565.27</v>
      </c>
      <c r="D1180" s="85">
        <f t="shared" si="36"/>
        <v>3757.7945800000002</v>
      </c>
      <c r="E1180" s="85">
        <f t="shared" si="37"/>
        <v>3998.2934331200004</v>
      </c>
      <c r="G1180" s="9"/>
      <c r="H1180" s="9"/>
      <c r="I1180" s="9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</row>
    <row r="1181" spans="2:29" x14ac:dyDescent="0.2">
      <c r="B1181" s="87">
        <v>1178</v>
      </c>
      <c r="C1181" s="88">
        <v>472.42</v>
      </c>
      <c r="D1181" s="85">
        <f t="shared" si="36"/>
        <v>497.93068000000005</v>
      </c>
      <c r="E1181" s="85">
        <f t="shared" si="37"/>
        <v>529.79824352000003</v>
      </c>
      <c r="G1181" s="9"/>
      <c r="H1181" s="9"/>
      <c r="I1181" s="9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</row>
    <row r="1182" spans="2:29" x14ac:dyDescent="0.2">
      <c r="B1182" s="87">
        <v>1179</v>
      </c>
      <c r="C1182" s="88">
        <v>2943.54</v>
      </c>
      <c r="D1182" s="85">
        <f t="shared" si="36"/>
        <v>3102.49116</v>
      </c>
      <c r="E1182" s="85">
        <f t="shared" si="37"/>
        <v>3301.05059424</v>
      </c>
      <c r="G1182" s="9"/>
      <c r="H1182" s="9"/>
      <c r="I1182" s="9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</row>
    <row r="1183" spans="2:29" x14ac:dyDescent="0.2">
      <c r="B1183" s="87">
        <v>1180</v>
      </c>
      <c r="C1183" s="88">
        <v>28943.23</v>
      </c>
      <c r="D1183" s="85">
        <f t="shared" si="36"/>
        <v>30506.164420000001</v>
      </c>
      <c r="E1183" s="85">
        <f t="shared" si="37"/>
        <v>32458.558942880001</v>
      </c>
      <c r="G1183" s="9"/>
      <c r="H1183" s="9"/>
      <c r="I1183" s="9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</row>
    <row r="1184" spans="2:29" x14ac:dyDescent="0.2">
      <c r="B1184" s="87">
        <v>1181</v>
      </c>
      <c r="C1184" s="88">
        <v>6482.7400000000007</v>
      </c>
      <c r="D1184" s="85">
        <f t="shared" si="36"/>
        <v>6832.807960000001</v>
      </c>
      <c r="E1184" s="85">
        <f t="shared" si="37"/>
        <v>7270.1076694400017</v>
      </c>
      <c r="G1184" s="9"/>
      <c r="H1184" s="9"/>
      <c r="I1184" s="9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</row>
    <row r="1185" spans="2:29" x14ac:dyDescent="0.2">
      <c r="B1185" s="87">
        <v>1182</v>
      </c>
      <c r="C1185" s="88">
        <v>25.28</v>
      </c>
      <c r="D1185" s="85">
        <f t="shared" si="36"/>
        <v>26.645120000000002</v>
      </c>
      <c r="E1185" s="85">
        <f t="shared" si="37"/>
        <v>28.350407680000004</v>
      </c>
      <c r="G1185" s="9"/>
      <c r="H1185" s="9"/>
      <c r="I1185" s="9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</row>
    <row r="1186" spans="2:29" x14ac:dyDescent="0.2">
      <c r="B1186" s="87">
        <v>1183</v>
      </c>
      <c r="C1186" s="88">
        <v>408.43</v>
      </c>
      <c r="D1186" s="85">
        <f t="shared" si="36"/>
        <v>430.48522000000003</v>
      </c>
      <c r="E1186" s="85">
        <f t="shared" si="37"/>
        <v>458.03627408000006</v>
      </c>
      <c r="G1186" s="9"/>
      <c r="H1186" s="9"/>
      <c r="I1186" s="9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</row>
    <row r="1187" spans="2:29" x14ac:dyDescent="0.2">
      <c r="B1187" s="87">
        <v>1184</v>
      </c>
      <c r="C1187" s="88">
        <v>13542.970000000001</v>
      </c>
      <c r="D1187" s="85">
        <f t="shared" si="36"/>
        <v>14274.290380000002</v>
      </c>
      <c r="E1187" s="85">
        <f t="shared" si="37"/>
        <v>15187.844964320004</v>
      </c>
      <c r="G1187" s="9"/>
      <c r="H1187" s="9"/>
      <c r="I1187" s="9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</row>
    <row r="1188" spans="2:29" x14ac:dyDescent="0.2">
      <c r="B1188" s="87">
        <v>1185</v>
      </c>
      <c r="C1188" s="88">
        <v>19087.98</v>
      </c>
      <c r="D1188" s="85">
        <f t="shared" si="36"/>
        <v>20118.730920000002</v>
      </c>
      <c r="E1188" s="85">
        <f t="shared" si="37"/>
        <v>21406.329698880003</v>
      </c>
      <c r="G1188" s="9"/>
      <c r="H1188" s="9"/>
      <c r="I1188" s="9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</row>
    <row r="1189" spans="2:29" x14ac:dyDescent="0.2">
      <c r="B1189" s="87">
        <v>1186</v>
      </c>
      <c r="C1189" s="88">
        <v>7956.88</v>
      </c>
      <c r="D1189" s="85">
        <f t="shared" si="36"/>
        <v>8386.5515200000009</v>
      </c>
      <c r="E1189" s="85">
        <f t="shared" si="37"/>
        <v>8923.2908172800016</v>
      </c>
      <c r="G1189" s="9"/>
      <c r="H1189" s="9"/>
      <c r="I1189" s="9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</row>
    <row r="1190" spans="2:29" x14ac:dyDescent="0.2">
      <c r="B1190" s="87">
        <v>1187</v>
      </c>
      <c r="C1190" s="88">
        <v>30116.38</v>
      </c>
      <c r="D1190" s="85">
        <f t="shared" si="36"/>
        <v>31742.664520000002</v>
      </c>
      <c r="E1190" s="85">
        <f t="shared" si="37"/>
        <v>33774.195049280002</v>
      </c>
      <c r="G1190" s="9"/>
      <c r="H1190" s="9"/>
      <c r="I1190" s="9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</row>
    <row r="1191" spans="2:29" x14ac:dyDescent="0.2">
      <c r="B1191" s="87">
        <v>1188</v>
      </c>
      <c r="C1191" s="88">
        <v>10634.980000000001</v>
      </c>
      <c r="D1191" s="85">
        <f t="shared" si="36"/>
        <v>11209.268920000002</v>
      </c>
      <c r="E1191" s="85">
        <f t="shared" si="37"/>
        <v>11926.662130880002</v>
      </c>
      <c r="G1191" s="9"/>
      <c r="H1191" s="9"/>
      <c r="I1191" s="9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</row>
    <row r="1192" spans="2:29" x14ac:dyDescent="0.2">
      <c r="B1192" s="87">
        <v>1189</v>
      </c>
      <c r="C1192" s="88">
        <v>4450.8600000000006</v>
      </c>
      <c r="D1192" s="85">
        <f t="shared" si="36"/>
        <v>4691.2064400000008</v>
      </c>
      <c r="E1192" s="85">
        <f t="shared" si="37"/>
        <v>4991.443652160001</v>
      </c>
      <c r="G1192" s="9"/>
      <c r="H1192" s="9"/>
      <c r="I1192" s="9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</row>
    <row r="1193" spans="2:29" x14ac:dyDescent="0.2">
      <c r="B1193" s="87">
        <v>1190</v>
      </c>
      <c r="C1193" s="88">
        <v>12617.09</v>
      </c>
      <c r="D1193" s="85">
        <f t="shared" si="36"/>
        <v>13298.41286</v>
      </c>
      <c r="E1193" s="85">
        <f t="shared" si="37"/>
        <v>14149.511283040001</v>
      </c>
      <c r="G1193" s="9"/>
      <c r="H1193" s="9"/>
      <c r="I1193" s="9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</row>
    <row r="1194" spans="2:29" x14ac:dyDescent="0.2">
      <c r="B1194" s="87">
        <v>1191</v>
      </c>
      <c r="C1194" s="88">
        <v>1169.2</v>
      </c>
      <c r="D1194" s="85">
        <f t="shared" si="36"/>
        <v>1232.3368</v>
      </c>
      <c r="E1194" s="85">
        <f t="shared" si="37"/>
        <v>1311.2063552000002</v>
      </c>
      <c r="G1194" s="9"/>
      <c r="H1194" s="9"/>
      <c r="I1194" s="9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</row>
    <row r="1195" spans="2:29" x14ac:dyDescent="0.2">
      <c r="B1195" s="87">
        <v>1192</v>
      </c>
      <c r="C1195" s="88">
        <v>22156.34</v>
      </c>
      <c r="D1195" s="85">
        <f t="shared" si="36"/>
        <v>23352.782360000001</v>
      </c>
      <c r="E1195" s="85">
        <f t="shared" si="37"/>
        <v>24847.360431040004</v>
      </c>
      <c r="G1195" s="9"/>
      <c r="H1195" s="9"/>
      <c r="I1195" s="9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</row>
    <row r="1196" spans="2:29" x14ac:dyDescent="0.2">
      <c r="B1196" s="87">
        <v>1193</v>
      </c>
      <c r="C1196" s="88">
        <v>3926.3</v>
      </c>
      <c r="D1196" s="85">
        <f t="shared" si="36"/>
        <v>4138.3202000000001</v>
      </c>
      <c r="E1196" s="85">
        <f t="shared" si="37"/>
        <v>4403.1726928000007</v>
      </c>
      <c r="G1196" s="9"/>
      <c r="H1196" s="9"/>
      <c r="I1196" s="9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</row>
    <row r="1197" spans="2:29" x14ac:dyDescent="0.2">
      <c r="B1197" s="87">
        <v>1194</v>
      </c>
      <c r="C1197" s="88">
        <v>22371.22</v>
      </c>
      <c r="D1197" s="85">
        <f t="shared" si="36"/>
        <v>23579.265880000003</v>
      </c>
      <c r="E1197" s="85">
        <f t="shared" si="37"/>
        <v>25088.338896320005</v>
      </c>
      <c r="G1197" s="9"/>
      <c r="H1197" s="9"/>
      <c r="I1197" s="9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</row>
    <row r="1198" spans="2:29" x14ac:dyDescent="0.2">
      <c r="B1198" s="87">
        <v>1195</v>
      </c>
      <c r="C1198" s="88">
        <v>10978.630000000001</v>
      </c>
      <c r="D1198" s="85">
        <f t="shared" si="36"/>
        <v>11571.476020000002</v>
      </c>
      <c r="E1198" s="85">
        <f t="shared" si="37"/>
        <v>12312.050485280002</v>
      </c>
      <c r="G1198" s="9"/>
      <c r="H1198" s="9"/>
      <c r="I1198" s="9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</row>
    <row r="1199" spans="2:29" x14ac:dyDescent="0.2">
      <c r="B1199" s="87">
        <v>1196</v>
      </c>
      <c r="C1199" s="88">
        <v>301.78000000000003</v>
      </c>
      <c r="D1199" s="85">
        <f t="shared" si="36"/>
        <v>318.07612000000006</v>
      </c>
      <c r="E1199" s="85">
        <f t="shared" si="37"/>
        <v>338.4329916800001</v>
      </c>
      <c r="G1199" s="9"/>
      <c r="H1199" s="9"/>
      <c r="I1199" s="9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</row>
    <row r="1200" spans="2:29" x14ac:dyDescent="0.2">
      <c r="B1200" s="87">
        <v>1197</v>
      </c>
      <c r="C1200" s="88">
        <v>450.3</v>
      </c>
      <c r="D1200" s="85">
        <f t="shared" si="36"/>
        <v>474.61620000000005</v>
      </c>
      <c r="E1200" s="85">
        <f t="shared" si="37"/>
        <v>504.99163680000009</v>
      </c>
      <c r="G1200" s="9"/>
      <c r="H1200" s="9"/>
      <c r="I1200" s="9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</row>
    <row r="1201" spans="2:29" x14ac:dyDescent="0.2">
      <c r="B1201" s="87">
        <v>1198</v>
      </c>
      <c r="C1201" s="88">
        <v>3076.26</v>
      </c>
      <c r="D1201" s="85">
        <f t="shared" si="36"/>
        <v>3242.3780400000005</v>
      </c>
      <c r="E1201" s="85">
        <f t="shared" si="37"/>
        <v>3449.8902345600009</v>
      </c>
      <c r="G1201" s="9"/>
      <c r="H1201" s="9"/>
      <c r="I1201" s="9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</row>
    <row r="1202" spans="2:29" x14ac:dyDescent="0.2">
      <c r="B1202" s="87">
        <v>1199</v>
      </c>
      <c r="C1202" s="88">
        <v>15373.400000000001</v>
      </c>
      <c r="D1202" s="85">
        <f t="shared" si="36"/>
        <v>16203.563600000003</v>
      </c>
      <c r="E1202" s="85">
        <f t="shared" si="37"/>
        <v>17240.591670400005</v>
      </c>
      <c r="G1202" s="9"/>
      <c r="H1202" s="9"/>
      <c r="I1202" s="9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</row>
    <row r="1203" spans="2:29" x14ac:dyDescent="0.2">
      <c r="B1203" s="87">
        <v>1200</v>
      </c>
      <c r="C1203" s="88">
        <v>4134.8600000000006</v>
      </c>
      <c r="D1203" s="85">
        <f t="shared" si="36"/>
        <v>4358.1424400000005</v>
      </c>
      <c r="E1203" s="85">
        <f t="shared" si="37"/>
        <v>4637.0635561600011</v>
      </c>
      <c r="G1203" s="9"/>
      <c r="H1203" s="9"/>
      <c r="I1203" s="9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</row>
    <row r="1204" spans="2:29" x14ac:dyDescent="0.2">
      <c r="B1204" s="87">
        <v>1201</v>
      </c>
      <c r="C1204" s="88">
        <v>28412.350000000002</v>
      </c>
      <c r="D1204" s="85">
        <f t="shared" si="36"/>
        <v>29946.616900000005</v>
      </c>
      <c r="E1204" s="85">
        <f t="shared" si="37"/>
        <v>31863.200381600007</v>
      </c>
      <c r="G1204" s="9"/>
      <c r="H1204" s="9"/>
      <c r="I1204" s="9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</row>
    <row r="1205" spans="2:29" x14ac:dyDescent="0.2">
      <c r="B1205" s="87">
        <v>1202</v>
      </c>
      <c r="C1205" s="88">
        <v>3419.9100000000003</v>
      </c>
      <c r="D1205" s="85">
        <f t="shared" si="36"/>
        <v>3604.5851400000006</v>
      </c>
      <c r="E1205" s="85">
        <f t="shared" si="37"/>
        <v>3835.2785889600009</v>
      </c>
      <c r="G1205" s="9"/>
      <c r="H1205" s="9"/>
      <c r="I1205" s="9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</row>
    <row r="1206" spans="2:29" x14ac:dyDescent="0.2">
      <c r="B1206" s="87">
        <v>1203</v>
      </c>
      <c r="C1206" s="88">
        <v>8136.21</v>
      </c>
      <c r="D1206" s="85">
        <f t="shared" si="36"/>
        <v>8575.565340000001</v>
      </c>
      <c r="E1206" s="85">
        <f t="shared" si="37"/>
        <v>9124.4015217600008</v>
      </c>
      <c r="G1206" s="9"/>
      <c r="H1206" s="9"/>
      <c r="I1206" s="9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</row>
    <row r="1207" spans="2:29" x14ac:dyDescent="0.2">
      <c r="B1207" s="87">
        <v>1204</v>
      </c>
      <c r="C1207" s="88">
        <v>15154.570000000002</v>
      </c>
      <c r="D1207" s="85">
        <f t="shared" si="36"/>
        <v>15972.916780000003</v>
      </c>
      <c r="E1207" s="85">
        <f t="shared" si="37"/>
        <v>16995.183453920003</v>
      </c>
      <c r="G1207" s="9"/>
      <c r="H1207" s="9"/>
      <c r="I1207" s="9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</row>
    <row r="1208" spans="2:29" x14ac:dyDescent="0.2">
      <c r="B1208" s="87">
        <v>1205</v>
      </c>
      <c r="C1208" s="88">
        <v>1404.6200000000001</v>
      </c>
      <c r="D1208" s="85">
        <f t="shared" si="36"/>
        <v>1480.4694800000002</v>
      </c>
      <c r="E1208" s="85">
        <f t="shared" si="37"/>
        <v>1575.2195267200002</v>
      </c>
      <c r="G1208" s="9"/>
      <c r="H1208" s="9"/>
      <c r="I1208" s="9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</row>
    <row r="1209" spans="2:29" x14ac:dyDescent="0.2">
      <c r="B1209" s="87">
        <v>1206</v>
      </c>
      <c r="C1209" s="88">
        <v>21672.07</v>
      </c>
      <c r="D1209" s="85">
        <f t="shared" si="36"/>
        <v>22842.361779999999</v>
      </c>
      <c r="E1209" s="85">
        <f t="shared" si="37"/>
        <v>24304.272933920001</v>
      </c>
      <c r="G1209" s="9"/>
      <c r="H1209" s="9"/>
      <c r="I1209" s="9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</row>
    <row r="1210" spans="2:29" x14ac:dyDescent="0.2">
      <c r="B1210" s="87">
        <v>1207</v>
      </c>
      <c r="C1210" s="88">
        <v>19900.100000000002</v>
      </c>
      <c r="D1210" s="85">
        <f t="shared" si="36"/>
        <v>20974.705400000003</v>
      </c>
      <c r="E1210" s="85">
        <f t="shared" si="37"/>
        <v>22317.086545600003</v>
      </c>
      <c r="G1210" s="9"/>
      <c r="H1210" s="9"/>
      <c r="I1210" s="9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</row>
    <row r="1211" spans="2:29" x14ac:dyDescent="0.2">
      <c r="B1211" s="87">
        <v>1208</v>
      </c>
      <c r="C1211" s="88">
        <v>2317.0700000000002</v>
      </c>
      <c r="D1211" s="85">
        <f t="shared" si="36"/>
        <v>2442.1917800000001</v>
      </c>
      <c r="E1211" s="85">
        <f t="shared" si="37"/>
        <v>2598.4920539200002</v>
      </c>
      <c r="G1211" s="9"/>
      <c r="H1211" s="9"/>
      <c r="I1211" s="9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</row>
    <row r="1212" spans="2:29" x14ac:dyDescent="0.2">
      <c r="B1212" s="87">
        <v>1209</v>
      </c>
      <c r="C1212" s="88">
        <v>1797.25</v>
      </c>
      <c r="D1212" s="85">
        <f t="shared" si="36"/>
        <v>1894.3015</v>
      </c>
      <c r="E1212" s="85">
        <f t="shared" si="37"/>
        <v>2015.5367960000001</v>
      </c>
      <c r="G1212" s="9"/>
      <c r="H1212" s="9"/>
      <c r="I1212" s="9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</row>
    <row r="1213" spans="2:29" x14ac:dyDescent="0.2">
      <c r="B1213" s="87">
        <v>1210</v>
      </c>
      <c r="C1213" s="88">
        <v>2261.77</v>
      </c>
      <c r="D1213" s="85">
        <f t="shared" si="36"/>
        <v>2383.9055800000001</v>
      </c>
      <c r="E1213" s="85">
        <f t="shared" si="37"/>
        <v>2536.4755371200004</v>
      </c>
      <c r="G1213" s="9"/>
      <c r="H1213" s="9"/>
      <c r="I1213" s="9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</row>
    <row r="1214" spans="2:29" x14ac:dyDescent="0.2">
      <c r="B1214" s="87">
        <v>1211</v>
      </c>
      <c r="C1214" s="88">
        <v>25707.39</v>
      </c>
      <c r="D1214" s="85">
        <f t="shared" si="36"/>
        <v>27095.589060000002</v>
      </c>
      <c r="E1214" s="85">
        <f t="shared" si="37"/>
        <v>28829.706759840003</v>
      </c>
      <c r="G1214" s="9"/>
      <c r="H1214" s="9"/>
      <c r="I1214" s="9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</row>
    <row r="1215" spans="2:29" x14ac:dyDescent="0.2">
      <c r="B1215" s="87">
        <v>1212</v>
      </c>
      <c r="C1215" s="88">
        <v>12331.900000000001</v>
      </c>
      <c r="D1215" s="85">
        <f t="shared" si="36"/>
        <v>12997.822600000001</v>
      </c>
      <c r="E1215" s="85">
        <f t="shared" si="37"/>
        <v>13829.683246400002</v>
      </c>
      <c r="G1215" s="9"/>
      <c r="H1215" s="9"/>
      <c r="I1215" s="9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</row>
    <row r="1216" spans="2:29" x14ac:dyDescent="0.2">
      <c r="B1216" s="87">
        <v>1213</v>
      </c>
      <c r="C1216" s="88">
        <v>1409.3600000000001</v>
      </c>
      <c r="D1216" s="85">
        <f t="shared" si="36"/>
        <v>1485.4654400000002</v>
      </c>
      <c r="E1216" s="85">
        <f t="shared" si="37"/>
        <v>1580.5352281600003</v>
      </c>
      <c r="G1216" s="9"/>
      <c r="H1216" s="9"/>
      <c r="I1216" s="9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</row>
    <row r="1217" spans="2:29" x14ac:dyDescent="0.2">
      <c r="B1217" s="87">
        <v>1214</v>
      </c>
      <c r="C1217" s="88">
        <v>261.49</v>
      </c>
      <c r="D1217" s="85">
        <f t="shared" si="36"/>
        <v>275.61046000000005</v>
      </c>
      <c r="E1217" s="85">
        <f t="shared" si="37"/>
        <v>293.24952944000006</v>
      </c>
      <c r="G1217" s="9"/>
      <c r="H1217" s="9"/>
      <c r="I1217" s="9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</row>
    <row r="1218" spans="2:29" x14ac:dyDescent="0.2">
      <c r="B1218" s="87">
        <v>1215</v>
      </c>
      <c r="C1218" s="88">
        <v>6279.71</v>
      </c>
      <c r="D1218" s="85">
        <f t="shared" si="36"/>
        <v>6618.8143399999999</v>
      </c>
      <c r="E1218" s="85">
        <f t="shared" si="37"/>
        <v>7042.4184577599999</v>
      </c>
      <c r="G1218" s="9"/>
      <c r="H1218" s="9"/>
      <c r="I1218" s="9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</row>
    <row r="1219" spans="2:29" x14ac:dyDescent="0.2">
      <c r="B1219" s="87">
        <v>1216</v>
      </c>
      <c r="C1219" s="88">
        <v>225.15</v>
      </c>
      <c r="D1219" s="85">
        <f t="shared" si="36"/>
        <v>237.30810000000002</v>
      </c>
      <c r="E1219" s="85">
        <f t="shared" si="37"/>
        <v>252.49581840000005</v>
      </c>
      <c r="G1219" s="9"/>
      <c r="H1219" s="9"/>
      <c r="I1219" s="9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</row>
    <row r="1220" spans="2:29" x14ac:dyDescent="0.2">
      <c r="B1220" s="87">
        <v>1217</v>
      </c>
      <c r="C1220" s="88">
        <v>8908.0400000000009</v>
      </c>
      <c r="D1220" s="85">
        <f t="shared" si="36"/>
        <v>9389.0741600000019</v>
      </c>
      <c r="E1220" s="85">
        <f t="shared" si="37"/>
        <v>9989.9749062400024</v>
      </c>
      <c r="G1220" s="9"/>
      <c r="H1220" s="9"/>
      <c r="I1220" s="9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</row>
    <row r="1221" spans="2:29" x14ac:dyDescent="0.2">
      <c r="B1221" s="87">
        <v>1218</v>
      </c>
      <c r="C1221" s="88">
        <v>41.870000000000005</v>
      </c>
      <c r="D1221" s="85">
        <f t="shared" ref="D1221:D1284" si="38">C1221 * ($H$6 + 1)</f>
        <v>44.130980000000008</v>
      </c>
      <c r="E1221" s="85">
        <f t="shared" ref="E1221:E1284" si="39" xml:space="preserve"> D1221 * ($H$7 +1)</f>
        <v>46.955362720000011</v>
      </c>
      <c r="G1221" s="9"/>
      <c r="H1221" s="9"/>
      <c r="I1221" s="9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</row>
    <row r="1222" spans="2:29" x14ac:dyDescent="0.2">
      <c r="B1222" s="87">
        <v>1219</v>
      </c>
      <c r="C1222" s="88">
        <v>400.53000000000003</v>
      </c>
      <c r="D1222" s="85">
        <f t="shared" si="38"/>
        <v>422.15862000000004</v>
      </c>
      <c r="E1222" s="85">
        <f t="shared" si="39"/>
        <v>449.17677168000006</v>
      </c>
      <c r="G1222" s="9"/>
      <c r="H1222" s="9"/>
      <c r="I1222" s="9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</row>
    <row r="1223" spans="2:29" x14ac:dyDescent="0.2">
      <c r="B1223" s="87">
        <v>1220</v>
      </c>
      <c r="C1223" s="88">
        <v>601.98</v>
      </c>
      <c r="D1223" s="85">
        <f t="shared" si="38"/>
        <v>634.48692000000005</v>
      </c>
      <c r="E1223" s="85">
        <f t="shared" si="39"/>
        <v>675.09408288000009</v>
      </c>
      <c r="G1223" s="9"/>
      <c r="H1223" s="9"/>
      <c r="I1223" s="9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</row>
    <row r="1224" spans="2:29" x14ac:dyDescent="0.2">
      <c r="B1224" s="87">
        <v>1221</v>
      </c>
      <c r="C1224" s="88">
        <v>10574.15</v>
      </c>
      <c r="D1224" s="85">
        <f t="shared" si="38"/>
        <v>11145.1541</v>
      </c>
      <c r="E1224" s="85">
        <f t="shared" si="39"/>
        <v>11858.443962400001</v>
      </c>
      <c r="G1224" s="9"/>
      <c r="H1224" s="9"/>
      <c r="I1224" s="9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</row>
    <row r="1225" spans="2:29" x14ac:dyDescent="0.2">
      <c r="B1225" s="87">
        <v>1222</v>
      </c>
      <c r="C1225" s="88">
        <v>5406.76</v>
      </c>
      <c r="D1225" s="85">
        <f t="shared" si="38"/>
        <v>5698.7250400000003</v>
      </c>
      <c r="E1225" s="85">
        <f t="shared" si="39"/>
        <v>6063.4434425600002</v>
      </c>
      <c r="G1225" s="9"/>
      <c r="H1225" s="9"/>
      <c r="I1225" s="9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</row>
    <row r="1226" spans="2:29" x14ac:dyDescent="0.2">
      <c r="B1226" s="87">
        <v>1223</v>
      </c>
      <c r="C1226" s="88">
        <v>1164.46</v>
      </c>
      <c r="D1226" s="85">
        <f t="shared" si="38"/>
        <v>1227.3408400000001</v>
      </c>
      <c r="E1226" s="85">
        <f t="shared" si="39"/>
        <v>1305.8906537600001</v>
      </c>
      <c r="G1226" s="9"/>
      <c r="H1226" s="9"/>
      <c r="I1226" s="9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</row>
    <row r="1227" spans="2:29" x14ac:dyDescent="0.2">
      <c r="B1227" s="87">
        <v>1224</v>
      </c>
      <c r="C1227" s="88">
        <v>25374.800000000003</v>
      </c>
      <c r="D1227" s="85">
        <f t="shared" si="38"/>
        <v>26745.039200000003</v>
      </c>
      <c r="E1227" s="85">
        <f t="shared" si="39"/>
        <v>28456.721708800003</v>
      </c>
      <c r="G1227" s="9"/>
      <c r="H1227" s="9"/>
      <c r="I1227" s="9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</row>
    <row r="1228" spans="2:29" x14ac:dyDescent="0.2">
      <c r="B1228" s="87">
        <v>1225</v>
      </c>
      <c r="C1228" s="88">
        <v>15130.87</v>
      </c>
      <c r="D1228" s="85">
        <f t="shared" si="38"/>
        <v>15947.936980000002</v>
      </c>
      <c r="E1228" s="85">
        <f t="shared" si="39"/>
        <v>16968.604946720003</v>
      </c>
      <c r="G1228" s="9"/>
      <c r="H1228" s="9"/>
      <c r="I1228" s="9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</row>
    <row r="1229" spans="2:29" x14ac:dyDescent="0.2">
      <c r="B1229" s="87">
        <v>1226</v>
      </c>
      <c r="C1229" s="88">
        <v>2609.37</v>
      </c>
      <c r="D1229" s="85">
        <f t="shared" si="38"/>
        <v>2750.2759799999999</v>
      </c>
      <c r="E1229" s="85">
        <f t="shared" si="39"/>
        <v>2926.2936427200002</v>
      </c>
      <c r="G1229" s="9"/>
      <c r="H1229" s="9"/>
      <c r="I1229" s="9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</row>
    <row r="1230" spans="2:29" x14ac:dyDescent="0.2">
      <c r="B1230" s="87">
        <v>1227</v>
      </c>
      <c r="C1230" s="88">
        <v>8912.7800000000007</v>
      </c>
      <c r="D1230" s="85">
        <f t="shared" si="38"/>
        <v>9394.0701200000003</v>
      </c>
      <c r="E1230" s="85">
        <f t="shared" si="39"/>
        <v>9995.2906076800009</v>
      </c>
      <c r="G1230" s="9"/>
      <c r="H1230" s="9"/>
      <c r="I1230" s="9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</row>
    <row r="1231" spans="2:29" x14ac:dyDescent="0.2">
      <c r="B1231" s="87">
        <v>1228</v>
      </c>
      <c r="C1231" s="88">
        <v>19373.96</v>
      </c>
      <c r="D1231" s="85">
        <f t="shared" si="38"/>
        <v>20420.153839999999</v>
      </c>
      <c r="E1231" s="85">
        <f t="shared" si="39"/>
        <v>21727.04368576</v>
      </c>
      <c r="G1231" s="9"/>
      <c r="H1231" s="9"/>
      <c r="I1231" s="9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</row>
    <row r="1232" spans="2:29" x14ac:dyDescent="0.2">
      <c r="B1232" s="87">
        <v>1229</v>
      </c>
      <c r="C1232" s="88">
        <v>22300.91</v>
      </c>
      <c r="D1232" s="85">
        <f t="shared" si="38"/>
        <v>23505.15914</v>
      </c>
      <c r="E1232" s="85">
        <f t="shared" si="39"/>
        <v>25009.489324960003</v>
      </c>
      <c r="G1232" s="9"/>
      <c r="H1232" s="9"/>
      <c r="I1232" s="9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</row>
    <row r="1233" spans="2:29" x14ac:dyDescent="0.2">
      <c r="B1233" s="87">
        <v>1230</v>
      </c>
      <c r="C1233" s="88">
        <v>4743.16</v>
      </c>
      <c r="D1233" s="85">
        <f t="shared" si="38"/>
        <v>4999.2906400000002</v>
      </c>
      <c r="E1233" s="85">
        <f t="shared" si="39"/>
        <v>5319.24524096</v>
      </c>
      <c r="G1233" s="9"/>
      <c r="H1233" s="9"/>
      <c r="I1233" s="9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</row>
    <row r="1234" spans="2:29" x14ac:dyDescent="0.2">
      <c r="B1234" s="87">
        <v>1231</v>
      </c>
      <c r="C1234" s="88">
        <v>19840.060000000001</v>
      </c>
      <c r="D1234" s="85">
        <f t="shared" si="38"/>
        <v>20911.423240000004</v>
      </c>
      <c r="E1234" s="85">
        <f t="shared" si="39"/>
        <v>22249.754327360006</v>
      </c>
      <c r="G1234" s="9"/>
      <c r="H1234" s="9"/>
      <c r="I1234" s="9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</row>
    <row r="1235" spans="2:29" x14ac:dyDescent="0.2">
      <c r="B1235" s="87">
        <v>1232</v>
      </c>
      <c r="C1235" s="88">
        <v>16927.330000000002</v>
      </c>
      <c r="D1235" s="85">
        <f t="shared" si="38"/>
        <v>17841.405820000004</v>
      </c>
      <c r="E1235" s="85">
        <f t="shared" si="39"/>
        <v>18983.255792480006</v>
      </c>
      <c r="G1235" s="9"/>
      <c r="H1235" s="9"/>
      <c r="I1235" s="9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</row>
    <row r="1236" spans="2:29" x14ac:dyDescent="0.2">
      <c r="B1236" s="87">
        <v>1233</v>
      </c>
      <c r="C1236" s="88">
        <v>7797.3</v>
      </c>
      <c r="D1236" s="85">
        <f t="shared" si="38"/>
        <v>8218.3541999999998</v>
      </c>
      <c r="E1236" s="85">
        <f t="shared" si="39"/>
        <v>8744.3288687999993</v>
      </c>
      <c r="G1236" s="9"/>
      <c r="H1236" s="9"/>
      <c r="I1236" s="9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</row>
    <row r="1237" spans="2:29" x14ac:dyDescent="0.2">
      <c r="B1237" s="87">
        <v>1234</v>
      </c>
      <c r="C1237" s="88">
        <v>7439.43</v>
      </c>
      <c r="D1237" s="85">
        <f t="shared" si="38"/>
        <v>7841.1592200000005</v>
      </c>
      <c r="E1237" s="85">
        <f t="shared" si="39"/>
        <v>8342.9934100800001</v>
      </c>
      <c r="G1237" s="9"/>
      <c r="H1237" s="9"/>
      <c r="I1237" s="9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</row>
    <row r="1238" spans="2:29" x14ac:dyDescent="0.2">
      <c r="B1238" s="87">
        <v>1235</v>
      </c>
      <c r="C1238" s="88">
        <v>2536.69</v>
      </c>
      <c r="D1238" s="85">
        <f t="shared" si="38"/>
        <v>2673.6712600000001</v>
      </c>
      <c r="E1238" s="85">
        <f t="shared" si="39"/>
        <v>2844.78622064</v>
      </c>
      <c r="G1238" s="9"/>
      <c r="H1238" s="9"/>
      <c r="I1238" s="9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</row>
    <row r="1239" spans="2:29" x14ac:dyDescent="0.2">
      <c r="B1239" s="87">
        <v>1236</v>
      </c>
      <c r="C1239" s="88">
        <v>2125.89</v>
      </c>
      <c r="D1239" s="85">
        <f t="shared" si="38"/>
        <v>2240.68806</v>
      </c>
      <c r="E1239" s="85">
        <f t="shared" si="39"/>
        <v>2384.0920958400002</v>
      </c>
      <c r="G1239" s="9"/>
      <c r="H1239" s="9"/>
      <c r="I1239" s="9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</row>
    <row r="1240" spans="2:29" x14ac:dyDescent="0.2">
      <c r="B1240" s="87">
        <v>1237</v>
      </c>
      <c r="C1240" s="88">
        <v>7288.54</v>
      </c>
      <c r="D1240" s="85">
        <f t="shared" si="38"/>
        <v>7682.1211600000006</v>
      </c>
      <c r="E1240" s="85">
        <f t="shared" si="39"/>
        <v>8173.7769142400011</v>
      </c>
      <c r="G1240" s="9"/>
      <c r="H1240" s="9"/>
      <c r="I1240" s="9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</row>
    <row r="1241" spans="2:29" x14ac:dyDescent="0.2">
      <c r="B1241" s="87">
        <v>1238</v>
      </c>
      <c r="C1241" s="88">
        <v>2317.0700000000002</v>
      </c>
      <c r="D1241" s="85">
        <f t="shared" si="38"/>
        <v>2442.1917800000001</v>
      </c>
      <c r="E1241" s="85">
        <f t="shared" si="39"/>
        <v>2598.4920539200002</v>
      </c>
      <c r="G1241" s="9"/>
      <c r="H1241" s="9"/>
      <c r="I1241" s="9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</row>
    <row r="1242" spans="2:29" x14ac:dyDescent="0.2">
      <c r="B1242" s="87">
        <v>1239</v>
      </c>
      <c r="C1242" s="88">
        <v>2550.12</v>
      </c>
      <c r="D1242" s="85">
        <f t="shared" si="38"/>
        <v>2687.8264800000002</v>
      </c>
      <c r="E1242" s="85">
        <f t="shared" si="39"/>
        <v>2859.8473747200005</v>
      </c>
      <c r="G1242" s="9"/>
      <c r="H1242" s="9"/>
      <c r="I1242" s="9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</row>
    <row r="1243" spans="2:29" x14ac:dyDescent="0.2">
      <c r="B1243" s="87">
        <v>1240</v>
      </c>
      <c r="C1243" s="88">
        <v>4643.62</v>
      </c>
      <c r="D1243" s="85">
        <f t="shared" si="38"/>
        <v>4894.3754799999997</v>
      </c>
      <c r="E1243" s="85">
        <f t="shared" si="39"/>
        <v>5207.6155107200002</v>
      </c>
      <c r="G1243" s="9"/>
      <c r="H1243" s="9"/>
      <c r="I1243" s="9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</row>
    <row r="1244" spans="2:29" x14ac:dyDescent="0.2">
      <c r="B1244" s="87">
        <v>1241</v>
      </c>
      <c r="C1244" s="88">
        <v>4788.1900000000005</v>
      </c>
      <c r="D1244" s="85">
        <f t="shared" si="38"/>
        <v>5046.7522600000011</v>
      </c>
      <c r="E1244" s="85">
        <f t="shared" si="39"/>
        <v>5369.7444046400014</v>
      </c>
      <c r="G1244" s="9"/>
      <c r="H1244" s="9"/>
      <c r="I1244" s="9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</row>
    <row r="1245" spans="2:29" x14ac:dyDescent="0.2">
      <c r="B1245" s="87">
        <v>1242</v>
      </c>
      <c r="C1245" s="88">
        <v>5165.0200000000004</v>
      </c>
      <c r="D1245" s="85">
        <f t="shared" si="38"/>
        <v>5443.9310800000003</v>
      </c>
      <c r="E1245" s="85">
        <f t="shared" si="39"/>
        <v>5792.3426691200002</v>
      </c>
      <c r="G1245" s="9"/>
      <c r="H1245" s="9"/>
      <c r="I1245" s="9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</row>
    <row r="1246" spans="2:29" x14ac:dyDescent="0.2">
      <c r="B1246" s="87">
        <v>1243</v>
      </c>
      <c r="C1246" s="88">
        <v>503.23</v>
      </c>
      <c r="D1246" s="85">
        <f t="shared" si="38"/>
        <v>530.40442000000007</v>
      </c>
      <c r="E1246" s="85">
        <f t="shared" si="39"/>
        <v>564.35030288000007</v>
      </c>
      <c r="G1246" s="9"/>
      <c r="H1246" s="9"/>
      <c r="I1246" s="9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</row>
    <row r="1247" spans="2:29" x14ac:dyDescent="0.2">
      <c r="B1247" s="87">
        <v>1244</v>
      </c>
      <c r="C1247" s="88">
        <v>4784.24</v>
      </c>
      <c r="D1247" s="85">
        <f t="shared" si="38"/>
        <v>5042.58896</v>
      </c>
      <c r="E1247" s="85">
        <f t="shared" si="39"/>
        <v>5365.3146534400003</v>
      </c>
      <c r="G1247" s="9"/>
      <c r="H1247" s="9"/>
      <c r="I1247" s="9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</row>
    <row r="1248" spans="2:29" x14ac:dyDescent="0.2">
      <c r="B1248" s="87">
        <v>1245</v>
      </c>
      <c r="C1248" s="88">
        <v>12015.11</v>
      </c>
      <c r="D1248" s="85">
        <f t="shared" si="38"/>
        <v>12663.925940000001</v>
      </c>
      <c r="E1248" s="85">
        <f t="shared" si="39"/>
        <v>13474.417200160002</v>
      </c>
      <c r="G1248" s="9"/>
      <c r="H1248" s="9"/>
      <c r="I1248" s="9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</row>
    <row r="1249" spans="2:29" x14ac:dyDescent="0.2">
      <c r="B1249" s="87">
        <v>1246</v>
      </c>
      <c r="C1249" s="88">
        <v>4650.7300000000005</v>
      </c>
      <c r="D1249" s="85">
        <f t="shared" si="38"/>
        <v>4901.8694200000009</v>
      </c>
      <c r="E1249" s="85">
        <f t="shared" si="39"/>
        <v>5215.5890628800016</v>
      </c>
      <c r="G1249" s="9"/>
      <c r="H1249" s="9"/>
      <c r="I1249" s="9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</row>
    <row r="1250" spans="2:29" x14ac:dyDescent="0.2">
      <c r="B1250" s="87">
        <v>1247</v>
      </c>
      <c r="C1250" s="88">
        <v>6124.08</v>
      </c>
      <c r="D1250" s="85">
        <f t="shared" si="38"/>
        <v>6454.7803199999998</v>
      </c>
      <c r="E1250" s="85">
        <f t="shared" si="39"/>
        <v>6867.8862604800006</v>
      </c>
      <c r="G1250" s="9"/>
      <c r="H1250" s="9"/>
      <c r="I1250" s="9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</row>
    <row r="1251" spans="2:29" x14ac:dyDescent="0.2">
      <c r="B1251" s="87">
        <v>1248</v>
      </c>
      <c r="C1251" s="88">
        <v>6313.68</v>
      </c>
      <c r="D1251" s="85">
        <f t="shared" si="38"/>
        <v>6654.6187200000004</v>
      </c>
      <c r="E1251" s="85">
        <f t="shared" si="39"/>
        <v>7080.5143180800005</v>
      </c>
      <c r="G1251" s="9"/>
      <c r="H1251" s="9"/>
      <c r="I1251" s="9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</row>
    <row r="1252" spans="2:29" x14ac:dyDescent="0.2">
      <c r="B1252" s="87">
        <v>1249</v>
      </c>
      <c r="C1252" s="88">
        <v>594.08000000000004</v>
      </c>
      <c r="D1252" s="85">
        <f t="shared" si="38"/>
        <v>626.16032000000007</v>
      </c>
      <c r="E1252" s="85">
        <f t="shared" si="39"/>
        <v>666.23458048000009</v>
      </c>
      <c r="G1252" s="9"/>
      <c r="H1252" s="9"/>
      <c r="I1252" s="9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</row>
    <row r="1253" spans="2:29" x14ac:dyDescent="0.2">
      <c r="B1253" s="87">
        <v>1250</v>
      </c>
      <c r="C1253" s="88">
        <v>2445.84</v>
      </c>
      <c r="D1253" s="85">
        <f t="shared" si="38"/>
        <v>2577.9153600000004</v>
      </c>
      <c r="E1253" s="85">
        <f t="shared" si="39"/>
        <v>2742.9019430400008</v>
      </c>
      <c r="G1253" s="9"/>
      <c r="H1253" s="9"/>
      <c r="I1253" s="9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</row>
    <row r="1254" spans="2:29" x14ac:dyDescent="0.2">
      <c r="B1254" s="87">
        <v>1251</v>
      </c>
      <c r="C1254" s="88">
        <v>75.84</v>
      </c>
      <c r="D1254" s="85">
        <f t="shared" si="38"/>
        <v>79.935360000000003</v>
      </c>
      <c r="E1254" s="85">
        <f t="shared" si="39"/>
        <v>85.051223040000011</v>
      </c>
      <c r="G1254" s="9"/>
      <c r="H1254" s="9"/>
      <c r="I1254" s="9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</row>
    <row r="1255" spans="2:29" x14ac:dyDescent="0.2">
      <c r="B1255" s="87">
        <v>1252</v>
      </c>
      <c r="C1255" s="88">
        <v>2034.25</v>
      </c>
      <c r="D1255" s="85">
        <f t="shared" si="38"/>
        <v>2144.0995000000003</v>
      </c>
      <c r="E1255" s="85">
        <f t="shared" si="39"/>
        <v>2281.3218680000004</v>
      </c>
      <c r="G1255" s="9"/>
      <c r="H1255" s="9"/>
      <c r="I1255" s="9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</row>
    <row r="1256" spans="2:29" x14ac:dyDescent="0.2">
      <c r="B1256" s="87">
        <v>1253</v>
      </c>
      <c r="C1256" s="88">
        <v>8790.33</v>
      </c>
      <c r="D1256" s="85">
        <f t="shared" si="38"/>
        <v>9265.0078200000007</v>
      </c>
      <c r="E1256" s="85">
        <f t="shared" si="39"/>
        <v>9857.9683204800021</v>
      </c>
      <c r="G1256" s="9"/>
      <c r="H1256" s="9"/>
      <c r="I1256" s="9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</row>
    <row r="1257" spans="2:29" x14ac:dyDescent="0.2">
      <c r="B1257" s="87">
        <v>1254</v>
      </c>
      <c r="C1257" s="88">
        <v>2332.87</v>
      </c>
      <c r="D1257" s="85">
        <f t="shared" si="38"/>
        <v>2458.8449799999999</v>
      </c>
      <c r="E1257" s="85">
        <f t="shared" si="39"/>
        <v>2616.21105872</v>
      </c>
      <c r="G1257" s="9"/>
      <c r="H1257" s="9"/>
      <c r="I1257" s="9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</row>
    <row r="1258" spans="2:29" x14ac:dyDescent="0.2">
      <c r="B1258" s="87">
        <v>1255</v>
      </c>
      <c r="C1258" s="88">
        <v>16500.73</v>
      </c>
      <c r="D1258" s="85">
        <f t="shared" si="38"/>
        <v>17391.769420000001</v>
      </c>
      <c r="E1258" s="85">
        <f t="shared" si="39"/>
        <v>18504.842662880001</v>
      </c>
      <c r="G1258" s="9"/>
      <c r="H1258" s="9"/>
      <c r="I1258" s="9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</row>
    <row r="1259" spans="2:29" x14ac:dyDescent="0.2">
      <c r="B1259" s="87">
        <v>1256</v>
      </c>
      <c r="C1259" s="88">
        <v>32904.29</v>
      </c>
      <c r="D1259" s="85">
        <f t="shared" si="38"/>
        <v>34681.121660000004</v>
      </c>
      <c r="E1259" s="85">
        <f t="shared" si="39"/>
        <v>36900.713446240006</v>
      </c>
      <c r="G1259" s="9"/>
      <c r="H1259" s="9"/>
      <c r="I1259" s="9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</row>
    <row r="1260" spans="2:29" x14ac:dyDescent="0.2">
      <c r="B1260" s="87">
        <v>1257</v>
      </c>
      <c r="C1260" s="88">
        <v>10288.17</v>
      </c>
      <c r="D1260" s="85">
        <f t="shared" si="38"/>
        <v>10843.731180000001</v>
      </c>
      <c r="E1260" s="85">
        <f t="shared" si="39"/>
        <v>11537.729975520002</v>
      </c>
      <c r="G1260" s="9"/>
      <c r="H1260" s="9"/>
      <c r="I1260" s="9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</row>
    <row r="1261" spans="2:29" x14ac:dyDescent="0.2">
      <c r="B1261" s="87">
        <v>1258</v>
      </c>
      <c r="C1261" s="88">
        <v>30878.730000000003</v>
      </c>
      <c r="D1261" s="85">
        <f t="shared" si="38"/>
        <v>32546.181420000004</v>
      </c>
      <c r="E1261" s="85">
        <f t="shared" si="39"/>
        <v>34629.137030880003</v>
      </c>
      <c r="G1261" s="9"/>
      <c r="H1261" s="9"/>
      <c r="I1261" s="9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</row>
    <row r="1262" spans="2:29" x14ac:dyDescent="0.2">
      <c r="B1262" s="87">
        <v>1259</v>
      </c>
      <c r="C1262" s="88">
        <v>8712.1200000000008</v>
      </c>
      <c r="D1262" s="85">
        <f t="shared" si="38"/>
        <v>9182.5744800000011</v>
      </c>
      <c r="E1262" s="85">
        <f t="shared" si="39"/>
        <v>9770.2592467200011</v>
      </c>
      <c r="G1262" s="9"/>
      <c r="H1262" s="9"/>
      <c r="I1262" s="9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</row>
    <row r="1263" spans="2:29" x14ac:dyDescent="0.2">
      <c r="B1263" s="87">
        <v>1260</v>
      </c>
      <c r="C1263" s="88">
        <v>20080.22</v>
      </c>
      <c r="D1263" s="85">
        <f t="shared" si="38"/>
        <v>21164.551880000003</v>
      </c>
      <c r="E1263" s="85">
        <f t="shared" si="39"/>
        <v>22519.083200320005</v>
      </c>
      <c r="G1263" s="9"/>
      <c r="H1263" s="9"/>
      <c r="I1263" s="9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</row>
    <row r="1264" spans="2:29" x14ac:dyDescent="0.2">
      <c r="B1264" s="87">
        <v>1261</v>
      </c>
      <c r="C1264" s="88">
        <v>31332.980000000003</v>
      </c>
      <c r="D1264" s="85">
        <f t="shared" si="38"/>
        <v>33024.960920000005</v>
      </c>
      <c r="E1264" s="85">
        <f t="shared" si="39"/>
        <v>35138.558418880006</v>
      </c>
      <c r="G1264" s="9"/>
      <c r="H1264" s="9"/>
      <c r="I1264" s="9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</row>
    <row r="1265" spans="2:29" x14ac:dyDescent="0.2">
      <c r="B1265" s="87">
        <v>1262</v>
      </c>
      <c r="C1265" s="88">
        <v>925.88</v>
      </c>
      <c r="D1265" s="85">
        <f t="shared" si="38"/>
        <v>975.87752</v>
      </c>
      <c r="E1265" s="85">
        <f t="shared" si="39"/>
        <v>1038.3336812800001</v>
      </c>
      <c r="G1265" s="9"/>
      <c r="H1265" s="9"/>
      <c r="I1265" s="9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</row>
    <row r="1266" spans="2:29" x14ac:dyDescent="0.2">
      <c r="B1266" s="87">
        <v>1263</v>
      </c>
      <c r="C1266" s="88">
        <v>108.23</v>
      </c>
      <c r="D1266" s="85">
        <f t="shared" si="38"/>
        <v>114.07442</v>
      </c>
      <c r="E1266" s="85">
        <f t="shared" si="39"/>
        <v>121.37518288000001</v>
      </c>
      <c r="G1266" s="9"/>
      <c r="H1266" s="9"/>
      <c r="I1266" s="9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</row>
    <row r="1267" spans="2:29" x14ac:dyDescent="0.2">
      <c r="B1267" s="87">
        <v>1264</v>
      </c>
      <c r="C1267" s="88">
        <v>38481.69</v>
      </c>
      <c r="D1267" s="85">
        <f t="shared" si="38"/>
        <v>40559.701260000002</v>
      </c>
      <c r="E1267" s="85">
        <f t="shared" si="39"/>
        <v>43155.522140640001</v>
      </c>
      <c r="G1267" s="9"/>
      <c r="H1267" s="9"/>
      <c r="I1267" s="9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</row>
    <row r="1268" spans="2:29" x14ac:dyDescent="0.2">
      <c r="B1268" s="87">
        <v>1265</v>
      </c>
      <c r="C1268" s="88">
        <v>8024.8200000000006</v>
      </c>
      <c r="D1268" s="85">
        <f t="shared" si="38"/>
        <v>8458.1602800000019</v>
      </c>
      <c r="E1268" s="85">
        <f t="shared" si="39"/>
        <v>8999.4825379200029</v>
      </c>
      <c r="G1268" s="9"/>
      <c r="H1268" s="9"/>
      <c r="I1268" s="9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</row>
    <row r="1269" spans="2:29" x14ac:dyDescent="0.2">
      <c r="B1269" s="87">
        <v>1266</v>
      </c>
      <c r="C1269" s="88">
        <v>24512.120000000003</v>
      </c>
      <c r="D1269" s="85">
        <f t="shared" si="38"/>
        <v>25835.774480000004</v>
      </c>
      <c r="E1269" s="85">
        <f t="shared" si="39"/>
        <v>27489.264046720007</v>
      </c>
      <c r="G1269" s="9"/>
      <c r="H1269" s="9"/>
      <c r="I1269" s="9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</row>
    <row r="1270" spans="2:29" x14ac:dyDescent="0.2">
      <c r="B1270" s="87">
        <v>1267</v>
      </c>
      <c r="C1270" s="88">
        <v>19426.100000000002</v>
      </c>
      <c r="D1270" s="85">
        <f t="shared" si="38"/>
        <v>20475.109400000005</v>
      </c>
      <c r="E1270" s="85">
        <f t="shared" si="39"/>
        <v>21785.516401600005</v>
      </c>
      <c r="G1270" s="9"/>
      <c r="H1270" s="9"/>
      <c r="I1270" s="9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</row>
    <row r="1271" spans="2:29" x14ac:dyDescent="0.2">
      <c r="B1271" s="87">
        <v>1268</v>
      </c>
      <c r="C1271" s="88">
        <v>11623.27</v>
      </c>
      <c r="D1271" s="85">
        <f t="shared" si="38"/>
        <v>12250.926580000001</v>
      </c>
      <c r="E1271" s="85">
        <f t="shared" si="39"/>
        <v>13034.985881120001</v>
      </c>
      <c r="G1271" s="9"/>
      <c r="H1271" s="9"/>
      <c r="I1271" s="9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</row>
    <row r="1272" spans="2:29" x14ac:dyDescent="0.2">
      <c r="B1272" s="87">
        <v>1269</v>
      </c>
      <c r="C1272" s="88">
        <v>12342.960000000001</v>
      </c>
      <c r="D1272" s="85">
        <f t="shared" si="38"/>
        <v>13009.479840000002</v>
      </c>
      <c r="E1272" s="85">
        <f t="shared" si="39"/>
        <v>13842.086549760003</v>
      </c>
      <c r="G1272" s="9"/>
      <c r="H1272" s="9"/>
      <c r="I1272" s="9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</row>
    <row r="1273" spans="2:29" x14ac:dyDescent="0.2">
      <c r="B1273" s="87">
        <v>1270</v>
      </c>
      <c r="C1273" s="88">
        <v>10713.980000000001</v>
      </c>
      <c r="D1273" s="85">
        <f t="shared" si="38"/>
        <v>11292.534920000002</v>
      </c>
      <c r="E1273" s="85">
        <f t="shared" si="39"/>
        <v>12015.257154880002</v>
      </c>
      <c r="G1273" s="9"/>
      <c r="H1273" s="9"/>
      <c r="I1273" s="9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</row>
    <row r="1274" spans="2:29" x14ac:dyDescent="0.2">
      <c r="B1274" s="87">
        <v>1271</v>
      </c>
      <c r="C1274" s="88">
        <v>564.06000000000006</v>
      </c>
      <c r="D1274" s="85">
        <f t="shared" si="38"/>
        <v>594.51924000000008</v>
      </c>
      <c r="E1274" s="85">
        <f t="shared" si="39"/>
        <v>632.5684713600001</v>
      </c>
      <c r="G1274" s="9"/>
      <c r="H1274" s="9"/>
      <c r="I1274" s="9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</row>
    <row r="1275" spans="2:29" x14ac:dyDescent="0.2">
      <c r="B1275" s="87">
        <v>1272</v>
      </c>
      <c r="C1275" s="88">
        <v>643.85</v>
      </c>
      <c r="D1275" s="85">
        <f t="shared" si="38"/>
        <v>678.61790000000008</v>
      </c>
      <c r="E1275" s="85">
        <f t="shared" si="39"/>
        <v>722.04944560000013</v>
      </c>
      <c r="G1275" s="9"/>
      <c r="H1275" s="9"/>
      <c r="I1275" s="9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</row>
    <row r="1276" spans="2:29" x14ac:dyDescent="0.2">
      <c r="B1276" s="87">
        <v>1273</v>
      </c>
      <c r="C1276" s="88">
        <v>731.54000000000008</v>
      </c>
      <c r="D1276" s="85">
        <f t="shared" si="38"/>
        <v>771.04316000000017</v>
      </c>
      <c r="E1276" s="85">
        <f t="shared" si="39"/>
        <v>820.38992224000026</v>
      </c>
      <c r="G1276" s="9"/>
      <c r="H1276" s="9"/>
      <c r="I1276" s="9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</row>
    <row r="1277" spans="2:29" x14ac:dyDescent="0.2">
      <c r="B1277" s="87">
        <v>1274</v>
      </c>
      <c r="C1277" s="88">
        <v>679.4</v>
      </c>
      <c r="D1277" s="85">
        <f t="shared" si="38"/>
        <v>716.08759999999995</v>
      </c>
      <c r="E1277" s="85">
        <f t="shared" si="39"/>
        <v>761.91720639999994</v>
      </c>
      <c r="G1277" s="9"/>
      <c r="H1277" s="9"/>
      <c r="I1277" s="9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</row>
    <row r="1278" spans="2:29" x14ac:dyDescent="0.2">
      <c r="B1278" s="87">
        <v>1275</v>
      </c>
      <c r="C1278" s="88">
        <v>18137.61</v>
      </c>
      <c r="D1278" s="85">
        <f t="shared" si="38"/>
        <v>19117.040940000003</v>
      </c>
      <c r="E1278" s="85">
        <f t="shared" si="39"/>
        <v>20340.531560160005</v>
      </c>
      <c r="G1278" s="9"/>
      <c r="H1278" s="9"/>
      <c r="I1278" s="9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</row>
    <row r="1279" spans="2:29" x14ac:dyDescent="0.2">
      <c r="B1279" s="87">
        <v>1276</v>
      </c>
      <c r="C1279" s="88">
        <v>16818.310000000001</v>
      </c>
      <c r="D1279" s="85">
        <f t="shared" si="38"/>
        <v>17726.498740000003</v>
      </c>
      <c r="E1279" s="85">
        <f t="shared" si="39"/>
        <v>18860.994659360003</v>
      </c>
      <c r="G1279" s="9"/>
      <c r="H1279" s="9"/>
      <c r="I1279" s="9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</row>
    <row r="1280" spans="2:29" x14ac:dyDescent="0.2">
      <c r="B1280" s="87">
        <v>1277</v>
      </c>
      <c r="C1280" s="88">
        <v>14700.320000000002</v>
      </c>
      <c r="D1280" s="85">
        <f t="shared" si="38"/>
        <v>15494.137280000003</v>
      </c>
      <c r="E1280" s="85">
        <f t="shared" si="39"/>
        <v>16485.762065920004</v>
      </c>
      <c r="G1280" s="9"/>
      <c r="H1280" s="9"/>
      <c r="I1280" s="9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</row>
    <row r="1281" spans="2:29" x14ac:dyDescent="0.2">
      <c r="B1281" s="87">
        <v>1278</v>
      </c>
      <c r="C1281" s="88">
        <v>22123.16</v>
      </c>
      <c r="D1281" s="85">
        <f t="shared" si="38"/>
        <v>23317.81064</v>
      </c>
      <c r="E1281" s="85">
        <f t="shared" si="39"/>
        <v>24810.15052096</v>
      </c>
      <c r="G1281" s="9"/>
      <c r="H1281" s="9"/>
      <c r="I1281" s="9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</row>
    <row r="1282" spans="2:29" x14ac:dyDescent="0.2">
      <c r="B1282" s="87">
        <v>1279</v>
      </c>
      <c r="C1282" s="88">
        <v>17116.14</v>
      </c>
      <c r="D1282" s="85">
        <f t="shared" si="38"/>
        <v>18040.41156</v>
      </c>
      <c r="E1282" s="85">
        <f t="shared" si="39"/>
        <v>19194.99789984</v>
      </c>
      <c r="G1282" s="9"/>
      <c r="H1282" s="9"/>
      <c r="I1282" s="9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</row>
    <row r="1283" spans="2:29" x14ac:dyDescent="0.2">
      <c r="B1283" s="87">
        <v>1280</v>
      </c>
      <c r="C1283" s="88">
        <v>14156.01</v>
      </c>
      <c r="D1283" s="85">
        <f t="shared" si="38"/>
        <v>14920.43454</v>
      </c>
      <c r="E1283" s="85">
        <f t="shared" si="39"/>
        <v>15875.34235056</v>
      </c>
      <c r="G1283" s="9"/>
      <c r="H1283" s="9"/>
      <c r="I1283" s="9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</row>
    <row r="1284" spans="2:29" x14ac:dyDescent="0.2">
      <c r="B1284" s="87">
        <v>1281</v>
      </c>
      <c r="C1284" s="88">
        <v>36248.36</v>
      </c>
      <c r="D1284" s="85">
        <f t="shared" si="38"/>
        <v>38205.771440000004</v>
      </c>
      <c r="E1284" s="85">
        <f t="shared" si="39"/>
        <v>40650.940812160006</v>
      </c>
      <c r="G1284" s="9"/>
      <c r="H1284" s="9"/>
      <c r="I1284" s="9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</row>
    <row r="1285" spans="2:29" x14ac:dyDescent="0.2">
      <c r="B1285" s="87">
        <v>1282</v>
      </c>
      <c r="C1285" s="88">
        <v>17086.12</v>
      </c>
      <c r="D1285" s="85">
        <f t="shared" ref="D1285:D1348" si="40">C1285 * ($H$6 + 1)</f>
        <v>18008.770479999999</v>
      </c>
      <c r="E1285" s="85">
        <f t="shared" ref="E1285:E1348" si="41" xml:space="preserve"> D1285 * ($H$7 +1)</f>
        <v>19161.33179072</v>
      </c>
      <c r="G1285" s="9"/>
      <c r="H1285" s="9"/>
      <c r="I1285" s="9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</row>
    <row r="1286" spans="2:29" x14ac:dyDescent="0.2">
      <c r="B1286" s="87">
        <v>1283</v>
      </c>
      <c r="C1286" s="88">
        <v>1364.3300000000002</v>
      </c>
      <c r="D1286" s="85">
        <f t="shared" si="40"/>
        <v>1438.0038200000001</v>
      </c>
      <c r="E1286" s="85">
        <f t="shared" si="41"/>
        <v>1530.0360644800003</v>
      </c>
      <c r="G1286" s="9"/>
      <c r="H1286" s="9"/>
      <c r="I1286" s="9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</row>
    <row r="1287" spans="2:29" x14ac:dyDescent="0.2">
      <c r="B1287" s="87">
        <v>1284</v>
      </c>
      <c r="C1287" s="88">
        <v>25801.4</v>
      </c>
      <c r="D1287" s="85">
        <f t="shared" si="40"/>
        <v>27194.675600000002</v>
      </c>
      <c r="E1287" s="85">
        <f t="shared" si="41"/>
        <v>28935.134838400005</v>
      </c>
      <c r="G1287" s="9"/>
      <c r="H1287" s="9"/>
      <c r="I1287" s="9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</row>
    <row r="1288" spans="2:29" x14ac:dyDescent="0.2">
      <c r="B1288" s="87">
        <v>1285</v>
      </c>
      <c r="C1288" s="88">
        <v>12282.92</v>
      </c>
      <c r="D1288" s="85">
        <f t="shared" si="40"/>
        <v>12946.197680000001</v>
      </c>
      <c r="E1288" s="85">
        <f t="shared" si="41"/>
        <v>13774.754331520002</v>
      </c>
      <c r="G1288" s="9"/>
      <c r="H1288" s="9"/>
      <c r="I1288" s="9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</row>
    <row r="1289" spans="2:29" x14ac:dyDescent="0.2">
      <c r="B1289" s="87">
        <v>1286</v>
      </c>
      <c r="C1289" s="88">
        <v>2680.4700000000003</v>
      </c>
      <c r="D1289" s="85">
        <f t="shared" si="40"/>
        <v>2825.2153800000006</v>
      </c>
      <c r="E1289" s="85">
        <f t="shared" si="41"/>
        <v>3006.0291643200007</v>
      </c>
      <c r="G1289" s="9"/>
      <c r="H1289" s="9"/>
      <c r="I1289" s="9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</row>
    <row r="1290" spans="2:29" x14ac:dyDescent="0.2">
      <c r="B1290" s="87">
        <v>1287</v>
      </c>
      <c r="C1290" s="88">
        <v>15348.12</v>
      </c>
      <c r="D1290" s="85">
        <f t="shared" si="40"/>
        <v>16176.918480000002</v>
      </c>
      <c r="E1290" s="85">
        <f t="shared" si="41"/>
        <v>17212.241262720003</v>
      </c>
      <c r="G1290" s="9"/>
      <c r="H1290" s="9"/>
      <c r="I1290" s="9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</row>
    <row r="1291" spans="2:29" x14ac:dyDescent="0.2">
      <c r="B1291" s="87">
        <v>1288</v>
      </c>
      <c r="C1291" s="88">
        <v>14806.970000000001</v>
      </c>
      <c r="D1291" s="85">
        <f t="shared" si="40"/>
        <v>15606.546380000002</v>
      </c>
      <c r="E1291" s="85">
        <f t="shared" si="41"/>
        <v>16605.365348320003</v>
      </c>
      <c r="G1291" s="9"/>
      <c r="H1291" s="9"/>
      <c r="I1291" s="9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</row>
    <row r="1292" spans="2:29" x14ac:dyDescent="0.2">
      <c r="B1292" s="87">
        <v>1289</v>
      </c>
      <c r="C1292" s="88">
        <v>3156.05</v>
      </c>
      <c r="D1292" s="85">
        <f t="shared" si="40"/>
        <v>3326.4767000000002</v>
      </c>
      <c r="E1292" s="85">
        <f t="shared" si="41"/>
        <v>3539.3712088000002</v>
      </c>
      <c r="G1292" s="9"/>
      <c r="H1292" s="9"/>
      <c r="I1292" s="9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</row>
    <row r="1293" spans="2:29" x14ac:dyDescent="0.2">
      <c r="B1293" s="87">
        <v>1290</v>
      </c>
      <c r="C1293" s="88">
        <v>1222.1300000000001</v>
      </c>
      <c r="D1293" s="85">
        <f t="shared" si="40"/>
        <v>1288.1250200000002</v>
      </c>
      <c r="E1293" s="85">
        <f t="shared" si="41"/>
        <v>1370.5650212800003</v>
      </c>
      <c r="G1293" s="9"/>
      <c r="H1293" s="9"/>
      <c r="I1293" s="9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</row>
    <row r="1294" spans="2:29" x14ac:dyDescent="0.2">
      <c r="B1294" s="87">
        <v>1291</v>
      </c>
      <c r="C1294" s="88">
        <v>351.55</v>
      </c>
      <c r="D1294" s="85">
        <f t="shared" si="40"/>
        <v>370.53370000000001</v>
      </c>
      <c r="E1294" s="85">
        <f t="shared" si="41"/>
        <v>394.24785680000002</v>
      </c>
      <c r="G1294" s="9"/>
      <c r="H1294" s="9"/>
      <c r="I1294" s="9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</row>
    <row r="1295" spans="2:29" x14ac:dyDescent="0.2">
      <c r="B1295" s="87">
        <v>1292</v>
      </c>
      <c r="C1295" s="88">
        <v>7008.88</v>
      </c>
      <c r="D1295" s="85">
        <f t="shared" si="40"/>
        <v>7387.3595200000009</v>
      </c>
      <c r="E1295" s="85">
        <f t="shared" si="41"/>
        <v>7860.1505292800011</v>
      </c>
      <c r="G1295" s="9"/>
      <c r="H1295" s="9"/>
      <c r="I1295" s="9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</row>
    <row r="1296" spans="2:29" x14ac:dyDescent="0.2">
      <c r="B1296" s="87">
        <v>1293</v>
      </c>
      <c r="C1296" s="88">
        <v>26878.960000000003</v>
      </c>
      <c r="D1296" s="85">
        <f t="shared" si="40"/>
        <v>28330.423840000003</v>
      </c>
      <c r="E1296" s="85">
        <f t="shared" si="41"/>
        <v>30143.570965760005</v>
      </c>
      <c r="G1296" s="9"/>
      <c r="H1296" s="9"/>
      <c r="I1296" s="9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</row>
    <row r="1297" spans="2:29" x14ac:dyDescent="0.2">
      <c r="B1297" s="87">
        <v>1294</v>
      </c>
      <c r="C1297" s="88">
        <v>340.49</v>
      </c>
      <c r="D1297" s="85">
        <f t="shared" si="40"/>
        <v>358.87646000000001</v>
      </c>
      <c r="E1297" s="85">
        <f t="shared" si="41"/>
        <v>381.84455344000003</v>
      </c>
      <c r="G1297" s="9"/>
      <c r="H1297" s="9"/>
      <c r="I1297" s="9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</row>
    <row r="1298" spans="2:29" x14ac:dyDescent="0.2">
      <c r="B1298" s="87">
        <v>1295</v>
      </c>
      <c r="C1298" s="88">
        <v>11981.140000000001</v>
      </c>
      <c r="D1298" s="85">
        <f t="shared" si="40"/>
        <v>12628.121560000001</v>
      </c>
      <c r="E1298" s="85">
        <f t="shared" si="41"/>
        <v>13436.321339840002</v>
      </c>
      <c r="G1298" s="9"/>
      <c r="H1298" s="9"/>
      <c r="I1298" s="9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</row>
    <row r="1299" spans="2:29" x14ac:dyDescent="0.2">
      <c r="B1299" s="87">
        <v>1296</v>
      </c>
      <c r="C1299" s="88">
        <v>23329.49</v>
      </c>
      <c r="D1299" s="85">
        <f t="shared" si="40"/>
        <v>24589.282460000002</v>
      </c>
      <c r="E1299" s="85">
        <f t="shared" si="41"/>
        <v>26162.996537440005</v>
      </c>
      <c r="G1299" s="9"/>
      <c r="H1299" s="9"/>
      <c r="I1299" s="9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</row>
    <row r="1300" spans="2:29" x14ac:dyDescent="0.2">
      <c r="B1300" s="87">
        <v>1297</v>
      </c>
      <c r="C1300" s="88">
        <v>13130.59</v>
      </c>
      <c r="D1300" s="85">
        <f t="shared" si="40"/>
        <v>13839.641860000002</v>
      </c>
      <c r="E1300" s="85">
        <f t="shared" si="41"/>
        <v>14725.378939040002</v>
      </c>
      <c r="G1300" s="9"/>
      <c r="H1300" s="9"/>
      <c r="I1300" s="9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</row>
    <row r="1301" spans="2:29" x14ac:dyDescent="0.2">
      <c r="B1301" s="87">
        <v>1298</v>
      </c>
      <c r="C1301" s="88">
        <v>12119.390000000001</v>
      </c>
      <c r="D1301" s="85">
        <f t="shared" si="40"/>
        <v>12773.837060000002</v>
      </c>
      <c r="E1301" s="85">
        <f t="shared" si="41"/>
        <v>13591.362631840002</v>
      </c>
      <c r="G1301" s="9"/>
      <c r="H1301" s="9"/>
      <c r="I1301" s="9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</row>
    <row r="1302" spans="2:29" x14ac:dyDescent="0.2">
      <c r="B1302" s="87">
        <v>1299</v>
      </c>
      <c r="C1302" s="88">
        <v>326.27000000000004</v>
      </c>
      <c r="D1302" s="85">
        <f t="shared" si="40"/>
        <v>343.88858000000005</v>
      </c>
      <c r="E1302" s="85">
        <f t="shared" si="41"/>
        <v>365.89744912000009</v>
      </c>
      <c r="G1302" s="9"/>
      <c r="H1302" s="9"/>
      <c r="I1302" s="9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</row>
    <row r="1303" spans="2:29" x14ac:dyDescent="0.2">
      <c r="B1303" s="87">
        <v>1300</v>
      </c>
      <c r="C1303" s="88">
        <v>6175.43</v>
      </c>
      <c r="D1303" s="85">
        <f t="shared" si="40"/>
        <v>6508.9032200000011</v>
      </c>
      <c r="E1303" s="85">
        <f t="shared" si="41"/>
        <v>6925.4730260800015</v>
      </c>
      <c r="G1303" s="9"/>
      <c r="H1303" s="9"/>
      <c r="I1303" s="9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</row>
    <row r="1304" spans="2:29" x14ac:dyDescent="0.2">
      <c r="B1304" s="87">
        <v>1301</v>
      </c>
      <c r="C1304" s="88">
        <v>4563.04</v>
      </c>
      <c r="D1304" s="85">
        <f t="shared" si="40"/>
        <v>4809.44416</v>
      </c>
      <c r="E1304" s="85">
        <f t="shared" si="41"/>
        <v>5117.2485862399999</v>
      </c>
      <c r="G1304" s="9"/>
      <c r="H1304" s="9"/>
      <c r="I1304" s="9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</row>
    <row r="1305" spans="2:29" x14ac:dyDescent="0.2">
      <c r="B1305" s="87">
        <v>1302</v>
      </c>
      <c r="C1305" s="88">
        <v>2096.6600000000003</v>
      </c>
      <c r="D1305" s="85">
        <f t="shared" si="40"/>
        <v>2209.8796400000006</v>
      </c>
      <c r="E1305" s="85">
        <f t="shared" si="41"/>
        <v>2351.3119369600008</v>
      </c>
      <c r="G1305" s="9"/>
      <c r="H1305" s="9"/>
      <c r="I1305" s="9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</row>
    <row r="1306" spans="2:29" x14ac:dyDescent="0.2">
      <c r="B1306" s="87">
        <v>1303</v>
      </c>
      <c r="C1306" s="88">
        <v>5228.22</v>
      </c>
      <c r="D1306" s="85">
        <f t="shared" si="40"/>
        <v>5510.5438800000002</v>
      </c>
      <c r="E1306" s="85">
        <f t="shared" si="41"/>
        <v>5863.2186883200002</v>
      </c>
      <c r="G1306" s="9"/>
      <c r="H1306" s="9"/>
      <c r="I1306" s="9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</row>
    <row r="1307" spans="2:29" x14ac:dyDescent="0.2">
      <c r="B1307" s="87">
        <v>1304</v>
      </c>
      <c r="C1307" s="88">
        <v>14587.35</v>
      </c>
      <c r="D1307" s="85">
        <f t="shared" si="40"/>
        <v>15375.066900000002</v>
      </c>
      <c r="E1307" s="85">
        <f t="shared" si="41"/>
        <v>16359.071181600002</v>
      </c>
      <c r="G1307" s="9"/>
      <c r="H1307" s="9"/>
      <c r="I1307" s="9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</row>
    <row r="1308" spans="2:29" x14ac:dyDescent="0.2">
      <c r="B1308" s="87">
        <v>1305</v>
      </c>
      <c r="C1308" s="88">
        <v>5478.6500000000005</v>
      </c>
      <c r="D1308" s="85">
        <f t="shared" si="40"/>
        <v>5774.4971000000005</v>
      </c>
      <c r="E1308" s="85">
        <f t="shared" si="41"/>
        <v>6144.0649144000008</v>
      </c>
      <c r="G1308" s="9"/>
      <c r="H1308" s="9"/>
      <c r="I1308" s="9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</row>
    <row r="1309" spans="2:29" x14ac:dyDescent="0.2">
      <c r="B1309" s="87">
        <v>1306</v>
      </c>
      <c r="C1309" s="88">
        <v>3773.04</v>
      </c>
      <c r="D1309" s="85">
        <f t="shared" si="40"/>
        <v>3976.7841600000002</v>
      </c>
      <c r="E1309" s="85">
        <f t="shared" si="41"/>
        <v>4231.2983462400007</v>
      </c>
      <c r="G1309" s="9"/>
      <c r="H1309" s="9"/>
      <c r="I1309" s="9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</row>
    <row r="1310" spans="2:29" x14ac:dyDescent="0.2">
      <c r="B1310" s="87">
        <v>1307</v>
      </c>
      <c r="C1310" s="88">
        <v>5143.6900000000005</v>
      </c>
      <c r="D1310" s="85">
        <f t="shared" si="40"/>
        <v>5421.4492600000012</v>
      </c>
      <c r="E1310" s="85">
        <f t="shared" si="41"/>
        <v>5768.4220126400014</v>
      </c>
      <c r="G1310" s="9"/>
      <c r="H1310" s="9"/>
      <c r="I1310" s="9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</row>
    <row r="1311" spans="2:29" x14ac:dyDescent="0.2">
      <c r="B1311" s="87">
        <v>1308</v>
      </c>
      <c r="C1311" s="88">
        <v>22951.870000000003</v>
      </c>
      <c r="D1311" s="85">
        <f t="shared" si="40"/>
        <v>24191.270980000005</v>
      </c>
      <c r="E1311" s="85">
        <f t="shared" si="41"/>
        <v>25739.512322720006</v>
      </c>
      <c r="G1311" s="9"/>
      <c r="H1311" s="9"/>
      <c r="I1311" s="9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</row>
    <row r="1312" spans="2:29" x14ac:dyDescent="0.2">
      <c r="B1312" s="87">
        <v>1309</v>
      </c>
      <c r="C1312" s="88">
        <v>3119.71</v>
      </c>
      <c r="D1312" s="85">
        <f t="shared" si="40"/>
        <v>3288.17434</v>
      </c>
      <c r="E1312" s="85">
        <f t="shared" si="41"/>
        <v>3498.6174977600003</v>
      </c>
      <c r="G1312" s="9"/>
      <c r="H1312" s="9"/>
      <c r="I1312" s="9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</row>
    <row r="1313" spans="2:29" x14ac:dyDescent="0.2">
      <c r="B1313" s="87">
        <v>1310</v>
      </c>
      <c r="C1313" s="88">
        <v>25302.91</v>
      </c>
      <c r="D1313" s="85">
        <f t="shared" si="40"/>
        <v>26669.26714</v>
      </c>
      <c r="E1313" s="85">
        <f t="shared" si="41"/>
        <v>28376.100236960003</v>
      </c>
      <c r="G1313" s="9"/>
      <c r="H1313" s="9"/>
      <c r="I1313" s="9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</row>
    <row r="1314" spans="2:29" x14ac:dyDescent="0.2">
      <c r="B1314" s="87">
        <v>1311</v>
      </c>
      <c r="C1314" s="88">
        <v>1214.23</v>
      </c>
      <c r="D1314" s="85">
        <f t="shared" si="40"/>
        <v>1279.7984200000001</v>
      </c>
      <c r="E1314" s="85">
        <f t="shared" si="41"/>
        <v>1361.7055188800002</v>
      </c>
      <c r="G1314" s="9"/>
      <c r="H1314" s="9"/>
      <c r="I1314" s="9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</row>
    <row r="1315" spans="2:29" x14ac:dyDescent="0.2">
      <c r="B1315" s="87">
        <v>1312</v>
      </c>
      <c r="C1315" s="88">
        <v>30320.99</v>
      </c>
      <c r="D1315" s="85">
        <f t="shared" si="40"/>
        <v>31958.323460000003</v>
      </c>
      <c r="E1315" s="85">
        <f t="shared" si="41"/>
        <v>34003.656161440005</v>
      </c>
      <c r="G1315" s="9"/>
      <c r="H1315" s="9"/>
      <c r="I1315" s="9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</row>
    <row r="1316" spans="2:29" x14ac:dyDescent="0.2">
      <c r="B1316" s="87">
        <v>1313</v>
      </c>
      <c r="C1316" s="88">
        <v>9842.61</v>
      </c>
      <c r="D1316" s="85">
        <f t="shared" si="40"/>
        <v>10374.11094</v>
      </c>
      <c r="E1316" s="85">
        <f t="shared" si="41"/>
        <v>11038.054040160001</v>
      </c>
      <c r="G1316" s="9"/>
      <c r="H1316" s="9"/>
      <c r="I1316" s="9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</row>
    <row r="1317" spans="2:29" x14ac:dyDescent="0.2">
      <c r="B1317" s="87">
        <v>1314</v>
      </c>
      <c r="C1317" s="88">
        <v>22285.9</v>
      </c>
      <c r="D1317" s="85">
        <f t="shared" si="40"/>
        <v>23489.338600000003</v>
      </c>
      <c r="E1317" s="85">
        <f t="shared" si="41"/>
        <v>24992.656270400003</v>
      </c>
      <c r="G1317" s="9"/>
      <c r="H1317" s="9"/>
      <c r="I1317" s="9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</row>
    <row r="1318" spans="2:29" x14ac:dyDescent="0.2">
      <c r="B1318" s="87">
        <v>1315</v>
      </c>
      <c r="C1318" s="88">
        <v>5489.71</v>
      </c>
      <c r="D1318" s="85">
        <f t="shared" si="40"/>
        <v>5786.15434</v>
      </c>
      <c r="E1318" s="85">
        <f t="shared" si="41"/>
        <v>6156.4682177600007</v>
      </c>
      <c r="G1318" s="9"/>
      <c r="H1318" s="9"/>
      <c r="I1318" s="9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</row>
    <row r="1319" spans="2:29" x14ac:dyDescent="0.2">
      <c r="B1319" s="87">
        <v>1316</v>
      </c>
      <c r="C1319" s="88">
        <v>47.400000000000006</v>
      </c>
      <c r="D1319" s="85">
        <f t="shared" si="40"/>
        <v>49.959600000000009</v>
      </c>
      <c r="E1319" s="85">
        <f t="shared" si="41"/>
        <v>53.157014400000016</v>
      </c>
      <c r="G1319" s="9"/>
      <c r="H1319" s="9"/>
      <c r="I1319" s="9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</row>
    <row r="1320" spans="2:29" x14ac:dyDescent="0.2">
      <c r="B1320" s="87">
        <v>1317</v>
      </c>
      <c r="C1320" s="88">
        <v>7334.3600000000006</v>
      </c>
      <c r="D1320" s="85">
        <f t="shared" si="40"/>
        <v>7730.4154400000007</v>
      </c>
      <c r="E1320" s="85">
        <f t="shared" si="41"/>
        <v>8225.1620281600008</v>
      </c>
      <c r="G1320" s="9"/>
      <c r="H1320" s="9"/>
      <c r="I1320" s="9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</row>
    <row r="1321" spans="2:29" x14ac:dyDescent="0.2">
      <c r="B1321" s="87">
        <v>1318</v>
      </c>
      <c r="C1321" s="88">
        <v>5094.71</v>
      </c>
      <c r="D1321" s="85">
        <f t="shared" si="40"/>
        <v>5369.8243400000001</v>
      </c>
      <c r="E1321" s="85">
        <f t="shared" si="41"/>
        <v>5713.4930977600006</v>
      </c>
      <c r="G1321" s="9"/>
      <c r="H1321" s="9"/>
      <c r="I1321" s="9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</row>
    <row r="1322" spans="2:29" x14ac:dyDescent="0.2">
      <c r="B1322" s="87">
        <v>1319</v>
      </c>
      <c r="C1322" s="88">
        <v>2890.61</v>
      </c>
      <c r="D1322" s="85">
        <f t="shared" si="40"/>
        <v>3046.7029400000001</v>
      </c>
      <c r="E1322" s="85">
        <f t="shared" si="41"/>
        <v>3241.6919281600003</v>
      </c>
      <c r="G1322" s="9"/>
      <c r="H1322" s="9"/>
      <c r="I1322" s="9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</row>
    <row r="1323" spans="2:29" x14ac:dyDescent="0.2">
      <c r="B1323" s="87">
        <v>1320</v>
      </c>
      <c r="C1323" s="88">
        <v>1680.3300000000002</v>
      </c>
      <c r="D1323" s="85">
        <f t="shared" si="40"/>
        <v>1771.0678200000002</v>
      </c>
      <c r="E1323" s="85">
        <f t="shared" si="41"/>
        <v>1884.4161604800004</v>
      </c>
      <c r="G1323" s="9"/>
      <c r="H1323" s="9"/>
      <c r="I1323" s="9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</row>
    <row r="1324" spans="2:29" x14ac:dyDescent="0.2">
      <c r="B1324" s="87">
        <v>1321</v>
      </c>
      <c r="C1324" s="88">
        <v>10945.45</v>
      </c>
      <c r="D1324" s="85">
        <f t="shared" si="40"/>
        <v>11536.504300000001</v>
      </c>
      <c r="E1324" s="85">
        <f t="shared" si="41"/>
        <v>12274.840575200002</v>
      </c>
      <c r="G1324" s="9"/>
      <c r="H1324" s="9"/>
      <c r="I1324" s="9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</row>
    <row r="1325" spans="2:29" x14ac:dyDescent="0.2">
      <c r="B1325" s="87">
        <v>1322</v>
      </c>
      <c r="C1325" s="88">
        <v>6528.56</v>
      </c>
      <c r="D1325" s="85">
        <f t="shared" si="40"/>
        <v>6881.1022400000011</v>
      </c>
      <c r="E1325" s="85">
        <f t="shared" si="41"/>
        <v>7321.4927833600013</v>
      </c>
      <c r="G1325" s="9"/>
      <c r="H1325" s="9"/>
      <c r="I1325" s="9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</row>
    <row r="1326" spans="2:29" x14ac:dyDescent="0.2">
      <c r="B1326" s="87">
        <v>1323</v>
      </c>
      <c r="C1326" s="88">
        <v>6007.95</v>
      </c>
      <c r="D1326" s="85">
        <f t="shared" si="40"/>
        <v>6332.3793000000005</v>
      </c>
      <c r="E1326" s="85">
        <f t="shared" si="41"/>
        <v>6737.6515752000005</v>
      </c>
      <c r="G1326" s="9"/>
      <c r="H1326" s="9"/>
      <c r="I1326" s="9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</row>
    <row r="1327" spans="2:29" x14ac:dyDescent="0.2">
      <c r="B1327" s="87">
        <v>1324</v>
      </c>
      <c r="C1327" s="88">
        <v>22224.280000000002</v>
      </c>
      <c r="D1327" s="85">
        <f t="shared" si="40"/>
        <v>23424.391120000004</v>
      </c>
      <c r="E1327" s="85">
        <f t="shared" si="41"/>
        <v>24923.552151680007</v>
      </c>
      <c r="G1327" s="9"/>
      <c r="H1327" s="9"/>
      <c r="I1327" s="9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</row>
    <row r="1328" spans="2:29" x14ac:dyDescent="0.2">
      <c r="B1328" s="87">
        <v>1325</v>
      </c>
      <c r="C1328" s="88">
        <v>1952.88</v>
      </c>
      <c r="D1328" s="85">
        <f t="shared" si="40"/>
        <v>2058.3355200000001</v>
      </c>
      <c r="E1328" s="85">
        <f t="shared" si="41"/>
        <v>2190.0689932800001</v>
      </c>
      <c r="G1328" s="9"/>
      <c r="H1328" s="9"/>
      <c r="I1328" s="9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</row>
    <row r="1329" spans="2:29" x14ac:dyDescent="0.2">
      <c r="B1329" s="87">
        <v>1326</v>
      </c>
      <c r="C1329" s="88">
        <v>34333.4</v>
      </c>
      <c r="D1329" s="85">
        <f t="shared" si="40"/>
        <v>36187.403600000005</v>
      </c>
      <c r="E1329" s="85">
        <f t="shared" si="41"/>
        <v>38503.397430400008</v>
      </c>
      <c r="G1329" s="9"/>
      <c r="H1329" s="9"/>
      <c r="I1329" s="9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</row>
    <row r="1330" spans="2:29" x14ac:dyDescent="0.2">
      <c r="B1330" s="87">
        <v>1327</v>
      </c>
      <c r="C1330" s="88">
        <v>15152.2</v>
      </c>
      <c r="D1330" s="85">
        <f t="shared" si="40"/>
        <v>15970.418800000001</v>
      </c>
      <c r="E1330" s="85">
        <f t="shared" si="41"/>
        <v>16992.525603200003</v>
      </c>
      <c r="G1330" s="9"/>
      <c r="H1330" s="9"/>
      <c r="I1330" s="9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</row>
    <row r="1331" spans="2:29" x14ac:dyDescent="0.2">
      <c r="B1331" s="87">
        <v>1328</v>
      </c>
      <c r="C1331" s="88">
        <v>3818.86</v>
      </c>
      <c r="D1331" s="85">
        <f t="shared" si="40"/>
        <v>4025.0784400000002</v>
      </c>
      <c r="E1331" s="85">
        <f t="shared" si="41"/>
        <v>4282.6834601600003</v>
      </c>
      <c r="G1331" s="9"/>
      <c r="H1331" s="9"/>
      <c r="I1331" s="9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</row>
    <row r="1332" spans="2:29" x14ac:dyDescent="0.2">
      <c r="B1332" s="87">
        <v>1329</v>
      </c>
      <c r="C1332" s="88">
        <v>5259.0300000000007</v>
      </c>
      <c r="D1332" s="85">
        <f t="shared" si="40"/>
        <v>5543.0176200000005</v>
      </c>
      <c r="E1332" s="85">
        <f t="shared" si="41"/>
        <v>5897.7707476800006</v>
      </c>
      <c r="G1332" s="9"/>
      <c r="H1332" s="9"/>
      <c r="I1332" s="9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</row>
    <row r="1333" spans="2:29" x14ac:dyDescent="0.2">
      <c r="B1333" s="87">
        <v>1330</v>
      </c>
      <c r="C1333" s="88">
        <v>345.23</v>
      </c>
      <c r="D1333" s="85">
        <f t="shared" si="40"/>
        <v>363.87242000000003</v>
      </c>
      <c r="E1333" s="85">
        <f t="shared" si="41"/>
        <v>387.16025488000008</v>
      </c>
      <c r="G1333" s="9"/>
      <c r="H1333" s="9"/>
      <c r="I1333" s="9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</row>
    <row r="1334" spans="2:29" x14ac:dyDescent="0.2">
      <c r="B1334" s="87">
        <v>1331</v>
      </c>
      <c r="C1334" s="88">
        <v>3378.04</v>
      </c>
      <c r="D1334" s="85">
        <f t="shared" si="40"/>
        <v>3560.4541600000002</v>
      </c>
      <c r="E1334" s="85">
        <f t="shared" si="41"/>
        <v>3788.3232262400006</v>
      </c>
      <c r="G1334" s="9"/>
      <c r="H1334" s="9"/>
      <c r="I1334" s="9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</row>
    <row r="1335" spans="2:29" x14ac:dyDescent="0.2">
      <c r="B1335" s="87">
        <v>1332</v>
      </c>
      <c r="C1335" s="88">
        <v>3801.48</v>
      </c>
      <c r="D1335" s="85">
        <f t="shared" si="40"/>
        <v>4006.7599200000004</v>
      </c>
      <c r="E1335" s="85">
        <f t="shared" si="41"/>
        <v>4263.1925548800009</v>
      </c>
      <c r="G1335" s="9"/>
      <c r="H1335" s="9"/>
      <c r="I1335" s="9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</row>
    <row r="1336" spans="2:29" x14ac:dyDescent="0.2">
      <c r="B1336" s="87">
        <v>1333</v>
      </c>
      <c r="C1336" s="88">
        <v>393.42</v>
      </c>
      <c r="D1336" s="85">
        <f t="shared" si="40"/>
        <v>414.66468000000003</v>
      </c>
      <c r="E1336" s="85">
        <f t="shared" si="41"/>
        <v>441.20321952000006</v>
      </c>
      <c r="G1336" s="9"/>
      <c r="H1336" s="9"/>
      <c r="I1336" s="9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</row>
    <row r="1337" spans="2:29" x14ac:dyDescent="0.2">
      <c r="B1337" s="87">
        <v>1334</v>
      </c>
      <c r="C1337" s="88">
        <v>6477.21</v>
      </c>
      <c r="D1337" s="85">
        <f t="shared" si="40"/>
        <v>6826.9793400000008</v>
      </c>
      <c r="E1337" s="85">
        <f t="shared" si="41"/>
        <v>7263.9060177600013</v>
      </c>
      <c r="G1337" s="9"/>
      <c r="H1337" s="9"/>
      <c r="I1337" s="9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</row>
    <row r="1338" spans="2:29" x14ac:dyDescent="0.2">
      <c r="B1338" s="87">
        <v>1335</v>
      </c>
      <c r="C1338" s="88">
        <v>10891.730000000001</v>
      </c>
      <c r="D1338" s="85">
        <f t="shared" si="40"/>
        <v>11479.883420000002</v>
      </c>
      <c r="E1338" s="85">
        <f t="shared" si="41"/>
        <v>12214.595958880003</v>
      </c>
      <c r="G1338" s="9"/>
      <c r="H1338" s="9"/>
      <c r="I1338" s="9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</row>
    <row r="1339" spans="2:29" x14ac:dyDescent="0.2">
      <c r="B1339" s="87">
        <v>1336</v>
      </c>
      <c r="C1339" s="88">
        <v>13241.19</v>
      </c>
      <c r="D1339" s="85">
        <f t="shared" si="40"/>
        <v>13956.214260000001</v>
      </c>
      <c r="E1339" s="85">
        <f t="shared" si="41"/>
        <v>14849.411972640002</v>
      </c>
      <c r="G1339" s="9"/>
      <c r="H1339" s="9"/>
      <c r="I1339" s="9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</row>
    <row r="1340" spans="2:29" x14ac:dyDescent="0.2">
      <c r="B1340" s="87">
        <v>1337</v>
      </c>
      <c r="C1340" s="88">
        <v>3430.1800000000003</v>
      </c>
      <c r="D1340" s="85">
        <f t="shared" si="40"/>
        <v>3615.4097200000006</v>
      </c>
      <c r="E1340" s="85">
        <f t="shared" si="41"/>
        <v>3846.7959420800007</v>
      </c>
      <c r="G1340" s="9"/>
      <c r="H1340" s="9"/>
      <c r="I1340" s="9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</row>
    <row r="1341" spans="2:29" x14ac:dyDescent="0.2">
      <c r="B1341" s="87">
        <v>1338</v>
      </c>
      <c r="C1341" s="88">
        <v>15868.730000000001</v>
      </c>
      <c r="D1341" s="85">
        <f t="shared" si="40"/>
        <v>16725.641420000004</v>
      </c>
      <c r="E1341" s="85">
        <f t="shared" si="41"/>
        <v>17796.082470880006</v>
      </c>
      <c r="G1341" s="9"/>
      <c r="H1341" s="9"/>
      <c r="I1341" s="9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</row>
    <row r="1342" spans="2:29" x14ac:dyDescent="0.2">
      <c r="B1342" s="87">
        <v>1339</v>
      </c>
      <c r="C1342" s="88">
        <v>24790.2</v>
      </c>
      <c r="D1342" s="85">
        <f t="shared" si="40"/>
        <v>26128.870800000001</v>
      </c>
      <c r="E1342" s="85">
        <f t="shared" si="41"/>
        <v>27801.118531200002</v>
      </c>
      <c r="G1342" s="9"/>
      <c r="H1342" s="9"/>
      <c r="I1342" s="9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</row>
    <row r="1343" spans="2:29" x14ac:dyDescent="0.2">
      <c r="B1343" s="87">
        <v>1340</v>
      </c>
      <c r="C1343" s="88">
        <v>2716.02</v>
      </c>
      <c r="D1343" s="85">
        <f t="shared" si="40"/>
        <v>2862.6850800000002</v>
      </c>
      <c r="E1343" s="85">
        <f t="shared" si="41"/>
        <v>3045.8969251200006</v>
      </c>
      <c r="G1343" s="9"/>
      <c r="H1343" s="9"/>
      <c r="I1343" s="9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</row>
    <row r="1344" spans="2:29" x14ac:dyDescent="0.2">
      <c r="B1344" s="87">
        <v>1341</v>
      </c>
      <c r="C1344" s="88">
        <v>6734.75</v>
      </c>
      <c r="D1344" s="85">
        <f t="shared" si="40"/>
        <v>7098.4265000000005</v>
      </c>
      <c r="E1344" s="85">
        <f t="shared" si="41"/>
        <v>7552.7257960000006</v>
      </c>
      <c r="G1344" s="9"/>
      <c r="H1344" s="9"/>
      <c r="I1344" s="9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</row>
    <row r="1345" spans="2:29" x14ac:dyDescent="0.2">
      <c r="B1345" s="87">
        <v>1342</v>
      </c>
      <c r="C1345" s="88">
        <v>31081.760000000002</v>
      </c>
      <c r="D1345" s="85">
        <f t="shared" si="40"/>
        <v>32760.175040000002</v>
      </c>
      <c r="E1345" s="85">
        <f t="shared" si="41"/>
        <v>34856.826242560004</v>
      </c>
      <c r="G1345" s="9"/>
      <c r="H1345" s="9"/>
      <c r="I1345" s="9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</row>
    <row r="1346" spans="2:29" x14ac:dyDescent="0.2">
      <c r="B1346" s="87">
        <v>1343</v>
      </c>
      <c r="C1346" s="88">
        <v>20160.8</v>
      </c>
      <c r="D1346" s="85">
        <f t="shared" si="40"/>
        <v>21249.483199999999</v>
      </c>
      <c r="E1346" s="85">
        <f t="shared" si="41"/>
        <v>22609.450124800002</v>
      </c>
      <c r="G1346" s="9"/>
      <c r="H1346" s="9"/>
      <c r="I1346" s="9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</row>
    <row r="1347" spans="2:29" x14ac:dyDescent="0.2">
      <c r="B1347" s="87">
        <v>1344</v>
      </c>
      <c r="C1347" s="88">
        <v>10340.310000000001</v>
      </c>
      <c r="D1347" s="85">
        <f t="shared" si="40"/>
        <v>10898.686740000001</v>
      </c>
      <c r="E1347" s="85">
        <f t="shared" si="41"/>
        <v>11596.202691360002</v>
      </c>
      <c r="G1347" s="9"/>
      <c r="H1347" s="9"/>
      <c r="I1347" s="9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</row>
    <row r="1348" spans="2:29" x14ac:dyDescent="0.2">
      <c r="B1348" s="87">
        <v>1345</v>
      </c>
      <c r="C1348" s="88">
        <v>15050.29</v>
      </c>
      <c r="D1348" s="85">
        <f t="shared" si="40"/>
        <v>15863.005660000003</v>
      </c>
      <c r="E1348" s="85">
        <f t="shared" si="41"/>
        <v>16878.238022240002</v>
      </c>
      <c r="G1348" s="9"/>
      <c r="H1348" s="9"/>
      <c r="I1348" s="9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</row>
    <row r="1349" spans="2:29" x14ac:dyDescent="0.2">
      <c r="B1349" s="87">
        <v>1346</v>
      </c>
      <c r="C1349" s="88">
        <v>402.90000000000003</v>
      </c>
      <c r="D1349" s="85">
        <f t="shared" ref="D1349:D1412" si="42">C1349 * ($H$6 + 1)</f>
        <v>424.65660000000008</v>
      </c>
      <c r="E1349" s="85">
        <f t="shared" ref="E1349:E1412" si="43" xml:space="preserve"> D1349 * ($H$7 +1)</f>
        <v>451.83462240000011</v>
      </c>
      <c r="G1349" s="9"/>
      <c r="H1349" s="9"/>
      <c r="I1349" s="9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</row>
    <row r="1350" spans="2:29" x14ac:dyDescent="0.2">
      <c r="B1350" s="87">
        <v>1347</v>
      </c>
      <c r="C1350" s="88">
        <v>3019.38</v>
      </c>
      <c r="D1350" s="85">
        <f t="shared" si="42"/>
        <v>3182.4265200000004</v>
      </c>
      <c r="E1350" s="85">
        <f t="shared" si="43"/>
        <v>3386.1018172800004</v>
      </c>
      <c r="G1350" s="9"/>
      <c r="H1350" s="9"/>
      <c r="I1350" s="9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</row>
    <row r="1351" spans="2:29" x14ac:dyDescent="0.2">
      <c r="B1351" s="87">
        <v>1348</v>
      </c>
      <c r="C1351" s="88">
        <v>10894.1</v>
      </c>
      <c r="D1351" s="85">
        <f t="shared" si="42"/>
        <v>11482.3814</v>
      </c>
      <c r="E1351" s="85">
        <f t="shared" si="43"/>
        <v>12217.253809600001</v>
      </c>
      <c r="G1351" s="9"/>
      <c r="H1351" s="9"/>
      <c r="I1351" s="9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</row>
    <row r="1352" spans="2:29" x14ac:dyDescent="0.2">
      <c r="B1352" s="87">
        <v>1349</v>
      </c>
      <c r="C1352" s="88">
        <v>19219.120000000003</v>
      </c>
      <c r="D1352" s="85">
        <f t="shared" si="42"/>
        <v>20256.952480000004</v>
      </c>
      <c r="E1352" s="85">
        <f t="shared" si="43"/>
        <v>21553.397438720003</v>
      </c>
      <c r="G1352" s="9"/>
      <c r="H1352" s="9"/>
      <c r="I1352" s="9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</row>
    <row r="1353" spans="2:29" x14ac:dyDescent="0.2">
      <c r="B1353" s="87">
        <v>1350</v>
      </c>
      <c r="C1353" s="88">
        <v>18364.34</v>
      </c>
      <c r="D1353" s="85">
        <f t="shared" si="42"/>
        <v>19356.014360000001</v>
      </c>
      <c r="E1353" s="85">
        <f t="shared" si="43"/>
        <v>20594.799279040002</v>
      </c>
      <c r="G1353" s="9"/>
      <c r="H1353" s="9"/>
      <c r="I1353" s="9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</row>
    <row r="1354" spans="2:29" x14ac:dyDescent="0.2">
      <c r="B1354" s="87">
        <v>1351</v>
      </c>
      <c r="C1354" s="88">
        <v>10646.83</v>
      </c>
      <c r="D1354" s="85">
        <f t="shared" si="42"/>
        <v>11221.758820000001</v>
      </c>
      <c r="E1354" s="85">
        <f t="shared" si="43"/>
        <v>11939.951384480002</v>
      </c>
      <c r="G1354" s="9"/>
      <c r="H1354" s="9"/>
      <c r="I1354" s="9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</row>
    <row r="1355" spans="2:29" x14ac:dyDescent="0.2">
      <c r="B1355" s="87">
        <v>1352</v>
      </c>
      <c r="C1355" s="88">
        <v>7106.84</v>
      </c>
      <c r="D1355" s="85">
        <f t="shared" si="42"/>
        <v>7490.6093600000004</v>
      </c>
      <c r="E1355" s="85">
        <f t="shared" si="43"/>
        <v>7970.0083590400009</v>
      </c>
      <c r="G1355" s="9"/>
      <c r="H1355" s="9"/>
      <c r="I1355" s="9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</row>
    <row r="1356" spans="2:29" x14ac:dyDescent="0.2">
      <c r="B1356" s="87">
        <v>1353</v>
      </c>
      <c r="C1356" s="88">
        <v>7463.13</v>
      </c>
      <c r="D1356" s="85">
        <f t="shared" si="42"/>
        <v>7866.1390200000005</v>
      </c>
      <c r="E1356" s="85">
        <f t="shared" si="43"/>
        <v>8369.5719172800018</v>
      </c>
      <c r="G1356" s="9"/>
      <c r="H1356" s="9"/>
      <c r="I1356" s="9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</row>
    <row r="1357" spans="2:29" x14ac:dyDescent="0.2">
      <c r="B1357" s="87">
        <v>1354</v>
      </c>
      <c r="C1357" s="88">
        <v>3108.65</v>
      </c>
      <c r="D1357" s="85">
        <f t="shared" si="42"/>
        <v>3276.5171</v>
      </c>
      <c r="E1357" s="85">
        <f t="shared" si="43"/>
        <v>3486.2141944</v>
      </c>
      <c r="G1357" s="9"/>
      <c r="H1357" s="9"/>
      <c r="I1357" s="9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</row>
    <row r="1358" spans="2:29" x14ac:dyDescent="0.2">
      <c r="B1358" s="87">
        <v>1355</v>
      </c>
      <c r="C1358" s="88">
        <v>23076.690000000002</v>
      </c>
      <c r="D1358" s="85">
        <f t="shared" si="42"/>
        <v>24322.831260000003</v>
      </c>
      <c r="E1358" s="85">
        <f t="shared" si="43"/>
        <v>25879.492460640005</v>
      </c>
      <c r="G1358" s="9"/>
      <c r="H1358" s="9"/>
      <c r="I1358" s="9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</row>
    <row r="1359" spans="2:29" x14ac:dyDescent="0.2">
      <c r="B1359" s="87">
        <v>1356</v>
      </c>
      <c r="C1359" s="88">
        <v>6837.4500000000007</v>
      </c>
      <c r="D1359" s="85">
        <f t="shared" si="42"/>
        <v>7206.6723000000011</v>
      </c>
      <c r="E1359" s="85">
        <f t="shared" si="43"/>
        <v>7667.8993272000016</v>
      </c>
      <c r="G1359" s="9"/>
      <c r="H1359" s="9"/>
      <c r="I1359" s="9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</row>
    <row r="1360" spans="2:29" x14ac:dyDescent="0.2">
      <c r="B1360" s="87">
        <v>1357</v>
      </c>
      <c r="C1360" s="88">
        <v>7724.6200000000008</v>
      </c>
      <c r="D1360" s="85">
        <f t="shared" si="42"/>
        <v>8141.7494800000013</v>
      </c>
      <c r="E1360" s="85">
        <f t="shared" si="43"/>
        <v>8662.8214467200014</v>
      </c>
      <c r="G1360" s="9"/>
      <c r="H1360" s="9"/>
      <c r="I1360" s="9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</row>
    <row r="1361" spans="2:29" x14ac:dyDescent="0.2">
      <c r="B1361" s="87">
        <v>1358</v>
      </c>
      <c r="C1361" s="88">
        <v>8848.7900000000009</v>
      </c>
      <c r="D1361" s="85">
        <f t="shared" si="42"/>
        <v>9326.6246600000013</v>
      </c>
      <c r="E1361" s="85">
        <f t="shared" si="43"/>
        <v>9923.5286382400027</v>
      </c>
      <c r="G1361" s="9"/>
      <c r="H1361" s="9"/>
      <c r="I1361" s="9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</row>
    <row r="1362" spans="2:29" x14ac:dyDescent="0.2">
      <c r="B1362" s="87">
        <v>1359</v>
      </c>
      <c r="C1362" s="88">
        <v>16587.63</v>
      </c>
      <c r="D1362" s="85">
        <f t="shared" si="42"/>
        <v>17483.36202</v>
      </c>
      <c r="E1362" s="85">
        <f t="shared" si="43"/>
        <v>18602.297189280001</v>
      </c>
      <c r="G1362" s="9"/>
      <c r="H1362" s="9"/>
      <c r="I1362" s="9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</row>
    <row r="1363" spans="2:29" x14ac:dyDescent="0.2">
      <c r="B1363" s="87">
        <v>1360</v>
      </c>
      <c r="C1363" s="88">
        <v>14850.42</v>
      </c>
      <c r="D1363" s="85">
        <f t="shared" si="42"/>
        <v>15652.342680000002</v>
      </c>
      <c r="E1363" s="85">
        <f t="shared" si="43"/>
        <v>16654.092611520002</v>
      </c>
      <c r="G1363" s="9"/>
      <c r="H1363" s="9"/>
      <c r="I1363" s="9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</row>
    <row r="1364" spans="2:29" x14ac:dyDescent="0.2">
      <c r="B1364" s="87">
        <v>1361</v>
      </c>
      <c r="C1364" s="88">
        <v>3785.6800000000003</v>
      </c>
      <c r="D1364" s="85">
        <f t="shared" si="42"/>
        <v>3990.1067200000007</v>
      </c>
      <c r="E1364" s="85">
        <f t="shared" si="43"/>
        <v>4245.4735500800007</v>
      </c>
      <c r="G1364" s="9"/>
      <c r="H1364" s="9"/>
      <c r="I1364" s="9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</row>
    <row r="1365" spans="2:29" x14ac:dyDescent="0.2">
      <c r="B1365" s="87">
        <v>1362</v>
      </c>
      <c r="C1365" s="88">
        <v>3457.8300000000004</v>
      </c>
      <c r="D1365" s="85">
        <f t="shared" si="42"/>
        <v>3644.5528200000008</v>
      </c>
      <c r="E1365" s="85">
        <f t="shared" si="43"/>
        <v>3877.8042004800009</v>
      </c>
      <c r="G1365" s="9"/>
      <c r="H1365" s="9"/>
      <c r="I1365" s="9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</row>
    <row r="1366" spans="2:29" x14ac:dyDescent="0.2">
      <c r="B1366" s="87">
        <v>1363</v>
      </c>
      <c r="C1366" s="88">
        <v>2983.83</v>
      </c>
      <c r="D1366" s="85">
        <f t="shared" si="42"/>
        <v>3144.9568199999999</v>
      </c>
      <c r="E1366" s="85">
        <f t="shared" si="43"/>
        <v>3346.2340564800002</v>
      </c>
      <c r="G1366" s="9"/>
      <c r="H1366" s="9"/>
      <c r="I1366" s="9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</row>
    <row r="1367" spans="2:29" x14ac:dyDescent="0.2">
      <c r="B1367" s="87">
        <v>1364</v>
      </c>
      <c r="C1367" s="88">
        <v>6525.4000000000005</v>
      </c>
      <c r="D1367" s="85">
        <f t="shared" si="42"/>
        <v>6877.7716000000009</v>
      </c>
      <c r="E1367" s="85">
        <f t="shared" si="43"/>
        <v>7317.9489824000011</v>
      </c>
      <c r="G1367" s="9"/>
      <c r="H1367" s="9"/>
      <c r="I1367" s="9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</row>
    <row r="1368" spans="2:29" x14ac:dyDescent="0.2">
      <c r="B1368" s="87">
        <v>1365</v>
      </c>
      <c r="C1368" s="88">
        <v>399.74</v>
      </c>
      <c r="D1368" s="85">
        <f t="shared" si="42"/>
        <v>421.32596000000001</v>
      </c>
      <c r="E1368" s="85">
        <f t="shared" si="43"/>
        <v>448.29082144000006</v>
      </c>
      <c r="G1368" s="9"/>
      <c r="H1368" s="9"/>
      <c r="I1368" s="9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</row>
    <row r="1369" spans="2:29" x14ac:dyDescent="0.2">
      <c r="B1369" s="87">
        <v>1366</v>
      </c>
      <c r="C1369" s="88">
        <v>8017.71</v>
      </c>
      <c r="D1369" s="85">
        <f t="shared" si="42"/>
        <v>8450.6663399999998</v>
      </c>
      <c r="E1369" s="85">
        <f t="shared" si="43"/>
        <v>8991.5089857599996</v>
      </c>
      <c r="G1369" s="9"/>
      <c r="H1369" s="9"/>
      <c r="I1369" s="9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</row>
    <row r="1370" spans="2:29" x14ac:dyDescent="0.2">
      <c r="B1370" s="87">
        <v>1367</v>
      </c>
      <c r="C1370" s="88">
        <v>19610.170000000002</v>
      </c>
      <c r="D1370" s="85">
        <f t="shared" si="42"/>
        <v>20669.119180000002</v>
      </c>
      <c r="E1370" s="85">
        <f t="shared" si="43"/>
        <v>21991.942807520001</v>
      </c>
      <c r="G1370" s="9"/>
      <c r="H1370" s="9"/>
      <c r="I1370" s="9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</row>
    <row r="1371" spans="2:29" x14ac:dyDescent="0.2">
      <c r="B1371" s="87">
        <v>1368</v>
      </c>
      <c r="C1371" s="88">
        <v>6406.9000000000005</v>
      </c>
      <c r="D1371" s="85">
        <f t="shared" si="42"/>
        <v>6752.8726000000006</v>
      </c>
      <c r="E1371" s="85">
        <f t="shared" si="43"/>
        <v>7185.0564464000008</v>
      </c>
      <c r="G1371" s="9"/>
      <c r="H1371" s="9"/>
      <c r="I1371" s="9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</row>
    <row r="1372" spans="2:29" x14ac:dyDescent="0.2">
      <c r="B1372" s="87">
        <v>1369</v>
      </c>
      <c r="C1372" s="88">
        <v>25735.83</v>
      </c>
      <c r="D1372" s="85">
        <f t="shared" si="42"/>
        <v>27125.564820000003</v>
      </c>
      <c r="E1372" s="85">
        <f t="shared" si="43"/>
        <v>28861.600968480005</v>
      </c>
      <c r="G1372" s="9"/>
      <c r="H1372" s="9"/>
      <c r="I1372" s="9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</row>
    <row r="1373" spans="2:29" x14ac:dyDescent="0.2">
      <c r="B1373" s="87">
        <v>1370</v>
      </c>
      <c r="C1373" s="88">
        <v>10908.32</v>
      </c>
      <c r="D1373" s="85">
        <f t="shared" si="42"/>
        <v>11497.369280000001</v>
      </c>
      <c r="E1373" s="85">
        <f t="shared" si="43"/>
        <v>12233.200913920002</v>
      </c>
      <c r="G1373" s="9"/>
      <c r="H1373" s="9"/>
      <c r="I1373" s="9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</row>
    <row r="1374" spans="2:29" x14ac:dyDescent="0.2">
      <c r="B1374" s="87">
        <v>1371</v>
      </c>
      <c r="C1374" s="88">
        <v>1624.24</v>
      </c>
      <c r="D1374" s="85">
        <f t="shared" si="42"/>
        <v>1711.9489600000002</v>
      </c>
      <c r="E1374" s="85">
        <f t="shared" si="43"/>
        <v>1821.5136934400002</v>
      </c>
      <c r="G1374" s="9"/>
      <c r="H1374" s="9"/>
      <c r="I1374" s="9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</row>
    <row r="1375" spans="2:29" x14ac:dyDescent="0.2">
      <c r="B1375" s="87">
        <v>1372</v>
      </c>
      <c r="C1375" s="88">
        <v>349.18</v>
      </c>
      <c r="D1375" s="85">
        <f t="shared" si="42"/>
        <v>368.03572000000003</v>
      </c>
      <c r="E1375" s="85">
        <f t="shared" si="43"/>
        <v>391.59000608000002</v>
      </c>
      <c r="G1375" s="9"/>
      <c r="H1375" s="9"/>
      <c r="I1375" s="9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</row>
    <row r="1376" spans="2:29" x14ac:dyDescent="0.2">
      <c r="B1376" s="87">
        <v>1373</v>
      </c>
      <c r="C1376" s="88">
        <v>6846.14</v>
      </c>
      <c r="D1376" s="85">
        <f t="shared" si="42"/>
        <v>7215.8315600000005</v>
      </c>
      <c r="E1376" s="85">
        <f t="shared" si="43"/>
        <v>7677.6447798400013</v>
      </c>
      <c r="G1376" s="9"/>
      <c r="H1376" s="9"/>
      <c r="I1376" s="9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</row>
    <row r="1377" spans="2:29" x14ac:dyDescent="0.2">
      <c r="B1377" s="87">
        <v>1374</v>
      </c>
      <c r="C1377" s="88">
        <v>18228.46</v>
      </c>
      <c r="D1377" s="85">
        <f t="shared" si="42"/>
        <v>19212.796839999999</v>
      </c>
      <c r="E1377" s="85">
        <f t="shared" si="43"/>
        <v>20442.41583776</v>
      </c>
      <c r="G1377" s="9"/>
      <c r="H1377" s="9"/>
      <c r="I1377" s="9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</row>
    <row r="1378" spans="2:29" x14ac:dyDescent="0.2">
      <c r="B1378" s="87">
        <v>1375</v>
      </c>
      <c r="C1378" s="88">
        <v>2620.4300000000003</v>
      </c>
      <c r="D1378" s="85">
        <f t="shared" si="42"/>
        <v>2761.9332200000003</v>
      </c>
      <c r="E1378" s="85">
        <f t="shared" si="43"/>
        <v>2938.6969460800005</v>
      </c>
      <c r="G1378" s="9"/>
      <c r="H1378" s="9"/>
      <c r="I1378" s="9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</row>
    <row r="1379" spans="2:29" x14ac:dyDescent="0.2">
      <c r="B1379" s="87">
        <v>1376</v>
      </c>
      <c r="C1379" s="88">
        <v>3476.79</v>
      </c>
      <c r="D1379" s="85">
        <f t="shared" si="42"/>
        <v>3664.5366600000002</v>
      </c>
      <c r="E1379" s="85">
        <f t="shared" si="43"/>
        <v>3899.0670062400004</v>
      </c>
      <c r="G1379" s="9"/>
      <c r="H1379" s="9"/>
      <c r="I1379" s="9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</row>
    <row r="1380" spans="2:29" x14ac:dyDescent="0.2">
      <c r="B1380" s="87">
        <v>1377</v>
      </c>
      <c r="C1380" s="88">
        <v>1354.8500000000001</v>
      </c>
      <c r="D1380" s="85">
        <f t="shared" si="42"/>
        <v>1428.0119000000002</v>
      </c>
      <c r="E1380" s="85">
        <f t="shared" si="43"/>
        <v>1519.4046616000003</v>
      </c>
      <c r="G1380" s="9"/>
      <c r="H1380" s="9"/>
      <c r="I1380" s="9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</row>
    <row r="1381" spans="2:29" x14ac:dyDescent="0.2">
      <c r="B1381" s="87">
        <v>1378</v>
      </c>
      <c r="C1381" s="88">
        <v>16114.42</v>
      </c>
      <c r="D1381" s="85">
        <f t="shared" si="42"/>
        <v>16984.598679999999</v>
      </c>
      <c r="E1381" s="85">
        <f t="shared" si="43"/>
        <v>18071.612995520001</v>
      </c>
      <c r="G1381" s="9"/>
      <c r="H1381" s="9"/>
      <c r="I1381" s="9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</row>
    <row r="1382" spans="2:29" x14ac:dyDescent="0.2">
      <c r="B1382" s="87">
        <v>1379</v>
      </c>
      <c r="C1382" s="88">
        <v>2464.8000000000002</v>
      </c>
      <c r="D1382" s="85">
        <f t="shared" si="42"/>
        <v>2597.8992000000003</v>
      </c>
      <c r="E1382" s="85">
        <f t="shared" si="43"/>
        <v>2764.1647488000003</v>
      </c>
      <c r="G1382" s="9"/>
      <c r="H1382" s="9"/>
      <c r="I1382" s="9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</row>
    <row r="1383" spans="2:29" x14ac:dyDescent="0.2">
      <c r="B1383" s="87">
        <v>1380</v>
      </c>
      <c r="C1383" s="88">
        <v>20796.75</v>
      </c>
      <c r="D1383" s="85">
        <f t="shared" si="42"/>
        <v>21919.7745</v>
      </c>
      <c r="E1383" s="85">
        <f t="shared" si="43"/>
        <v>23322.640068000001</v>
      </c>
      <c r="G1383" s="9"/>
      <c r="H1383" s="9"/>
      <c r="I1383" s="9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</row>
    <row r="1384" spans="2:29" x14ac:dyDescent="0.2">
      <c r="B1384" s="87">
        <v>1381</v>
      </c>
      <c r="C1384" s="88">
        <v>7124.22</v>
      </c>
      <c r="D1384" s="85">
        <f t="shared" si="42"/>
        <v>7508.9278800000002</v>
      </c>
      <c r="E1384" s="85">
        <f t="shared" si="43"/>
        <v>7989.4992643200003</v>
      </c>
      <c r="G1384" s="9"/>
      <c r="H1384" s="9"/>
      <c r="I1384" s="9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</row>
    <row r="1385" spans="2:29" x14ac:dyDescent="0.2">
      <c r="B1385" s="87">
        <v>1382</v>
      </c>
      <c r="C1385" s="88">
        <v>14445.150000000001</v>
      </c>
      <c r="D1385" s="85">
        <f t="shared" si="42"/>
        <v>15225.188100000003</v>
      </c>
      <c r="E1385" s="85">
        <f t="shared" si="43"/>
        <v>16199.600138400005</v>
      </c>
      <c r="G1385" s="9"/>
      <c r="H1385" s="9"/>
      <c r="I1385" s="9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</row>
    <row r="1386" spans="2:29" x14ac:dyDescent="0.2">
      <c r="B1386" s="87">
        <v>1383</v>
      </c>
      <c r="C1386" s="88">
        <v>340.49</v>
      </c>
      <c r="D1386" s="85">
        <f t="shared" si="42"/>
        <v>358.87646000000001</v>
      </c>
      <c r="E1386" s="85">
        <f t="shared" si="43"/>
        <v>381.84455344000003</v>
      </c>
      <c r="G1386" s="9"/>
      <c r="H1386" s="9"/>
      <c r="I1386" s="9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</row>
    <row r="1387" spans="2:29" x14ac:dyDescent="0.2">
      <c r="B1387" s="87">
        <v>1384</v>
      </c>
      <c r="C1387" s="88">
        <v>1554.72</v>
      </c>
      <c r="D1387" s="85">
        <f t="shared" si="42"/>
        <v>1638.67488</v>
      </c>
      <c r="E1387" s="85">
        <f t="shared" si="43"/>
        <v>1743.55007232</v>
      </c>
      <c r="G1387" s="9"/>
      <c r="H1387" s="9"/>
      <c r="I1387" s="9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</row>
    <row r="1388" spans="2:29" x14ac:dyDescent="0.2">
      <c r="B1388" s="87">
        <v>1385</v>
      </c>
      <c r="C1388" s="88">
        <v>16454.91</v>
      </c>
      <c r="D1388" s="85">
        <f t="shared" si="42"/>
        <v>17343.475140000002</v>
      </c>
      <c r="E1388" s="85">
        <f t="shared" si="43"/>
        <v>18453.457548960003</v>
      </c>
      <c r="G1388" s="9"/>
      <c r="H1388" s="9"/>
      <c r="I1388" s="9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</row>
    <row r="1389" spans="2:29" x14ac:dyDescent="0.2">
      <c r="B1389" s="87">
        <v>1386</v>
      </c>
      <c r="C1389" s="88">
        <v>20077.060000000001</v>
      </c>
      <c r="D1389" s="85">
        <f t="shared" si="42"/>
        <v>21161.221240000003</v>
      </c>
      <c r="E1389" s="85">
        <f t="shared" si="43"/>
        <v>22515.539399360005</v>
      </c>
      <c r="G1389" s="9"/>
      <c r="H1389" s="9"/>
      <c r="I1389" s="9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</row>
    <row r="1390" spans="2:29" x14ac:dyDescent="0.2">
      <c r="B1390" s="87">
        <v>1387</v>
      </c>
      <c r="C1390" s="88">
        <v>239.37</v>
      </c>
      <c r="D1390" s="85">
        <f t="shared" si="42"/>
        <v>252.29598000000001</v>
      </c>
      <c r="E1390" s="85">
        <f t="shared" si="43"/>
        <v>268.44292272000001</v>
      </c>
      <c r="G1390" s="9"/>
      <c r="H1390" s="9"/>
      <c r="I1390" s="9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</row>
    <row r="1391" spans="2:29" x14ac:dyDescent="0.2">
      <c r="B1391" s="87">
        <v>1388</v>
      </c>
      <c r="C1391" s="88">
        <v>5226.6400000000003</v>
      </c>
      <c r="D1391" s="85">
        <f t="shared" si="42"/>
        <v>5508.878560000001</v>
      </c>
      <c r="E1391" s="85">
        <f t="shared" si="43"/>
        <v>5861.446787840001</v>
      </c>
      <c r="G1391" s="9"/>
      <c r="H1391" s="9"/>
      <c r="I1391" s="9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</row>
    <row r="1392" spans="2:29" x14ac:dyDescent="0.2">
      <c r="B1392" s="87">
        <v>1389</v>
      </c>
      <c r="C1392" s="88">
        <v>29786.16</v>
      </c>
      <c r="D1392" s="85">
        <f t="shared" si="42"/>
        <v>31394.612640000003</v>
      </c>
      <c r="E1392" s="85">
        <f t="shared" si="43"/>
        <v>33403.867848960006</v>
      </c>
      <c r="G1392" s="9"/>
      <c r="H1392" s="9"/>
      <c r="I1392" s="9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</row>
    <row r="1393" spans="2:29" x14ac:dyDescent="0.2">
      <c r="B1393" s="87">
        <v>1390</v>
      </c>
      <c r="C1393" s="88">
        <v>7784.6600000000008</v>
      </c>
      <c r="D1393" s="85">
        <f t="shared" si="42"/>
        <v>8205.0316400000011</v>
      </c>
      <c r="E1393" s="85">
        <f t="shared" si="43"/>
        <v>8730.1536649600021</v>
      </c>
      <c r="G1393" s="9"/>
      <c r="H1393" s="9"/>
      <c r="I1393" s="9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</row>
    <row r="1394" spans="2:29" x14ac:dyDescent="0.2">
      <c r="B1394" s="87">
        <v>1391</v>
      </c>
      <c r="C1394" s="88">
        <v>1579.21</v>
      </c>
      <c r="D1394" s="85">
        <f t="shared" si="42"/>
        <v>1664.4873400000001</v>
      </c>
      <c r="E1394" s="85">
        <f t="shared" si="43"/>
        <v>1771.0145297600002</v>
      </c>
      <c r="G1394" s="9"/>
      <c r="H1394" s="9"/>
      <c r="I1394" s="9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</row>
    <row r="1395" spans="2:29" x14ac:dyDescent="0.2">
      <c r="B1395" s="87">
        <v>1392</v>
      </c>
      <c r="C1395" s="88">
        <v>5010.18</v>
      </c>
      <c r="D1395" s="85">
        <f t="shared" si="42"/>
        <v>5280.7297200000003</v>
      </c>
      <c r="E1395" s="85">
        <f t="shared" si="43"/>
        <v>5618.696422080001</v>
      </c>
      <c r="G1395" s="9"/>
      <c r="H1395" s="9"/>
      <c r="I1395" s="9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</row>
    <row r="1396" spans="2:29" x14ac:dyDescent="0.2">
      <c r="B1396" s="87">
        <v>1393</v>
      </c>
      <c r="C1396" s="88">
        <v>6870.63</v>
      </c>
      <c r="D1396" s="85">
        <f t="shared" si="42"/>
        <v>7241.6440200000006</v>
      </c>
      <c r="E1396" s="85">
        <f t="shared" si="43"/>
        <v>7705.1092372800013</v>
      </c>
      <c r="G1396" s="9"/>
      <c r="H1396" s="9"/>
      <c r="I1396" s="9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</row>
    <row r="1397" spans="2:29" x14ac:dyDescent="0.2">
      <c r="B1397" s="87">
        <v>1394</v>
      </c>
      <c r="C1397" s="88">
        <v>754.45</v>
      </c>
      <c r="D1397" s="85">
        <f t="shared" si="42"/>
        <v>795.19030000000009</v>
      </c>
      <c r="E1397" s="85">
        <f t="shared" si="43"/>
        <v>846.08247920000019</v>
      </c>
      <c r="G1397" s="9"/>
      <c r="H1397" s="9"/>
      <c r="I1397" s="9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</row>
    <row r="1398" spans="2:29" x14ac:dyDescent="0.2">
      <c r="B1398" s="87">
        <v>1395</v>
      </c>
      <c r="C1398" s="88">
        <v>3876.53</v>
      </c>
      <c r="D1398" s="85">
        <f t="shared" si="42"/>
        <v>4085.8626200000003</v>
      </c>
      <c r="E1398" s="85">
        <f t="shared" si="43"/>
        <v>4347.3578276800008</v>
      </c>
      <c r="G1398" s="9"/>
      <c r="H1398" s="9"/>
      <c r="I1398" s="9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</row>
    <row r="1399" spans="2:29" x14ac:dyDescent="0.2">
      <c r="B1399" s="87">
        <v>1396</v>
      </c>
      <c r="C1399" s="88">
        <v>449.51000000000005</v>
      </c>
      <c r="D1399" s="85">
        <f t="shared" si="42"/>
        <v>473.78354000000007</v>
      </c>
      <c r="E1399" s="85">
        <f t="shared" si="43"/>
        <v>504.10568656000009</v>
      </c>
      <c r="G1399" s="9"/>
      <c r="H1399" s="9"/>
      <c r="I1399" s="9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</row>
    <row r="1400" spans="2:29" x14ac:dyDescent="0.2">
      <c r="B1400" s="87">
        <v>1397</v>
      </c>
      <c r="C1400" s="88">
        <v>415.54</v>
      </c>
      <c r="D1400" s="85">
        <f t="shared" si="42"/>
        <v>437.97916000000004</v>
      </c>
      <c r="E1400" s="85">
        <f t="shared" si="43"/>
        <v>466.00982624000005</v>
      </c>
      <c r="G1400" s="9"/>
      <c r="H1400" s="9"/>
      <c r="I1400" s="9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</row>
    <row r="1401" spans="2:29" x14ac:dyDescent="0.2">
      <c r="B1401" s="87">
        <v>1398</v>
      </c>
      <c r="C1401" s="88">
        <v>6958.3200000000006</v>
      </c>
      <c r="D1401" s="85">
        <f t="shared" si="42"/>
        <v>7334.0692800000006</v>
      </c>
      <c r="E1401" s="85">
        <f t="shared" si="43"/>
        <v>7803.4497139200012</v>
      </c>
      <c r="G1401" s="9"/>
      <c r="H1401" s="9"/>
      <c r="I1401" s="9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</row>
    <row r="1402" spans="2:29" x14ac:dyDescent="0.2">
      <c r="B1402" s="87">
        <v>1399</v>
      </c>
      <c r="C1402" s="88">
        <v>31807.77</v>
      </c>
      <c r="D1402" s="85">
        <f t="shared" si="42"/>
        <v>33525.389580000003</v>
      </c>
      <c r="E1402" s="85">
        <f t="shared" si="43"/>
        <v>35671.014513120004</v>
      </c>
      <c r="G1402" s="9"/>
      <c r="H1402" s="9"/>
      <c r="I1402" s="9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</row>
    <row r="1403" spans="2:29" x14ac:dyDescent="0.2">
      <c r="B1403" s="87">
        <v>1400</v>
      </c>
      <c r="C1403" s="88">
        <v>18732.48</v>
      </c>
      <c r="D1403" s="85">
        <f t="shared" si="42"/>
        <v>19744.033920000002</v>
      </c>
      <c r="E1403" s="85">
        <f t="shared" si="43"/>
        <v>21007.652090880001</v>
      </c>
      <c r="G1403" s="9"/>
      <c r="H1403" s="9"/>
      <c r="I1403" s="9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</row>
    <row r="1404" spans="2:29" x14ac:dyDescent="0.2">
      <c r="B1404" s="87">
        <v>1401</v>
      </c>
      <c r="C1404" s="88">
        <v>1288.49</v>
      </c>
      <c r="D1404" s="85">
        <f t="shared" si="42"/>
        <v>1358.06846</v>
      </c>
      <c r="E1404" s="85">
        <f t="shared" si="43"/>
        <v>1444.9848414400001</v>
      </c>
      <c r="G1404" s="9"/>
      <c r="H1404" s="9"/>
      <c r="I1404" s="9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</row>
    <row r="1405" spans="2:29" x14ac:dyDescent="0.2">
      <c r="B1405" s="87">
        <v>1402</v>
      </c>
      <c r="C1405" s="88">
        <v>6888.8</v>
      </c>
      <c r="D1405" s="85">
        <f t="shared" si="42"/>
        <v>7260.7952000000005</v>
      </c>
      <c r="E1405" s="85">
        <f t="shared" si="43"/>
        <v>7725.4860928000007</v>
      </c>
      <c r="G1405" s="9"/>
      <c r="H1405" s="9"/>
      <c r="I1405" s="9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</row>
    <row r="1406" spans="2:29" x14ac:dyDescent="0.2">
      <c r="B1406" s="87">
        <v>1403</v>
      </c>
      <c r="C1406" s="88">
        <v>782.89</v>
      </c>
      <c r="D1406" s="85">
        <f t="shared" si="42"/>
        <v>825.16606000000002</v>
      </c>
      <c r="E1406" s="85">
        <f t="shared" si="43"/>
        <v>877.97668784000007</v>
      </c>
      <c r="G1406" s="9"/>
      <c r="H1406" s="9"/>
      <c r="I1406" s="9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</row>
    <row r="1407" spans="2:29" x14ac:dyDescent="0.2">
      <c r="B1407" s="87">
        <v>1404</v>
      </c>
      <c r="C1407" s="88">
        <v>1939.45</v>
      </c>
      <c r="D1407" s="85">
        <f t="shared" si="42"/>
        <v>2044.1803000000002</v>
      </c>
      <c r="E1407" s="85">
        <f t="shared" si="43"/>
        <v>2175.0078392000005</v>
      </c>
      <c r="G1407" s="9"/>
      <c r="H1407" s="9"/>
      <c r="I1407" s="9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</row>
    <row r="1408" spans="2:29" x14ac:dyDescent="0.2">
      <c r="B1408" s="87">
        <v>1405</v>
      </c>
      <c r="C1408" s="88">
        <v>26224.050000000003</v>
      </c>
      <c r="D1408" s="85">
        <f t="shared" si="42"/>
        <v>27640.148700000005</v>
      </c>
      <c r="E1408" s="85">
        <f t="shared" si="43"/>
        <v>29409.118216800009</v>
      </c>
      <c r="G1408" s="9"/>
      <c r="H1408" s="9"/>
      <c r="I1408" s="9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</row>
    <row r="1409" spans="2:29" x14ac:dyDescent="0.2">
      <c r="B1409" s="87">
        <v>1406</v>
      </c>
      <c r="C1409" s="88">
        <v>6435.34</v>
      </c>
      <c r="D1409" s="85">
        <f t="shared" si="42"/>
        <v>6782.8483600000009</v>
      </c>
      <c r="E1409" s="85">
        <f t="shared" si="43"/>
        <v>7216.950655040001</v>
      </c>
      <c r="G1409" s="9"/>
      <c r="H1409" s="9"/>
      <c r="I1409" s="9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</row>
    <row r="1410" spans="2:29" x14ac:dyDescent="0.2">
      <c r="B1410" s="87">
        <v>1407</v>
      </c>
      <c r="C1410" s="88">
        <v>4321.3</v>
      </c>
      <c r="D1410" s="85">
        <f t="shared" si="42"/>
        <v>4554.6502</v>
      </c>
      <c r="E1410" s="85">
        <f t="shared" si="43"/>
        <v>4846.1478127999999</v>
      </c>
      <c r="G1410" s="9"/>
      <c r="H1410" s="9"/>
      <c r="I1410" s="9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</row>
    <row r="1411" spans="2:29" x14ac:dyDescent="0.2">
      <c r="B1411" s="87">
        <v>1408</v>
      </c>
      <c r="C1411" s="88">
        <v>6777.41</v>
      </c>
      <c r="D1411" s="85">
        <f t="shared" si="42"/>
        <v>7143.3901400000004</v>
      </c>
      <c r="E1411" s="85">
        <f t="shared" si="43"/>
        <v>7600.567108960001</v>
      </c>
      <c r="G1411" s="9"/>
      <c r="H1411" s="9"/>
      <c r="I1411" s="9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</row>
    <row r="1412" spans="2:29" x14ac:dyDescent="0.2">
      <c r="B1412" s="87">
        <v>1409</v>
      </c>
      <c r="C1412" s="88">
        <v>4100.8900000000003</v>
      </c>
      <c r="D1412" s="85">
        <f t="shared" si="42"/>
        <v>4322.338060000001</v>
      </c>
      <c r="E1412" s="85">
        <f t="shared" si="43"/>
        <v>4598.9676958400014</v>
      </c>
      <c r="G1412" s="9"/>
      <c r="H1412" s="9"/>
      <c r="I1412" s="9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</row>
    <row r="1413" spans="2:29" x14ac:dyDescent="0.2">
      <c r="B1413" s="87">
        <v>1410</v>
      </c>
      <c r="C1413" s="88">
        <v>7005.72</v>
      </c>
      <c r="D1413" s="85">
        <f t="shared" ref="D1413:D1476" si="44">C1413 * ($H$6 + 1)</f>
        <v>7384.0288800000008</v>
      </c>
      <c r="E1413" s="85">
        <f t="shared" ref="E1413:E1476" si="45" xml:space="preserve"> D1413 * ($H$7 +1)</f>
        <v>7856.6067283200009</v>
      </c>
      <c r="G1413" s="9"/>
      <c r="H1413" s="9"/>
      <c r="I1413" s="9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</row>
    <row r="1414" spans="2:29" x14ac:dyDescent="0.2">
      <c r="B1414" s="87">
        <v>1411</v>
      </c>
      <c r="C1414" s="88">
        <v>11685.68</v>
      </c>
      <c r="D1414" s="85">
        <f t="shared" si="44"/>
        <v>12316.70672</v>
      </c>
      <c r="E1414" s="85">
        <f t="shared" si="45"/>
        <v>13104.975950080001</v>
      </c>
      <c r="G1414" s="9"/>
      <c r="H1414" s="9"/>
      <c r="I1414" s="9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</row>
    <row r="1415" spans="2:29" x14ac:dyDescent="0.2">
      <c r="B1415" s="87">
        <v>1412</v>
      </c>
      <c r="C1415" s="88">
        <v>5331.71</v>
      </c>
      <c r="D1415" s="85">
        <f t="shared" si="44"/>
        <v>5619.6223399999999</v>
      </c>
      <c r="E1415" s="85">
        <f t="shared" si="45"/>
        <v>5979.2781697600003</v>
      </c>
      <c r="G1415" s="9"/>
      <c r="H1415" s="9"/>
      <c r="I1415" s="9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</row>
    <row r="1416" spans="2:29" x14ac:dyDescent="0.2">
      <c r="B1416" s="87">
        <v>1413</v>
      </c>
      <c r="C1416" s="88">
        <v>14223.16</v>
      </c>
      <c r="D1416" s="85">
        <f t="shared" si="44"/>
        <v>14991.210640000001</v>
      </c>
      <c r="E1416" s="85">
        <f t="shared" si="45"/>
        <v>15950.648120960002</v>
      </c>
      <c r="G1416" s="9"/>
      <c r="H1416" s="9"/>
      <c r="I1416" s="9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</row>
    <row r="1417" spans="2:29" x14ac:dyDescent="0.2">
      <c r="B1417" s="87">
        <v>1414</v>
      </c>
      <c r="C1417" s="88">
        <v>1925.23</v>
      </c>
      <c r="D1417" s="85">
        <f t="shared" si="44"/>
        <v>2029.1924200000001</v>
      </c>
      <c r="E1417" s="85">
        <f t="shared" si="45"/>
        <v>2159.0607348800004</v>
      </c>
      <c r="G1417" s="9"/>
      <c r="H1417" s="9"/>
      <c r="I1417" s="9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</row>
    <row r="1418" spans="2:29" x14ac:dyDescent="0.2">
      <c r="B1418" s="87">
        <v>1415</v>
      </c>
      <c r="C1418" s="88">
        <v>2859.8</v>
      </c>
      <c r="D1418" s="85">
        <f t="shared" si="44"/>
        <v>3014.2292000000002</v>
      </c>
      <c r="E1418" s="85">
        <f t="shared" si="45"/>
        <v>3207.1398688000004</v>
      </c>
      <c r="G1418" s="9"/>
      <c r="H1418" s="9"/>
      <c r="I1418" s="9"/>
      <c r="J1418" s="8"/>
      <c r="K1418" s="8"/>
      <c r="L1418" s="8"/>
      <c r="M1418" s="8"/>
      <c r="N1418" s="8"/>
      <c r="O1418" s="8"/>
      <c r="P1418" s="8"/>
      <c r="Q1418" s="8"/>
      <c r="R1418" s="8"/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</row>
    <row r="1419" spans="2:29" x14ac:dyDescent="0.2">
      <c r="B1419" s="87">
        <v>1416</v>
      </c>
      <c r="C1419" s="88">
        <v>2374.7400000000002</v>
      </c>
      <c r="D1419" s="85">
        <f t="shared" si="44"/>
        <v>2502.9759600000002</v>
      </c>
      <c r="E1419" s="85">
        <f t="shared" si="45"/>
        <v>2663.1664214400002</v>
      </c>
      <c r="G1419" s="9"/>
      <c r="H1419" s="9"/>
      <c r="I1419" s="9"/>
      <c r="J1419" s="8"/>
      <c r="K1419" s="8"/>
      <c r="L1419" s="8"/>
      <c r="M1419" s="8"/>
      <c r="N1419" s="8"/>
      <c r="O1419" s="8"/>
      <c r="P1419" s="8"/>
      <c r="Q1419" s="8"/>
      <c r="R1419" s="8"/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</row>
    <row r="1420" spans="2:29" x14ac:dyDescent="0.2">
      <c r="B1420" s="87">
        <v>1417</v>
      </c>
      <c r="C1420" s="88">
        <v>254.38000000000002</v>
      </c>
      <c r="D1420" s="85">
        <f t="shared" si="44"/>
        <v>268.11652000000004</v>
      </c>
      <c r="E1420" s="85">
        <f t="shared" si="45"/>
        <v>285.27597728000006</v>
      </c>
      <c r="G1420" s="9"/>
      <c r="H1420" s="9"/>
      <c r="I1420" s="9"/>
      <c r="J1420" s="8"/>
      <c r="K1420" s="8"/>
      <c r="L1420" s="8"/>
      <c r="M1420" s="8"/>
      <c r="N1420" s="8"/>
      <c r="O1420" s="8"/>
      <c r="P1420" s="8"/>
      <c r="Q1420" s="8"/>
      <c r="R1420" s="8"/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</row>
    <row r="1421" spans="2:29" x14ac:dyDescent="0.2">
      <c r="B1421" s="87">
        <v>1418</v>
      </c>
      <c r="C1421" s="88">
        <v>1789.3500000000001</v>
      </c>
      <c r="D1421" s="85">
        <f t="shared" si="44"/>
        <v>1885.9749000000002</v>
      </c>
      <c r="E1421" s="85">
        <f t="shared" si="45"/>
        <v>2006.6772936000002</v>
      </c>
      <c r="G1421" s="9"/>
      <c r="H1421" s="9"/>
      <c r="I1421" s="9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</row>
    <row r="1422" spans="2:29" x14ac:dyDescent="0.2">
      <c r="B1422" s="87">
        <v>1419</v>
      </c>
      <c r="C1422" s="88">
        <v>14884.390000000001</v>
      </c>
      <c r="D1422" s="85">
        <f t="shared" si="44"/>
        <v>15688.147060000001</v>
      </c>
      <c r="E1422" s="85">
        <f t="shared" si="45"/>
        <v>16692.188471840003</v>
      </c>
      <c r="G1422" s="9"/>
      <c r="H1422" s="9"/>
      <c r="I1422" s="9"/>
      <c r="J1422" s="8"/>
      <c r="K1422" s="8"/>
      <c r="L1422" s="8"/>
      <c r="M1422" s="8"/>
      <c r="N1422" s="8"/>
      <c r="O1422" s="8"/>
      <c r="P1422" s="8"/>
      <c r="Q1422" s="8"/>
      <c r="R1422" s="8"/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</row>
    <row r="1423" spans="2:29" x14ac:dyDescent="0.2">
      <c r="B1423" s="87">
        <v>1420</v>
      </c>
      <c r="C1423" s="88">
        <v>1406.99</v>
      </c>
      <c r="D1423" s="85">
        <f t="shared" si="44"/>
        <v>1482.9674600000001</v>
      </c>
      <c r="E1423" s="85">
        <f t="shared" si="45"/>
        <v>1577.8773774400001</v>
      </c>
      <c r="G1423" s="9"/>
      <c r="H1423" s="9"/>
      <c r="I1423" s="9"/>
      <c r="J1423" s="8"/>
      <c r="K1423" s="8"/>
      <c r="L1423" s="8"/>
      <c r="M1423" s="8"/>
      <c r="N1423" s="8"/>
      <c r="O1423" s="8"/>
      <c r="P1423" s="8"/>
      <c r="Q1423" s="8"/>
      <c r="R1423" s="8"/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</row>
    <row r="1424" spans="2:29" x14ac:dyDescent="0.2">
      <c r="B1424" s="87">
        <v>1421</v>
      </c>
      <c r="C1424" s="88">
        <v>218.83</v>
      </c>
      <c r="D1424" s="85">
        <f t="shared" si="44"/>
        <v>230.64682000000002</v>
      </c>
      <c r="E1424" s="85">
        <f t="shared" si="45"/>
        <v>245.40821648000002</v>
      </c>
      <c r="G1424" s="9"/>
      <c r="H1424" s="9"/>
      <c r="I1424" s="9"/>
      <c r="J1424" s="8"/>
      <c r="K1424" s="8"/>
      <c r="L1424" s="8"/>
      <c r="M1424" s="8"/>
      <c r="N1424" s="8"/>
      <c r="O1424" s="8"/>
      <c r="P1424" s="8"/>
      <c r="Q1424" s="8"/>
      <c r="R1424" s="8"/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</row>
    <row r="1425" spans="2:29" x14ac:dyDescent="0.2">
      <c r="B1425" s="87">
        <v>1422</v>
      </c>
      <c r="C1425" s="88">
        <v>684.14</v>
      </c>
      <c r="D1425" s="85">
        <f t="shared" si="44"/>
        <v>721.08356000000003</v>
      </c>
      <c r="E1425" s="85">
        <f t="shared" si="45"/>
        <v>767.23290784000005</v>
      </c>
      <c r="G1425" s="9"/>
      <c r="H1425" s="9"/>
      <c r="I1425" s="9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</row>
    <row r="1426" spans="2:29" x14ac:dyDescent="0.2">
      <c r="B1426" s="87">
        <v>1423</v>
      </c>
      <c r="C1426" s="88">
        <v>13016.83</v>
      </c>
      <c r="D1426" s="85">
        <f t="shared" si="44"/>
        <v>13719.73882</v>
      </c>
      <c r="E1426" s="85">
        <f t="shared" si="45"/>
        <v>14597.802104480001</v>
      </c>
      <c r="G1426" s="9"/>
      <c r="H1426" s="9"/>
      <c r="I1426" s="9"/>
      <c r="J1426" s="8"/>
      <c r="K1426" s="8"/>
      <c r="L1426" s="8"/>
      <c r="M1426" s="8"/>
      <c r="N1426" s="8"/>
      <c r="O1426" s="8"/>
      <c r="P1426" s="8"/>
      <c r="Q1426" s="8"/>
      <c r="R1426" s="8"/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</row>
    <row r="1427" spans="2:29" x14ac:dyDescent="0.2">
      <c r="B1427" s="87">
        <v>1424</v>
      </c>
      <c r="C1427" s="88">
        <v>1938.66</v>
      </c>
      <c r="D1427" s="85">
        <f t="shared" si="44"/>
        <v>2043.3476400000002</v>
      </c>
      <c r="E1427" s="85">
        <f t="shared" si="45"/>
        <v>2174.1218889600004</v>
      </c>
      <c r="G1427" s="9"/>
      <c r="H1427" s="9"/>
      <c r="I1427" s="9"/>
      <c r="J1427" s="8"/>
      <c r="K1427" s="8"/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</row>
    <row r="1428" spans="2:29" x14ac:dyDescent="0.2">
      <c r="B1428" s="87">
        <v>1425</v>
      </c>
      <c r="C1428" s="88">
        <v>12839.08</v>
      </c>
      <c r="D1428" s="85">
        <f t="shared" si="44"/>
        <v>13532.39032</v>
      </c>
      <c r="E1428" s="85">
        <f t="shared" si="45"/>
        <v>14398.463300480002</v>
      </c>
      <c r="G1428" s="9"/>
      <c r="H1428" s="9"/>
      <c r="I1428" s="9"/>
      <c r="J1428" s="8"/>
      <c r="K1428" s="8"/>
      <c r="L1428" s="8"/>
      <c r="M1428" s="8"/>
      <c r="N1428" s="8"/>
      <c r="O1428" s="8"/>
      <c r="P1428" s="8"/>
      <c r="Q1428" s="8"/>
      <c r="R1428" s="8"/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</row>
    <row r="1429" spans="2:29" x14ac:dyDescent="0.2">
      <c r="B1429" s="87">
        <v>1426</v>
      </c>
      <c r="C1429" s="88">
        <v>7233.2400000000007</v>
      </c>
      <c r="D1429" s="85">
        <f t="shared" si="44"/>
        <v>7623.834960000001</v>
      </c>
      <c r="E1429" s="85">
        <f t="shared" si="45"/>
        <v>8111.7603974400017</v>
      </c>
      <c r="G1429" s="9"/>
      <c r="H1429" s="9"/>
      <c r="I1429" s="9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</row>
    <row r="1430" spans="2:29" x14ac:dyDescent="0.2">
      <c r="B1430" s="87">
        <v>1427</v>
      </c>
      <c r="C1430" s="88">
        <v>34485.08</v>
      </c>
      <c r="D1430" s="85">
        <f t="shared" si="44"/>
        <v>36347.274320000004</v>
      </c>
      <c r="E1430" s="85">
        <f t="shared" si="45"/>
        <v>38673.499876480004</v>
      </c>
      <c r="G1430" s="9"/>
      <c r="H1430" s="9"/>
      <c r="I1430" s="9"/>
      <c r="J1430" s="8"/>
      <c r="K1430" s="8"/>
      <c r="L1430" s="8"/>
      <c r="M1430" s="8"/>
      <c r="N1430" s="8"/>
      <c r="O1430" s="8"/>
      <c r="P1430" s="8"/>
      <c r="Q1430" s="8"/>
      <c r="R1430" s="8"/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</row>
    <row r="1431" spans="2:29" x14ac:dyDescent="0.2">
      <c r="B1431" s="87">
        <v>1428</v>
      </c>
      <c r="C1431" s="88">
        <v>9989.5500000000011</v>
      </c>
      <c r="D1431" s="85">
        <f t="shared" si="44"/>
        <v>10528.985700000001</v>
      </c>
      <c r="E1431" s="85">
        <f t="shared" si="45"/>
        <v>11202.840784800002</v>
      </c>
      <c r="G1431" s="9"/>
      <c r="H1431" s="9"/>
      <c r="I1431" s="9"/>
      <c r="J1431" s="8"/>
      <c r="K1431" s="8"/>
      <c r="L1431" s="8"/>
      <c r="M1431" s="8"/>
      <c r="N1431" s="8"/>
      <c r="O1431" s="8"/>
      <c r="P1431" s="8"/>
      <c r="Q1431" s="8"/>
      <c r="R1431" s="8"/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</row>
    <row r="1432" spans="2:29" x14ac:dyDescent="0.2">
      <c r="B1432" s="87">
        <v>1429</v>
      </c>
      <c r="C1432" s="88">
        <v>1694.5500000000002</v>
      </c>
      <c r="D1432" s="85">
        <f t="shared" si="44"/>
        <v>1786.0557000000003</v>
      </c>
      <c r="E1432" s="85">
        <f t="shared" si="45"/>
        <v>1900.3632648000005</v>
      </c>
      <c r="G1432" s="9"/>
      <c r="H1432" s="9"/>
      <c r="I1432" s="9"/>
      <c r="J1432" s="8"/>
      <c r="K1432" s="8"/>
      <c r="L1432" s="8"/>
      <c r="M1432" s="8"/>
      <c r="N1432" s="8"/>
      <c r="O1432" s="8"/>
      <c r="P1432" s="8"/>
      <c r="Q1432" s="8"/>
      <c r="R1432" s="8"/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</row>
    <row r="1433" spans="2:29" x14ac:dyDescent="0.2">
      <c r="B1433" s="87">
        <v>1430</v>
      </c>
      <c r="C1433" s="88">
        <v>5748.83</v>
      </c>
      <c r="D1433" s="85">
        <f t="shared" si="44"/>
        <v>6059.2668199999998</v>
      </c>
      <c r="E1433" s="85">
        <f t="shared" si="45"/>
        <v>6447.0598964800001</v>
      </c>
      <c r="G1433" s="9"/>
      <c r="H1433" s="9"/>
      <c r="I1433" s="9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</row>
    <row r="1434" spans="2:29" x14ac:dyDescent="0.2">
      <c r="B1434" s="87">
        <v>1431</v>
      </c>
      <c r="C1434" s="88">
        <v>7849.4400000000005</v>
      </c>
      <c r="D1434" s="85">
        <f t="shared" si="44"/>
        <v>8273.3097600000001</v>
      </c>
      <c r="E1434" s="85">
        <f t="shared" si="45"/>
        <v>8802.8015846400012</v>
      </c>
      <c r="G1434" s="9"/>
      <c r="H1434" s="9"/>
      <c r="I1434" s="9"/>
      <c r="J1434" s="8"/>
      <c r="K1434" s="8"/>
      <c r="L1434" s="8"/>
      <c r="M1434" s="8"/>
      <c r="N1434" s="8"/>
      <c r="O1434" s="8"/>
      <c r="P1434" s="8"/>
      <c r="Q1434" s="8"/>
      <c r="R1434" s="8"/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</row>
    <row r="1435" spans="2:29" x14ac:dyDescent="0.2">
      <c r="B1435" s="87">
        <v>1432</v>
      </c>
      <c r="C1435" s="88">
        <v>26162.43</v>
      </c>
      <c r="D1435" s="85">
        <f t="shared" si="44"/>
        <v>27575.201220000003</v>
      </c>
      <c r="E1435" s="85">
        <f t="shared" si="45"/>
        <v>29340.014098080006</v>
      </c>
      <c r="G1435" s="9"/>
      <c r="H1435" s="9"/>
      <c r="I1435" s="9"/>
      <c r="J1435" s="8"/>
      <c r="K1435" s="8"/>
      <c r="L1435" s="8"/>
      <c r="M1435" s="8"/>
      <c r="N1435" s="8"/>
      <c r="O1435" s="8"/>
      <c r="P1435" s="8"/>
      <c r="Q1435" s="8"/>
      <c r="R1435" s="8"/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</row>
    <row r="1436" spans="2:29" x14ac:dyDescent="0.2">
      <c r="B1436" s="87">
        <v>1433</v>
      </c>
      <c r="C1436" s="88">
        <v>21710.780000000002</v>
      </c>
      <c r="D1436" s="85">
        <f t="shared" si="44"/>
        <v>22883.162120000005</v>
      </c>
      <c r="E1436" s="85">
        <f t="shared" si="45"/>
        <v>24347.684495680005</v>
      </c>
      <c r="G1436" s="9"/>
      <c r="H1436" s="9"/>
      <c r="I1436" s="9"/>
      <c r="J1436" s="8"/>
      <c r="K1436" s="8"/>
      <c r="L1436" s="8"/>
      <c r="M1436" s="8"/>
      <c r="N1436" s="8"/>
      <c r="O1436" s="8"/>
      <c r="P1436" s="8"/>
      <c r="Q1436" s="8"/>
      <c r="R1436" s="8"/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</row>
    <row r="1437" spans="2:29" x14ac:dyDescent="0.2">
      <c r="B1437" s="87">
        <v>1434</v>
      </c>
      <c r="C1437" s="88">
        <v>474</v>
      </c>
      <c r="D1437" s="85">
        <f t="shared" si="44"/>
        <v>499.596</v>
      </c>
      <c r="E1437" s="85">
        <f t="shared" si="45"/>
        <v>531.57014400000003</v>
      </c>
      <c r="G1437" s="9"/>
      <c r="H1437" s="9"/>
      <c r="I1437" s="9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</row>
    <row r="1438" spans="2:29" x14ac:dyDescent="0.2">
      <c r="B1438" s="87">
        <v>1435</v>
      </c>
      <c r="C1438" s="88">
        <v>14583.400000000001</v>
      </c>
      <c r="D1438" s="85">
        <f t="shared" si="44"/>
        <v>15370.903600000001</v>
      </c>
      <c r="E1438" s="85">
        <f t="shared" si="45"/>
        <v>16354.641430400003</v>
      </c>
      <c r="G1438" s="9"/>
      <c r="H1438" s="9"/>
      <c r="I1438" s="9"/>
      <c r="J1438" s="8"/>
      <c r="K1438" s="8"/>
      <c r="L1438" s="8"/>
      <c r="M1438" s="8"/>
      <c r="N1438" s="8"/>
      <c r="O1438" s="8"/>
      <c r="P1438" s="8"/>
      <c r="Q1438" s="8"/>
      <c r="R1438" s="8"/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</row>
    <row r="1439" spans="2:29" x14ac:dyDescent="0.2">
      <c r="B1439" s="87">
        <v>1436</v>
      </c>
      <c r="C1439" s="88">
        <v>1290.8600000000001</v>
      </c>
      <c r="D1439" s="85">
        <f t="shared" si="44"/>
        <v>1360.5664400000003</v>
      </c>
      <c r="E1439" s="85">
        <f t="shared" si="45"/>
        <v>1447.6426921600005</v>
      </c>
      <c r="G1439" s="9"/>
      <c r="H1439" s="9"/>
      <c r="I1439" s="9"/>
      <c r="J1439" s="8"/>
      <c r="K1439" s="8"/>
      <c r="L1439" s="8"/>
      <c r="M1439" s="8"/>
      <c r="N1439" s="8"/>
      <c r="O1439" s="8"/>
      <c r="P1439" s="8"/>
      <c r="Q1439" s="8"/>
      <c r="R1439" s="8"/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</row>
    <row r="1440" spans="2:29" x14ac:dyDescent="0.2">
      <c r="B1440" s="87">
        <v>1437</v>
      </c>
      <c r="C1440" s="88">
        <v>8091.18</v>
      </c>
      <c r="D1440" s="85">
        <f t="shared" si="44"/>
        <v>8528.103720000001</v>
      </c>
      <c r="E1440" s="85">
        <f t="shared" si="45"/>
        <v>9073.9023580800022</v>
      </c>
      <c r="G1440" s="9"/>
      <c r="H1440" s="9"/>
      <c r="I1440" s="9"/>
      <c r="J1440" s="8"/>
      <c r="K1440" s="8"/>
      <c r="L1440" s="8"/>
      <c r="M1440" s="8"/>
      <c r="N1440" s="8"/>
      <c r="O1440" s="8"/>
      <c r="P1440" s="8"/>
      <c r="Q1440" s="8"/>
      <c r="R1440" s="8"/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</row>
    <row r="1441" spans="2:29" x14ac:dyDescent="0.2">
      <c r="B1441" s="87">
        <v>1438</v>
      </c>
      <c r="C1441" s="88">
        <v>2417.4</v>
      </c>
      <c r="D1441" s="85">
        <f t="shared" si="44"/>
        <v>2547.9396000000002</v>
      </c>
      <c r="E1441" s="85">
        <f t="shared" si="45"/>
        <v>2711.0077344000001</v>
      </c>
      <c r="G1441" s="9"/>
      <c r="H1441" s="9"/>
      <c r="I1441" s="9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</row>
    <row r="1442" spans="2:29" x14ac:dyDescent="0.2">
      <c r="B1442" s="87">
        <v>1439</v>
      </c>
      <c r="C1442" s="88">
        <v>14445.94</v>
      </c>
      <c r="D1442" s="85">
        <f t="shared" si="44"/>
        <v>15226.020760000001</v>
      </c>
      <c r="E1442" s="85">
        <f t="shared" si="45"/>
        <v>16200.486088640002</v>
      </c>
      <c r="G1442" s="9"/>
      <c r="H1442" s="9"/>
      <c r="I1442" s="9"/>
      <c r="J1442" s="8"/>
      <c r="K1442" s="8"/>
      <c r="L1442" s="8"/>
      <c r="M1442" s="8"/>
      <c r="N1442" s="8"/>
      <c r="O1442" s="8"/>
      <c r="P1442" s="8"/>
      <c r="Q1442" s="8"/>
      <c r="R1442" s="8"/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</row>
    <row r="1443" spans="2:29" x14ac:dyDescent="0.2">
      <c r="B1443" s="87">
        <v>1440</v>
      </c>
      <c r="C1443" s="88">
        <v>10946.24</v>
      </c>
      <c r="D1443" s="85">
        <f t="shared" si="44"/>
        <v>11537.336960000001</v>
      </c>
      <c r="E1443" s="85">
        <f t="shared" si="45"/>
        <v>12275.726525440001</v>
      </c>
      <c r="G1443" s="9"/>
      <c r="H1443" s="9"/>
      <c r="I1443" s="9"/>
      <c r="J1443" s="8"/>
      <c r="K1443" s="8"/>
      <c r="L1443" s="8"/>
      <c r="M1443" s="8"/>
      <c r="N1443" s="8"/>
      <c r="O1443" s="8"/>
      <c r="P1443" s="8"/>
      <c r="Q1443" s="8"/>
      <c r="R1443" s="8"/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</row>
    <row r="1444" spans="2:29" x14ac:dyDescent="0.2">
      <c r="B1444" s="87">
        <v>1441</v>
      </c>
      <c r="C1444" s="88">
        <v>7527.9100000000008</v>
      </c>
      <c r="D1444" s="85">
        <f t="shared" si="44"/>
        <v>7934.4171400000014</v>
      </c>
      <c r="E1444" s="85">
        <f t="shared" si="45"/>
        <v>8442.2198369600028</v>
      </c>
      <c r="G1444" s="9"/>
      <c r="H1444" s="9"/>
      <c r="I1444" s="9"/>
      <c r="J1444" s="8"/>
      <c r="K1444" s="8"/>
      <c r="L1444" s="8"/>
      <c r="M1444" s="8"/>
      <c r="N1444" s="8"/>
      <c r="O1444" s="8"/>
      <c r="P1444" s="8"/>
      <c r="Q1444" s="8"/>
      <c r="R1444" s="8"/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</row>
    <row r="1445" spans="2:29" x14ac:dyDescent="0.2">
      <c r="B1445" s="87">
        <v>1442</v>
      </c>
      <c r="C1445" s="88">
        <v>11345.19</v>
      </c>
      <c r="D1445" s="85">
        <f t="shared" si="44"/>
        <v>11957.830260000001</v>
      </c>
      <c r="E1445" s="85">
        <f t="shared" si="45"/>
        <v>12723.131396640001</v>
      </c>
      <c r="G1445" s="9"/>
      <c r="H1445" s="9"/>
      <c r="I1445" s="9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</row>
    <row r="1446" spans="2:29" x14ac:dyDescent="0.2">
      <c r="B1446" s="87">
        <v>1443</v>
      </c>
      <c r="C1446" s="88">
        <v>24364.39</v>
      </c>
      <c r="D1446" s="85">
        <f t="shared" si="44"/>
        <v>25680.067060000001</v>
      </c>
      <c r="E1446" s="85">
        <f t="shared" si="45"/>
        <v>27323.591351840001</v>
      </c>
      <c r="G1446" s="9"/>
      <c r="H1446" s="9"/>
      <c r="I1446" s="9"/>
      <c r="J1446" s="8"/>
      <c r="K1446" s="8"/>
      <c r="L1446" s="8"/>
      <c r="M1446" s="8"/>
      <c r="N1446" s="8"/>
      <c r="O1446" s="8"/>
      <c r="P1446" s="8"/>
      <c r="Q1446" s="8"/>
      <c r="R1446" s="8"/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</row>
    <row r="1447" spans="2:29" x14ac:dyDescent="0.2">
      <c r="B1447" s="87">
        <v>1444</v>
      </c>
      <c r="C1447" s="88">
        <v>1542.0800000000002</v>
      </c>
      <c r="D1447" s="85">
        <f t="shared" si="44"/>
        <v>1625.3523200000002</v>
      </c>
      <c r="E1447" s="85">
        <f t="shared" si="45"/>
        <v>1729.3748684800003</v>
      </c>
      <c r="G1447" s="9"/>
      <c r="H1447" s="9"/>
      <c r="I1447" s="9"/>
      <c r="J1447" s="8"/>
      <c r="K1447" s="8"/>
      <c r="L1447" s="8"/>
      <c r="M1447" s="8"/>
      <c r="N1447" s="8"/>
      <c r="O1447" s="8"/>
      <c r="P1447" s="8"/>
      <c r="Q1447" s="8"/>
      <c r="R1447" s="8"/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</row>
    <row r="1448" spans="2:29" x14ac:dyDescent="0.2">
      <c r="B1448" s="87">
        <v>1445</v>
      </c>
      <c r="C1448" s="88">
        <v>2377.11</v>
      </c>
      <c r="D1448" s="85">
        <f t="shared" si="44"/>
        <v>2505.4739400000003</v>
      </c>
      <c r="E1448" s="85">
        <f t="shared" si="45"/>
        <v>2665.8242721600004</v>
      </c>
      <c r="G1448" s="9"/>
      <c r="H1448" s="9"/>
      <c r="I1448" s="9"/>
      <c r="J1448" s="8"/>
      <c r="K1448" s="8"/>
      <c r="L1448" s="8"/>
      <c r="M1448" s="8"/>
      <c r="N1448" s="8"/>
      <c r="O1448" s="8"/>
      <c r="P1448" s="8"/>
      <c r="Q1448" s="8"/>
      <c r="R1448" s="8"/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</row>
    <row r="1449" spans="2:29" x14ac:dyDescent="0.2">
      <c r="B1449" s="87">
        <v>1446</v>
      </c>
      <c r="C1449" s="88">
        <v>265.44</v>
      </c>
      <c r="D1449" s="85">
        <f t="shared" si="44"/>
        <v>279.77376000000004</v>
      </c>
      <c r="E1449" s="85">
        <f t="shared" si="45"/>
        <v>297.67928064000006</v>
      </c>
      <c r="G1449" s="9"/>
      <c r="H1449" s="9"/>
      <c r="I1449" s="9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</row>
    <row r="1450" spans="2:29" x14ac:dyDescent="0.2">
      <c r="B1450" s="87">
        <v>1447</v>
      </c>
      <c r="C1450" s="88">
        <v>1304.29</v>
      </c>
      <c r="D1450" s="85">
        <f t="shared" si="44"/>
        <v>1374.7216599999999</v>
      </c>
      <c r="E1450" s="85">
        <f t="shared" si="45"/>
        <v>1462.7038462400001</v>
      </c>
      <c r="G1450" s="9"/>
      <c r="H1450" s="9"/>
      <c r="I1450" s="9"/>
      <c r="J1450" s="8"/>
      <c r="K1450" s="8"/>
      <c r="L1450" s="8"/>
      <c r="M1450" s="8"/>
      <c r="N1450" s="8"/>
      <c r="O1450" s="8"/>
      <c r="P1450" s="8"/>
      <c r="Q1450" s="8"/>
      <c r="R1450" s="8"/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</row>
    <row r="1451" spans="2:29" x14ac:dyDescent="0.2">
      <c r="B1451" s="87">
        <v>1448</v>
      </c>
      <c r="C1451" s="88">
        <v>204.61</v>
      </c>
      <c r="D1451" s="85">
        <f t="shared" si="44"/>
        <v>215.65894000000003</v>
      </c>
      <c r="E1451" s="85">
        <f t="shared" si="45"/>
        <v>229.46111216000006</v>
      </c>
      <c r="G1451" s="9"/>
      <c r="H1451" s="9"/>
      <c r="I1451" s="9"/>
      <c r="J1451" s="8"/>
      <c r="K1451" s="8"/>
      <c r="L1451" s="8"/>
      <c r="M1451" s="8"/>
      <c r="N1451" s="8"/>
      <c r="O1451" s="8"/>
      <c r="P1451" s="8"/>
      <c r="Q1451" s="8"/>
      <c r="R1451" s="8"/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</row>
    <row r="1452" spans="2:29" x14ac:dyDescent="0.2">
      <c r="B1452" s="87">
        <v>1449</v>
      </c>
      <c r="C1452" s="88">
        <v>24397.57</v>
      </c>
      <c r="D1452" s="85">
        <f t="shared" si="44"/>
        <v>25715.038780000003</v>
      </c>
      <c r="E1452" s="85">
        <f t="shared" si="45"/>
        <v>27360.801261920005</v>
      </c>
      <c r="G1452" s="9"/>
      <c r="H1452" s="9"/>
      <c r="I1452" s="9"/>
      <c r="J1452" s="8"/>
      <c r="K1452" s="8"/>
      <c r="L1452" s="8"/>
      <c r="M1452" s="8"/>
      <c r="N1452" s="8"/>
      <c r="O1452" s="8"/>
      <c r="P1452" s="8"/>
      <c r="Q1452" s="8"/>
      <c r="R1452" s="8"/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</row>
    <row r="1453" spans="2:29" x14ac:dyDescent="0.2">
      <c r="B1453" s="87">
        <v>1450</v>
      </c>
      <c r="C1453" s="88">
        <v>22231.39</v>
      </c>
      <c r="D1453" s="85">
        <f t="shared" si="44"/>
        <v>23431.885060000001</v>
      </c>
      <c r="E1453" s="85">
        <f t="shared" si="45"/>
        <v>24931.525703840001</v>
      </c>
      <c r="G1453" s="9"/>
      <c r="H1453" s="9"/>
      <c r="I1453" s="9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</row>
    <row r="1454" spans="2:29" x14ac:dyDescent="0.2">
      <c r="B1454" s="87">
        <v>1451</v>
      </c>
      <c r="C1454" s="88">
        <v>1245.04</v>
      </c>
      <c r="D1454" s="85">
        <f t="shared" si="44"/>
        <v>1312.27216</v>
      </c>
      <c r="E1454" s="85">
        <f t="shared" si="45"/>
        <v>1396.2575782400002</v>
      </c>
      <c r="G1454" s="9"/>
      <c r="H1454" s="9"/>
      <c r="I1454" s="9"/>
      <c r="J1454" s="8"/>
      <c r="K1454" s="8"/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</row>
    <row r="1455" spans="2:29" x14ac:dyDescent="0.2">
      <c r="B1455" s="87">
        <v>1452</v>
      </c>
      <c r="C1455" s="88">
        <v>12357.970000000001</v>
      </c>
      <c r="D1455" s="85">
        <f t="shared" si="44"/>
        <v>13025.300380000002</v>
      </c>
      <c r="E1455" s="85">
        <f t="shared" si="45"/>
        <v>13858.919604320003</v>
      </c>
      <c r="G1455" s="9"/>
      <c r="H1455" s="9"/>
      <c r="I1455" s="9"/>
      <c r="J1455" s="8"/>
      <c r="K1455" s="8"/>
      <c r="L1455" s="8"/>
      <c r="M1455" s="8"/>
      <c r="N1455" s="8"/>
      <c r="O1455" s="8"/>
      <c r="P1455" s="8"/>
      <c r="Q1455" s="8"/>
      <c r="R1455" s="8"/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</row>
    <row r="1456" spans="2:29" x14ac:dyDescent="0.2">
      <c r="B1456" s="87">
        <v>1453</v>
      </c>
      <c r="C1456" s="88">
        <v>6198.34</v>
      </c>
      <c r="D1456" s="85">
        <f t="shared" si="44"/>
        <v>6533.0503600000002</v>
      </c>
      <c r="E1456" s="85">
        <f t="shared" si="45"/>
        <v>6951.1655830400005</v>
      </c>
      <c r="G1456" s="9"/>
      <c r="H1456" s="9"/>
      <c r="I1456" s="9"/>
      <c r="J1456" s="8"/>
      <c r="K1456" s="8"/>
      <c r="L1456" s="8"/>
      <c r="M1456" s="8"/>
      <c r="N1456" s="8"/>
      <c r="O1456" s="8"/>
      <c r="P1456" s="8"/>
      <c r="Q1456" s="8"/>
      <c r="R1456" s="8"/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</row>
    <row r="1457" spans="2:29" x14ac:dyDescent="0.2">
      <c r="B1457" s="87">
        <v>1454</v>
      </c>
      <c r="C1457" s="88">
        <v>5607.42</v>
      </c>
      <c r="D1457" s="85">
        <f t="shared" si="44"/>
        <v>5910.2206800000004</v>
      </c>
      <c r="E1457" s="85">
        <f t="shared" si="45"/>
        <v>6288.4748035200009</v>
      </c>
      <c r="G1457" s="9"/>
      <c r="H1457" s="9"/>
      <c r="I1457" s="9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</row>
    <row r="1458" spans="2:29" x14ac:dyDescent="0.2">
      <c r="B1458" s="87">
        <v>1455</v>
      </c>
      <c r="C1458" s="88">
        <v>71.89</v>
      </c>
      <c r="D1458" s="85">
        <f t="shared" si="44"/>
        <v>75.77206000000001</v>
      </c>
      <c r="E1458" s="85">
        <f t="shared" si="45"/>
        <v>80.621471840000012</v>
      </c>
      <c r="G1458" s="9"/>
      <c r="H1458" s="9"/>
      <c r="I1458" s="9"/>
      <c r="J1458" s="8"/>
      <c r="K1458" s="8"/>
      <c r="L1458" s="8"/>
      <c r="M1458" s="8"/>
      <c r="N1458" s="8"/>
      <c r="O1458" s="8"/>
      <c r="P1458" s="8"/>
      <c r="Q1458" s="8"/>
      <c r="R1458" s="8"/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</row>
    <row r="1459" spans="2:29" x14ac:dyDescent="0.2">
      <c r="B1459" s="87">
        <v>1456</v>
      </c>
      <c r="C1459" s="88">
        <v>21100.9</v>
      </c>
      <c r="D1459" s="85">
        <f t="shared" si="44"/>
        <v>22240.348600000001</v>
      </c>
      <c r="E1459" s="85">
        <f t="shared" si="45"/>
        <v>23663.730910400001</v>
      </c>
      <c r="G1459" s="9"/>
      <c r="H1459" s="9"/>
      <c r="I1459" s="9"/>
      <c r="J1459" s="8"/>
      <c r="K1459" s="8"/>
      <c r="L1459" s="8"/>
      <c r="M1459" s="8"/>
      <c r="N1459" s="8"/>
      <c r="O1459" s="8"/>
      <c r="P1459" s="8"/>
      <c r="Q1459" s="8"/>
      <c r="R1459" s="8"/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</row>
    <row r="1460" spans="2:29" x14ac:dyDescent="0.2">
      <c r="B1460" s="87">
        <v>1457</v>
      </c>
      <c r="C1460" s="88">
        <v>3799.9</v>
      </c>
      <c r="D1460" s="85">
        <f t="shared" si="44"/>
        <v>4005.0946000000004</v>
      </c>
      <c r="E1460" s="85">
        <f t="shared" si="45"/>
        <v>4261.4206544000008</v>
      </c>
      <c r="G1460" s="9"/>
      <c r="H1460" s="9"/>
      <c r="I1460" s="9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</row>
    <row r="1461" spans="2:29" x14ac:dyDescent="0.2">
      <c r="B1461" s="87">
        <v>1458</v>
      </c>
      <c r="C1461" s="88">
        <v>8794.2800000000007</v>
      </c>
      <c r="D1461" s="85">
        <f t="shared" si="44"/>
        <v>9269.1711200000009</v>
      </c>
      <c r="E1461" s="85">
        <f t="shared" si="45"/>
        <v>9862.3980716800015</v>
      </c>
      <c r="G1461" s="9"/>
      <c r="H1461" s="9"/>
      <c r="I1461" s="9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</row>
    <row r="1462" spans="2:29" x14ac:dyDescent="0.2">
      <c r="B1462" s="87">
        <v>1459</v>
      </c>
      <c r="C1462" s="88">
        <v>398.95000000000005</v>
      </c>
      <c r="D1462" s="85">
        <f t="shared" si="44"/>
        <v>420.49330000000009</v>
      </c>
      <c r="E1462" s="85">
        <f t="shared" si="45"/>
        <v>447.40487120000012</v>
      </c>
      <c r="G1462" s="9"/>
      <c r="H1462" s="9"/>
      <c r="I1462" s="9"/>
      <c r="J1462" s="8"/>
      <c r="K1462" s="8"/>
      <c r="L1462" s="8"/>
      <c r="M1462" s="8"/>
      <c r="N1462" s="8"/>
      <c r="O1462" s="8"/>
      <c r="P1462" s="8"/>
      <c r="Q1462" s="8"/>
      <c r="R1462" s="8"/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</row>
    <row r="1463" spans="2:29" x14ac:dyDescent="0.2">
      <c r="B1463" s="87">
        <v>1460</v>
      </c>
      <c r="C1463" s="88">
        <v>5368.84</v>
      </c>
      <c r="D1463" s="85">
        <f t="shared" si="44"/>
        <v>5658.7573600000005</v>
      </c>
      <c r="E1463" s="85">
        <f t="shared" si="45"/>
        <v>6020.9178310400011</v>
      </c>
      <c r="G1463" s="9"/>
      <c r="H1463" s="9"/>
      <c r="I1463" s="9"/>
      <c r="J1463" s="8"/>
      <c r="K1463" s="8"/>
      <c r="L1463" s="8"/>
      <c r="M1463" s="8"/>
      <c r="N1463" s="8"/>
      <c r="O1463" s="8"/>
      <c r="P1463" s="8"/>
      <c r="Q1463" s="8"/>
      <c r="R1463" s="8"/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</row>
    <row r="1464" spans="2:29" x14ac:dyDescent="0.2">
      <c r="B1464" s="87">
        <v>1461</v>
      </c>
      <c r="C1464" s="88">
        <v>3445.98</v>
      </c>
      <c r="D1464" s="85">
        <f t="shared" si="44"/>
        <v>3632.0629200000003</v>
      </c>
      <c r="E1464" s="85">
        <f t="shared" si="45"/>
        <v>3864.5149468800005</v>
      </c>
      <c r="G1464" s="9"/>
      <c r="H1464" s="9"/>
      <c r="I1464" s="9"/>
      <c r="J1464" s="8"/>
      <c r="K1464" s="8"/>
      <c r="L1464" s="8"/>
      <c r="M1464" s="8"/>
      <c r="N1464" s="8"/>
      <c r="O1464" s="8"/>
      <c r="P1464" s="8"/>
      <c r="Q1464" s="8"/>
      <c r="R1464" s="8"/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</row>
    <row r="1465" spans="2:29" x14ac:dyDescent="0.2">
      <c r="B1465" s="87">
        <v>1462</v>
      </c>
      <c r="C1465" s="88">
        <v>2416.61</v>
      </c>
      <c r="D1465" s="85">
        <f t="shared" si="44"/>
        <v>2547.1069400000001</v>
      </c>
      <c r="E1465" s="85">
        <f t="shared" si="45"/>
        <v>2710.1217841600001</v>
      </c>
      <c r="G1465" s="9"/>
      <c r="H1465" s="9"/>
      <c r="I1465" s="9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</row>
    <row r="1466" spans="2:29" x14ac:dyDescent="0.2">
      <c r="B1466" s="87">
        <v>1463</v>
      </c>
      <c r="C1466" s="88">
        <v>3891.54</v>
      </c>
      <c r="D1466" s="85">
        <f t="shared" si="44"/>
        <v>4101.6831600000005</v>
      </c>
      <c r="E1466" s="85">
        <f t="shared" si="45"/>
        <v>4364.190882240001</v>
      </c>
      <c r="G1466" s="9"/>
      <c r="H1466" s="9"/>
      <c r="I1466" s="9"/>
      <c r="J1466" s="8"/>
      <c r="K1466" s="8"/>
      <c r="L1466" s="8"/>
      <c r="M1466" s="8"/>
      <c r="N1466" s="8"/>
      <c r="O1466" s="8"/>
      <c r="P1466" s="8"/>
      <c r="Q1466" s="8"/>
      <c r="R1466" s="8"/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</row>
    <row r="1467" spans="2:29" x14ac:dyDescent="0.2">
      <c r="B1467" s="87">
        <v>1464</v>
      </c>
      <c r="C1467" s="88">
        <v>14677.41</v>
      </c>
      <c r="D1467" s="85">
        <f t="shared" si="44"/>
        <v>15469.99014</v>
      </c>
      <c r="E1467" s="85">
        <f t="shared" si="45"/>
        <v>16460.069508960001</v>
      </c>
      <c r="G1467" s="9"/>
      <c r="H1467" s="9"/>
      <c r="I1467" s="9"/>
      <c r="J1467" s="8"/>
      <c r="K1467" s="8"/>
      <c r="L1467" s="8"/>
      <c r="M1467" s="8"/>
      <c r="N1467" s="8"/>
      <c r="O1467" s="8"/>
      <c r="P1467" s="8"/>
      <c r="Q1467" s="8"/>
      <c r="R1467" s="8"/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</row>
    <row r="1468" spans="2:29" x14ac:dyDescent="0.2">
      <c r="B1468" s="87">
        <v>1465</v>
      </c>
      <c r="C1468" s="88">
        <v>674.66000000000008</v>
      </c>
      <c r="D1468" s="85">
        <f t="shared" si="44"/>
        <v>711.0916400000001</v>
      </c>
      <c r="E1468" s="85">
        <f t="shared" si="45"/>
        <v>756.60150496000017</v>
      </c>
      <c r="G1468" s="9"/>
      <c r="H1468" s="9"/>
      <c r="I1468" s="9"/>
      <c r="J1468" s="8"/>
      <c r="K1468" s="8"/>
      <c r="L1468" s="8"/>
      <c r="M1468" s="8"/>
      <c r="N1468" s="8"/>
      <c r="O1468" s="8"/>
      <c r="P1468" s="8"/>
      <c r="Q1468" s="8"/>
      <c r="R1468" s="8"/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</row>
    <row r="1469" spans="2:29" x14ac:dyDescent="0.2">
      <c r="B1469" s="87">
        <v>1466</v>
      </c>
      <c r="C1469" s="88">
        <v>13704.130000000001</v>
      </c>
      <c r="D1469" s="85">
        <f t="shared" si="44"/>
        <v>14444.153020000002</v>
      </c>
      <c r="E1469" s="85">
        <f t="shared" si="45"/>
        <v>15368.578813280003</v>
      </c>
      <c r="G1469" s="9"/>
      <c r="H1469" s="9"/>
      <c r="I1469" s="9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</row>
    <row r="1470" spans="2:29" x14ac:dyDescent="0.2">
      <c r="B1470" s="87">
        <v>1467</v>
      </c>
      <c r="C1470" s="88">
        <v>2637.81</v>
      </c>
      <c r="D1470" s="85">
        <f t="shared" si="44"/>
        <v>2780.2517400000002</v>
      </c>
      <c r="E1470" s="85">
        <f t="shared" si="45"/>
        <v>2958.1878513600004</v>
      </c>
      <c r="G1470" s="9"/>
      <c r="H1470" s="9"/>
      <c r="I1470" s="9"/>
      <c r="J1470" s="8"/>
      <c r="K1470" s="8"/>
      <c r="L1470" s="8"/>
      <c r="M1470" s="8"/>
      <c r="N1470" s="8"/>
      <c r="O1470" s="8"/>
      <c r="P1470" s="8"/>
      <c r="Q1470" s="8"/>
      <c r="R1470" s="8"/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</row>
    <row r="1471" spans="2:29" x14ac:dyDescent="0.2">
      <c r="B1471" s="87">
        <v>1468</v>
      </c>
      <c r="C1471" s="88">
        <v>5323.02</v>
      </c>
      <c r="D1471" s="85">
        <f t="shared" si="44"/>
        <v>5610.4630800000004</v>
      </c>
      <c r="E1471" s="85">
        <f t="shared" si="45"/>
        <v>5969.5327171200006</v>
      </c>
      <c r="G1471" s="9"/>
      <c r="H1471" s="9"/>
      <c r="I1471" s="9"/>
      <c r="J1471" s="8"/>
      <c r="K1471" s="8"/>
      <c r="L1471" s="8"/>
      <c r="M1471" s="8"/>
      <c r="N1471" s="8"/>
      <c r="O1471" s="8"/>
      <c r="P1471" s="8"/>
      <c r="Q1471" s="8"/>
      <c r="R1471" s="8"/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</row>
    <row r="1472" spans="2:29" x14ac:dyDescent="0.2">
      <c r="B1472" s="87">
        <v>1469</v>
      </c>
      <c r="C1472" s="88">
        <v>11574.29</v>
      </c>
      <c r="D1472" s="85">
        <f t="shared" si="44"/>
        <v>12199.301660000001</v>
      </c>
      <c r="E1472" s="85">
        <f t="shared" si="45"/>
        <v>12980.056966240001</v>
      </c>
      <c r="G1472" s="9"/>
      <c r="H1472" s="9"/>
      <c r="I1472" s="9"/>
      <c r="J1472" s="8"/>
      <c r="K1472" s="8"/>
      <c r="L1472" s="8"/>
      <c r="M1472" s="8"/>
      <c r="N1472" s="8"/>
      <c r="O1472" s="8"/>
      <c r="P1472" s="8"/>
      <c r="Q1472" s="8"/>
      <c r="R1472" s="8"/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</row>
    <row r="1473" spans="2:29" x14ac:dyDescent="0.2">
      <c r="B1473" s="87">
        <v>1470</v>
      </c>
      <c r="C1473" s="88">
        <v>12875.42</v>
      </c>
      <c r="D1473" s="85">
        <f t="shared" si="44"/>
        <v>13570.69268</v>
      </c>
      <c r="E1473" s="85">
        <f t="shared" si="45"/>
        <v>14439.217011520001</v>
      </c>
      <c r="G1473" s="9"/>
      <c r="H1473" s="9"/>
      <c r="I1473" s="9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</row>
    <row r="1474" spans="2:29" x14ac:dyDescent="0.2">
      <c r="B1474" s="87">
        <v>1471</v>
      </c>
      <c r="C1474" s="88">
        <v>25324.240000000002</v>
      </c>
      <c r="D1474" s="85">
        <f t="shared" si="44"/>
        <v>26691.748960000004</v>
      </c>
      <c r="E1474" s="85">
        <f t="shared" si="45"/>
        <v>28400.020893440007</v>
      </c>
      <c r="G1474" s="9"/>
      <c r="H1474" s="9"/>
      <c r="I1474" s="9"/>
      <c r="J1474" s="8"/>
      <c r="K1474" s="8"/>
      <c r="L1474" s="8"/>
      <c r="M1474" s="8"/>
      <c r="N1474" s="8"/>
      <c r="O1474" s="8"/>
      <c r="P1474" s="8"/>
      <c r="Q1474" s="8"/>
      <c r="R1474" s="8"/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</row>
    <row r="1475" spans="2:29" x14ac:dyDescent="0.2">
      <c r="B1475" s="87">
        <v>1472</v>
      </c>
      <c r="C1475" s="88">
        <v>7095.7800000000007</v>
      </c>
      <c r="D1475" s="85">
        <f t="shared" si="44"/>
        <v>7478.9521200000008</v>
      </c>
      <c r="E1475" s="85">
        <f t="shared" si="45"/>
        <v>7957.605055680001</v>
      </c>
      <c r="G1475" s="9"/>
      <c r="H1475" s="9"/>
      <c r="I1475" s="9"/>
      <c r="J1475" s="8"/>
      <c r="K1475" s="8"/>
      <c r="L1475" s="8"/>
      <c r="M1475" s="8"/>
      <c r="N1475" s="8"/>
      <c r="O1475" s="8"/>
      <c r="P1475" s="8"/>
      <c r="Q1475" s="8"/>
      <c r="R1475" s="8"/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</row>
    <row r="1476" spans="2:29" x14ac:dyDescent="0.2">
      <c r="B1476" s="87">
        <v>1473</v>
      </c>
      <c r="C1476" s="88">
        <v>3352.76</v>
      </c>
      <c r="D1476" s="85">
        <f t="shared" si="44"/>
        <v>3533.8090400000006</v>
      </c>
      <c r="E1476" s="85">
        <f t="shared" si="45"/>
        <v>3759.9728185600006</v>
      </c>
      <c r="G1476" s="9"/>
      <c r="H1476" s="9"/>
      <c r="I1476" s="9"/>
      <c r="J1476" s="8"/>
      <c r="K1476" s="8"/>
      <c r="L1476" s="8"/>
      <c r="M1476" s="8"/>
      <c r="N1476" s="8"/>
      <c r="O1476" s="8"/>
      <c r="P1476" s="8"/>
      <c r="Q1476" s="8"/>
      <c r="R1476" s="8"/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</row>
    <row r="1477" spans="2:29" x14ac:dyDescent="0.2">
      <c r="B1477" s="87">
        <v>1474</v>
      </c>
      <c r="C1477" s="88">
        <v>5891.8200000000006</v>
      </c>
      <c r="D1477" s="85">
        <f t="shared" ref="D1477:D1540" si="46">C1477 * ($H$6 + 1)</f>
        <v>6209.9782800000012</v>
      </c>
      <c r="E1477" s="85">
        <f t="shared" ref="E1477:E1540" si="47" xml:space="preserve"> D1477 * ($H$7 +1)</f>
        <v>6607.4168899200013</v>
      </c>
      <c r="G1477" s="9"/>
      <c r="H1477" s="9"/>
      <c r="I1477" s="9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</row>
    <row r="1478" spans="2:29" x14ac:dyDescent="0.2">
      <c r="B1478" s="87">
        <v>1475</v>
      </c>
      <c r="C1478" s="88">
        <v>6618.62</v>
      </c>
      <c r="D1478" s="85">
        <f t="shared" si="46"/>
        <v>6976.0254800000002</v>
      </c>
      <c r="E1478" s="85">
        <f t="shared" si="47"/>
        <v>7422.4911107200005</v>
      </c>
      <c r="G1478" s="9"/>
      <c r="H1478" s="9"/>
      <c r="I1478" s="9"/>
      <c r="J1478" s="8"/>
      <c r="K1478" s="8"/>
      <c r="L1478" s="8"/>
      <c r="M1478" s="8"/>
      <c r="N1478" s="8"/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</row>
    <row r="1479" spans="2:29" x14ac:dyDescent="0.2">
      <c r="B1479" s="87">
        <v>1476</v>
      </c>
      <c r="C1479" s="88">
        <v>4394.7700000000004</v>
      </c>
      <c r="D1479" s="85">
        <f t="shared" si="46"/>
        <v>4632.0875800000003</v>
      </c>
      <c r="E1479" s="85">
        <f t="shared" si="47"/>
        <v>4928.5411851200006</v>
      </c>
      <c r="G1479" s="9"/>
      <c r="H1479" s="9"/>
      <c r="I1479" s="9"/>
      <c r="J1479" s="8"/>
      <c r="K1479" s="8"/>
      <c r="L1479" s="8"/>
      <c r="M1479" s="8"/>
      <c r="N1479" s="8"/>
      <c r="O1479" s="8"/>
      <c r="P1479" s="8"/>
      <c r="Q1479" s="8"/>
      <c r="R1479" s="8"/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</row>
    <row r="1480" spans="2:29" x14ac:dyDescent="0.2">
      <c r="B1480" s="87">
        <v>1477</v>
      </c>
      <c r="C1480" s="88">
        <v>6773.46</v>
      </c>
      <c r="D1480" s="85">
        <f t="shared" si="46"/>
        <v>7139.2268400000003</v>
      </c>
      <c r="E1480" s="85">
        <f t="shared" si="47"/>
        <v>7596.1373577600007</v>
      </c>
      <c r="G1480" s="9"/>
      <c r="H1480" s="9"/>
      <c r="I1480" s="9"/>
      <c r="J1480" s="8"/>
      <c r="K1480" s="8"/>
      <c r="L1480" s="8"/>
      <c r="M1480" s="8"/>
      <c r="N1480" s="8"/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</row>
    <row r="1481" spans="2:29" x14ac:dyDescent="0.2">
      <c r="B1481" s="87">
        <v>1478</v>
      </c>
      <c r="C1481" s="88">
        <v>3260.33</v>
      </c>
      <c r="D1481" s="85">
        <f t="shared" si="46"/>
        <v>3436.3878199999999</v>
      </c>
      <c r="E1481" s="85">
        <f t="shared" si="47"/>
        <v>3656.3166404799999</v>
      </c>
      <c r="G1481" s="9"/>
      <c r="H1481" s="9"/>
      <c r="I1481" s="9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</row>
    <row r="1482" spans="2:29" x14ac:dyDescent="0.2">
      <c r="B1482" s="87">
        <v>1479</v>
      </c>
      <c r="C1482" s="88">
        <v>2678.8900000000003</v>
      </c>
      <c r="D1482" s="85">
        <f t="shared" si="46"/>
        <v>2823.5500600000005</v>
      </c>
      <c r="E1482" s="85">
        <f t="shared" si="47"/>
        <v>3004.2572638400006</v>
      </c>
      <c r="G1482" s="9"/>
      <c r="H1482" s="9"/>
      <c r="I1482" s="9"/>
      <c r="J1482" s="8"/>
      <c r="K1482" s="8"/>
      <c r="L1482" s="8"/>
      <c r="M1482" s="8"/>
      <c r="N1482" s="8"/>
      <c r="O1482" s="8"/>
      <c r="P1482" s="8"/>
      <c r="Q1482" s="8"/>
      <c r="R1482" s="8"/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</row>
    <row r="1483" spans="2:29" x14ac:dyDescent="0.2">
      <c r="B1483" s="87">
        <v>1480</v>
      </c>
      <c r="C1483" s="88">
        <v>18670.07</v>
      </c>
      <c r="D1483" s="85">
        <f t="shared" si="46"/>
        <v>19678.253779999999</v>
      </c>
      <c r="E1483" s="85">
        <f t="shared" si="47"/>
        <v>20937.662021920001</v>
      </c>
      <c r="G1483" s="9"/>
      <c r="H1483" s="9"/>
      <c r="I1483" s="9"/>
      <c r="J1483" s="8"/>
      <c r="K1483" s="8"/>
      <c r="L1483" s="8"/>
      <c r="M1483" s="8"/>
      <c r="N1483" s="8"/>
      <c r="O1483" s="8"/>
      <c r="P1483" s="8"/>
      <c r="Q1483" s="8"/>
      <c r="R1483" s="8"/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</row>
    <row r="1484" spans="2:29" x14ac:dyDescent="0.2">
      <c r="B1484" s="87">
        <v>1481</v>
      </c>
      <c r="C1484" s="88">
        <v>16603.43</v>
      </c>
      <c r="D1484" s="85">
        <f t="shared" si="46"/>
        <v>17500.015220000001</v>
      </c>
      <c r="E1484" s="85">
        <f t="shared" si="47"/>
        <v>18620.016194080003</v>
      </c>
      <c r="G1484" s="9"/>
      <c r="H1484" s="9"/>
      <c r="I1484" s="9"/>
      <c r="J1484" s="8"/>
      <c r="K1484" s="8"/>
      <c r="L1484" s="8"/>
      <c r="M1484" s="8"/>
      <c r="N1484" s="8"/>
      <c r="O1484" s="8"/>
      <c r="P1484" s="8"/>
      <c r="Q1484" s="8"/>
      <c r="R1484" s="8"/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</row>
    <row r="1485" spans="2:29" x14ac:dyDescent="0.2">
      <c r="B1485" s="87">
        <v>1482</v>
      </c>
      <c r="C1485" s="88">
        <v>27554.41</v>
      </c>
      <c r="D1485" s="85">
        <f t="shared" si="46"/>
        <v>29042.348140000002</v>
      </c>
      <c r="E1485" s="85">
        <f t="shared" si="47"/>
        <v>30901.058420960002</v>
      </c>
      <c r="G1485" s="9"/>
      <c r="H1485" s="9"/>
      <c r="I1485" s="9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</row>
    <row r="1486" spans="2:29" x14ac:dyDescent="0.2">
      <c r="B1486" s="87">
        <v>1483</v>
      </c>
      <c r="C1486" s="88">
        <v>21085.100000000002</v>
      </c>
      <c r="D1486" s="85">
        <f t="shared" si="46"/>
        <v>22223.695400000004</v>
      </c>
      <c r="E1486" s="85">
        <f t="shared" si="47"/>
        <v>23646.011905600004</v>
      </c>
      <c r="G1486" s="9"/>
      <c r="H1486" s="9"/>
      <c r="I1486" s="9"/>
      <c r="J1486" s="8"/>
      <c r="K1486" s="8"/>
      <c r="L1486" s="8"/>
      <c r="M1486" s="8"/>
      <c r="N1486" s="8"/>
      <c r="O1486" s="8"/>
      <c r="P1486" s="8"/>
      <c r="Q1486" s="8"/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</row>
    <row r="1487" spans="2:29" x14ac:dyDescent="0.2">
      <c r="B1487" s="87">
        <v>1484</v>
      </c>
      <c r="C1487" s="88">
        <v>15578.800000000001</v>
      </c>
      <c r="D1487" s="85">
        <f t="shared" si="46"/>
        <v>16420.055200000003</v>
      </c>
      <c r="E1487" s="85">
        <f t="shared" si="47"/>
        <v>17470.938732800005</v>
      </c>
      <c r="G1487" s="9"/>
      <c r="H1487" s="9"/>
      <c r="I1487" s="9"/>
      <c r="J1487" s="8"/>
      <c r="K1487" s="8"/>
      <c r="L1487" s="8"/>
      <c r="M1487" s="8"/>
      <c r="N1487" s="8"/>
      <c r="O1487" s="8"/>
      <c r="P1487" s="8"/>
      <c r="Q1487" s="8"/>
      <c r="R1487" s="8"/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</row>
    <row r="1488" spans="2:29" x14ac:dyDescent="0.2">
      <c r="B1488" s="87">
        <v>1485</v>
      </c>
      <c r="C1488" s="88">
        <v>2167.7600000000002</v>
      </c>
      <c r="D1488" s="85">
        <f t="shared" si="46"/>
        <v>2284.8190400000003</v>
      </c>
      <c r="E1488" s="85">
        <f t="shared" si="47"/>
        <v>2431.0474585600005</v>
      </c>
      <c r="G1488" s="9"/>
      <c r="H1488" s="9"/>
      <c r="I1488" s="9"/>
      <c r="J1488" s="8"/>
      <c r="K1488" s="8"/>
      <c r="L1488" s="8"/>
      <c r="M1488" s="8"/>
      <c r="N1488" s="8"/>
      <c r="O1488" s="8"/>
      <c r="P1488" s="8"/>
      <c r="Q1488" s="8"/>
      <c r="R1488" s="8"/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</row>
    <row r="1489" spans="2:29" x14ac:dyDescent="0.2">
      <c r="B1489" s="87">
        <v>1486</v>
      </c>
      <c r="C1489" s="88">
        <v>3077.84</v>
      </c>
      <c r="D1489" s="85">
        <f t="shared" si="46"/>
        <v>3244.0433600000001</v>
      </c>
      <c r="E1489" s="85">
        <f t="shared" si="47"/>
        <v>3451.6621350400005</v>
      </c>
      <c r="G1489" s="9"/>
      <c r="H1489" s="9"/>
      <c r="I1489" s="9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</row>
    <row r="1490" spans="2:29" x14ac:dyDescent="0.2">
      <c r="B1490" s="87">
        <v>1487</v>
      </c>
      <c r="C1490" s="88">
        <v>1784.6100000000001</v>
      </c>
      <c r="D1490" s="85">
        <f t="shared" si="46"/>
        <v>1880.9789400000002</v>
      </c>
      <c r="E1490" s="85">
        <f t="shared" si="47"/>
        <v>2001.3615921600003</v>
      </c>
      <c r="G1490" s="9"/>
      <c r="H1490" s="9"/>
      <c r="I1490" s="9"/>
      <c r="J1490" s="8"/>
      <c r="K1490" s="8"/>
      <c r="L1490" s="8"/>
      <c r="M1490" s="8"/>
      <c r="N1490" s="8"/>
      <c r="O1490" s="8"/>
      <c r="P1490" s="8"/>
      <c r="Q1490" s="8"/>
      <c r="R1490" s="8"/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</row>
    <row r="1491" spans="2:29" x14ac:dyDescent="0.2">
      <c r="B1491" s="87">
        <v>1488</v>
      </c>
      <c r="C1491" s="88">
        <v>706.26</v>
      </c>
      <c r="D1491" s="85">
        <f t="shared" si="46"/>
        <v>744.39804000000004</v>
      </c>
      <c r="E1491" s="85">
        <f t="shared" si="47"/>
        <v>792.03951456000004</v>
      </c>
      <c r="G1491" s="9"/>
      <c r="H1491" s="9"/>
      <c r="I1491" s="9"/>
      <c r="J1491" s="8"/>
      <c r="K1491" s="8"/>
      <c r="L1491" s="8"/>
      <c r="M1491" s="8"/>
      <c r="N1491" s="8"/>
      <c r="O1491" s="8"/>
      <c r="P1491" s="8"/>
      <c r="Q1491" s="8"/>
      <c r="R1491" s="8"/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</row>
    <row r="1492" spans="2:29" x14ac:dyDescent="0.2">
      <c r="B1492" s="87">
        <v>1489</v>
      </c>
      <c r="C1492" s="88">
        <v>5195.04</v>
      </c>
      <c r="D1492" s="85">
        <f t="shared" si="46"/>
        <v>5475.5721600000006</v>
      </c>
      <c r="E1492" s="85">
        <f t="shared" si="47"/>
        <v>5826.0087782400005</v>
      </c>
      <c r="G1492" s="9"/>
      <c r="H1492" s="9"/>
      <c r="I1492" s="9"/>
      <c r="J1492" s="8"/>
      <c r="K1492" s="8"/>
      <c r="L1492" s="8"/>
      <c r="M1492" s="8"/>
      <c r="N1492" s="8"/>
      <c r="O1492" s="8"/>
      <c r="P1492" s="8"/>
      <c r="Q1492" s="8"/>
      <c r="R1492" s="8"/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</row>
    <row r="1493" spans="2:29" x14ac:dyDescent="0.2">
      <c r="B1493" s="87">
        <v>1490</v>
      </c>
      <c r="C1493" s="88">
        <v>1860.45</v>
      </c>
      <c r="D1493" s="85">
        <f t="shared" si="46"/>
        <v>1960.9143000000001</v>
      </c>
      <c r="E1493" s="85">
        <f t="shared" si="47"/>
        <v>2086.4128152000003</v>
      </c>
      <c r="G1493" s="9"/>
      <c r="H1493" s="9"/>
      <c r="I1493" s="9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</row>
    <row r="1494" spans="2:29" x14ac:dyDescent="0.2">
      <c r="B1494" s="87">
        <v>1491</v>
      </c>
      <c r="C1494" s="88">
        <v>1230.8200000000002</v>
      </c>
      <c r="D1494" s="85">
        <f t="shared" si="46"/>
        <v>1297.2842800000003</v>
      </c>
      <c r="E1494" s="85">
        <f t="shared" si="47"/>
        <v>1380.3104739200005</v>
      </c>
      <c r="G1494" s="9"/>
      <c r="H1494" s="9"/>
      <c r="I1494" s="9"/>
      <c r="J1494" s="8"/>
      <c r="K1494" s="8"/>
      <c r="L1494" s="8"/>
      <c r="M1494" s="8"/>
      <c r="N1494" s="8"/>
      <c r="O1494" s="8"/>
      <c r="P1494" s="8"/>
      <c r="Q1494" s="8"/>
      <c r="R1494" s="8"/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</row>
    <row r="1495" spans="2:29" x14ac:dyDescent="0.2">
      <c r="B1495" s="87">
        <v>1492</v>
      </c>
      <c r="C1495" s="88">
        <v>8573.8700000000008</v>
      </c>
      <c r="D1495" s="85">
        <f t="shared" si="46"/>
        <v>9036.8589800000009</v>
      </c>
      <c r="E1495" s="85">
        <f t="shared" si="47"/>
        <v>9615.2179547200012</v>
      </c>
      <c r="G1495" s="9"/>
      <c r="H1495" s="9"/>
      <c r="I1495" s="9"/>
      <c r="J1495" s="8"/>
      <c r="K1495" s="8"/>
      <c r="L1495" s="8"/>
      <c r="M1495" s="8"/>
      <c r="N1495" s="8"/>
      <c r="O1495" s="8"/>
      <c r="P1495" s="8"/>
      <c r="Q1495" s="8"/>
      <c r="R1495" s="8"/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</row>
    <row r="1496" spans="2:29" x14ac:dyDescent="0.2">
      <c r="B1496" s="87">
        <v>1493</v>
      </c>
      <c r="C1496" s="88">
        <v>8275.25</v>
      </c>
      <c r="D1496" s="85">
        <f t="shared" si="46"/>
        <v>8722.1135000000013</v>
      </c>
      <c r="E1496" s="85">
        <f t="shared" si="47"/>
        <v>9280.3287640000017</v>
      </c>
      <c r="G1496" s="9"/>
      <c r="H1496" s="9"/>
      <c r="I1496" s="9"/>
      <c r="J1496" s="8"/>
      <c r="K1496" s="8"/>
      <c r="L1496" s="8"/>
      <c r="M1496" s="8"/>
      <c r="N1496" s="8"/>
      <c r="O1496" s="8"/>
      <c r="P1496" s="8"/>
      <c r="Q1496" s="8"/>
      <c r="R1496" s="8"/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</row>
    <row r="1497" spans="2:29" x14ac:dyDescent="0.2">
      <c r="B1497" s="87">
        <v>1494</v>
      </c>
      <c r="C1497" s="88">
        <v>188.02</v>
      </c>
      <c r="D1497" s="85">
        <f t="shared" si="46"/>
        <v>198.17308000000003</v>
      </c>
      <c r="E1497" s="85">
        <f t="shared" si="47"/>
        <v>210.85615712000003</v>
      </c>
      <c r="G1497" s="9"/>
      <c r="H1497" s="9"/>
      <c r="I1497" s="9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</row>
    <row r="1498" spans="2:29" x14ac:dyDescent="0.2">
      <c r="B1498" s="87">
        <v>1495</v>
      </c>
      <c r="C1498" s="88">
        <v>590.13</v>
      </c>
      <c r="D1498" s="85">
        <f t="shared" si="46"/>
        <v>621.99702000000002</v>
      </c>
      <c r="E1498" s="85">
        <f t="shared" si="47"/>
        <v>661.80482928000004</v>
      </c>
      <c r="G1498" s="9"/>
      <c r="H1498" s="9"/>
      <c r="I1498" s="9"/>
      <c r="J1498" s="8"/>
      <c r="K1498" s="8"/>
      <c r="L1498" s="8"/>
      <c r="M1498" s="8"/>
      <c r="N1498" s="8"/>
      <c r="O1498" s="8"/>
      <c r="P1498" s="8"/>
      <c r="Q1498" s="8"/>
      <c r="R1498" s="8"/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</row>
    <row r="1499" spans="2:29" x14ac:dyDescent="0.2">
      <c r="B1499" s="87">
        <v>1496</v>
      </c>
      <c r="C1499" s="88">
        <v>1814.63</v>
      </c>
      <c r="D1499" s="85">
        <f t="shared" si="46"/>
        <v>1912.6200200000003</v>
      </c>
      <c r="E1499" s="85">
        <f t="shared" si="47"/>
        <v>2035.0277012800004</v>
      </c>
      <c r="G1499" s="9"/>
      <c r="H1499" s="9"/>
      <c r="I1499" s="9"/>
      <c r="J1499" s="8"/>
      <c r="K1499" s="8"/>
      <c r="L1499" s="8"/>
      <c r="M1499" s="8"/>
      <c r="N1499" s="8"/>
      <c r="O1499" s="8"/>
      <c r="P1499" s="8"/>
      <c r="Q1499" s="8"/>
      <c r="R1499" s="8"/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</row>
    <row r="1500" spans="2:29" x14ac:dyDescent="0.2">
      <c r="B1500" s="87">
        <v>1497</v>
      </c>
      <c r="C1500" s="88">
        <v>15769.980000000001</v>
      </c>
      <c r="D1500" s="85">
        <f t="shared" si="46"/>
        <v>16621.558920000003</v>
      </c>
      <c r="E1500" s="85">
        <f t="shared" si="47"/>
        <v>17685.338690880006</v>
      </c>
      <c r="G1500" s="9"/>
      <c r="H1500" s="9"/>
      <c r="I1500" s="9"/>
      <c r="J1500" s="8"/>
      <c r="K1500" s="8"/>
      <c r="L1500" s="8"/>
      <c r="M1500" s="8"/>
      <c r="N1500" s="8"/>
      <c r="O1500" s="8"/>
      <c r="P1500" s="8"/>
      <c r="Q1500" s="8"/>
      <c r="R1500" s="8"/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</row>
    <row r="1501" spans="2:29" x14ac:dyDescent="0.2">
      <c r="B1501" s="87">
        <v>1498</v>
      </c>
      <c r="C1501" s="88">
        <v>36531.18</v>
      </c>
      <c r="D1501" s="85">
        <f t="shared" si="46"/>
        <v>38503.863720000001</v>
      </c>
      <c r="E1501" s="85">
        <f t="shared" si="47"/>
        <v>40968.110998080003</v>
      </c>
      <c r="G1501" s="9"/>
      <c r="H1501" s="9"/>
      <c r="I1501" s="9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</row>
    <row r="1502" spans="2:29" x14ac:dyDescent="0.2">
      <c r="B1502" s="87">
        <v>1499</v>
      </c>
      <c r="C1502" s="88">
        <v>16462.02</v>
      </c>
      <c r="D1502" s="85">
        <f t="shared" si="46"/>
        <v>17350.969080000003</v>
      </c>
      <c r="E1502" s="85">
        <f t="shared" si="47"/>
        <v>18461.431101120004</v>
      </c>
      <c r="G1502" s="9"/>
      <c r="H1502" s="9"/>
      <c r="I1502" s="9"/>
      <c r="J1502" s="8"/>
      <c r="K1502" s="8"/>
      <c r="L1502" s="8"/>
      <c r="M1502" s="8"/>
      <c r="N1502" s="8"/>
      <c r="O1502" s="8"/>
      <c r="P1502" s="8"/>
      <c r="Q1502" s="8"/>
      <c r="R1502" s="8"/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</row>
    <row r="1503" spans="2:29" x14ac:dyDescent="0.2">
      <c r="B1503" s="87">
        <v>1500</v>
      </c>
      <c r="C1503" s="88">
        <v>20222.420000000002</v>
      </c>
      <c r="D1503" s="85">
        <f t="shared" si="46"/>
        <v>21314.430680000001</v>
      </c>
      <c r="E1503" s="85">
        <f t="shared" si="47"/>
        <v>22678.554243520004</v>
      </c>
      <c r="G1503" s="9"/>
      <c r="H1503" s="9"/>
      <c r="I1503" s="9"/>
      <c r="J1503" s="8"/>
      <c r="K1503" s="8"/>
      <c r="L1503" s="8"/>
      <c r="M1503" s="8"/>
      <c r="N1503" s="8"/>
      <c r="O1503" s="8"/>
      <c r="P1503" s="8"/>
      <c r="Q1503" s="8"/>
      <c r="R1503" s="8"/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</row>
    <row r="1504" spans="2:29" x14ac:dyDescent="0.2">
      <c r="B1504" s="87">
        <v>1501</v>
      </c>
      <c r="C1504" s="88">
        <v>4865.6100000000006</v>
      </c>
      <c r="D1504" s="85">
        <f t="shared" si="46"/>
        <v>5128.3529400000007</v>
      </c>
      <c r="E1504" s="85">
        <f t="shared" si="47"/>
        <v>5456.5675281600006</v>
      </c>
      <c r="G1504" s="9"/>
      <c r="H1504" s="9"/>
      <c r="I1504" s="9"/>
      <c r="J1504" s="8"/>
      <c r="K1504" s="8"/>
      <c r="L1504" s="8"/>
      <c r="M1504" s="8"/>
      <c r="N1504" s="8"/>
      <c r="O1504" s="8"/>
      <c r="P1504" s="8"/>
      <c r="Q1504" s="8"/>
      <c r="R1504" s="8"/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</row>
    <row r="1505" spans="2:29" x14ac:dyDescent="0.2">
      <c r="B1505" s="87">
        <v>1502</v>
      </c>
      <c r="C1505" s="88">
        <v>1843.8600000000001</v>
      </c>
      <c r="D1505" s="85">
        <f t="shared" si="46"/>
        <v>1943.4284400000001</v>
      </c>
      <c r="E1505" s="85">
        <f t="shared" si="47"/>
        <v>2067.8078601600005</v>
      </c>
      <c r="G1505" s="9"/>
      <c r="H1505" s="9"/>
      <c r="I1505" s="9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</row>
    <row r="1506" spans="2:29" x14ac:dyDescent="0.2">
      <c r="B1506" s="87">
        <v>1503</v>
      </c>
      <c r="C1506" s="88">
        <v>32837.14</v>
      </c>
      <c r="D1506" s="85">
        <f t="shared" si="46"/>
        <v>34610.345560000002</v>
      </c>
      <c r="E1506" s="85">
        <f t="shared" si="47"/>
        <v>36825.407675840004</v>
      </c>
      <c r="G1506" s="9"/>
      <c r="H1506" s="9"/>
      <c r="I1506" s="9"/>
      <c r="J1506" s="8"/>
      <c r="K1506" s="8"/>
      <c r="L1506" s="8"/>
      <c r="M1506" s="8"/>
      <c r="N1506" s="8"/>
      <c r="O1506" s="8"/>
      <c r="P1506" s="8"/>
      <c r="Q1506" s="8"/>
      <c r="R1506" s="8"/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</row>
    <row r="1507" spans="2:29" x14ac:dyDescent="0.2">
      <c r="B1507" s="87">
        <v>1504</v>
      </c>
      <c r="C1507" s="88">
        <v>1063.3400000000001</v>
      </c>
      <c r="D1507" s="85">
        <f t="shared" si="46"/>
        <v>1120.7603600000002</v>
      </c>
      <c r="E1507" s="85">
        <f t="shared" si="47"/>
        <v>1192.4890230400003</v>
      </c>
      <c r="G1507" s="9"/>
      <c r="H1507" s="9"/>
      <c r="I1507" s="9"/>
      <c r="J1507" s="8"/>
      <c r="K1507" s="8"/>
      <c r="L1507" s="8"/>
      <c r="M1507" s="8"/>
      <c r="N1507" s="8"/>
      <c r="O1507" s="8"/>
      <c r="P1507" s="8"/>
      <c r="Q1507" s="8"/>
      <c r="R1507" s="8"/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</row>
    <row r="1508" spans="2:29" x14ac:dyDescent="0.2">
      <c r="B1508" s="87">
        <v>1505</v>
      </c>
      <c r="C1508" s="88">
        <v>5331.71</v>
      </c>
      <c r="D1508" s="85">
        <f t="shared" si="46"/>
        <v>5619.6223399999999</v>
      </c>
      <c r="E1508" s="85">
        <f t="shared" si="47"/>
        <v>5979.2781697600003</v>
      </c>
      <c r="G1508" s="9"/>
      <c r="H1508" s="9"/>
      <c r="I1508" s="9"/>
      <c r="J1508" s="8"/>
      <c r="K1508" s="8"/>
      <c r="L1508" s="8"/>
      <c r="M1508" s="8"/>
      <c r="N1508" s="8"/>
      <c r="O1508" s="8"/>
      <c r="P1508" s="8"/>
      <c r="Q1508" s="8"/>
      <c r="R1508" s="8"/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</row>
    <row r="1509" spans="2:29" x14ac:dyDescent="0.2">
      <c r="B1509" s="87">
        <v>1506</v>
      </c>
      <c r="C1509" s="88">
        <v>205.4</v>
      </c>
      <c r="D1509" s="85">
        <f t="shared" si="46"/>
        <v>216.49160000000001</v>
      </c>
      <c r="E1509" s="85">
        <f t="shared" si="47"/>
        <v>230.34706240000003</v>
      </c>
      <c r="G1509" s="9"/>
      <c r="H1509" s="9"/>
      <c r="I1509" s="9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</row>
    <row r="1510" spans="2:29" x14ac:dyDescent="0.2">
      <c r="B1510" s="87">
        <v>1507</v>
      </c>
      <c r="C1510" s="88">
        <v>7853.39</v>
      </c>
      <c r="D1510" s="85">
        <f t="shared" si="46"/>
        <v>8277.4730600000003</v>
      </c>
      <c r="E1510" s="85">
        <f t="shared" si="47"/>
        <v>8807.2313358400006</v>
      </c>
      <c r="G1510" s="9"/>
      <c r="H1510" s="9"/>
      <c r="I1510" s="9"/>
      <c r="J1510" s="8"/>
      <c r="K1510" s="8"/>
      <c r="L1510" s="8"/>
      <c r="M1510" s="8"/>
      <c r="N1510" s="8"/>
      <c r="O1510" s="8"/>
      <c r="P1510" s="8"/>
      <c r="Q1510" s="8"/>
      <c r="R1510" s="8"/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</row>
    <row r="1511" spans="2:29" x14ac:dyDescent="0.2">
      <c r="B1511" s="87">
        <v>1508</v>
      </c>
      <c r="C1511" s="88">
        <v>34691.270000000004</v>
      </c>
      <c r="D1511" s="85">
        <f t="shared" si="46"/>
        <v>36564.598580000005</v>
      </c>
      <c r="E1511" s="85">
        <f t="shared" si="47"/>
        <v>38904.732889120009</v>
      </c>
      <c r="G1511" s="9"/>
      <c r="H1511" s="9"/>
      <c r="I1511" s="9"/>
      <c r="J1511" s="8"/>
      <c r="K1511" s="8"/>
      <c r="L1511" s="8"/>
      <c r="M1511" s="8"/>
      <c r="N1511" s="8"/>
      <c r="O1511" s="8"/>
      <c r="P1511" s="8"/>
      <c r="Q1511" s="8"/>
      <c r="R1511" s="8"/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</row>
    <row r="1512" spans="2:29" x14ac:dyDescent="0.2">
      <c r="B1512" s="87">
        <v>1509</v>
      </c>
      <c r="C1512" s="88">
        <v>21759.760000000002</v>
      </c>
      <c r="D1512" s="85">
        <f t="shared" si="46"/>
        <v>22934.787040000003</v>
      </c>
      <c r="E1512" s="85">
        <f t="shared" si="47"/>
        <v>24402.613410560003</v>
      </c>
      <c r="G1512" s="9"/>
      <c r="H1512" s="9"/>
      <c r="I1512" s="9"/>
      <c r="J1512" s="8"/>
      <c r="K1512" s="8"/>
      <c r="L1512" s="8"/>
      <c r="M1512" s="8"/>
      <c r="N1512" s="8"/>
      <c r="O1512" s="8"/>
      <c r="P1512" s="8"/>
      <c r="Q1512" s="8"/>
      <c r="R1512" s="8"/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</row>
    <row r="1513" spans="2:29" x14ac:dyDescent="0.2">
      <c r="B1513" s="87">
        <v>1510</v>
      </c>
      <c r="C1513" s="88">
        <v>17126.41</v>
      </c>
      <c r="D1513" s="85">
        <f t="shared" si="46"/>
        <v>18051.236140000001</v>
      </c>
      <c r="E1513" s="85">
        <f t="shared" si="47"/>
        <v>19206.515252960002</v>
      </c>
      <c r="G1513" s="9"/>
      <c r="H1513" s="9"/>
      <c r="I1513" s="9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</row>
    <row r="1514" spans="2:29" x14ac:dyDescent="0.2">
      <c r="B1514" s="87">
        <v>1511</v>
      </c>
      <c r="C1514" s="88">
        <v>8769</v>
      </c>
      <c r="D1514" s="85">
        <f t="shared" si="46"/>
        <v>9242.5259999999998</v>
      </c>
      <c r="E1514" s="85">
        <f t="shared" si="47"/>
        <v>9834.0476639999997</v>
      </c>
      <c r="G1514" s="9"/>
      <c r="H1514" s="9"/>
      <c r="I1514" s="9"/>
      <c r="J1514" s="8"/>
      <c r="K1514" s="8"/>
      <c r="L1514" s="8"/>
      <c r="M1514" s="8"/>
      <c r="N1514" s="8"/>
      <c r="O1514" s="8"/>
      <c r="P1514" s="8"/>
      <c r="Q1514" s="8"/>
      <c r="R1514" s="8"/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</row>
    <row r="1515" spans="2:29" x14ac:dyDescent="0.2">
      <c r="B1515" s="87">
        <v>1512</v>
      </c>
      <c r="C1515" s="88">
        <v>4538.55</v>
      </c>
      <c r="D1515" s="85">
        <f t="shared" si="46"/>
        <v>4783.6317000000008</v>
      </c>
      <c r="E1515" s="85">
        <f t="shared" si="47"/>
        <v>5089.7841288000009</v>
      </c>
      <c r="G1515" s="9"/>
      <c r="H1515" s="9"/>
      <c r="I1515" s="9"/>
      <c r="J1515" s="8"/>
      <c r="K1515" s="8"/>
      <c r="L1515" s="8"/>
      <c r="M1515" s="8"/>
      <c r="N1515" s="8"/>
      <c r="O1515" s="8"/>
      <c r="P1515" s="8"/>
      <c r="Q1515" s="8"/>
      <c r="R1515" s="8"/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</row>
    <row r="1516" spans="2:29" x14ac:dyDescent="0.2">
      <c r="B1516" s="87">
        <v>1513</v>
      </c>
      <c r="C1516" s="88">
        <v>3640.32</v>
      </c>
      <c r="D1516" s="85">
        <f t="shared" si="46"/>
        <v>3836.8972800000001</v>
      </c>
      <c r="E1516" s="85">
        <f t="shared" si="47"/>
        <v>4082.4587059200003</v>
      </c>
      <c r="G1516" s="9"/>
      <c r="H1516" s="9"/>
      <c r="I1516" s="9"/>
      <c r="J1516" s="8"/>
      <c r="K1516" s="8"/>
      <c r="L1516" s="8"/>
      <c r="M1516" s="8"/>
      <c r="N1516" s="8"/>
      <c r="O1516" s="8"/>
      <c r="P1516" s="8"/>
      <c r="Q1516" s="8"/>
      <c r="R1516" s="8"/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</row>
    <row r="1517" spans="2:29" x14ac:dyDescent="0.2">
      <c r="B1517" s="87">
        <v>1514</v>
      </c>
      <c r="C1517" s="88">
        <v>5240.0700000000006</v>
      </c>
      <c r="D1517" s="85">
        <f t="shared" si="46"/>
        <v>5523.0337800000007</v>
      </c>
      <c r="E1517" s="85">
        <f t="shared" si="47"/>
        <v>5876.507941920001</v>
      </c>
      <c r="G1517" s="9"/>
      <c r="H1517" s="9"/>
      <c r="I1517" s="9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</row>
    <row r="1518" spans="2:29" x14ac:dyDescent="0.2">
      <c r="B1518" s="87">
        <v>1515</v>
      </c>
      <c r="C1518" s="88">
        <v>485.85</v>
      </c>
      <c r="D1518" s="85">
        <f t="shared" si="46"/>
        <v>512.08590000000004</v>
      </c>
      <c r="E1518" s="85">
        <f t="shared" si="47"/>
        <v>544.85939760000008</v>
      </c>
      <c r="G1518" s="9"/>
      <c r="H1518" s="9"/>
      <c r="I1518" s="9"/>
      <c r="J1518" s="8"/>
      <c r="K1518" s="8"/>
      <c r="L1518" s="8"/>
      <c r="M1518" s="8"/>
      <c r="N1518" s="8"/>
      <c r="O1518" s="8"/>
      <c r="P1518" s="8"/>
      <c r="Q1518" s="8"/>
      <c r="R1518" s="8"/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</row>
    <row r="1519" spans="2:29" x14ac:dyDescent="0.2">
      <c r="B1519" s="87">
        <v>1516</v>
      </c>
      <c r="C1519" s="88">
        <v>23486.7</v>
      </c>
      <c r="D1519" s="85">
        <f t="shared" si="46"/>
        <v>24754.981800000001</v>
      </c>
      <c r="E1519" s="85">
        <f t="shared" si="47"/>
        <v>26339.300635200001</v>
      </c>
      <c r="G1519" s="9"/>
      <c r="H1519" s="9"/>
      <c r="I1519" s="9"/>
      <c r="J1519" s="8"/>
      <c r="K1519" s="8"/>
      <c r="L1519" s="8"/>
      <c r="M1519" s="8"/>
      <c r="N1519" s="8"/>
      <c r="O1519" s="8"/>
      <c r="P1519" s="8"/>
      <c r="Q1519" s="8"/>
      <c r="R1519" s="8"/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</row>
    <row r="1520" spans="2:29" x14ac:dyDescent="0.2">
      <c r="B1520" s="87">
        <v>1517</v>
      </c>
      <c r="C1520" s="88">
        <v>10999.17</v>
      </c>
      <c r="D1520" s="85">
        <f t="shared" si="46"/>
        <v>11593.125180000001</v>
      </c>
      <c r="E1520" s="85">
        <f t="shared" si="47"/>
        <v>12335.085191520002</v>
      </c>
      <c r="G1520" s="9"/>
      <c r="H1520" s="9"/>
      <c r="I1520" s="9"/>
      <c r="J1520" s="8"/>
      <c r="K1520" s="8"/>
      <c r="L1520" s="8"/>
      <c r="M1520" s="8"/>
      <c r="N1520" s="8"/>
      <c r="O1520" s="8"/>
      <c r="P1520" s="8"/>
      <c r="Q1520" s="8"/>
      <c r="R1520" s="8"/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</row>
    <row r="1521" spans="2:29" x14ac:dyDescent="0.2">
      <c r="B1521" s="87">
        <v>1518</v>
      </c>
      <c r="C1521" s="88">
        <v>252.8</v>
      </c>
      <c r="D1521" s="85">
        <f t="shared" si="46"/>
        <v>266.45120000000003</v>
      </c>
      <c r="E1521" s="85">
        <f t="shared" si="47"/>
        <v>283.50407680000006</v>
      </c>
      <c r="G1521" s="9"/>
      <c r="H1521" s="9"/>
      <c r="I1521" s="9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</row>
    <row r="1522" spans="2:29" x14ac:dyDescent="0.2">
      <c r="B1522" s="87">
        <v>1519</v>
      </c>
      <c r="C1522" s="88">
        <v>6476.42</v>
      </c>
      <c r="D1522" s="85">
        <f t="shared" si="46"/>
        <v>6826.1466800000007</v>
      </c>
      <c r="E1522" s="85">
        <f t="shared" si="47"/>
        <v>7263.0200675200012</v>
      </c>
      <c r="G1522" s="9"/>
      <c r="H1522" s="9"/>
      <c r="I1522" s="9"/>
      <c r="J1522" s="8"/>
      <c r="K1522" s="8"/>
      <c r="L1522" s="8"/>
      <c r="M1522" s="8"/>
      <c r="N1522" s="8"/>
      <c r="O1522" s="8"/>
      <c r="P1522" s="8"/>
      <c r="Q1522" s="8"/>
      <c r="R1522" s="8"/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</row>
    <row r="1523" spans="2:29" x14ac:dyDescent="0.2">
      <c r="B1523" s="87">
        <v>1520</v>
      </c>
      <c r="C1523" s="88">
        <v>7354.1100000000006</v>
      </c>
      <c r="D1523" s="85">
        <f t="shared" si="46"/>
        <v>7751.2319400000006</v>
      </c>
      <c r="E1523" s="85">
        <f t="shared" si="47"/>
        <v>8247.3107841600013</v>
      </c>
      <c r="G1523" s="9"/>
      <c r="H1523" s="9"/>
      <c r="I1523" s="9"/>
      <c r="J1523" s="8"/>
      <c r="K1523" s="8"/>
      <c r="L1523" s="8"/>
      <c r="M1523" s="8"/>
      <c r="N1523" s="8"/>
      <c r="O1523" s="8"/>
      <c r="P1523" s="8"/>
      <c r="Q1523" s="8"/>
      <c r="R1523" s="8"/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</row>
    <row r="1524" spans="2:29" x14ac:dyDescent="0.2">
      <c r="B1524" s="87">
        <v>1521</v>
      </c>
      <c r="C1524" s="88">
        <v>18393.57</v>
      </c>
      <c r="D1524" s="85">
        <f t="shared" si="46"/>
        <v>19386.822780000002</v>
      </c>
      <c r="E1524" s="85">
        <f t="shared" si="47"/>
        <v>20627.579437920005</v>
      </c>
      <c r="G1524" s="9"/>
      <c r="H1524" s="9"/>
      <c r="I1524" s="9"/>
      <c r="J1524" s="8"/>
      <c r="K1524" s="8"/>
      <c r="L1524" s="8"/>
      <c r="M1524" s="8"/>
      <c r="N1524" s="8"/>
      <c r="O1524" s="8"/>
      <c r="P1524" s="8"/>
      <c r="Q1524" s="8"/>
      <c r="R1524" s="8"/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</row>
    <row r="1525" spans="2:29" x14ac:dyDescent="0.2">
      <c r="B1525" s="87">
        <v>1522</v>
      </c>
      <c r="C1525" s="88">
        <v>2136.1600000000003</v>
      </c>
      <c r="D1525" s="85">
        <f t="shared" si="46"/>
        <v>2251.5126400000004</v>
      </c>
      <c r="E1525" s="85">
        <f t="shared" si="47"/>
        <v>2395.6094489600005</v>
      </c>
      <c r="G1525" s="9"/>
      <c r="H1525" s="9"/>
      <c r="I1525" s="9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</row>
    <row r="1526" spans="2:29" x14ac:dyDescent="0.2">
      <c r="B1526" s="87">
        <v>1523</v>
      </c>
      <c r="C1526" s="88">
        <v>5438.3600000000006</v>
      </c>
      <c r="D1526" s="85">
        <f t="shared" si="46"/>
        <v>5732.0314400000007</v>
      </c>
      <c r="E1526" s="85">
        <f t="shared" si="47"/>
        <v>6098.8814521600007</v>
      </c>
      <c r="G1526" s="9"/>
      <c r="H1526" s="9"/>
      <c r="I1526" s="9"/>
      <c r="J1526" s="8"/>
      <c r="K1526" s="8"/>
      <c r="L1526" s="8"/>
      <c r="M1526" s="8"/>
      <c r="N1526" s="8"/>
      <c r="O1526" s="8"/>
      <c r="P1526" s="8"/>
      <c r="Q1526" s="8"/>
      <c r="R1526" s="8"/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</row>
    <row r="1527" spans="2:29" x14ac:dyDescent="0.2">
      <c r="B1527" s="87">
        <v>1524</v>
      </c>
      <c r="C1527" s="88">
        <v>15244.630000000001</v>
      </c>
      <c r="D1527" s="85">
        <f t="shared" si="46"/>
        <v>16067.840020000001</v>
      </c>
      <c r="E1527" s="85">
        <f t="shared" si="47"/>
        <v>17096.181781280004</v>
      </c>
      <c r="G1527" s="9"/>
      <c r="H1527" s="9"/>
      <c r="I1527" s="9"/>
      <c r="J1527" s="8"/>
      <c r="K1527" s="8"/>
      <c r="L1527" s="8"/>
      <c r="M1527" s="8"/>
      <c r="N1527" s="8"/>
      <c r="O1527" s="8"/>
      <c r="P1527" s="8"/>
      <c r="Q1527" s="8"/>
      <c r="R1527" s="8"/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</row>
    <row r="1528" spans="2:29" x14ac:dyDescent="0.2">
      <c r="B1528" s="87">
        <v>1525</v>
      </c>
      <c r="C1528" s="88">
        <v>6227.5700000000006</v>
      </c>
      <c r="D1528" s="85">
        <f t="shared" si="46"/>
        <v>6563.8587800000014</v>
      </c>
      <c r="E1528" s="85">
        <f t="shared" si="47"/>
        <v>6983.9457419200016</v>
      </c>
      <c r="G1528" s="9"/>
      <c r="H1528" s="9"/>
      <c r="I1528" s="9"/>
      <c r="J1528" s="8"/>
      <c r="K1528" s="8"/>
      <c r="L1528" s="8"/>
      <c r="M1528" s="8"/>
      <c r="N1528" s="8"/>
      <c r="O1528" s="8"/>
      <c r="P1528" s="8"/>
      <c r="Q1528" s="8"/>
      <c r="R1528" s="8"/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</row>
    <row r="1529" spans="2:29" x14ac:dyDescent="0.2">
      <c r="B1529" s="87">
        <v>1526</v>
      </c>
      <c r="C1529" s="88">
        <v>19402.400000000001</v>
      </c>
      <c r="D1529" s="85">
        <f t="shared" si="46"/>
        <v>20450.129600000004</v>
      </c>
      <c r="E1529" s="85">
        <f t="shared" si="47"/>
        <v>21758.937894400005</v>
      </c>
      <c r="G1529" s="9"/>
      <c r="H1529" s="9"/>
      <c r="I1529" s="9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</row>
    <row r="1530" spans="2:29" x14ac:dyDescent="0.2">
      <c r="B1530" s="87">
        <v>1527</v>
      </c>
      <c r="C1530" s="88">
        <v>6374.51</v>
      </c>
      <c r="D1530" s="85">
        <f t="shared" si="46"/>
        <v>6718.7335400000002</v>
      </c>
      <c r="E1530" s="85">
        <f t="shared" si="47"/>
        <v>7148.7324865600003</v>
      </c>
      <c r="G1530" s="9"/>
      <c r="H1530" s="9"/>
      <c r="I1530" s="9"/>
      <c r="J1530" s="8"/>
      <c r="K1530" s="8"/>
      <c r="L1530" s="8"/>
      <c r="M1530" s="8"/>
      <c r="N1530" s="8"/>
      <c r="O1530" s="8"/>
      <c r="P1530" s="8"/>
      <c r="Q1530" s="8"/>
      <c r="R1530" s="8"/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</row>
    <row r="1531" spans="2:29" x14ac:dyDescent="0.2">
      <c r="B1531" s="87">
        <v>1528</v>
      </c>
      <c r="C1531" s="88">
        <v>7233.2400000000007</v>
      </c>
      <c r="D1531" s="85">
        <f t="shared" si="46"/>
        <v>7623.834960000001</v>
      </c>
      <c r="E1531" s="85">
        <f t="shared" si="47"/>
        <v>8111.7603974400017</v>
      </c>
      <c r="G1531" s="9"/>
      <c r="H1531" s="9"/>
      <c r="I1531" s="9"/>
      <c r="J1531" s="8"/>
      <c r="K1531" s="8"/>
      <c r="L1531" s="8"/>
      <c r="M1531" s="8"/>
      <c r="N1531" s="8"/>
      <c r="O1531" s="8"/>
      <c r="P1531" s="8"/>
      <c r="Q1531" s="8"/>
      <c r="R1531" s="8"/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</row>
    <row r="1532" spans="2:29" x14ac:dyDescent="0.2">
      <c r="B1532" s="87">
        <v>1529</v>
      </c>
      <c r="C1532" s="88">
        <v>2764.21</v>
      </c>
      <c r="D1532" s="85">
        <f t="shared" si="46"/>
        <v>2913.4773400000004</v>
      </c>
      <c r="E1532" s="85">
        <f t="shared" si="47"/>
        <v>3099.9398897600004</v>
      </c>
      <c r="G1532" s="9"/>
      <c r="H1532" s="9"/>
      <c r="I1532" s="9"/>
      <c r="J1532" s="8"/>
      <c r="K1532" s="8"/>
      <c r="L1532" s="8"/>
      <c r="M1532" s="8"/>
      <c r="N1532" s="8"/>
      <c r="O1532" s="8"/>
      <c r="P1532" s="8"/>
      <c r="Q1532" s="8"/>
      <c r="R1532" s="8"/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</row>
    <row r="1533" spans="2:29" x14ac:dyDescent="0.2">
      <c r="B1533" s="87">
        <v>1530</v>
      </c>
      <c r="C1533" s="88">
        <v>3761.98</v>
      </c>
      <c r="D1533" s="85">
        <f t="shared" si="46"/>
        <v>3965.1269200000002</v>
      </c>
      <c r="E1533" s="85">
        <f t="shared" si="47"/>
        <v>4218.8950428800008</v>
      </c>
      <c r="G1533" s="9"/>
      <c r="H1533" s="9"/>
      <c r="I1533" s="9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</row>
    <row r="1534" spans="2:29" x14ac:dyDescent="0.2">
      <c r="B1534" s="87">
        <v>1531</v>
      </c>
      <c r="C1534" s="88">
        <v>10595.480000000001</v>
      </c>
      <c r="D1534" s="85">
        <f t="shared" si="46"/>
        <v>11167.635920000002</v>
      </c>
      <c r="E1534" s="85">
        <f t="shared" si="47"/>
        <v>11882.364618880003</v>
      </c>
      <c r="G1534" s="9"/>
      <c r="H1534" s="9"/>
      <c r="I1534" s="9"/>
      <c r="J1534" s="8"/>
      <c r="K1534" s="8"/>
      <c r="L1534" s="8"/>
      <c r="M1534" s="8"/>
      <c r="N1534" s="8"/>
      <c r="O1534" s="8"/>
      <c r="P1534" s="8"/>
      <c r="Q1534" s="8"/>
      <c r="R1534" s="8"/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</row>
    <row r="1535" spans="2:29" x14ac:dyDescent="0.2">
      <c r="B1535" s="87">
        <v>1532</v>
      </c>
      <c r="C1535" s="88">
        <v>33316.67</v>
      </c>
      <c r="D1535" s="85">
        <f t="shared" si="46"/>
        <v>35115.77018</v>
      </c>
      <c r="E1535" s="85">
        <f t="shared" si="47"/>
        <v>37363.179471520001</v>
      </c>
      <c r="G1535" s="9"/>
      <c r="H1535" s="9"/>
      <c r="I1535" s="9"/>
      <c r="J1535" s="8"/>
      <c r="K1535" s="8"/>
      <c r="L1535" s="8"/>
      <c r="M1535" s="8"/>
      <c r="N1535" s="8"/>
      <c r="O1535" s="8"/>
      <c r="P1535" s="8"/>
      <c r="Q1535" s="8"/>
      <c r="R1535" s="8"/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</row>
    <row r="1536" spans="2:29" x14ac:dyDescent="0.2">
      <c r="B1536" s="87">
        <v>1533</v>
      </c>
      <c r="C1536" s="88">
        <v>1444.91</v>
      </c>
      <c r="D1536" s="85">
        <f t="shared" si="46"/>
        <v>1522.93514</v>
      </c>
      <c r="E1536" s="85">
        <f t="shared" si="47"/>
        <v>1620.4029889600001</v>
      </c>
      <c r="G1536" s="9"/>
      <c r="H1536" s="9"/>
      <c r="I1536" s="9"/>
      <c r="J1536" s="8"/>
      <c r="K1536" s="8"/>
      <c r="L1536" s="8"/>
      <c r="M1536" s="8"/>
      <c r="N1536" s="8"/>
      <c r="O1536" s="8"/>
      <c r="P1536" s="8"/>
      <c r="Q1536" s="8"/>
      <c r="R1536" s="8"/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</row>
    <row r="1537" spans="2:29" x14ac:dyDescent="0.2">
      <c r="B1537" s="87">
        <v>1534</v>
      </c>
      <c r="C1537" s="88">
        <v>879.2700000000001</v>
      </c>
      <c r="D1537" s="85">
        <f t="shared" si="46"/>
        <v>926.75058000000013</v>
      </c>
      <c r="E1537" s="85">
        <f t="shared" si="47"/>
        <v>986.06261712000014</v>
      </c>
      <c r="G1537" s="9"/>
      <c r="H1537" s="9"/>
      <c r="I1537" s="9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</row>
    <row r="1538" spans="2:29" x14ac:dyDescent="0.2">
      <c r="B1538" s="87">
        <v>1535</v>
      </c>
      <c r="C1538" s="88">
        <v>1298.76</v>
      </c>
      <c r="D1538" s="85">
        <f t="shared" si="46"/>
        <v>1368.8930400000002</v>
      </c>
      <c r="E1538" s="85">
        <f t="shared" si="47"/>
        <v>1456.5021945600001</v>
      </c>
      <c r="G1538" s="9"/>
      <c r="H1538" s="9"/>
      <c r="I1538" s="9"/>
      <c r="J1538" s="8"/>
      <c r="K1538" s="8"/>
      <c r="L1538" s="8"/>
      <c r="M1538" s="8"/>
      <c r="N1538" s="8"/>
      <c r="O1538" s="8"/>
      <c r="P1538" s="8"/>
      <c r="Q1538" s="8"/>
      <c r="R1538" s="8"/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</row>
    <row r="1539" spans="2:29" x14ac:dyDescent="0.2">
      <c r="B1539" s="87">
        <v>1536</v>
      </c>
      <c r="C1539" s="88">
        <v>4732.8900000000003</v>
      </c>
      <c r="D1539" s="85">
        <f t="shared" si="46"/>
        <v>4988.4660600000007</v>
      </c>
      <c r="E1539" s="85">
        <f t="shared" si="47"/>
        <v>5307.7278878400011</v>
      </c>
      <c r="G1539" s="9"/>
      <c r="H1539" s="9"/>
      <c r="I1539" s="9"/>
      <c r="J1539" s="8"/>
      <c r="K1539" s="8"/>
      <c r="L1539" s="8"/>
      <c r="M1539" s="8"/>
      <c r="N1539" s="8"/>
      <c r="O1539" s="8"/>
      <c r="P1539" s="8"/>
      <c r="Q1539" s="8"/>
      <c r="R1539" s="8"/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</row>
    <row r="1540" spans="2:29" x14ac:dyDescent="0.2">
      <c r="B1540" s="87">
        <v>1537</v>
      </c>
      <c r="C1540" s="88">
        <v>19043.740000000002</v>
      </c>
      <c r="D1540" s="85">
        <f t="shared" si="46"/>
        <v>20072.101960000004</v>
      </c>
      <c r="E1540" s="85">
        <f t="shared" si="47"/>
        <v>21356.716485440003</v>
      </c>
      <c r="G1540" s="9"/>
      <c r="H1540" s="9"/>
      <c r="I1540" s="9"/>
      <c r="J1540" s="8"/>
      <c r="K1540" s="8"/>
      <c r="L1540" s="8"/>
      <c r="M1540" s="8"/>
      <c r="N1540" s="8"/>
      <c r="O1540" s="8"/>
      <c r="P1540" s="8"/>
      <c r="Q1540" s="8"/>
      <c r="R1540" s="8"/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</row>
    <row r="1541" spans="2:29" x14ac:dyDescent="0.2">
      <c r="B1541" s="87">
        <v>1538</v>
      </c>
      <c r="C1541" s="88">
        <v>6211.77</v>
      </c>
      <c r="D1541" s="85">
        <f t="shared" ref="D1541:D1604" si="48">C1541 * ($H$6 + 1)</f>
        <v>6547.2055800000007</v>
      </c>
      <c r="E1541" s="85">
        <f t="shared" ref="E1541:E1604" si="49" xml:space="preserve"> D1541 * ($H$7 +1)</f>
        <v>6966.2267371200014</v>
      </c>
      <c r="G1541" s="9"/>
      <c r="H1541" s="9"/>
      <c r="I1541" s="9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</row>
    <row r="1542" spans="2:29" x14ac:dyDescent="0.2">
      <c r="B1542" s="87">
        <v>1539</v>
      </c>
      <c r="C1542" s="88">
        <v>2925.3700000000003</v>
      </c>
      <c r="D1542" s="85">
        <f t="shared" si="48"/>
        <v>3083.3399800000007</v>
      </c>
      <c r="E1542" s="85">
        <f t="shared" si="49"/>
        <v>3280.673738720001</v>
      </c>
      <c r="G1542" s="9"/>
      <c r="H1542" s="9"/>
      <c r="I1542" s="9"/>
      <c r="J1542" s="8"/>
      <c r="K1542" s="8"/>
      <c r="L1542" s="8"/>
      <c r="M1542" s="8"/>
      <c r="N1542" s="8"/>
      <c r="O1542" s="8"/>
      <c r="P1542" s="8"/>
      <c r="Q1542" s="8"/>
      <c r="R1542" s="8"/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</row>
    <row r="1543" spans="2:29" x14ac:dyDescent="0.2">
      <c r="B1543" s="87">
        <v>1540</v>
      </c>
      <c r="C1543" s="88">
        <v>6778.2000000000007</v>
      </c>
      <c r="D1543" s="85">
        <f t="shared" si="48"/>
        <v>7144.2228000000014</v>
      </c>
      <c r="E1543" s="85">
        <f t="shared" si="49"/>
        <v>7601.4530592000019</v>
      </c>
      <c r="G1543" s="9"/>
      <c r="H1543" s="9"/>
      <c r="I1543" s="9"/>
      <c r="J1543" s="8"/>
      <c r="K1543" s="8"/>
      <c r="L1543" s="8"/>
      <c r="M1543" s="8"/>
      <c r="N1543" s="8"/>
      <c r="O1543" s="8"/>
      <c r="P1543" s="8"/>
      <c r="Q1543" s="8"/>
      <c r="R1543" s="8"/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</row>
    <row r="1544" spans="2:29" x14ac:dyDescent="0.2">
      <c r="B1544" s="87">
        <v>1541</v>
      </c>
      <c r="C1544" s="88">
        <v>583.81000000000006</v>
      </c>
      <c r="D1544" s="85">
        <f t="shared" si="48"/>
        <v>615.3357400000001</v>
      </c>
      <c r="E1544" s="85">
        <f t="shared" si="49"/>
        <v>654.71722736000015</v>
      </c>
      <c r="G1544" s="9"/>
      <c r="H1544" s="9"/>
      <c r="I1544" s="9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</row>
    <row r="1545" spans="2:29" x14ac:dyDescent="0.2">
      <c r="B1545" s="87">
        <v>1542</v>
      </c>
      <c r="C1545" s="88">
        <v>3254.8</v>
      </c>
      <c r="D1545" s="85">
        <f t="shared" si="48"/>
        <v>3430.5592000000001</v>
      </c>
      <c r="E1545" s="85">
        <f t="shared" si="49"/>
        <v>3650.1149888000004</v>
      </c>
      <c r="G1545" s="9"/>
      <c r="H1545" s="9"/>
      <c r="I1545" s="9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</row>
    <row r="1546" spans="2:29" x14ac:dyDescent="0.2">
      <c r="B1546" s="87">
        <v>1543</v>
      </c>
      <c r="C1546" s="88">
        <v>9502.91</v>
      </c>
      <c r="D1546" s="85">
        <f t="shared" si="48"/>
        <v>10016.067140000001</v>
      </c>
      <c r="E1546" s="85">
        <f t="shared" si="49"/>
        <v>10657.095436960002</v>
      </c>
      <c r="G1546" s="9"/>
      <c r="H1546" s="9"/>
      <c r="I1546" s="9"/>
      <c r="J1546" s="8"/>
      <c r="K1546" s="8"/>
      <c r="L1546" s="8"/>
      <c r="M1546" s="8"/>
      <c r="N1546" s="8"/>
      <c r="O1546" s="8"/>
      <c r="P1546" s="8"/>
      <c r="Q1546" s="8"/>
      <c r="R1546" s="8"/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</row>
    <row r="1547" spans="2:29" x14ac:dyDescent="0.2">
      <c r="B1547" s="87">
        <v>1544</v>
      </c>
      <c r="C1547" s="88">
        <v>7772.81</v>
      </c>
      <c r="D1547" s="85">
        <f t="shared" si="48"/>
        <v>8192.5417400000006</v>
      </c>
      <c r="E1547" s="85">
        <f t="shared" si="49"/>
        <v>8716.8644113600003</v>
      </c>
      <c r="G1547" s="9"/>
      <c r="H1547" s="9"/>
      <c r="I1547" s="9"/>
      <c r="J1547" s="8"/>
      <c r="K1547" s="8"/>
      <c r="L1547" s="8"/>
      <c r="M1547" s="8"/>
      <c r="N1547" s="8"/>
      <c r="O1547" s="8"/>
      <c r="P1547" s="8"/>
      <c r="Q1547" s="8"/>
      <c r="R1547" s="8"/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</row>
    <row r="1548" spans="2:29" x14ac:dyDescent="0.2">
      <c r="B1548" s="87">
        <v>1545</v>
      </c>
      <c r="C1548" s="88">
        <v>524.56000000000006</v>
      </c>
      <c r="D1548" s="85">
        <f t="shared" si="48"/>
        <v>552.88624000000004</v>
      </c>
      <c r="E1548" s="85">
        <f t="shared" si="49"/>
        <v>588.27095936000012</v>
      </c>
      <c r="G1548" s="9"/>
      <c r="H1548" s="9"/>
      <c r="I1548" s="9"/>
      <c r="J1548" s="8"/>
      <c r="K1548" s="8"/>
      <c r="L1548" s="8"/>
      <c r="M1548" s="8"/>
      <c r="N1548" s="8"/>
      <c r="O1548" s="8"/>
      <c r="P1548" s="8"/>
      <c r="Q1548" s="8"/>
      <c r="R1548" s="8"/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</row>
    <row r="1549" spans="2:29" x14ac:dyDescent="0.2">
      <c r="B1549" s="87">
        <v>1546</v>
      </c>
      <c r="C1549" s="88">
        <v>2886.6600000000003</v>
      </c>
      <c r="D1549" s="85">
        <f t="shared" si="48"/>
        <v>3042.5396400000004</v>
      </c>
      <c r="E1549" s="85">
        <f t="shared" si="49"/>
        <v>3237.2621769600005</v>
      </c>
      <c r="G1549" s="9"/>
      <c r="H1549" s="9"/>
      <c r="I1549" s="9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</row>
    <row r="1550" spans="2:29" x14ac:dyDescent="0.2">
      <c r="B1550" s="87">
        <v>1547</v>
      </c>
      <c r="C1550" s="88">
        <v>399.74</v>
      </c>
      <c r="D1550" s="85">
        <f t="shared" si="48"/>
        <v>421.32596000000001</v>
      </c>
      <c r="E1550" s="85">
        <f t="shared" si="49"/>
        <v>448.29082144000006</v>
      </c>
      <c r="G1550" s="9"/>
      <c r="H1550" s="9"/>
      <c r="I1550" s="9"/>
      <c r="J1550" s="8"/>
      <c r="K1550" s="8"/>
      <c r="L1550" s="8"/>
      <c r="M1550" s="8"/>
      <c r="N1550" s="8"/>
      <c r="O1550" s="8"/>
      <c r="P1550" s="8"/>
      <c r="Q1550" s="8"/>
      <c r="R1550" s="8"/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</row>
    <row r="1551" spans="2:29" x14ac:dyDescent="0.2">
      <c r="B1551" s="87">
        <v>1548</v>
      </c>
      <c r="C1551" s="88">
        <v>7445.75</v>
      </c>
      <c r="D1551" s="85">
        <f t="shared" si="48"/>
        <v>7847.8205000000007</v>
      </c>
      <c r="E1551" s="85">
        <f t="shared" si="49"/>
        <v>8350.0810120000006</v>
      </c>
      <c r="G1551" s="9"/>
      <c r="H1551" s="9"/>
      <c r="I1551" s="9"/>
      <c r="J1551" s="8"/>
      <c r="K1551" s="8"/>
      <c r="L1551" s="8"/>
      <c r="M1551" s="8"/>
      <c r="N1551" s="8"/>
      <c r="O1551" s="8"/>
      <c r="P1551" s="8"/>
      <c r="Q1551" s="8"/>
      <c r="R1551" s="8"/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</row>
    <row r="1552" spans="2:29" x14ac:dyDescent="0.2">
      <c r="B1552" s="87">
        <v>1549</v>
      </c>
      <c r="C1552" s="88">
        <v>4373.4400000000005</v>
      </c>
      <c r="D1552" s="85">
        <f t="shared" si="48"/>
        <v>4609.6057600000004</v>
      </c>
      <c r="E1552" s="85">
        <f t="shared" si="49"/>
        <v>4904.6205286400009</v>
      </c>
      <c r="G1552" s="9"/>
      <c r="H1552" s="9"/>
      <c r="I1552" s="9"/>
      <c r="J1552" s="8"/>
      <c r="K1552" s="8"/>
      <c r="L1552" s="8"/>
      <c r="M1552" s="8"/>
      <c r="N1552" s="8"/>
      <c r="O1552" s="8"/>
      <c r="P1552" s="8"/>
      <c r="Q1552" s="8"/>
      <c r="R1552" s="8"/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</row>
    <row r="1553" spans="2:29" x14ac:dyDescent="0.2">
      <c r="B1553" s="87">
        <v>1550</v>
      </c>
      <c r="C1553" s="88">
        <v>686.51</v>
      </c>
      <c r="D1553" s="85">
        <f t="shared" si="48"/>
        <v>723.58154000000002</v>
      </c>
      <c r="E1553" s="85">
        <f t="shared" si="49"/>
        <v>769.89075856000011</v>
      </c>
      <c r="G1553" s="9"/>
      <c r="H1553" s="9"/>
      <c r="I1553" s="9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</row>
    <row r="1554" spans="2:29" x14ac:dyDescent="0.2">
      <c r="B1554" s="87">
        <v>1551</v>
      </c>
      <c r="C1554" s="88">
        <v>10890.94</v>
      </c>
      <c r="D1554" s="85">
        <f t="shared" si="48"/>
        <v>11479.050760000002</v>
      </c>
      <c r="E1554" s="85">
        <f t="shared" si="49"/>
        <v>12213.710008640002</v>
      </c>
      <c r="G1554" s="9"/>
      <c r="H1554" s="9"/>
      <c r="I1554" s="9"/>
      <c r="J1554" s="8"/>
      <c r="K1554" s="8"/>
      <c r="L1554" s="8"/>
      <c r="M1554" s="8"/>
      <c r="N1554" s="8"/>
      <c r="O1554" s="8"/>
      <c r="P1554" s="8"/>
      <c r="Q1554" s="8"/>
      <c r="R1554" s="8"/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</row>
    <row r="1555" spans="2:29" x14ac:dyDescent="0.2">
      <c r="B1555" s="87">
        <v>1552</v>
      </c>
      <c r="C1555" s="88">
        <v>18391.990000000002</v>
      </c>
      <c r="D1555" s="85">
        <f t="shared" si="48"/>
        <v>19385.157460000002</v>
      </c>
      <c r="E1555" s="85">
        <f t="shared" si="49"/>
        <v>20625.807537440003</v>
      </c>
      <c r="G1555" s="9"/>
      <c r="H1555" s="9"/>
      <c r="I1555" s="9"/>
      <c r="J1555" s="8"/>
      <c r="K1555" s="8"/>
      <c r="L1555" s="8"/>
      <c r="M1555" s="8"/>
      <c r="N1555" s="8"/>
      <c r="O1555" s="8"/>
      <c r="P1555" s="8"/>
      <c r="Q1555" s="8"/>
      <c r="R1555" s="8"/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</row>
    <row r="1556" spans="2:29" x14ac:dyDescent="0.2">
      <c r="B1556" s="87">
        <v>1553</v>
      </c>
      <c r="C1556" s="88">
        <v>703.89</v>
      </c>
      <c r="D1556" s="85">
        <f t="shared" si="48"/>
        <v>741.90006000000005</v>
      </c>
      <c r="E1556" s="85">
        <f t="shared" si="49"/>
        <v>789.3816638400001</v>
      </c>
      <c r="G1556" s="9"/>
      <c r="H1556" s="9"/>
      <c r="I1556" s="9"/>
      <c r="J1556" s="8"/>
      <c r="K1556" s="8"/>
      <c r="L1556" s="8"/>
      <c r="M1556" s="8"/>
      <c r="N1556" s="8"/>
      <c r="O1556" s="8"/>
      <c r="P1556" s="8"/>
      <c r="Q1556" s="8"/>
      <c r="R1556" s="8"/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</row>
    <row r="1557" spans="2:29" x14ac:dyDescent="0.2">
      <c r="B1557" s="87">
        <v>1554</v>
      </c>
      <c r="C1557" s="88">
        <v>2599.1</v>
      </c>
      <c r="D1557" s="85">
        <f t="shared" si="48"/>
        <v>2739.4513999999999</v>
      </c>
      <c r="E1557" s="85">
        <f t="shared" si="49"/>
        <v>2914.7762895999999</v>
      </c>
      <c r="G1557" s="9"/>
      <c r="H1557" s="9"/>
      <c r="I1557" s="9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</row>
    <row r="1558" spans="2:29" x14ac:dyDescent="0.2">
      <c r="B1558" s="87">
        <v>1555</v>
      </c>
      <c r="C1558" s="88">
        <v>6803.4800000000005</v>
      </c>
      <c r="D1558" s="85">
        <f t="shared" si="48"/>
        <v>7170.8679200000006</v>
      </c>
      <c r="E1558" s="85">
        <f t="shared" si="49"/>
        <v>7629.803466880001</v>
      </c>
      <c r="G1558" s="9"/>
      <c r="H1558" s="9"/>
      <c r="I1558" s="9"/>
      <c r="J1558" s="8"/>
      <c r="K1558" s="8"/>
      <c r="L1558" s="8"/>
      <c r="M1558" s="8"/>
      <c r="N1558" s="8"/>
      <c r="O1558" s="8"/>
      <c r="P1558" s="8"/>
      <c r="Q1558" s="8"/>
      <c r="R1558" s="8"/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</row>
    <row r="1559" spans="2:29" x14ac:dyDescent="0.2">
      <c r="B1559" s="87">
        <v>1556</v>
      </c>
      <c r="C1559" s="88">
        <v>5291.42</v>
      </c>
      <c r="D1559" s="85">
        <f t="shared" si="48"/>
        <v>5577.1566800000001</v>
      </c>
      <c r="E1559" s="85">
        <f t="shared" si="49"/>
        <v>5934.0947075200002</v>
      </c>
      <c r="G1559" s="9"/>
      <c r="H1559" s="9"/>
      <c r="I1559" s="9"/>
      <c r="J1559" s="8"/>
      <c r="K1559" s="8"/>
      <c r="L1559" s="8"/>
      <c r="M1559" s="8"/>
      <c r="N1559" s="8"/>
      <c r="O1559" s="8"/>
      <c r="P1559" s="8"/>
      <c r="Q1559" s="8"/>
      <c r="R1559" s="8"/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</row>
    <row r="1560" spans="2:29" x14ac:dyDescent="0.2">
      <c r="B1560" s="87">
        <v>1557</v>
      </c>
      <c r="C1560" s="88">
        <v>24216.66</v>
      </c>
      <c r="D1560" s="85">
        <f t="shared" si="48"/>
        <v>25524.359640000002</v>
      </c>
      <c r="E1560" s="85">
        <f t="shared" si="49"/>
        <v>27157.918656960002</v>
      </c>
      <c r="G1560" s="9"/>
      <c r="H1560" s="9"/>
      <c r="I1560" s="9"/>
      <c r="J1560" s="8"/>
      <c r="K1560" s="8"/>
      <c r="L1560" s="8"/>
      <c r="M1560" s="8"/>
      <c r="N1560" s="8"/>
      <c r="O1560" s="8"/>
      <c r="P1560" s="8"/>
      <c r="Q1560" s="8"/>
      <c r="R1560" s="8"/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</row>
    <row r="1561" spans="2:29" x14ac:dyDescent="0.2">
      <c r="B1561" s="87">
        <v>1558</v>
      </c>
      <c r="C1561" s="88">
        <v>17287.57</v>
      </c>
      <c r="D1561" s="85">
        <f t="shared" si="48"/>
        <v>18221.09878</v>
      </c>
      <c r="E1561" s="85">
        <f t="shared" si="49"/>
        <v>19387.249101920002</v>
      </c>
      <c r="G1561" s="9"/>
      <c r="H1561" s="9"/>
      <c r="I1561" s="9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</row>
    <row r="1562" spans="2:29" x14ac:dyDescent="0.2">
      <c r="B1562" s="87">
        <v>1559</v>
      </c>
      <c r="C1562" s="88">
        <v>9169.5300000000007</v>
      </c>
      <c r="D1562" s="85">
        <f t="shared" si="48"/>
        <v>9664.6846200000018</v>
      </c>
      <c r="E1562" s="85">
        <f t="shared" si="49"/>
        <v>10283.224435680002</v>
      </c>
      <c r="G1562" s="9"/>
      <c r="H1562" s="9"/>
      <c r="I1562" s="9"/>
      <c r="J1562" s="8"/>
      <c r="K1562" s="8"/>
      <c r="L1562" s="8"/>
      <c r="M1562" s="8"/>
      <c r="N1562" s="8"/>
      <c r="O1562" s="8"/>
      <c r="P1562" s="8"/>
      <c r="Q1562" s="8"/>
      <c r="R1562" s="8"/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</row>
    <row r="1563" spans="2:29" x14ac:dyDescent="0.2">
      <c r="B1563" s="87">
        <v>1560</v>
      </c>
      <c r="C1563" s="88">
        <v>5466.8</v>
      </c>
      <c r="D1563" s="85">
        <f t="shared" si="48"/>
        <v>5762.0072</v>
      </c>
      <c r="E1563" s="85">
        <f t="shared" si="49"/>
        <v>6130.7756608</v>
      </c>
      <c r="G1563" s="9"/>
      <c r="H1563" s="9"/>
      <c r="I1563" s="9"/>
      <c r="J1563" s="8"/>
      <c r="K1563" s="8"/>
      <c r="L1563" s="8"/>
      <c r="M1563" s="8"/>
      <c r="N1563" s="8"/>
      <c r="O1563" s="8"/>
      <c r="P1563" s="8"/>
      <c r="Q1563" s="8"/>
      <c r="R1563" s="8"/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</row>
    <row r="1564" spans="2:29" x14ac:dyDescent="0.2">
      <c r="B1564" s="87">
        <v>1561</v>
      </c>
      <c r="C1564" s="88">
        <v>15490.320000000002</v>
      </c>
      <c r="D1564" s="85">
        <f t="shared" si="48"/>
        <v>16326.797280000003</v>
      </c>
      <c r="E1564" s="85">
        <f t="shared" si="49"/>
        <v>17371.712305920002</v>
      </c>
      <c r="G1564" s="9"/>
      <c r="H1564" s="9"/>
      <c r="I1564" s="9"/>
      <c r="J1564" s="8"/>
      <c r="K1564" s="8"/>
      <c r="L1564" s="8"/>
      <c r="M1564" s="8"/>
      <c r="N1564" s="8"/>
      <c r="O1564" s="8"/>
      <c r="P1564" s="8"/>
      <c r="Q1564" s="8"/>
      <c r="R1564" s="8"/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</row>
    <row r="1565" spans="2:29" x14ac:dyDescent="0.2">
      <c r="B1565" s="87">
        <v>1562</v>
      </c>
      <c r="C1565" s="88">
        <v>1180.26</v>
      </c>
      <c r="D1565" s="85">
        <f t="shared" si="48"/>
        <v>1243.99404</v>
      </c>
      <c r="E1565" s="85">
        <f t="shared" si="49"/>
        <v>1323.6096585600001</v>
      </c>
      <c r="G1565" s="9"/>
      <c r="H1565" s="9"/>
      <c r="I1565" s="9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</row>
    <row r="1566" spans="2:29" x14ac:dyDescent="0.2">
      <c r="B1566" s="87">
        <v>1563</v>
      </c>
      <c r="C1566" s="88">
        <v>9182.9600000000009</v>
      </c>
      <c r="D1566" s="85">
        <f t="shared" si="48"/>
        <v>9678.8398400000005</v>
      </c>
      <c r="E1566" s="85">
        <f t="shared" si="49"/>
        <v>10298.285589760002</v>
      </c>
      <c r="G1566" s="9"/>
      <c r="H1566" s="9"/>
      <c r="I1566" s="9"/>
      <c r="J1566" s="8"/>
      <c r="K1566" s="8"/>
      <c r="L1566" s="8"/>
      <c r="M1566" s="8"/>
      <c r="N1566" s="8"/>
      <c r="O1566" s="8"/>
      <c r="P1566" s="8"/>
      <c r="Q1566" s="8"/>
      <c r="R1566" s="8"/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</row>
    <row r="1567" spans="2:29" x14ac:dyDescent="0.2">
      <c r="B1567" s="87">
        <v>1564</v>
      </c>
      <c r="C1567" s="88">
        <v>19948.29</v>
      </c>
      <c r="D1567" s="85">
        <f t="shared" si="48"/>
        <v>21025.497660000001</v>
      </c>
      <c r="E1567" s="85">
        <f t="shared" si="49"/>
        <v>22371.129510240004</v>
      </c>
      <c r="G1567" s="9"/>
      <c r="H1567" s="9"/>
      <c r="I1567" s="9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</row>
    <row r="1568" spans="2:29" x14ac:dyDescent="0.2">
      <c r="B1568" s="87">
        <v>1565</v>
      </c>
      <c r="C1568" s="88">
        <v>613.83000000000004</v>
      </c>
      <c r="D1568" s="85">
        <f t="shared" si="48"/>
        <v>646.97682000000009</v>
      </c>
      <c r="E1568" s="85">
        <f t="shared" si="49"/>
        <v>688.38333648000014</v>
      </c>
      <c r="G1568" s="9"/>
      <c r="H1568" s="9"/>
      <c r="I1568" s="9"/>
      <c r="J1568" s="8"/>
      <c r="K1568" s="8"/>
      <c r="L1568" s="8"/>
      <c r="M1568" s="8"/>
      <c r="N1568" s="8"/>
      <c r="O1568" s="8"/>
      <c r="P1568" s="8"/>
      <c r="Q1568" s="8"/>
      <c r="R1568" s="8"/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</row>
    <row r="1569" spans="2:29" x14ac:dyDescent="0.2">
      <c r="B1569" s="87">
        <v>1566</v>
      </c>
      <c r="C1569" s="88">
        <v>2224.6400000000003</v>
      </c>
      <c r="D1569" s="85">
        <f t="shared" si="48"/>
        <v>2344.7705600000004</v>
      </c>
      <c r="E1569" s="85">
        <f t="shared" si="49"/>
        <v>2494.8358758400004</v>
      </c>
      <c r="G1569" s="9"/>
      <c r="H1569" s="9"/>
      <c r="I1569" s="9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</row>
    <row r="1570" spans="2:29" x14ac:dyDescent="0.2">
      <c r="B1570" s="87">
        <v>1567</v>
      </c>
      <c r="C1570" s="88">
        <v>340.49</v>
      </c>
      <c r="D1570" s="85">
        <f t="shared" si="48"/>
        <v>358.87646000000001</v>
      </c>
      <c r="E1570" s="85">
        <f t="shared" si="49"/>
        <v>381.84455344000003</v>
      </c>
      <c r="G1570" s="9"/>
      <c r="H1570" s="9"/>
      <c r="I1570" s="9"/>
      <c r="J1570" s="8"/>
      <c r="K1570" s="8"/>
      <c r="L1570" s="8"/>
      <c r="M1570" s="8"/>
      <c r="N1570" s="8"/>
      <c r="O1570" s="8"/>
      <c r="P1570" s="8"/>
      <c r="Q1570" s="8"/>
      <c r="R1570" s="8"/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</row>
    <row r="1571" spans="2:29" x14ac:dyDescent="0.2">
      <c r="B1571" s="87">
        <v>1568</v>
      </c>
      <c r="C1571" s="88">
        <v>638.32000000000005</v>
      </c>
      <c r="D1571" s="85">
        <f t="shared" si="48"/>
        <v>672.78928000000008</v>
      </c>
      <c r="E1571" s="85">
        <f t="shared" si="49"/>
        <v>715.84779392000007</v>
      </c>
      <c r="G1571" s="9"/>
      <c r="H1571" s="9"/>
      <c r="I1571" s="9"/>
      <c r="J1571" s="8"/>
      <c r="K1571" s="8"/>
      <c r="L1571" s="8"/>
      <c r="M1571" s="8"/>
      <c r="N1571" s="8"/>
      <c r="O1571" s="8"/>
      <c r="P1571" s="8"/>
      <c r="Q1571" s="8"/>
      <c r="R1571" s="8"/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</row>
    <row r="1572" spans="2:29" x14ac:dyDescent="0.2">
      <c r="B1572" s="87">
        <v>1569</v>
      </c>
      <c r="C1572" s="88">
        <v>2806.08</v>
      </c>
      <c r="D1572" s="85">
        <f t="shared" si="48"/>
        <v>2957.6083200000003</v>
      </c>
      <c r="E1572" s="85">
        <f t="shared" si="49"/>
        <v>3146.8952524800006</v>
      </c>
      <c r="G1572" s="9"/>
      <c r="H1572" s="9"/>
      <c r="I1572" s="9"/>
      <c r="J1572" s="8"/>
      <c r="K1572" s="8"/>
      <c r="L1572" s="8"/>
      <c r="M1572" s="8"/>
      <c r="N1572" s="8"/>
      <c r="O1572" s="8"/>
      <c r="P1572" s="8"/>
      <c r="Q1572" s="8"/>
      <c r="R1572" s="8"/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</row>
    <row r="1573" spans="2:29" x14ac:dyDescent="0.2">
      <c r="B1573" s="87">
        <v>1570</v>
      </c>
      <c r="C1573" s="88">
        <v>3791.21</v>
      </c>
      <c r="D1573" s="85">
        <f t="shared" si="48"/>
        <v>3995.93534</v>
      </c>
      <c r="E1573" s="85">
        <f t="shared" si="49"/>
        <v>4251.6752017600002</v>
      </c>
      <c r="G1573" s="9"/>
      <c r="H1573" s="9"/>
      <c r="I1573" s="9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</row>
    <row r="1574" spans="2:29" x14ac:dyDescent="0.2">
      <c r="B1574" s="87">
        <v>1571</v>
      </c>
      <c r="C1574" s="88">
        <v>3891.54</v>
      </c>
      <c r="D1574" s="85">
        <f t="shared" si="48"/>
        <v>4101.6831600000005</v>
      </c>
      <c r="E1574" s="85">
        <f t="shared" si="49"/>
        <v>4364.190882240001</v>
      </c>
      <c r="G1574" s="9"/>
      <c r="H1574" s="9"/>
      <c r="I1574" s="9"/>
      <c r="J1574" s="8"/>
      <c r="K1574" s="8"/>
      <c r="L1574" s="8"/>
      <c r="M1574" s="8"/>
      <c r="N1574" s="8"/>
      <c r="O1574" s="8"/>
      <c r="P1574" s="8"/>
      <c r="Q1574" s="8"/>
      <c r="R1574" s="8"/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</row>
    <row r="1575" spans="2:29" x14ac:dyDescent="0.2">
      <c r="B1575" s="87">
        <v>1572</v>
      </c>
      <c r="C1575" s="88">
        <v>103.49000000000001</v>
      </c>
      <c r="D1575" s="85">
        <f t="shared" si="48"/>
        <v>109.07846000000002</v>
      </c>
      <c r="E1575" s="85">
        <f t="shared" si="49"/>
        <v>116.05948144000003</v>
      </c>
      <c r="G1575" s="9"/>
      <c r="H1575" s="9"/>
      <c r="I1575" s="9"/>
      <c r="J1575" s="8"/>
      <c r="K1575" s="8"/>
      <c r="L1575" s="8"/>
      <c r="M1575" s="8"/>
      <c r="N1575" s="8"/>
      <c r="O1575" s="8"/>
      <c r="P1575" s="8"/>
      <c r="Q1575" s="8"/>
      <c r="R1575" s="8"/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</row>
    <row r="1576" spans="2:29" x14ac:dyDescent="0.2">
      <c r="B1576" s="87">
        <v>1573</v>
      </c>
      <c r="C1576" s="88">
        <v>20833.09</v>
      </c>
      <c r="D1576" s="85">
        <f t="shared" si="48"/>
        <v>21958.076860000001</v>
      </c>
      <c r="E1576" s="85">
        <f t="shared" si="49"/>
        <v>23363.393779040001</v>
      </c>
      <c r="G1576" s="9"/>
      <c r="H1576" s="9"/>
      <c r="I1576" s="9"/>
      <c r="J1576" s="8"/>
      <c r="K1576" s="8"/>
      <c r="L1576" s="8"/>
      <c r="M1576" s="8"/>
      <c r="N1576" s="8"/>
      <c r="O1576" s="8"/>
      <c r="P1576" s="8"/>
      <c r="Q1576" s="8"/>
      <c r="R1576" s="8"/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</row>
    <row r="1577" spans="2:29" x14ac:dyDescent="0.2">
      <c r="B1577" s="87">
        <v>1574</v>
      </c>
      <c r="C1577" s="88">
        <v>1055.44</v>
      </c>
      <c r="D1577" s="85">
        <f t="shared" si="48"/>
        <v>1112.4337600000001</v>
      </c>
      <c r="E1577" s="85">
        <f t="shared" si="49"/>
        <v>1183.6295206400002</v>
      </c>
      <c r="G1577" s="9"/>
      <c r="H1577" s="9"/>
      <c r="I1577" s="9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</row>
    <row r="1578" spans="2:29" x14ac:dyDescent="0.2">
      <c r="B1578" s="87">
        <v>1575</v>
      </c>
      <c r="C1578" s="88">
        <v>20859.16</v>
      </c>
      <c r="D1578" s="85">
        <f t="shared" si="48"/>
        <v>21985.554640000002</v>
      </c>
      <c r="E1578" s="85">
        <f t="shared" si="49"/>
        <v>23392.630136960004</v>
      </c>
      <c r="G1578" s="9"/>
      <c r="H1578" s="9"/>
      <c r="I1578" s="9"/>
      <c r="J1578" s="8"/>
      <c r="K1578" s="8"/>
      <c r="L1578" s="8"/>
      <c r="M1578" s="8"/>
      <c r="N1578" s="8"/>
      <c r="O1578" s="8"/>
      <c r="P1578" s="8"/>
      <c r="Q1578" s="8"/>
      <c r="R1578" s="8"/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</row>
    <row r="1579" spans="2:29" x14ac:dyDescent="0.2">
      <c r="B1579" s="87">
        <v>1576</v>
      </c>
      <c r="C1579" s="88">
        <v>16430.420000000002</v>
      </c>
      <c r="D1579" s="85">
        <f t="shared" si="48"/>
        <v>17317.662680000001</v>
      </c>
      <c r="E1579" s="85">
        <f t="shared" si="49"/>
        <v>18425.993091520002</v>
      </c>
      <c r="G1579" s="9"/>
      <c r="H1579" s="9"/>
      <c r="I1579" s="9"/>
      <c r="J1579" s="8"/>
      <c r="K1579" s="8"/>
      <c r="L1579" s="8"/>
      <c r="M1579" s="8"/>
      <c r="N1579" s="8"/>
      <c r="O1579" s="8"/>
      <c r="P1579" s="8"/>
      <c r="Q1579" s="8"/>
      <c r="R1579" s="8"/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</row>
    <row r="1580" spans="2:29" x14ac:dyDescent="0.2">
      <c r="B1580" s="87">
        <v>1577</v>
      </c>
      <c r="C1580" s="88">
        <v>6402.16</v>
      </c>
      <c r="D1580" s="85">
        <f t="shared" si="48"/>
        <v>6747.8766400000004</v>
      </c>
      <c r="E1580" s="85">
        <f t="shared" si="49"/>
        <v>7179.7407449600005</v>
      </c>
      <c r="G1580" s="9"/>
      <c r="H1580" s="9"/>
      <c r="I1580" s="9"/>
      <c r="J1580" s="8"/>
      <c r="K1580" s="8"/>
      <c r="L1580" s="8"/>
      <c r="M1580" s="8"/>
      <c r="N1580" s="8"/>
      <c r="O1580" s="8"/>
      <c r="P1580" s="8"/>
      <c r="Q1580" s="8"/>
      <c r="R1580" s="8"/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</row>
    <row r="1581" spans="2:29" x14ac:dyDescent="0.2">
      <c r="B1581" s="87">
        <v>1578</v>
      </c>
      <c r="C1581" s="88">
        <v>10830.11</v>
      </c>
      <c r="D1581" s="85">
        <f t="shared" si="48"/>
        <v>11414.935940000001</v>
      </c>
      <c r="E1581" s="85">
        <f t="shared" si="49"/>
        <v>12145.491840160003</v>
      </c>
      <c r="G1581" s="9"/>
      <c r="H1581" s="9"/>
      <c r="I1581" s="9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</row>
    <row r="1582" spans="2:29" x14ac:dyDescent="0.2">
      <c r="B1582" s="87">
        <v>1579</v>
      </c>
      <c r="C1582" s="88">
        <v>591.71</v>
      </c>
      <c r="D1582" s="85">
        <f t="shared" si="48"/>
        <v>623.66234000000009</v>
      </c>
      <c r="E1582" s="85">
        <f t="shared" si="49"/>
        <v>663.57672976000015</v>
      </c>
      <c r="G1582" s="9"/>
      <c r="H1582" s="9"/>
      <c r="I1582" s="9"/>
      <c r="J1582" s="8"/>
      <c r="K1582" s="8"/>
      <c r="L1582" s="8"/>
      <c r="M1582" s="8"/>
      <c r="N1582" s="8"/>
      <c r="O1582" s="8"/>
      <c r="P1582" s="8"/>
      <c r="Q1582" s="8"/>
      <c r="R1582" s="8"/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</row>
    <row r="1583" spans="2:29" x14ac:dyDescent="0.2">
      <c r="B1583" s="87">
        <v>1580</v>
      </c>
      <c r="C1583" s="88">
        <v>12423.54</v>
      </c>
      <c r="D1583" s="85">
        <f t="shared" si="48"/>
        <v>13094.411160000001</v>
      </c>
      <c r="E1583" s="85">
        <f t="shared" si="49"/>
        <v>13932.453474240003</v>
      </c>
      <c r="G1583" s="9"/>
      <c r="H1583" s="9"/>
      <c r="I1583" s="9"/>
      <c r="J1583" s="8"/>
      <c r="K1583" s="8"/>
      <c r="L1583" s="8"/>
      <c r="M1583" s="8"/>
      <c r="N1583" s="8"/>
      <c r="O1583" s="8"/>
      <c r="P1583" s="8"/>
      <c r="Q1583" s="8"/>
      <c r="R1583" s="8"/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</row>
    <row r="1584" spans="2:29" x14ac:dyDescent="0.2">
      <c r="B1584" s="87">
        <v>1581</v>
      </c>
      <c r="C1584" s="88">
        <v>2278.36</v>
      </c>
      <c r="D1584" s="85">
        <f t="shared" si="48"/>
        <v>2401.3914400000003</v>
      </c>
      <c r="E1584" s="85">
        <f t="shared" si="49"/>
        <v>2555.0804921600006</v>
      </c>
      <c r="G1584" s="9"/>
      <c r="H1584" s="9"/>
      <c r="I1584" s="9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</row>
    <row r="1585" spans="2:29" x14ac:dyDescent="0.2">
      <c r="B1585" s="87">
        <v>1582</v>
      </c>
      <c r="C1585" s="88">
        <v>1391.98</v>
      </c>
      <c r="D1585" s="85">
        <f t="shared" si="48"/>
        <v>1467.1469200000001</v>
      </c>
      <c r="E1585" s="85">
        <f t="shared" si="49"/>
        <v>1561.0443228800002</v>
      </c>
      <c r="G1585" s="9"/>
      <c r="H1585" s="9"/>
      <c r="I1585" s="9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</row>
    <row r="1586" spans="2:29" x14ac:dyDescent="0.2">
      <c r="B1586" s="87">
        <v>1583</v>
      </c>
      <c r="C1586" s="88">
        <v>5293</v>
      </c>
      <c r="D1586" s="85">
        <f t="shared" si="48"/>
        <v>5578.8220000000001</v>
      </c>
      <c r="E1586" s="85">
        <f t="shared" si="49"/>
        <v>5935.8666080000003</v>
      </c>
      <c r="G1586" s="9"/>
      <c r="H1586" s="9"/>
      <c r="I1586" s="9"/>
      <c r="J1586" s="8"/>
      <c r="K1586" s="8"/>
      <c r="L1586" s="8"/>
      <c r="M1586" s="8"/>
      <c r="N1586" s="8"/>
      <c r="O1586" s="8"/>
      <c r="P1586" s="8"/>
      <c r="Q1586" s="8"/>
      <c r="R1586" s="8"/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</row>
    <row r="1587" spans="2:29" x14ac:dyDescent="0.2">
      <c r="B1587" s="87">
        <v>1584</v>
      </c>
      <c r="C1587" s="88">
        <v>6603.6100000000006</v>
      </c>
      <c r="D1587" s="85">
        <f t="shared" si="48"/>
        <v>6960.2049400000005</v>
      </c>
      <c r="E1587" s="85">
        <f t="shared" si="49"/>
        <v>7405.6580561600013</v>
      </c>
      <c r="G1587" s="9"/>
      <c r="H1587" s="9"/>
      <c r="I1587" s="9"/>
      <c r="J1587" s="8"/>
      <c r="K1587" s="8"/>
      <c r="L1587" s="8"/>
      <c r="M1587" s="8"/>
      <c r="N1587" s="8"/>
      <c r="O1587" s="8"/>
      <c r="P1587" s="8"/>
      <c r="Q1587" s="8"/>
      <c r="R1587" s="8"/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</row>
    <row r="1588" spans="2:29" x14ac:dyDescent="0.2">
      <c r="B1588" s="87">
        <v>1585</v>
      </c>
      <c r="C1588" s="88">
        <v>15144.300000000001</v>
      </c>
      <c r="D1588" s="85">
        <f t="shared" si="48"/>
        <v>15962.092200000003</v>
      </c>
      <c r="E1588" s="85">
        <f t="shared" si="49"/>
        <v>16983.666100800005</v>
      </c>
      <c r="G1588" s="9"/>
      <c r="H1588" s="9"/>
      <c r="I1588" s="9"/>
      <c r="J1588" s="8"/>
      <c r="K1588" s="8"/>
      <c r="L1588" s="8"/>
      <c r="M1588" s="8"/>
      <c r="N1588" s="8"/>
      <c r="O1588" s="8"/>
      <c r="P1588" s="8"/>
      <c r="Q1588" s="8"/>
      <c r="R1588" s="8"/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</row>
    <row r="1589" spans="2:29" x14ac:dyDescent="0.2">
      <c r="B1589" s="87">
        <v>1586</v>
      </c>
      <c r="C1589" s="88">
        <v>1776.71</v>
      </c>
      <c r="D1589" s="85">
        <f t="shared" si="48"/>
        <v>1872.6523400000001</v>
      </c>
      <c r="E1589" s="85">
        <f t="shared" si="49"/>
        <v>1992.5020897600002</v>
      </c>
      <c r="G1589" s="9"/>
      <c r="H1589" s="9"/>
      <c r="I1589" s="9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</row>
    <row r="1590" spans="2:29" x14ac:dyDescent="0.2">
      <c r="B1590" s="87">
        <v>1587</v>
      </c>
      <c r="C1590" s="88">
        <v>15359.970000000001</v>
      </c>
      <c r="D1590" s="85">
        <f t="shared" si="48"/>
        <v>16189.408380000003</v>
      </c>
      <c r="E1590" s="85">
        <f t="shared" si="49"/>
        <v>17225.530516320003</v>
      </c>
      <c r="G1590" s="9"/>
      <c r="H1590" s="9"/>
      <c r="I1590" s="9"/>
      <c r="J1590" s="8"/>
      <c r="K1590" s="8"/>
      <c r="L1590" s="8"/>
      <c r="M1590" s="8"/>
      <c r="N1590" s="8"/>
      <c r="O1590" s="8"/>
      <c r="P1590" s="8"/>
      <c r="Q1590" s="8"/>
      <c r="R1590" s="8"/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</row>
    <row r="1591" spans="2:29" x14ac:dyDescent="0.2">
      <c r="B1591" s="87">
        <v>1588</v>
      </c>
      <c r="C1591" s="88">
        <v>13989.320000000002</v>
      </c>
      <c r="D1591" s="85">
        <f t="shared" si="48"/>
        <v>14744.743280000002</v>
      </c>
      <c r="E1591" s="85">
        <f t="shared" si="49"/>
        <v>15688.406849920004</v>
      </c>
      <c r="G1591" s="9"/>
      <c r="H1591" s="9"/>
      <c r="I1591" s="9"/>
      <c r="J1591" s="8"/>
      <c r="K1591" s="8"/>
      <c r="L1591" s="8"/>
      <c r="M1591" s="8"/>
      <c r="N1591" s="8"/>
      <c r="O1591" s="8"/>
      <c r="P1591" s="8"/>
      <c r="Q1591" s="8"/>
      <c r="R1591" s="8"/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</row>
    <row r="1592" spans="2:29" x14ac:dyDescent="0.2">
      <c r="B1592" s="87">
        <v>1589</v>
      </c>
      <c r="C1592" s="88">
        <v>15767.61</v>
      </c>
      <c r="D1592" s="85">
        <f t="shared" si="48"/>
        <v>16619.060940000003</v>
      </c>
      <c r="E1592" s="85">
        <f t="shared" si="49"/>
        <v>17682.680840160003</v>
      </c>
      <c r="G1592" s="9"/>
      <c r="H1592" s="9"/>
      <c r="I1592" s="9"/>
      <c r="J1592" s="8"/>
      <c r="K1592" s="8"/>
      <c r="L1592" s="8"/>
      <c r="M1592" s="8"/>
      <c r="N1592" s="8"/>
      <c r="O1592" s="8"/>
      <c r="P1592" s="8"/>
      <c r="Q1592" s="8"/>
      <c r="R1592" s="8"/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</row>
    <row r="1593" spans="2:29" x14ac:dyDescent="0.2">
      <c r="B1593" s="87">
        <v>1590</v>
      </c>
      <c r="C1593" s="88">
        <v>9695.67</v>
      </c>
      <c r="D1593" s="85">
        <f t="shared" si="48"/>
        <v>10219.23618</v>
      </c>
      <c r="E1593" s="85">
        <f t="shared" si="49"/>
        <v>10873.26729552</v>
      </c>
      <c r="G1593" s="9"/>
      <c r="H1593" s="9"/>
      <c r="I1593" s="9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</row>
    <row r="1594" spans="2:29" x14ac:dyDescent="0.2">
      <c r="B1594" s="87">
        <v>1591</v>
      </c>
      <c r="C1594" s="88">
        <v>2856.6400000000003</v>
      </c>
      <c r="D1594" s="85">
        <f t="shared" si="48"/>
        <v>3010.8985600000005</v>
      </c>
      <c r="E1594" s="85">
        <f t="shared" si="49"/>
        <v>3203.5960678400006</v>
      </c>
      <c r="G1594" s="9"/>
      <c r="H1594" s="9"/>
      <c r="I1594" s="9"/>
      <c r="J1594" s="8"/>
      <c r="K1594" s="8"/>
      <c r="L1594" s="8"/>
      <c r="M1594" s="8"/>
      <c r="N1594" s="8"/>
      <c r="O1594" s="8"/>
      <c r="P1594" s="8"/>
      <c r="Q1594" s="8"/>
      <c r="R1594" s="8"/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</row>
    <row r="1595" spans="2:29" x14ac:dyDescent="0.2">
      <c r="B1595" s="87">
        <v>1592</v>
      </c>
      <c r="C1595" s="88">
        <v>4849.0200000000004</v>
      </c>
      <c r="D1595" s="85">
        <f t="shared" si="48"/>
        <v>5110.8670800000009</v>
      </c>
      <c r="E1595" s="85">
        <f t="shared" si="49"/>
        <v>5437.9625731200013</v>
      </c>
      <c r="G1595" s="9"/>
      <c r="H1595" s="9"/>
      <c r="I1595" s="9"/>
      <c r="J1595" s="8"/>
      <c r="K1595" s="8"/>
      <c r="L1595" s="8"/>
      <c r="M1595" s="8"/>
      <c r="N1595" s="8"/>
      <c r="O1595" s="8"/>
      <c r="P1595" s="8"/>
      <c r="Q1595" s="8"/>
      <c r="R1595" s="8"/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</row>
    <row r="1596" spans="2:29" x14ac:dyDescent="0.2">
      <c r="B1596" s="87">
        <v>1593</v>
      </c>
      <c r="C1596" s="88">
        <v>11028.4</v>
      </c>
      <c r="D1596" s="85">
        <f t="shared" si="48"/>
        <v>11623.9336</v>
      </c>
      <c r="E1596" s="85">
        <f t="shared" si="49"/>
        <v>12367.865350400001</v>
      </c>
      <c r="G1596" s="9"/>
      <c r="H1596" s="9"/>
      <c r="I1596" s="9"/>
      <c r="J1596" s="8"/>
      <c r="K1596" s="8"/>
      <c r="L1596" s="8"/>
      <c r="M1596" s="8"/>
      <c r="N1596" s="8"/>
      <c r="O1596" s="8"/>
      <c r="P1596" s="8"/>
      <c r="Q1596" s="8"/>
      <c r="R1596" s="8"/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</row>
    <row r="1597" spans="2:29" x14ac:dyDescent="0.2">
      <c r="B1597" s="87">
        <v>1594</v>
      </c>
      <c r="C1597" s="88">
        <v>32176.7</v>
      </c>
      <c r="D1597" s="85">
        <f t="shared" si="48"/>
        <v>33914.241800000003</v>
      </c>
      <c r="E1597" s="85">
        <f t="shared" si="49"/>
        <v>36084.753275200004</v>
      </c>
      <c r="G1597" s="9"/>
      <c r="H1597" s="9"/>
      <c r="I1597" s="9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</row>
    <row r="1598" spans="2:29" x14ac:dyDescent="0.2">
      <c r="B1598" s="87">
        <v>1595</v>
      </c>
      <c r="C1598" s="88">
        <v>20169.490000000002</v>
      </c>
      <c r="D1598" s="85">
        <f t="shared" si="48"/>
        <v>21258.642460000003</v>
      </c>
      <c r="E1598" s="85">
        <f t="shared" si="49"/>
        <v>22619.195577440005</v>
      </c>
      <c r="G1598" s="9"/>
      <c r="H1598" s="9"/>
      <c r="I1598" s="9"/>
      <c r="J1598" s="8"/>
      <c r="K1598" s="8"/>
      <c r="L1598" s="8"/>
      <c r="M1598" s="8"/>
      <c r="N1598" s="8"/>
      <c r="O1598" s="8"/>
      <c r="P1598" s="8"/>
      <c r="Q1598" s="8"/>
      <c r="R1598" s="8"/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</row>
    <row r="1599" spans="2:29" x14ac:dyDescent="0.2">
      <c r="B1599" s="87">
        <v>1596</v>
      </c>
      <c r="C1599" s="88">
        <v>16921.8</v>
      </c>
      <c r="D1599" s="85">
        <f t="shared" si="48"/>
        <v>17835.5772</v>
      </c>
      <c r="E1599" s="85">
        <f t="shared" si="49"/>
        <v>18977.054140799999</v>
      </c>
      <c r="G1599" s="9"/>
      <c r="H1599" s="9"/>
      <c r="I1599" s="9"/>
      <c r="J1599" s="8"/>
      <c r="K1599" s="8"/>
      <c r="L1599" s="8"/>
      <c r="M1599" s="8"/>
      <c r="N1599" s="8"/>
      <c r="O1599" s="8"/>
      <c r="P1599" s="8"/>
      <c r="Q1599" s="8"/>
      <c r="R1599" s="8"/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</row>
    <row r="1600" spans="2:29" x14ac:dyDescent="0.2">
      <c r="B1600" s="87">
        <v>1597</v>
      </c>
      <c r="C1600" s="88">
        <v>229.10000000000002</v>
      </c>
      <c r="D1600" s="85">
        <f t="shared" si="48"/>
        <v>241.47140000000005</v>
      </c>
      <c r="E1600" s="85">
        <f t="shared" si="49"/>
        <v>256.92556960000007</v>
      </c>
      <c r="G1600" s="9"/>
      <c r="H1600" s="9"/>
      <c r="I1600" s="9"/>
      <c r="J1600" s="8"/>
      <c r="K1600" s="8"/>
      <c r="L1600" s="8"/>
      <c r="M1600" s="8"/>
      <c r="N1600" s="8"/>
      <c r="O1600" s="8"/>
      <c r="P1600" s="8"/>
      <c r="Q1600" s="8"/>
      <c r="R1600" s="8"/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</row>
    <row r="1601" spans="2:29" x14ac:dyDescent="0.2">
      <c r="B1601" s="87">
        <v>1598</v>
      </c>
      <c r="C1601" s="88">
        <v>6471.68</v>
      </c>
      <c r="D1601" s="85">
        <f t="shared" si="48"/>
        <v>6821.1507200000005</v>
      </c>
      <c r="E1601" s="85">
        <f t="shared" si="49"/>
        <v>7257.7043660800009</v>
      </c>
      <c r="G1601" s="9"/>
      <c r="H1601" s="9"/>
      <c r="I1601" s="9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</row>
    <row r="1602" spans="2:29" x14ac:dyDescent="0.2">
      <c r="B1602" s="87">
        <v>1599</v>
      </c>
      <c r="C1602" s="88">
        <v>17544.32</v>
      </c>
      <c r="D1602" s="85">
        <f t="shared" si="48"/>
        <v>18491.71328</v>
      </c>
      <c r="E1602" s="85">
        <f t="shared" si="49"/>
        <v>19675.18292992</v>
      </c>
      <c r="G1602" s="9"/>
      <c r="H1602" s="9"/>
      <c r="I1602" s="9"/>
      <c r="J1602" s="8"/>
      <c r="K1602" s="8"/>
      <c r="L1602" s="8"/>
      <c r="M1602" s="8"/>
      <c r="N1602" s="8"/>
      <c r="O1602" s="8"/>
      <c r="P1602" s="8"/>
      <c r="Q1602" s="8"/>
      <c r="R1602" s="8"/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</row>
    <row r="1603" spans="2:29" x14ac:dyDescent="0.2">
      <c r="B1603" s="87">
        <v>1600</v>
      </c>
      <c r="C1603" s="88">
        <v>10563.09</v>
      </c>
      <c r="D1603" s="85">
        <f t="shared" si="48"/>
        <v>11133.496860000001</v>
      </c>
      <c r="E1603" s="85">
        <f t="shared" si="49"/>
        <v>11846.040659040002</v>
      </c>
      <c r="G1603" s="9"/>
      <c r="H1603" s="9"/>
      <c r="I1603" s="9"/>
      <c r="J1603" s="8"/>
      <c r="K1603" s="8"/>
      <c r="L1603" s="8"/>
      <c r="M1603" s="8"/>
      <c r="N1603" s="8"/>
      <c r="O1603" s="8"/>
      <c r="P1603" s="8"/>
      <c r="Q1603" s="8"/>
      <c r="R1603" s="8"/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</row>
    <row r="1604" spans="2:29" x14ac:dyDescent="0.2">
      <c r="B1604" s="87">
        <v>1601</v>
      </c>
      <c r="C1604" s="88">
        <v>20972.13</v>
      </c>
      <c r="D1604" s="85">
        <f t="shared" si="48"/>
        <v>22104.625020000003</v>
      </c>
      <c r="E1604" s="85">
        <f t="shared" si="49"/>
        <v>23519.321021280004</v>
      </c>
      <c r="G1604" s="9"/>
      <c r="H1604" s="9"/>
      <c r="I1604" s="9"/>
      <c r="J1604" s="8"/>
      <c r="K1604" s="8"/>
      <c r="L1604" s="8"/>
      <c r="M1604" s="8"/>
      <c r="N1604" s="8"/>
      <c r="O1604" s="8"/>
      <c r="P1604" s="8"/>
      <c r="Q1604" s="8"/>
      <c r="R1604" s="8"/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</row>
    <row r="1605" spans="2:29" x14ac:dyDescent="0.2">
      <c r="B1605" s="87">
        <v>1602</v>
      </c>
      <c r="C1605" s="88">
        <v>13340.730000000001</v>
      </c>
      <c r="D1605" s="85">
        <f t="shared" ref="D1605:D1668" si="50">C1605 * ($H$6 + 1)</f>
        <v>14061.129420000003</v>
      </c>
      <c r="E1605" s="85">
        <f t="shared" ref="E1605:E1668" si="51" xml:space="preserve"> D1605 * ($H$7 +1)</f>
        <v>14961.041702880004</v>
      </c>
      <c r="G1605" s="9"/>
      <c r="H1605" s="9"/>
      <c r="I1605" s="9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</row>
    <row r="1606" spans="2:29" x14ac:dyDescent="0.2">
      <c r="B1606" s="87">
        <v>1603</v>
      </c>
      <c r="C1606" s="88">
        <v>633.58000000000004</v>
      </c>
      <c r="D1606" s="85">
        <f t="shared" si="50"/>
        <v>667.79332000000011</v>
      </c>
      <c r="E1606" s="85">
        <f t="shared" si="51"/>
        <v>710.53209248000019</v>
      </c>
      <c r="G1606" s="9"/>
      <c r="H1606" s="9"/>
      <c r="I1606" s="9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</row>
    <row r="1607" spans="2:29" x14ac:dyDescent="0.2">
      <c r="B1607" s="87">
        <v>1604</v>
      </c>
      <c r="C1607" s="88">
        <v>19295.75</v>
      </c>
      <c r="D1607" s="85">
        <f t="shared" si="50"/>
        <v>20337.720499999999</v>
      </c>
      <c r="E1607" s="85">
        <f t="shared" si="51"/>
        <v>21639.334612000002</v>
      </c>
      <c r="G1607" s="9"/>
      <c r="H1607" s="9"/>
      <c r="I1607" s="9"/>
      <c r="J1607" s="8"/>
      <c r="K1607" s="8"/>
      <c r="L1607" s="8"/>
      <c r="M1607" s="8"/>
      <c r="N1607" s="8"/>
      <c r="O1607" s="8"/>
      <c r="P1607" s="8"/>
      <c r="Q1607" s="8"/>
      <c r="R1607" s="8"/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</row>
    <row r="1608" spans="2:29" x14ac:dyDescent="0.2">
      <c r="B1608" s="87">
        <v>1605</v>
      </c>
      <c r="C1608" s="88">
        <v>18094.95</v>
      </c>
      <c r="D1608" s="85">
        <f t="shared" si="50"/>
        <v>19072.077300000001</v>
      </c>
      <c r="E1608" s="85">
        <f t="shared" si="51"/>
        <v>20292.6902472</v>
      </c>
      <c r="G1608" s="9"/>
      <c r="H1608" s="9"/>
      <c r="I1608" s="9"/>
      <c r="J1608" s="8"/>
      <c r="K1608" s="8"/>
      <c r="L1608" s="8"/>
      <c r="M1608" s="8"/>
      <c r="N1608" s="8"/>
      <c r="O1608" s="8"/>
      <c r="P1608" s="8"/>
      <c r="Q1608" s="8"/>
      <c r="R1608" s="8"/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</row>
    <row r="1609" spans="2:29" x14ac:dyDescent="0.2">
      <c r="B1609" s="87">
        <v>1606</v>
      </c>
      <c r="C1609" s="88">
        <v>4864.8200000000006</v>
      </c>
      <c r="D1609" s="85">
        <f t="shared" si="50"/>
        <v>5127.5202800000006</v>
      </c>
      <c r="E1609" s="85">
        <f t="shared" si="51"/>
        <v>5455.6815779200006</v>
      </c>
      <c r="G1609" s="9"/>
      <c r="H1609" s="9"/>
      <c r="I1609" s="9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</row>
    <row r="1610" spans="2:29" x14ac:dyDescent="0.2">
      <c r="B1610" s="87">
        <v>1607</v>
      </c>
      <c r="C1610" s="88">
        <v>33803.310000000005</v>
      </c>
      <c r="D1610" s="85">
        <f t="shared" si="50"/>
        <v>35628.688740000005</v>
      </c>
      <c r="E1610" s="85">
        <f t="shared" si="51"/>
        <v>37908.924819360007</v>
      </c>
      <c r="G1610" s="9"/>
      <c r="H1610" s="9"/>
      <c r="I1610" s="9"/>
      <c r="J1610" s="8"/>
      <c r="K1610" s="8"/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</row>
    <row r="1611" spans="2:29" x14ac:dyDescent="0.2">
      <c r="B1611" s="87">
        <v>1608</v>
      </c>
      <c r="C1611" s="88">
        <v>24366.760000000002</v>
      </c>
      <c r="D1611" s="85">
        <f t="shared" si="50"/>
        <v>25682.565040000005</v>
      </c>
      <c r="E1611" s="85">
        <f t="shared" si="51"/>
        <v>27326.249202560008</v>
      </c>
      <c r="G1611" s="9"/>
      <c r="H1611" s="9"/>
      <c r="I1611" s="9"/>
      <c r="J1611" s="8"/>
      <c r="K1611" s="8"/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</row>
    <row r="1612" spans="2:29" x14ac:dyDescent="0.2">
      <c r="B1612" s="87">
        <v>1609</v>
      </c>
      <c r="C1612" s="88">
        <v>6357.13</v>
      </c>
      <c r="D1612" s="85">
        <f t="shared" si="50"/>
        <v>6700.4150200000004</v>
      </c>
      <c r="E1612" s="85">
        <f t="shared" si="51"/>
        <v>7129.2415812800009</v>
      </c>
      <c r="G1612" s="9"/>
      <c r="H1612" s="9"/>
      <c r="I1612" s="9"/>
      <c r="J1612" s="8"/>
      <c r="K1612" s="8"/>
      <c r="L1612" s="8"/>
      <c r="M1612" s="8"/>
      <c r="N1612" s="8"/>
      <c r="O1612" s="8"/>
      <c r="P1612" s="8"/>
      <c r="Q1612" s="8"/>
      <c r="R1612" s="8"/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</row>
    <row r="1613" spans="2:29" x14ac:dyDescent="0.2">
      <c r="B1613" s="87">
        <v>1610</v>
      </c>
      <c r="C1613" s="88">
        <v>649.38</v>
      </c>
      <c r="D1613" s="85">
        <f t="shared" si="50"/>
        <v>684.44652000000008</v>
      </c>
      <c r="E1613" s="85">
        <f t="shared" si="51"/>
        <v>728.25109728000007</v>
      </c>
      <c r="G1613" s="9"/>
      <c r="H1613" s="9"/>
      <c r="I1613" s="9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</row>
    <row r="1614" spans="2:29" x14ac:dyDescent="0.2">
      <c r="B1614" s="87">
        <v>1611</v>
      </c>
      <c r="C1614" s="88">
        <v>1442.54</v>
      </c>
      <c r="D1614" s="85">
        <f t="shared" si="50"/>
        <v>1520.4371599999999</v>
      </c>
      <c r="E1614" s="85">
        <f t="shared" si="51"/>
        <v>1617.74513824</v>
      </c>
      <c r="G1614" s="9"/>
      <c r="H1614" s="9"/>
      <c r="I1614" s="9"/>
      <c r="J1614" s="8"/>
      <c r="K1614" s="8"/>
      <c r="L1614" s="8"/>
      <c r="M1614" s="8"/>
      <c r="N1614" s="8"/>
      <c r="O1614" s="8"/>
      <c r="P1614" s="8"/>
      <c r="Q1614" s="8"/>
      <c r="R1614" s="8"/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</row>
    <row r="1615" spans="2:29" x14ac:dyDescent="0.2">
      <c r="B1615" s="87">
        <v>1612</v>
      </c>
      <c r="C1615" s="88">
        <v>17567.23</v>
      </c>
      <c r="D1615" s="85">
        <f t="shared" si="50"/>
        <v>18515.860420000001</v>
      </c>
      <c r="E1615" s="85">
        <f t="shared" si="51"/>
        <v>19700.875486880002</v>
      </c>
      <c r="G1615" s="9"/>
      <c r="H1615" s="9"/>
      <c r="I1615" s="9"/>
      <c r="J1615" s="8"/>
      <c r="K1615" s="8"/>
      <c r="L1615" s="8"/>
      <c r="M1615" s="8"/>
      <c r="N1615" s="8"/>
      <c r="O1615" s="8"/>
      <c r="P1615" s="8"/>
      <c r="Q1615" s="8"/>
      <c r="R1615" s="8"/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</row>
    <row r="1616" spans="2:29" x14ac:dyDescent="0.2">
      <c r="B1616" s="87">
        <v>1613</v>
      </c>
      <c r="C1616" s="88">
        <v>3457.04</v>
      </c>
      <c r="D1616" s="85">
        <f t="shared" si="50"/>
        <v>3643.7201600000003</v>
      </c>
      <c r="E1616" s="85">
        <f t="shared" si="51"/>
        <v>3876.9182502400004</v>
      </c>
      <c r="G1616" s="9"/>
      <c r="H1616" s="9"/>
      <c r="I1616" s="9"/>
      <c r="J1616" s="8"/>
      <c r="K1616" s="8"/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</row>
    <row r="1617" spans="2:29" x14ac:dyDescent="0.2">
      <c r="B1617" s="87">
        <v>1614</v>
      </c>
      <c r="C1617" s="88">
        <v>9946.1</v>
      </c>
      <c r="D1617" s="85">
        <f t="shared" si="50"/>
        <v>10483.189400000001</v>
      </c>
      <c r="E1617" s="85">
        <f t="shared" si="51"/>
        <v>11154.113521600002</v>
      </c>
      <c r="G1617" s="9"/>
      <c r="H1617" s="9"/>
      <c r="I1617" s="9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</row>
    <row r="1618" spans="2:29" x14ac:dyDescent="0.2">
      <c r="B1618" s="87">
        <v>1615</v>
      </c>
      <c r="C1618" s="88">
        <v>6094.85</v>
      </c>
      <c r="D1618" s="85">
        <f t="shared" si="50"/>
        <v>6423.9719000000005</v>
      </c>
      <c r="E1618" s="85">
        <f t="shared" si="51"/>
        <v>6835.1061016000012</v>
      </c>
      <c r="G1618" s="9"/>
      <c r="H1618" s="9"/>
      <c r="I1618" s="9"/>
      <c r="J1618" s="8"/>
      <c r="K1618" s="8"/>
      <c r="L1618" s="8"/>
      <c r="M1618" s="8"/>
      <c r="N1618" s="8"/>
      <c r="O1618" s="8"/>
      <c r="P1618" s="8"/>
      <c r="Q1618" s="8"/>
      <c r="R1618" s="8"/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</row>
    <row r="1619" spans="2:29" x14ac:dyDescent="0.2">
      <c r="B1619" s="87">
        <v>1616</v>
      </c>
      <c r="C1619" s="88">
        <v>7759.38</v>
      </c>
      <c r="D1619" s="85">
        <f t="shared" si="50"/>
        <v>8178.3865200000009</v>
      </c>
      <c r="E1619" s="85">
        <f t="shared" si="51"/>
        <v>8701.8032572800021</v>
      </c>
      <c r="G1619" s="9"/>
      <c r="H1619" s="9"/>
      <c r="I1619" s="9"/>
      <c r="J1619" s="8"/>
      <c r="K1619" s="8"/>
      <c r="L1619" s="8"/>
      <c r="M1619" s="8"/>
      <c r="N1619" s="8"/>
      <c r="O1619" s="8"/>
      <c r="P1619" s="8"/>
      <c r="Q1619" s="8"/>
      <c r="R1619" s="8"/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</row>
    <row r="1620" spans="2:29" x14ac:dyDescent="0.2">
      <c r="B1620" s="87">
        <v>1617</v>
      </c>
      <c r="C1620" s="88">
        <v>1221.3400000000001</v>
      </c>
      <c r="D1620" s="85">
        <f t="shared" si="50"/>
        <v>1287.2923600000001</v>
      </c>
      <c r="E1620" s="85">
        <f t="shared" si="51"/>
        <v>1369.6790710400003</v>
      </c>
      <c r="G1620" s="9"/>
      <c r="H1620" s="9"/>
      <c r="I1620" s="9"/>
      <c r="J1620" s="8"/>
      <c r="K1620" s="8"/>
      <c r="L1620" s="8"/>
      <c r="M1620" s="8"/>
      <c r="N1620" s="8"/>
      <c r="O1620" s="8"/>
      <c r="P1620" s="8"/>
      <c r="Q1620" s="8"/>
      <c r="R1620" s="8"/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</row>
    <row r="1621" spans="2:29" x14ac:dyDescent="0.2">
      <c r="B1621" s="87">
        <v>1618</v>
      </c>
      <c r="C1621" s="88">
        <v>5904.46</v>
      </c>
      <c r="D1621" s="85">
        <f t="shared" si="50"/>
        <v>6223.3008399999999</v>
      </c>
      <c r="E1621" s="85">
        <f t="shared" si="51"/>
        <v>6621.5920937600004</v>
      </c>
      <c r="G1621" s="9"/>
      <c r="H1621" s="9"/>
      <c r="I1621" s="9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</row>
    <row r="1622" spans="2:29" x14ac:dyDescent="0.2">
      <c r="B1622" s="87">
        <v>1619</v>
      </c>
      <c r="C1622" s="88">
        <v>17647.810000000001</v>
      </c>
      <c r="D1622" s="85">
        <f t="shared" si="50"/>
        <v>18600.791740000001</v>
      </c>
      <c r="E1622" s="85">
        <f t="shared" si="51"/>
        <v>19791.242411360003</v>
      </c>
      <c r="G1622" s="9"/>
      <c r="H1622" s="9"/>
      <c r="I1622" s="9"/>
      <c r="J1622" s="8"/>
      <c r="K1622" s="8"/>
      <c r="L1622" s="8"/>
      <c r="M1622" s="8"/>
      <c r="N1622" s="8"/>
      <c r="O1622" s="8"/>
      <c r="P1622" s="8"/>
      <c r="Q1622" s="8"/>
      <c r="R1622" s="8"/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</row>
    <row r="1623" spans="2:29" x14ac:dyDescent="0.2">
      <c r="B1623" s="87">
        <v>1620</v>
      </c>
      <c r="C1623" s="88">
        <v>12013.53</v>
      </c>
      <c r="D1623" s="85">
        <f t="shared" si="50"/>
        <v>12662.260620000001</v>
      </c>
      <c r="E1623" s="85">
        <f t="shared" si="51"/>
        <v>13472.645299680002</v>
      </c>
      <c r="G1623" s="9"/>
      <c r="H1623" s="9"/>
      <c r="I1623" s="9"/>
      <c r="J1623" s="8"/>
      <c r="K1623" s="8"/>
      <c r="L1623" s="8"/>
      <c r="M1623" s="8"/>
      <c r="N1623" s="8"/>
      <c r="O1623" s="8"/>
      <c r="P1623" s="8"/>
      <c r="Q1623" s="8"/>
      <c r="R1623" s="8"/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</row>
    <row r="1624" spans="2:29" x14ac:dyDescent="0.2">
      <c r="B1624" s="87">
        <v>1621</v>
      </c>
      <c r="C1624" s="88">
        <v>19135.38</v>
      </c>
      <c r="D1624" s="85">
        <f t="shared" si="50"/>
        <v>20168.690520000004</v>
      </c>
      <c r="E1624" s="85">
        <f t="shared" si="51"/>
        <v>21459.486713280006</v>
      </c>
      <c r="G1624" s="9"/>
      <c r="H1624" s="9"/>
      <c r="I1624" s="9"/>
      <c r="J1624" s="8"/>
      <c r="K1624" s="8"/>
      <c r="L1624" s="8"/>
      <c r="M1624" s="8"/>
      <c r="N1624" s="8"/>
      <c r="O1624" s="8"/>
      <c r="P1624" s="8"/>
      <c r="Q1624" s="8"/>
      <c r="R1624" s="8"/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</row>
    <row r="1625" spans="2:29" x14ac:dyDescent="0.2">
      <c r="B1625" s="87">
        <v>1622</v>
      </c>
      <c r="C1625" s="88">
        <v>2238.86</v>
      </c>
      <c r="D1625" s="85">
        <f t="shared" si="50"/>
        <v>2359.7584400000001</v>
      </c>
      <c r="E1625" s="85">
        <f t="shared" si="51"/>
        <v>2510.7829801600001</v>
      </c>
      <c r="G1625" s="9"/>
      <c r="H1625" s="9"/>
      <c r="I1625" s="9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</row>
    <row r="1626" spans="2:29" x14ac:dyDescent="0.2">
      <c r="B1626" s="87">
        <v>1623</v>
      </c>
      <c r="C1626" s="88">
        <v>23052.99</v>
      </c>
      <c r="D1626" s="85">
        <f t="shared" si="50"/>
        <v>24297.851460000002</v>
      </c>
      <c r="E1626" s="85">
        <f t="shared" si="51"/>
        <v>25852.913953440002</v>
      </c>
      <c r="G1626" s="9"/>
      <c r="H1626" s="9"/>
      <c r="I1626" s="9"/>
      <c r="J1626" s="8"/>
      <c r="K1626" s="8"/>
      <c r="L1626" s="8"/>
      <c r="M1626" s="8"/>
      <c r="N1626" s="8"/>
      <c r="O1626" s="8"/>
      <c r="P1626" s="8"/>
      <c r="Q1626" s="8"/>
      <c r="R1626" s="8"/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</row>
    <row r="1627" spans="2:29" x14ac:dyDescent="0.2">
      <c r="B1627" s="87">
        <v>1624</v>
      </c>
      <c r="C1627" s="88">
        <v>619.36</v>
      </c>
      <c r="D1627" s="85">
        <f t="shared" si="50"/>
        <v>652.80544000000009</v>
      </c>
      <c r="E1627" s="85">
        <f t="shared" si="51"/>
        <v>694.58498816000008</v>
      </c>
      <c r="G1627" s="9"/>
      <c r="H1627" s="9"/>
      <c r="I1627" s="9"/>
      <c r="J1627" s="8"/>
      <c r="K1627" s="8"/>
      <c r="L1627" s="8"/>
      <c r="M1627" s="8"/>
      <c r="N1627" s="8"/>
      <c r="O1627" s="8"/>
      <c r="P1627" s="8"/>
      <c r="Q1627" s="8"/>
      <c r="R1627" s="8"/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</row>
    <row r="1628" spans="2:29" x14ac:dyDescent="0.2">
      <c r="B1628" s="87">
        <v>1625</v>
      </c>
      <c r="C1628" s="88">
        <v>10184.68</v>
      </c>
      <c r="D1628" s="85">
        <f t="shared" si="50"/>
        <v>10734.65272</v>
      </c>
      <c r="E1628" s="85">
        <f t="shared" si="51"/>
        <v>11421.670494080001</v>
      </c>
      <c r="G1628" s="9"/>
      <c r="H1628" s="9"/>
      <c r="I1628" s="9"/>
      <c r="J1628" s="8"/>
      <c r="K1628" s="8"/>
      <c r="L1628" s="8"/>
      <c r="M1628" s="8"/>
      <c r="N1628" s="8"/>
      <c r="O1628" s="8"/>
      <c r="P1628" s="8"/>
      <c r="Q1628" s="8"/>
      <c r="R1628" s="8"/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</row>
    <row r="1629" spans="2:29" x14ac:dyDescent="0.2">
      <c r="B1629" s="87">
        <v>1626</v>
      </c>
      <c r="C1629" s="88">
        <v>17.380000000000003</v>
      </c>
      <c r="D1629" s="85">
        <f t="shared" si="50"/>
        <v>18.318520000000003</v>
      </c>
      <c r="E1629" s="85">
        <f t="shared" si="51"/>
        <v>19.490905280000003</v>
      </c>
      <c r="G1629" s="9"/>
      <c r="H1629" s="9"/>
      <c r="I1629" s="9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</row>
    <row r="1630" spans="2:29" x14ac:dyDescent="0.2">
      <c r="B1630" s="87">
        <v>1627</v>
      </c>
      <c r="C1630" s="88">
        <v>5223.4800000000005</v>
      </c>
      <c r="D1630" s="85">
        <f t="shared" si="50"/>
        <v>5505.5479200000009</v>
      </c>
      <c r="E1630" s="85">
        <f t="shared" si="51"/>
        <v>5857.9029868800017</v>
      </c>
      <c r="G1630" s="9"/>
      <c r="H1630" s="9"/>
      <c r="I1630" s="9"/>
      <c r="J1630" s="8"/>
      <c r="K1630" s="8"/>
      <c r="L1630" s="8"/>
      <c r="M1630" s="8"/>
      <c r="N1630" s="8"/>
      <c r="O1630" s="8"/>
      <c r="P1630" s="8"/>
      <c r="Q1630" s="8"/>
      <c r="R1630" s="8"/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</row>
    <row r="1631" spans="2:29" x14ac:dyDescent="0.2">
      <c r="B1631" s="87">
        <v>1628</v>
      </c>
      <c r="C1631" s="88">
        <v>9734.380000000001</v>
      </c>
      <c r="D1631" s="85">
        <f t="shared" si="50"/>
        <v>10260.036520000001</v>
      </c>
      <c r="E1631" s="85">
        <f t="shared" si="51"/>
        <v>10916.678857280001</v>
      </c>
      <c r="G1631" s="9"/>
      <c r="H1631" s="9"/>
      <c r="I1631" s="9"/>
      <c r="J1631" s="8"/>
      <c r="K1631" s="8"/>
      <c r="L1631" s="8"/>
      <c r="M1631" s="8"/>
      <c r="N1631" s="8"/>
      <c r="O1631" s="8"/>
      <c r="P1631" s="8"/>
      <c r="Q1631" s="8"/>
      <c r="R1631" s="8"/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</row>
    <row r="1632" spans="2:29" x14ac:dyDescent="0.2">
      <c r="B1632" s="87">
        <v>1629</v>
      </c>
      <c r="C1632" s="88">
        <v>25517.79</v>
      </c>
      <c r="D1632" s="85">
        <f t="shared" si="50"/>
        <v>26895.750660000002</v>
      </c>
      <c r="E1632" s="85">
        <f t="shared" si="51"/>
        <v>28617.078702240004</v>
      </c>
      <c r="G1632" s="9"/>
      <c r="H1632" s="9"/>
      <c r="I1632" s="9"/>
      <c r="J1632" s="8"/>
      <c r="K1632" s="8"/>
      <c r="L1632" s="8"/>
      <c r="M1632" s="8"/>
      <c r="N1632" s="8"/>
      <c r="O1632" s="8"/>
      <c r="P1632" s="8"/>
      <c r="Q1632" s="8"/>
      <c r="R1632" s="8"/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</row>
    <row r="1633" spans="2:29" x14ac:dyDescent="0.2">
      <c r="B1633" s="87">
        <v>1630</v>
      </c>
      <c r="C1633" s="88">
        <v>19606.22</v>
      </c>
      <c r="D1633" s="85">
        <f t="shared" si="50"/>
        <v>20664.955880000001</v>
      </c>
      <c r="E1633" s="85">
        <f t="shared" si="51"/>
        <v>21987.513056320004</v>
      </c>
      <c r="G1633" s="9"/>
      <c r="H1633" s="9"/>
      <c r="I1633" s="9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</row>
    <row r="1634" spans="2:29" x14ac:dyDescent="0.2">
      <c r="B1634" s="87">
        <v>1631</v>
      </c>
      <c r="C1634" s="88">
        <v>8562.81</v>
      </c>
      <c r="D1634" s="85">
        <f t="shared" si="50"/>
        <v>9025.2017400000004</v>
      </c>
      <c r="E1634" s="85">
        <f t="shared" si="51"/>
        <v>9602.8146513600004</v>
      </c>
      <c r="G1634" s="9"/>
      <c r="H1634" s="9"/>
      <c r="I1634" s="9"/>
      <c r="J1634" s="8"/>
      <c r="K1634" s="8"/>
      <c r="L1634" s="8"/>
      <c r="M1634" s="8"/>
      <c r="N1634" s="8"/>
      <c r="O1634" s="8"/>
      <c r="P1634" s="8"/>
      <c r="Q1634" s="8"/>
      <c r="R1634" s="8"/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</row>
    <row r="1635" spans="2:29" x14ac:dyDescent="0.2">
      <c r="B1635" s="87">
        <v>1632</v>
      </c>
      <c r="C1635" s="88">
        <v>1734.0500000000002</v>
      </c>
      <c r="D1635" s="85">
        <f t="shared" si="50"/>
        <v>1827.6887000000004</v>
      </c>
      <c r="E1635" s="85">
        <f t="shared" si="51"/>
        <v>1944.6607768000006</v>
      </c>
      <c r="G1635" s="9"/>
      <c r="H1635" s="9"/>
      <c r="I1635" s="9"/>
      <c r="J1635" s="8"/>
      <c r="K1635" s="8"/>
      <c r="L1635" s="8"/>
      <c r="M1635" s="8"/>
      <c r="N1635" s="8"/>
      <c r="O1635" s="8"/>
      <c r="P1635" s="8"/>
      <c r="Q1635" s="8"/>
      <c r="R1635" s="8"/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</row>
    <row r="1636" spans="2:29" x14ac:dyDescent="0.2">
      <c r="B1636" s="87">
        <v>1633</v>
      </c>
      <c r="C1636" s="88">
        <v>2458.48</v>
      </c>
      <c r="D1636" s="85">
        <f t="shared" si="50"/>
        <v>2591.23792</v>
      </c>
      <c r="E1636" s="85">
        <f t="shared" si="51"/>
        <v>2757.0771468800003</v>
      </c>
      <c r="G1636" s="9"/>
      <c r="H1636" s="9"/>
      <c r="I1636" s="9"/>
      <c r="J1636" s="8"/>
      <c r="K1636" s="8"/>
      <c r="L1636" s="8"/>
      <c r="M1636" s="8"/>
      <c r="N1636" s="8"/>
      <c r="O1636" s="8"/>
      <c r="P1636" s="8"/>
      <c r="Q1636" s="8"/>
      <c r="R1636" s="8"/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</row>
    <row r="1637" spans="2:29" x14ac:dyDescent="0.2">
      <c r="B1637" s="87">
        <v>1634</v>
      </c>
      <c r="C1637" s="88">
        <v>29988.400000000001</v>
      </c>
      <c r="D1637" s="85">
        <f t="shared" si="50"/>
        <v>31607.773600000004</v>
      </c>
      <c r="E1637" s="85">
        <f t="shared" si="51"/>
        <v>33630.671110400006</v>
      </c>
      <c r="G1637" s="9"/>
      <c r="H1637" s="9"/>
      <c r="I1637" s="9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</row>
    <row r="1638" spans="2:29" x14ac:dyDescent="0.2">
      <c r="B1638" s="87">
        <v>1635</v>
      </c>
      <c r="C1638" s="88">
        <v>4533.8100000000004</v>
      </c>
      <c r="D1638" s="85">
        <f t="shared" si="50"/>
        <v>4778.6357400000006</v>
      </c>
      <c r="E1638" s="85">
        <f t="shared" si="51"/>
        <v>5084.4684273600005</v>
      </c>
      <c r="G1638" s="9"/>
      <c r="H1638" s="9"/>
      <c r="I1638" s="9"/>
      <c r="J1638" s="8"/>
      <c r="K1638" s="8"/>
      <c r="L1638" s="8"/>
      <c r="M1638" s="8"/>
      <c r="N1638" s="8"/>
      <c r="O1638" s="8"/>
      <c r="P1638" s="8"/>
      <c r="Q1638" s="8"/>
      <c r="R1638" s="8"/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</row>
    <row r="1639" spans="2:29" x14ac:dyDescent="0.2">
      <c r="B1639" s="87">
        <v>1636</v>
      </c>
      <c r="C1639" s="88">
        <v>1229.24</v>
      </c>
      <c r="D1639" s="85">
        <f t="shared" si="50"/>
        <v>1295.61896</v>
      </c>
      <c r="E1639" s="85">
        <f t="shared" si="51"/>
        <v>1378.5385734400002</v>
      </c>
      <c r="G1639" s="9"/>
      <c r="H1639" s="9"/>
      <c r="I1639" s="9"/>
      <c r="J1639" s="8"/>
      <c r="K1639" s="8"/>
      <c r="L1639" s="8"/>
      <c r="M1639" s="8"/>
      <c r="N1639" s="8"/>
      <c r="O1639" s="8"/>
      <c r="P1639" s="8"/>
      <c r="Q1639" s="8"/>
      <c r="R1639" s="8"/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</row>
    <row r="1640" spans="2:29" x14ac:dyDescent="0.2">
      <c r="B1640" s="87">
        <v>1637</v>
      </c>
      <c r="C1640" s="88">
        <v>14823.560000000001</v>
      </c>
      <c r="D1640" s="85">
        <f t="shared" si="50"/>
        <v>15624.032240000002</v>
      </c>
      <c r="E1640" s="85">
        <f t="shared" si="51"/>
        <v>16623.970303360002</v>
      </c>
      <c r="G1640" s="9"/>
      <c r="H1640" s="9"/>
      <c r="I1640" s="9"/>
      <c r="J1640" s="8"/>
      <c r="K1640" s="8"/>
      <c r="L1640" s="8"/>
      <c r="M1640" s="8"/>
      <c r="N1640" s="8"/>
      <c r="O1640" s="8"/>
      <c r="P1640" s="8"/>
      <c r="Q1640" s="8"/>
      <c r="R1640" s="8"/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</row>
    <row r="1641" spans="2:29" x14ac:dyDescent="0.2">
      <c r="B1641" s="87">
        <v>1638</v>
      </c>
      <c r="C1641" s="88">
        <v>13594.32</v>
      </c>
      <c r="D1641" s="85">
        <f t="shared" si="50"/>
        <v>14328.413280000001</v>
      </c>
      <c r="E1641" s="85">
        <f t="shared" si="51"/>
        <v>15245.431729920001</v>
      </c>
      <c r="G1641" s="9"/>
      <c r="H1641" s="9"/>
      <c r="I1641" s="9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</row>
    <row r="1642" spans="2:29" x14ac:dyDescent="0.2">
      <c r="B1642" s="87">
        <v>1639</v>
      </c>
      <c r="C1642" s="88">
        <v>15945.36</v>
      </c>
      <c r="D1642" s="85">
        <f t="shared" si="50"/>
        <v>16806.409440000003</v>
      </c>
      <c r="E1642" s="85">
        <f t="shared" si="51"/>
        <v>17882.019644160006</v>
      </c>
      <c r="G1642" s="9"/>
      <c r="H1642" s="9"/>
      <c r="I1642" s="9"/>
      <c r="J1642" s="8"/>
      <c r="K1642" s="8"/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</row>
    <row r="1643" spans="2:29" x14ac:dyDescent="0.2">
      <c r="B1643" s="87">
        <v>1640</v>
      </c>
      <c r="C1643" s="88">
        <v>3859.15</v>
      </c>
      <c r="D1643" s="85">
        <f t="shared" si="50"/>
        <v>4067.5441000000001</v>
      </c>
      <c r="E1643" s="85">
        <f t="shared" si="51"/>
        <v>4327.8669224000005</v>
      </c>
      <c r="G1643" s="9"/>
      <c r="H1643" s="9"/>
      <c r="I1643" s="9"/>
      <c r="J1643" s="8"/>
      <c r="K1643" s="8"/>
      <c r="L1643" s="8"/>
      <c r="M1643" s="8"/>
      <c r="N1643" s="8"/>
      <c r="O1643" s="8"/>
      <c r="P1643" s="8"/>
      <c r="Q1643" s="8"/>
      <c r="R1643" s="8"/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</row>
    <row r="1644" spans="2:29" x14ac:dyDescent="0.2">
      <c r="B1644" s="87">
        <v>1641</v>
      </c>
      <c r="C1644" s="88">
        <v>7091.04</v>
      </c>
      <c r="D1644" s="85">
        <f t="shared" si="50"/>
        <v>7473.9561600000006</v>
      </c>
      <c r="E1644" s="85">
        <f t="shared" si="51"/>
        <v>7952.2893542400006</v>
      </c>
      <c r="G1644" s="9"/>
      <c r="H1644" s="9"/>
      <c r="I1644" s="9"/>
      <c r="J1644" s="8"/>
      <c r="K1644" s="8"/>
      <c r="L1644" s="8"/>
      <c r="M1644" s="8"/>
      <c r="N1644" s="8"/>
      <c r="O1644" s="8"/>
      <c r="P1644" s="8"/>
      <c r="Q1644" s="8"/>
      <c r="R1644" s="8"/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</row>
    <row r="1645" spans="2:29" x14ac:dyDescent="0.2">
      <c r="B1645" s="87">
        <v>1642</v>
      </c>
      <c r="C1645" s="88">
        <v>9660.91</v>
      </c>
      <c r="D1645" s="85">
        <f t="shared" si="50"/>
        <v>10182.59914</v>
      </c>
      <c r="E1645" s="85">
        <f t="shared" si="51"/>
        <v>10834.285484960001</v>
      </c>
      <c r="G1645" s="9"/>
      <c r="H1645" s="9"/>
      <c r="I1645" s="9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</row>
    <row r="1646" spans="2:29" x14ac:dyDescent="0.2">
      <c r="B1646" s="87">
        <v>1643</v>
      </c>
      <c r="C1646" s="88">
        <v>20585.82</v>
      </c>
      <c r="D1646" s="85">
        <f t="shared" si="50"/>
        <v>21697.454280000002</v>
      </c>
      <c r="E1646" s="85">
        <f t="shared" si="51"/>
        <v>23086.091353920005</v>
      </c>
      <c r="G1646" s="9"/>
      <c r="H1646" s="9"/>
      <c r="I1646" s="9"/>
      <c r="J1646" s="8"/>
      <c r="K1646" s="8"/>
      <c r="L1646" s="8"/>
      <c r="M1646" s="8"/>
      <c r="N1646" s="8"/>
      <c r="O1646" s="8"/>
      <c r="P1646" s="8"/>
      <c r="Q1646" s="8"/>
      <c r="R1646" s="8"/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</row>
    <row r="1647" spans="2:29" x14ac:dyDescent="0.2">
      <c r="B1647" s="87">
        <v>1644</v>
      </c>
      <c r="C1647" s="88">
        <v>229.10000000000002</v>
      </c>
      <c r="D1647" s="85">
        <f t="shared" si="50"/>
        <v>241.47140000000005</v>
      </c>
      <c r="E1647" s="85">
        <f t="shared" si="51"/>
        <v>256.92556960000007</v>
      </c>
      <c r="G1647" s="9"/>
      <c r="H1647" s="9"/>
      <c r="I1647" s="9"/>
      <c r="J1647" s="8"/>
      <c r="K1647" s="8"/>
      <c r="L1647" s="8"/>
      <c r="M1647" s="8"/>
      <c r="N1647" s="8"/>
      <c r="O1647" s="8"/>
      <c r="P1647" s="8"/>
      <c r="Q1647" s="8"/>
      <c r="R1647" s="8"/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</row>
    <row r="1648" spans="2:29" x14ac:dyDescent="0.2">
      <c r="B1648" s="87">
        <v>1645</v>
      </c>
      <c r="C1648" s="88">
        <v>22513.420000000002</v>
      </c>
      <c r="D1648" s="85">
        <f t="shared" si="50"/>
        <v>23729.144680000005</v>
      </c>
      <c r="E1648" s="85">
        <f t="shared" si="51"/>
        <v>25247.809939520008</v>
      </c>
      <c r="G1648" s="9"/>
      <c r="H1648" s="9"/>
      <c r="I1648" s="9"/>
      <c r="J1648" s="8"/>
      <c r="K1648" s="8"/>
      <c r="L1648" s="8"/>
      <c r="M1648" s="8"/>
      <c r="N1648" s="8"/>
      <c r="O1648" s="8"/>
      <c r="P1648" s="8"/>
      <c r="Q1648" s="8"/>
      <c r="R1648" s="8"/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</row>
    <row r="1649" spans="2:29" x14ac:dyDescent="0.2">
      <c r="B1649" s="87">
        <v>1646</v>
      </c>
      <c r="C1649" s="88">
        <v>880.85</v>
      </c>
      <c r="D1649" s="85">
        <f t="shared" si="50"/>
        <v>928.41590000000008</v>
      </c>
      <c r="E1649" s="85">
        <f t="shared" si="51"/>
        <v>987.83451760000014</v>
      </c>
      <c r="G1649" s="9"/>
      <c r="H1649" s="9"/>
      <c r="I1649" s="9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</row>
    <row r="1650" spans="2:29" x14ac:dyDescent="0.2">
      <c r="B1650" s="87">
        <v>1647</v>
      </c>
      <c r="C1650" s="88">
        <v>27860.93</v>
      </c>
      <c r="D1650" s="85">
        <f t="shared" si="50"/>
        <v>29365.42022</v>
      </c>
      <c r="E1650" s="85">
        <f t="shared" si="51"/>
        <v>31244.807114080002</v>
      </c>
      <c r="G1650" s="9"/>
      <c r="H1650" s="9"/>
      <c r="I1650" s="9"/>
      <c r="J1650" s="8"/>
      <c r="K1650" s="8"/>
      <c r="L1650" s="8"/>
      <c r="M1650" s="8"/>
      <c r="N1650" s="8"/>
      <c r="O1650" s="8"/>
      <c r="P1650" s="8"/>
      <c r="Q1650" s="8"/>
      <c r="R1650" s="8"/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</row>
    <row r="1651" spans="2:29" x14ac:dyDescent="0.2">
      <c r="B1651" s="87">
        <v>1648</v>
      </c>
      <c r="C1651" s="88">
        <v>15702.04</v>
      </c>
      <c r="D1651" s="85">
        <f t="shared" si="50"/>
        <v>16549.95016</v>
      </c>
      <c r="E1651" s="85">
        <f t="shared" si="51"/>
        <v>17609.146970240003</v>
      </c>
      <c r="G1651" s="9"/>
      <c r="H1651" s="9"/>
      <c r="I1651" s="9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</row>
    <row r="1652" spans="2:29" x14ac:dyDescent="0.2">
      <c r="B1652" s="87">
        <v>1649</v>
      </c>
      <c r="C1652" s="88">
        <v>4265.21</v>
      </c>
      <c r="D1652" s="85">
        <f t="shared" si="50"/>
        <v>4495.5313400000005</v>
      </c>
      <c r="E1652" s="85">
        <f t="shared" si="51"/>
        <v>4783.2453457600004</v>
      </c>
      <c r="G1652" s="9"/>
      <c r="H1652" s="9"/>
      <c r="I1652" s="9"/>
      <c r="J1652" s="8"/>
      <c r="K1652" s="8"/>
      <c r="L1652" s="8"/>
      <c r="M1652" s="8"/>
      <c r="N1652" s="8"/>
      <c r="O1652" s="8"/>
      <c r="P1652" s="8"/>
      <c r="Q1652" s="8"/>
      <c r="R1652" s="8"/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</row>
    <row r="1653" spans="2:29" x14ac:dyDescent="0.2">
      <c r="B1653" s="87">
        <v>1650</v>
      </c>
      <c r="C1653" s="88">
        <v>21386.880000000001</v>
      </c>
      <c r="D1653" s="85">
        <f t="shared" si="50"/>
        <v>22541.771520000002</v>
      </c>
      <c r="E1653" s="85">
        <f t="shared" si="51"/>
        <v>23984.444897280002</v>
      </c>
      <c r="G1653" s="9"/>
      <c r="H1653" s="9"/>
      <c r="I1653" s="9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</row>
    <row r="1654" spans="2:29" x14ac:dyDescent="0.2">
      <c r="B1654" s="87">
        <v>1651</v>
      </c>
      <c r="C1654" s="88">
        <v>23214.940000000002</v>
      </c>
      <c r="D1654" s="85">
        <f t="shared" si="50"/>
        <v>24468.546760000005</v>
      </c>
      <c r="E1654" s="85">
        <f t="shared" si="51"/>
        <v>26034.533752640007</v>
      </c>
      <c r="G1654" s="9"/>
      <c r="H1654" s="9"/>
      <c r="I1654" s="9"/>
      <c r="J1654" s="8"/>
      <c r="K1654" s="8"/>
      <c r="L1654" s="8"/>
      <c r="M1654" s="8"/>
      <c r="N1654" s="8"/>
      <c r="O1654" s="8"/>
      <c r="P1654" s="8"/>
      <c r="Q1654" s="8"/>
      <c r="R1654" s="8"/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</row>
    <row r="1655" spans="2:29" x14ac:dyDescent="0.2">
      <c r="B1655" s="87">
        <v>1652</v>
      </c>
      <c r="C1655" s="88">
        <v>210.93</v>
      </c>
      <c r="D1655" s="85">
        <f t="shared" si="50"/>
        <v>222.32022000000001</v>
      </c>
      <c r="E1655" s="85">
        <f t="shared" si="51"/>
        <v>236.54871408000002</v>
      </c>
      <c r="G1655" s="9"/>
      <c r="H1655" s="9"/>
      <c r="I1655" s="9"/>
      <c r="J1655" s="8"/>
      <c r="K1655" s="8"/>
      <c r="L1655" s="8"/>
      <c r="M1655" s="8"/>
      <c r="N1655" s="8"/>
      <c r="O1655" s="8"/>
      <c r="P1655" s="8"/>
      <c r="Q1655" s="8"/>
      <c r="R1655" s="8"/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</row>
    <row r="1656" spans="2:29" x14ac:dyDescent="0.2">
      <c r="B1656" s="87">
        <v>1653</v>
      </c>
      <c r="C1656" s="88">
        <v>4222.55</v>
      </c>
      <c r="D1656" s="85">
        <f t="shared" si="50"/>
        <v>4450.5677000000005</v>
      </c>
      <c r="E1656" s="85">
        <f t="shared" si="51"/>
        <v>4735.404032800001</v>
      </c>
      <c r="G1656" s="9"/>
      <c r="H1656" s="9"/>
      <c r="I1656" s="9"/>
      <c r="J1656" s="8"/>
      <c r="K1656" s="8"/>
      <c r="L1656" s="8"/>
      <c r="M1656" s="8"/>
      <c r="N1656" s="8"/>
      <c r="O1656" s="8"/>
      <c r="P1656" s="8"/>
      <c r="Q1656" s="8"/>
      <c r="R1656" s="8"/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</row>
    <row r="1657" spans="2:29" x14ac:dyDescent="0.2">
      <c r="B1657" s="87">
        <v>1654</v>
      </c>
      <c r="C1657" s="88">
        <v>21754.23</v>
      </c>
      <c r="D1657" s="85">
        <f t="shared" si="50"/>
        <v>22928.958419999999</v>
      </c>
      <c r="E1657" s="85">
        <f t="shared" si="51"/>
        <v>24396.41175888</v>
      </c>
      <c r="G1657" s="9"/>
      <c r="H1657" s="9"/>
      <c r="I1657" s="9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</row>
    <row r="1658" spans="2:29" x14ac:dyDescent="0.2">
      <c r="B1658" s="87">
        <v>1655</v>
      </c>
      <c r="C1658" s="88">
        <v>19873.240000000002</v>
      </c>
      <c r="D1658" s="85">
        <f t="shared" si="50"/>
        <v>20946.394960000001</v>
      </c>
      <c r="E1658" s="85">
        <f t="shared" si="51"/>
        <v>22286.964237440003</v>
      </c>
      <c r="G1658" s="9"/>
      <c r="H1658" s="9"/>
      <c r="I1658" s="9"/>
      <c r="J1658" s="8"/>
      <c r="K1658" s="8"/>
      <c r="L1658" s="8"/>
      <c r="M1658" s="8"/>
      <c r="N1658" s="8"/>
      <c r="O1658" s="8"/>
      <c r="P1658" s="8"/>
      <c r="Q1658" s="8"/>
      <c r="R1658" s="8"/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</row>
    <row r="1659" spans="2:29" x14ac:dyDescent="0.2">
      <c r="B1659" s="87">
        <v>1656</v>
      </c>
      <c r="C1659" s="88">
        <v>18210.29</v>
      </c>
      <c r="D1659" s="85">
        <f t="shared" si="50"/>
        <v>19193.645660000002</v>
      </c>
      <c r="E1659" s="85">
        <f t="shared" si="51"/>
        <v>20422.038982240003</v>
      </c>
      <c r="G1659" s="9"/>
      <c r="H1659" s="9"/>
      <c r="I1659" s="9"/>
      <c r="J1659" s="8"/>
      <c r="K1659" s="8"/>
      <c r="L1659" s="8"/>
      <c r="M1659" s="8"/>
      <c r="N1659" s="8"/>
      <c r="O1659" s="8"/>
      <c r="P1659" s="8"/>
      <c r="Q1659" s="8"/>
      <c r="R1659" s="8"/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</row>
    <row r="1660" spans="2:29" x14ac:dyDescent="0.2">
      <c r="B1660" s="87">
        <v>1657</v>
      </c>
      <c r="C1660" s="88">
        <v>26583.5</v>
      </c>
      <c r="D1660" s="85">
        <f t="shared" si="50"/>
        <v>28019.009000000002</v>
      </c>
      <c r="E1660" s="85">
        <f t="shared" si="51"/>
        <v>29812.225576000004</v>
      </c>
      <c r="G1660" s="9"/>
      <c r="H1660" s="9"/>
      <c r="I1660" s="9"/>
      <c r="J1660" s="8"/>
      <c r="K1660" s="8"/>
      <c r="L1660" s="8"/>
      <c r="M1660" s="8"/>
      <c r="N1660" s="8"/>
      <c r="O1660" s="8"/>
      <c r="P1660" s="8"/>
      <c r="Q1660" s="8"/>
      <c r="R1660" s="8"/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</row>
    <row r="1661" spans="2:29" x14ac:dyDescent="0.2">
      <c r="B1661" s="87">
        <v>1658</v>
      </c>
      <c r="C1661" s="88">
        <v>3021.75</v>
      </c>
      <c r="D1661" s="85">
        <f t="shared" si="50"/>
        <v>3184.9245000000001</v>
      </c>
      <c r="E1661" s="85">
        <f t="shared" si="51"/>
        <v>3388.7596680000001</v>
      </c>
      <c r="G1661" s="9"/>
      <c r="H1661" s="9"/>
      <c r="I1661" s="9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</row>
    <row r="1662" spans="2:29" x14ac:dyDescent="0.2">
      <c r="B1662" s="87">
        <v>1659</v>
      </c>
      <c r="C1662" s="88">
        <v>375.25</v>
      </c>
      <c r="D1662" s="85">
        <f t="shared" si="50"/>
        <v>395.51350000000002</v>
      </c>
      <c r="E1662" s="85">
        <f t="shared" si="51"/>
        <v>420.82636400000007</v>
      </c>
      <c r="G1662" s="9"/>
      <c r="H1662" s="9"/>
      <c r="I1662" s="9"/>
      <c r="J1662" s="8"/>
      <c r="K1662" s="8"/>
      <c r="L1662" s="8"/>
      <c r="M1662" s="8"/>
      <c r="N1662" s="8"/>
      <c r="O1662" s="8"/>
      <c r="P1662" s="8"/>
      <c r="Q1662" s="8"/>
      <c r="R1662" s="8"/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</row>
    <row r="1663" spans="2:29" x14ac:dyDescent="0.2">
      <c r="B1663" s="87">
        <v>1660</v>
      </c>
      <c r="C1663" s="88">
        <v>3759.61</v>
      </c>
      <c r="D1663" s="85">
        <f t="shared" si="50"/>
        <v>3962.6289400000005</v>
      </c>
      <c r="E1663" s="85">
        <f t="shared" si="51"/>
        <v>4216.2371921600006</v>
      </c>
      <c r="G1663" s="9"/>
      <c r="H1663" s="9"/>
      <c r="I1663" s="9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</row>
    <row r="1664" spans="2:29" x14ac:dyDescent="0.2">
      <c r="B1664" s="87">
        <v>1661</v>
      </c>
      <c r="C1664" s="88">
        <v>3583.44</v>
      </c>
      <c r="D1664" s="85">
        <f t="shared" si="50"/>
        <v>3776.9457600000001</v>
      </c>
      <c r="E1664" s="85">
        <f t="shared" si="51"/>
        <v>4018.6702886400003</v>
      </c>
      <c r="G1664" s="9"/>
      <c r="H1664" s="9"/>
      <c r="I1664" s="9"/>
      <c r="J1664" s="8"/>
      <c r="K1664" s="8"/>
      <c r="L1664" s="8"/>
      <c r="M1664" s="8"/>
      <c r="N1664" s="8"/>
      <c r="O1664" s="8"/>
      <c r="P1664" s="8"/>
      <c r="Q1664" s="8"/>
      <c r="R1664" s="8"/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</row>
    <row r="1665" spans="2:29" x14ac:dyDescent="0.2">
      <c r="B1665" s="87">
        <v>1662</v>
      </c>
      <c r="C1665" s="88">
        <v>404.48</v>
      </c>
      <c r="D1665" s="85">
        <f t="shared" si="50"/>
        <v>426.32192000000003</v>
      </c>
      <c r="E1665" s="85">
        <f t="shared" si="51"/>
        <v>453.60652288000006</v>
      </c>
      <c r="G1665" s="9"/>
      <c r="H1665" s="9"/>
      <c r="I1665" s="9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</row>
    <row r="1666" spans="2:29" x14ac:dyDescent="0.2">
      <c r="B1666" s="87">
        <v>1663</v>
      </c>
      <c r="C1666" s="88">
        <v>14458.58</v>
      </c>
      <c r="D1666" s="85">
        <f t="shared" si="50"/>
        <v>15239.34332</v>
      </c>
      <c r="E1666" s="85">
        <f t="shared" si="51"/>
        <v>16214.661292480001</v>
      </c>
      <c r="G1666" s="9"/>
      <c r="H1666" s="9"/>
      <c r="I1666" s="9"/>
      <c r="J1666" s="8"/>
      <c r="K1666" s="8"/>
      <c r="L1666" s="8"/>
      <c r="M1666" s="8"/>
      <c r="N1666" s="8"/>
      <c r="O1666" s="8"/>
      <c r="P1666" s="8"/>
      <c r="Q1666" s="8"/>
      <c r="R1666" s="8"/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</row>
    <row r="1667" spans="2:29" x14ac:dyDescent="0.2">
      <c r="B1667" s="87">
        <v>1664</v>
      </c>
      <c r="C1667" s="88">
        <v>6848.51</v>
      </c>
      <c r="D1667" s="85">
        <f t="shared" si="50"/>
        <v>7218.3295400000006</v>
      </c>
      <c r="E1667" s="85">
        <f t="shared" si="51"/>
        <v>7680.3026305600015</v>
      </c>
      <c r="G1667" s="9"/>
      <c r="H1667" s="9"/>
      <c r="I1667" s="9"/>
      <c r="J1667" s="8"/>
      <c r="K1667" s="8"/>
      <c r="L1667" s="8"/>
      <c r="M1667" s="8"/>
      <c r="N1667" s="8"/>
      <c r="O1667" s="8"/>
      <c r="P1667" s="8"/>
      <c r="Q1667" s="8"/>
      <c r="R1667" s="8"/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</row>
    <row r="1668" spans="2:29" x14ac:dyDescent="0.2">
      <c r="B1668" s="87">
        <v>1665</v>
      </c>
      <c r="C1668" s="88">
        <v>2215.1600000000003</v>
      </c>
      <c r="D1668" s="85">
        <f t="shared" si="50"/>
        <v>2334.7786400000005</v>
      </c>
      <c r="E1668" s="85">
        <f t="shared" si="51"/>
        <v>2484.2044729600007</v>
      </c>
      <c r="G1668" s="9"/>
      <c r="H1668" s="9"/>
      <c r="I1668" s="9"/>
      <c r="J1668" s="8"/>
      <c r="K1668" s="8"/>
      <c r="L1668" s="8"/>
      <c r="M1668" s="8"/>
      <c r="N1668" s="8"/>
      <c r="O1668" s="8"/>
      <c r="P1668" s="8"/>
      <c r="Q1668" s="8"/>
      <c r="R1668" s="8"/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</row>
    <row r="1669" spans="2:29" x14ac:dyDescent="0.2">
      <c r="B1669" s="87">
        <v>1666</v>
      </c>
      <c r="C1669" s="88">
        <v>35531.040000000001</v>
      </c>
      <c r="D1669" s="85">
        <f t="shared" ref="D1669:D1732" si="52">C1669 * ($H$6 + 1)</f>
        <v>37449.716160000004</v>
      </c>
      <c r="E1669" s="85">
        <f t="shared" ref="E1669:E1732" si="53" xml:space="preserve"> D1669 * ($H$7 +1)</f>
        <v>39846.49799424001</v>
      </c>
      <c r="G1669" s="9"/>
      <c r="H1669" s="9"/>
      <c r="I1669" s="9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</row>
    <row r="1670" spans="2:29" x14ac:dyDescent="0.2">
      <c r="B1670" s="87">
        <v>1667</v>
      </c>
      <c r="C1670" s="88">
        <v>8121.9900000000007</v>
      </c>
      <c r="D1670" s="85">
        <f t="shared" si="52"/>
        <v>8560.5774600000004</v>
      </c>
      <c r="E1670" s="85">
        <f t="shared" si="53"/>
        <v>9108.4544174400016</v>
      </c>
      <c r="G1670" s="9"/>
      <c r="H1670" s="9"/>
      <c r="I1670" s="9"/>
      <c r="J1670" s="8"/>
      <c r="K1670" s="8"/>
      <c r="L1670" s="8"/>
      <c r="M1670" s="8"/>
      <c r="N1670" s="8"/>
      <c r="O1670" s="8"/>
      <c r="P1670" s="8"/>
      <c r="Q1670" s="8"/>
      <c r="R1670" s="8"/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</row>
    <row r="1671" spans="2:29" x14ac:dyDescent="0.2">
      <c r="B1671" s="87">
        <v>1668</v>
      </c>
      <c r="C1671" s="88">
        <v>9774.67</v>
      </c>
      <c r="D1671" s="85">
        <f t="shared" si="52"/>
        <v>10302.502180000001</v>
      </c>
      <c r="E1671" s="85">
        <f t="shared" si="53"/>
        <v>10961.862319520002</v>
      </c>
      <c r="G1671" s="9"/>
      <c r="H1671" s="9"/>
      <c r="I1671" s="9"/>
      <c r="J1671" s="8"/>
      <c r="K1671" s="8"/>
      <c r="L1671" s="8"/>
      <c r="M1671" s="8"/>
      <c r="N1671" s="8"/>
      <c r="O1671" s="8"/>
      <c r="P1671" s="8"/>
      <c r="Q1671" s="8"/>
      <c r="R1671" s="8"/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</row>
    <row r="1672" spans="2:29" x14ac:dyDescent="0.2">
      <c r="B1672" s="87">
        <v>1669</v>
      </c>
      <c r="C1672" s="88">
        <v>252.01000000000002</v>
      </c>
      <c r="D1672" s="85">
        <f t="shared" si="52"/>
        <v>265.61854000000005</v>
      </c>
      <c r="E1672" s="85">
        <f t="shared" si="53"/>
        <v>282.61812656000006</v>
      </c>
      <c r="G1672" s="9"/>
      <c r="H1672" s="9"/>
      <c r="I1672" s="9"/>
      <c r="J1672" s="8"/>
      <c r="K1672" s="8"/>
      <c r="L1672" s="8"/>
      <c r="M1672" s="8"/>
      <c r="N1672" s="8"/>
      <c r="O1672" s="8"/>
      <c r="P1672" s="8"/>
      <c r="Q1672" s="8"/>
      <c r="R1672" s="8"/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</row>
    <row r="1673" spans="2:29" x14ac:dyDescent="0.2">
      <c r="B1673" s="87">
        <v>1670</v>
      </c>
      <c r="C1673" s="88">
        <v>5071.01</v>
      </c>
      <c r="D1673" s="85">
        <f t="shared" si="52"/>
        <v>5344.8445400000001</v>
      </c>
      <c r="E1673" s="85">
        <f t="shared" si="53"/>
        <v>5686.9145905600008</v>
      </c>
      <c r="G1673" s="9"/>
      <c r="H1673" s="9"/>
      <c r="I1673" s="9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</row>
    <row r="1674" spans="2:29" x14ac:dyDescent="0.2">
      <c r="B1674" s="87">
        <v>1671</v>
      </c>
      <c r="C1674" s="88">
        <v>29788.530000000002</v>
      </c>
      <c r="D1674" s="85">
        <f t="shared" si="52"/>
        <v>31397.110620000003</v>
      </c>
      <c r="E1674" s="85">
        <f t="shared" si="53"/>
        <v>33406.525699680002</v>
      </c>
      <c r="G1674" s="9"/>
      <c r="H1674" s="9"/>
      <c r="I1674" s="9"/>
      <c r="J1674" s="8"/>
      <c r="K1674" s="8"/>
      <c r="L1674" s="8"/>
      <c r="M1674" s="8"/>
      <c r="N1674" s="8"/>
      <c r="O1674" s="8"/>
      <c r="P1674" s="8"/>
      <c r="Q1674" s="8"/>
      <c r="R1674" s="8"/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</row>
    <row r="1675" spans="2:29" x14ac:dyDescent="0.2">
      <c r="B1675" s="87">
        <v>1672</v>
      </c>
      <c r="C1675" s="88">
        <v>530.88</v>
      </c>
      <c r="D1675" s="85">
        <f t="shared" si="52"/>
        <v>559.54752000000008</v>
      </c>
      <c r="E1675" s="85">
        <f t="shared" si="53"/>
        <v>595.35856128000012</v>
      </c>
      <c r="G1675" s="9"/>
      <c r="H1675" s="9"/>
      <c r="I1675" s="9"/>
      <c r="J1675" s="8"/>
      <c r="K1675" s="8"/>
      <c r="L1675" s="8"/>
      <c r="M1675" s="8"/>
      <c r="N1675" s="8"/>
      <c r="O1675" s="8"/>
      <c r="P1675" s="8"/>
      <c r="Q1675" s="8"/>
      <c r="R1675" s="8"/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</row>
    <row r="1676" spans="2:29" x14ac:dyDescent="0.2">
      <c r="B1676" s="87">
        <v>1673</v>
      </c>
      <c r="C1676" s="88">
        <v>544.31000000000006</v>
      </c>
      <c r="D1676" s="85">
        <f t="shared" si="52"/>
        <v>573.70274000000006</v>
      </c>
      <c r="E1676" s="85">
        <f t="shared" si="53"/>
        <v>610.41971536000005</v>
      </c>
      <c r="G1676" s="9"/>
      <c r="H1676" s="9"/>
      <c r="I1676" s="9"/>
      <c r="J1676" s="8"/>
      <c r="K1676" s="8"/>
      <c r="L1676" s="8"/>
      <c r="M1676" s="8"/>
      <c r="N1676" s="8"/>
      <c r="O1676" s="8"/>
      <c r="P1676" s="8"/>
      <c r="Q1676" s="8"/>
      <c r="R1676" s="8"/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</row>
    <row r="1677" spans="2:29" x14ac:dyDescent="0.2">
      <c r="B1677" s="87">
        <v>1674</v>
      </c>
      <c r="C1677" s="88">
        <v>8125.9400000000005</v>
      </c>
      <c r="D1677" s="85">
        <f t="shared" si="52"/>
        <v>8564.7407600000006</v>
      </c>
      <c r="E1677" s="85">
        <f t="shared" si="53"/>
        <v>9112.884168640001</v>
      </c>
      <c r="G1677" s="9"/>
      <c r="H1677" s="9"/>
      <c r="I1677" s="9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</row>
    <row r="1678" spans="2:29" x14ac:dyDescent="0.2">
      <c r="B1678" s="87">
        <v>1675</v>
      </c>
      <c r="C1678" s="88">
        <v>5901.3</v>
      </c>
      <c r="D1678" s="85">
        <f t="shared" si="52"/>
        <v>6219.9702000000007</v>
      </c>
      <c r="E1678" s="85">
        <f t="shared" si="53"/>
        <v>6618.048292800001</v>
      </c>
      <c r="G1678" s="9"/>
      <c r="H1678" s="9"/>
      <c r="I1678" s="9"/>
      <c r="J1678" s="8"/>
      <c r="K1678" s="8"/>
      <c r="L1678" s="8"/>
      <c r="M1678" s="8"/>
      <c r="N1678" s="8"/>
      <c r="O1678" s="8"/>
      <c r="P1678" s="8"/>
      <c r="Q1678" s="8"/>
      <c r="R1678" s="8"/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</row>
    <row r="1679" spans="2:29" x14ac:dyDescent="0.2">
      <c r="B1679" s="87">
        <v>1676</v>
      </c>
      <c r="C1679" s="88">
        <v>3462.57</v>
      </c>
      <c r="D1679" s="85">
        <f t="shared" si="52"/>
        <v>3649.5487800000005</v>
      </c>
      <c r="E1679" s="85">
        <f t="shared" si="53"/>
        <v>3883.1199019200008</v>
      </c>
      <c r="G1679" s="9"/>
      <c r="H1679" s="9"/>
      <c r="I1679" s="9"/>
      <c r="J1679" s="8"/>
      <c r="K1679" s="8"/>
      <c r="L1679" s="8"/>
      <c r="M1679" s="8"/>
      <c r="N1679" s="8"/>
      <c r="O1679" s="8"/>
      <c r="P1679" s="8"/>
      <c r="Q1679" s="8"/>
      <c r="R1679" s="8"/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</row>
    <row r="1680" spans="2:29" x14ac:dyDescent="0.2">
      <c r="B1680" s="87">
        <v>1677</v>
      </c>
      <c r="C1680" s="88">
        <v>474.79</v>
      </c>
      <c r="D1680" s="85">
        <f t="shared" si="52"/>
        <v>500.42866000000004</v>
      </c>
      <c r="E1680" s="85">
        <f t="shared" si="53"/>
        <v>532.45609424000008</v>
      </c>
      <c r="G1680" s="9"/>
      <c r="H1680" s="9"/>
      <c r="I1680" s="9"/>
      <c r="J1680" s="8"/>
      <c r="K1680" s="8"/>
      <c r="L1680" s="8"/>
      <c r="M1680" s="8"/>
      <c r="N1680" s="8"/>
      <c r="O1680" s="8"/>
      <c r="P1680" s="8"/>
      <c r="Q1680" s="8"/>
      <c r="R1680" s="8"/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</row>
    <row r="1681" spans="2:29" x14ac:dyDescent="0.2">
      <c r="B1681" s="87">
        <v>1678</v>
      </c>
      <c r="C1681" s="88">
        <v>4319.72</v>
      </c>
      <c r="D1681" s="85">
        <f t="shared" si="52"/>
        <v>4552.9848800000009</v>
      </c>
      <c r="E1681" s="85">
        <f t="shared" si="53"/>
        <v>4844.3759123200016</v>
      </c>
      <c r="G1681" s="9"/>
      <c r="H1681" s="9"/>
      <c r="I1681" s="9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</row>
    <row r="1682" spans="2:29" x14ac:dyDescent="0.2">
      <c r="B1682" s="87">
        <v>1679</v>
      </c>
      <c r="C1682" s="88">
        <v>869.79000000000008</v>
      </c>
      <c r="D1682" s="85">
        <f t="shared" si="52"/>
        <v>916.75866000000008</v>
      </c>
      <c r="E1682" s="85">
        <f t="shared" si="53"/>
        <v>975.43121424000014</v>
      </c>
      <c r="G1682" s="9"/>
      <c r="H1682" s="9"/>
      <c r="I1682" s="9"/>
      <c r="J1682" s="8"/>
      <c r="K1682" s="8"/>
      <c r="L1682" s="8"/>
      <c r="M1682" s="8"/>
      <c r="N1682" s="8"/>
      <c r="O1682" s="8"/>
      <c r="P1682" s="8"/>
      <c r="Q1682" s="8"/>
      <c r="R1682" s="8"/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</row>
    <row r="1683" spans="2:29" x14ac:dyDescent="0.2">
      <c r="B1683" s="87">
        <v>1680</v>
      </c>
      <c r="C1683" s="88">
        <v>2704.96</v>
      </c>
      <c r="D1683" s="85">
        <f t="shared" si="52"/>
        <v>2851.0278400000002</v>
      </c>
      <c r="E1683" s="85">
        <f t="shared" si="53"/>
        <v>3033.4936217600002</v>
      </c>
      <c r="G1683" s="9"/>
      <c r="H1683" s="9"/>
      <c r="I1683" s="9"/>
      <c r="J1683" s="8"/>
      <c r="K1683" s="8"/>
      <c r="L1683" s="8"/>
      <c r="M1683" s="8"/>
      <c r="N1683" s="8"/>
      <c r="O1683" s="8"/>
      <c r="P1683" s="8"/>
      <c r="Q1683" s="8"/>
      <c r="R1683" s="8"/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</row>
    <row r="1684" spans="2:29" x14ac:dyDescent="0.2">
      <c r="B1684" s="87">
        <v>1681</v>
      </c>
      <c r="C1684" s="88">
        <v>64.78</v>
      </c>
      <c r="D1684" s="85">
        <f t="shared" si="52"/>
        <v>68.278120000000001</v>
      </c>
      <c r="E1684" s="85">
        <f t="shared" si="53"/>
        <v>72.647919680000001</v>
      </c>
      <c r="G1684" s="9"/>
      <c r="H1684" s="9"/>
      <c r="I1684" s="9"/>
      <c r="J1684" s="8"/>
      <c r="K1684" s="8"/>
      <c r="L1684" s="8"/>
      <c r="M1684" s="8"/>
      <c r="N1684" s="8"/>
      <c r="O1684" s="8"/>
      <c r="P1684" s="8"/>
      <c r="Q1684" s="8"/>
      <c r="R1684" s="8"/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</row>
    <row r="1685" spans="2:29" x14ac:dyDescent="0.2">
      <c r="B1685" s="87">
        <v>1682</v>
      </c>
      <c r="C1685" s="88">
        <v>20845.73</v>
      </c>
      <c r="D1685" s="85">
        <f t="shared" si="52"/>
        <v>21971.399420000002</v>
      </c>
      <c r="E1685" s="85">
        <f t="shared" si="53"/>
        <v>23377.568982880002</v>
      </c>
      <c r="G1685" s="9"/>
      <c r="H1685" s="9"/>
      <c r="I1685" s="9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</row>
    <row r="1686" spans="2:29" x14ac:dyDescent="0.2">
      <c r="B1686" s="87">
        <v>1683</v>
      </c>
      <c r="C1686" s="88">
        <v>8179.6600000000008</v>
      </c>
      <c r="D1686" s="85">
        <f t="shared" si="52"/>
        <v>8621.361640000001</v>
      </c>
      <c r="E1686" s="85">
        <f t="shared" si="53"/>
        <v>9173.1287849600012</v>
      </c>
      <c r="G1686" s="9"/>
      <c r="H1686" s="9"/>
      <c r="I1686" s="9"/>
      <c r="J1686" s="8"/>
      <c r="K1686" s="8"/>
      <c r="L1686" s="8"/>
      <c r="M1686" s="8"/>
      <c r="N1686" s="8"/>
      <c r="O1686" s="8"/>
      <c r="P1686" s="8"/>
      <c r="Q1686" s="8"/>
      <c r="R1686" s="8"/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</row>
    <row r="1687" spans="2:29" x14ac:dyDescent="0.2">
      <c r="B1687" s="87">
        <v>1684</v>
      </c>
      <c r="C1687" s="88">
        <v>1377.76</v>
      </c>
      <c r="D1687" s="85">
        <f t="shared" si="52"/>
        <v>1452.15904</v>
      </c>
      <c r="E1687" s="85">
        <f t="shared" si="53"/>
        <v>1545.0972185600001</v>
      </c>
      <c r="G1687" s="9"/>
      <c r="H1687" s="9"/>
      <c r="I1687" s="9"/>
      <c r="J1687" s="8"/>
      <c r="K1687" s="8"/>
      <c r="L1687" s="8"/>
      <c r="M1687" s="8"/>
      <c r="N1687" s="8"/>
      <c r="O1687" s="8"/>
      <c r="P1687" s="8"/>
      <c r="Q1687" s="8"/>
      <c r="R1687" s="8"/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</row>
    <row r="1688" spans="2:29" x14ac:dyDescent="0.2">
      <c r="B1688" s="87">
        <v>1685</v>
      </c>
      <c r="C1688" s="88">
        <v>1817.7900000000002</v>
      </c>
      <c r="D1688" s="85">
        <f t="shared" si="52"/>
        <v>1915.9506600000002</v>
      </c>
      <c r="E1688" s="85">
        <f t="shared" si="53"/>
        <v>2038.5715022400004</v>
      </c>
      <c r="G1688" s="9"/>
      <c r="H1688" s="9"/>
      <c r="I1688" s="9"/>
      <c r="J1688" s="8"/>
      <c r="K1688" s="8"/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</row>
    <row r="1689" spans="2:29" x14ac:dyDescent="0.2">
      <c r="B1689" s="87">
        <v>1686</v>
      </c>
      <c r="C1689" s="88">
        <v>18581.59</v>
      </c>
      <c r="D1689" s="85">
        <f t="shared" si="52"/>
        <v>19584.995860000003</v>
      </c>
      <c r="E1689" s="85">
        <f t="shared" si="53"/>
        <v>20838.435595040002</v>
      </c>
      <c r="G1689" s="9"/>
      <c r="H1689" s="9"/>
      <c r="I1689" s="9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</row>
    <row r="1690" spans="2:29" x14ac:dyDescent="0.2">
      <c r="B1690" s="87">
        <v>1687</v>
      </c>
      <c r="C1690" s="88">
        <v>33441.49</v>
      </c>
      <c r="D1690" s="85">
        <f t="shared" si="52"/>
        <v>35247.330459999997</v>
      </c>
      <c r="E1690" s="85">
        <f t="shared" si="53"/>
        <v>37503.159609440001</v>
      </c>
      <c r="G1690" s="9"/>
      <c r="H1690" s="9"/>
      <c r="I1690" s="9"/>
      <c r="J1690" s="8"/>
      <c r="K1690" s="8"/>
      <c r="L1690" s="8"/>
      <c r="M1690" s="8"/>
      <c r="N1690" s="8"/>
      <c r="O1690" s="8"/>
      <c r="P1690" s="8"/>
      <c r="Q1690" s="8"/>
      <c r="R1690" s="8"/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</row>
    <row r="1691" spans="2:29" x14ac:dyDescent="0.2">
      <c r="B1691" s="87">
        <v>1688</v>
      </c>
      <c r="C1691" s="88">
        <v>27258.16</v>
      </c>
      <c r="D1691" s="85">
        <f t="shared" si="52"/>
        <v>28730.100640000001</v>
      </c>
      <c r="E1691" s="85">
        <f t="shared" si="53"/>
        <v>30568.827080960004</v>
      </c>
      <c r="G1691" s="9"/>
      <c r="H1691" s="9"/>
      <c r="I1691" s="9"/>
      <c r="J1691" s="8"/>
      <c r="K1691" s="8"/>
      <c r="L1691" s="8"/>
      <c r="M1691" s="8"/>
      <c r="N1691" s="8"/>
      <c r="O1691" s="8"/>
      <c r="P1691" s="8"/>
      <c r="Q1691" s="8"/>
      <c r="R1691" s="8"/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</row>
    <row r="1692" spans="2:29" x14ac:dyDescent="0.2">
      <c r="B1692" s="87">
        <v>1689</v>
      </c>
      <c r="C1692" s="88">
        <v>14899.400000000001</v>
      </c>
      <c r="D1692" s="85">
        <f t="shared" si="52"/>
        <v>15703.967600000002</v>
      </c>
      <c r="E1692" s="85">
        <f t="shared" si="53"/>
        <v>16709.021526400003</v>
      </c>
      <c r="G1692" s="9"/>
      <c r="H1692" s="9"/>
      <c r="I1692" s="9"/>
      <c r="J1692" s="8"/>
      <c r="K1692" s="8"/>
      <c r="L1692" s="8"/>
      <c r="M1692" s="8"/>
      <c r="N1692" s="8"/>
      <c r="O1692" s="8"/>
      <c r="P1692" s="8"/>
      <c r="Q1692" s="8"/>
      <c r="R1692" s="8"/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</row>
    <row r="1693" spans="2:29" x14ac:dyDescent="0.2">
      <c r="B1693" s="87">
        <v>1690</v>
      </c>
      <c r="C1693" s="88">
        <v>755.24</v>
      </c>
      <c r="D1693" s="85">
        <f t="shared" si="52"/>
        <v>796.02296000000001</v>
      </c>
      <c r="E1693" s="85">
        <f t="shared" si="53"/>
        <v>846.96842944000002</v>
      </c>
      <c r="G1693" s="9"/>
      <c r="H1693" s="9"/>
      <c r="I1693" s="9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</row>
    <row r="1694" spans="2:29" x14ac:dyDescent="0.2">
      <c r="B1694" s="87">
        <v>1691</v>
      </c>
      <c r="C1694" s="88">
        <v>2603.0500000000002</v>
      </c>
      <c r="D1694" s="85">
        <f t="shared" si="52"/>
        <v>2743.6147000000005</v>
      </c>
      <c r="E1694" s="85">
        <f t="shared" si="53"/>
        <v>2919.2060408000007</v>
      </c>
      <c r="G1694" s="9"/>
      <c r="H1694" s="9"/>
      <c r="I1694" s="9"/>
      <c r="J1694" s="8"/>
      <c r="K1694" s="8"/>
      <c r="L1694" s="8"/>
      <c r="M1694" s="8"/>
      <c r="N1694" s="8"/>
      <c r="O1694" s="8"/>
      <c r="P1694" s="8"/>
      <c r="Q1694" s="8"/>
      <c r="R1694" s="8"/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</row>
    <row r="1695" spans="2:29" x14ac:dyDescent="0.2">
      <c r="B1695" s="87">
        <v>1692</v>
      </c>
      <c r="C1695" s="88">
        <v>12379.300000000001</v>
      </c>
      <c r="D1695" s="85">
        <f t="shared" si="52"/>
        <v>13047.782200000001</v>
      </c>
      <c r="E1695" s="85">
        <f t="shared" si="53"/>
        <v>13882.840260800001</v>
      </c>
      <c r="G1695" s="9"/>
      <c r="H1695" s="9"/>
      <c r="I1695" s="9"/>
      <c r="J1695" s="8"/>
      <c r="K1695" s="8"/>
      <c r="L1695" s="8"/>
      <c r="M1695" s="8"/>
      <c r="N1695" s="8"/>
      <c r="O1695" s="8"/>
      <c r="P1695" s="8"/>
      <c r="Q1695" s="8"/>
      <c r="R1695" s="8"/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</row>
    <row r="1696" spans="2:29" x14ac:dyDescent="0.2">
      <c r="B1696" s="87">
        <v>1693</v>
      </c>
      <c r="C1696" s="88">
        <v>16936.02</v>
      </c>
      <c r="D1696" s="85">
        <f t="shared" si="52"/>
        <v>17850.56508</v>
      </c>
      <c r="E1696" s="85">
        <f t="shared" si="53"/>
        <v>18993.001245120002</v>
      </c>
      <c r="G1696" s="9"/>
      <c r="H1696" s="9"/>
      <c r="I1696" s="9"/>
      <c r="J1696" s="8"/>
      <c r="K1696" s="8"/>
      <c r="L1696" s="8"/>
      <c r="M1696" s="8"/>
      <c r="N1696" s="8"/>
      <c r="O1696" s="8"/>
      <c r="P1696" s="8"/>
      <c r="Q1696" s="8"/>
      <c r="R1696" s="8"/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</row>
    <row r="1697" spans="2:29" x14ac:dyDescent="0.2">
      <c r="B1697" s="87">
        <v>1694</v>
      </c>
      <c r="C1697" s="88">
        <v>16507.84</v>
      </c>
      <c r="D1697" s="85">
        <f t="shared" si="52"/>
        <v>17399.263360000001</v>
      </c>
      <c r="E1697" s="85">
        <f t="shared" si="53"/>
        <v>18512.816215040002</v>
      </c>
      <c r="G1697" s="9"/>
      <c r="H1697" s="9"/>
      <c r="I1697" s="9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</row>
    <row r="1698" spans="2:29" x14ac:dyDescent="0.2">
      <c r="B1698" s="87">
        <v>1695</v>
      </c>
      <c r="C1698" s="88">
        <v>12246.58</v>
      </c>
      <c r="D1698" s="85">
        <f t="shared" si="52"/>
        <v>12907.89532</v>
      </c>
      <c r="E1698" s="85">
        <f t="shared" si="53"/>
        <v>13734.000620480001</v>
      </c>
      <c r="G1698" s="9"/>
      <c r="H1698" s="9"/>
      <c r="I1698" s="9"/>
      <c r="J1698" s="8"/>
      <c r="K1698" s="8"/>
      <c r="L1698" s="8"/>
      <c r="M1698" s="8"/>
      <c r="N1698" s="8"/>
      <c r="O1698" s="8"/>
      <c r="P1698" s="8"/>
      <c r="Q1698" s="8"/>
      <c r="R1698" s="8"/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</row>
    <row r="1699" spans="2:29" x14ac:dyDescent="0.2">
      <c r="B1699" s="87">
        <v>1696</v>
      </c>
      <c r="C1699" s="88">
        <v>777.36</v>
      </c>
      <c r="D1699" s="85">
        <f t="shared" si="52"/>
        <v>819.33744000000002</v>
      </c>
      <c r="E1699" s="85">
        <f t="shared" si="53"/>
        <v>871.77503616000001</v>
      </c>
      <c r="G1699" s="9"/>
      <c r="H1699" s="9"/>
      <c r="I1699" s="9"/>
      <c r="J1699" s="8"/>
      <c r="K1699" s="8"/>
      <c r="L1699" s="8"/>
      <c r="M1699" s="8"/>
      <c r="N1699" s="8"/>
      <c r="O1699" s="8"/>
      <c r="P1699" s="8"/>
      <c r="Q1699" s="8"/>
      <c r="R1699" s="8"/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</row>
    <row r="1700" spans="2:29" x14ac:dyDescent="0.2">
      <c r="B1700" s="87">
        <v>1697</v>
      </c>
      <c r="C1700" s="88">
        <v>3303.78</v>
      </c>
      <c r="D1700" s="85">
        <f t="shared" si="52"/>
        <v>3482.1841200000003</v>
      </c>
      <c r="E1700" s="85">
        <f t="shared" si="53"/>
        <v>3705.0439036800008</v>
      </c>
      <c r="G1700" s="9"/>
      <c r="H1700" s="9"/>
      <c r="I1700" s="9"/>
      <c r="J1700" s="8"/>
      <c r="K1700" s="8"/>
      <c r="L1700" s="8"/>
      <c r="M1700" s="8"/>
      <c r="N1700" s="8"/>
      <c r="O1700" s="8"/>
      <c r="P1700" s="8"/>
      <c r="Q1700" s="8"/>
      <c r="R1700" s="8"/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</row>
    <row r="1701" spans="2:29" x14ac:dyDescent="0.2">
      <c r="B1701" s="87">
        <v>1698</v>
      </c>
      <c r="C1701" s="88">
        <v>2774.48</v>
      </c>
      <c r="D1701" s="85">
        <f t="shared" si="52"/>
        <v>2924.3019200000003</v>
      </c>
      <c r="E1701" s="85">
        <f t="shared" si="53"/>
        <v>3111.4572428800006</v>
      </c>
      <c r="G1701" s="9"/>
      <c r="H1701" s="9"/>
      <c r="I1701" s="9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</row>
    <row r="1702" spans="2:29" x14ac:dyDescent="0.2">
      <c r="B1702" s="87">
        <v>1699</v>
      </c>
      <c r="C1702" s="88">
        <v>5560.81</v>
      </c>
      <c r="D1702" s="85">
        <f t="shared" si="52"/>
        <v>5861.0937400000003</v>
      </c>
      <c r="E1702" s="85">
        <f t="shared" si="53"/>
        <v>6236.2037393600003</v>
      </c>
      <c r="G1702" s="9"/>
      <c r="H1702" s="9"/>
      <c r="I1702" s="9"/>
      <c r="J1702" s="8"/>
      <c r="K1702" s="8"/>
      <c r="L1702" s="8"/>
      <c r="M1702" s="8"/>
      <c r="N1702" s="8"/>
      <c r="O1702" s="8"/>
      <c r="P1702" s="8"/>
      <c r="Q1702" s="8"/>
      <c r="R1702" s="8"/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</row>
    <row r="1703" spans="2:29" x14ac:dyDescent="0.2">
      <c r="B1703" s="87">
        <v>1700</v>
      </c>
      <c r="C1703" s="88">
        <v>18749.86</v>
      </c>
      <c r="D1703" s="85">
        <f t="shared" si="52"/>
        <v>19762.352440000002</v>
      </c>
      <c r="E1703" s="85">
        <f t="shared" si="53"/>
        <v>21027.142996160004</v>
      </c>
      <c r="G1703" s="9"/>
      <c r="H1703" s="9"/>
      <c r="I1703" s="9"/>
      <c r="J1703" s="8"/>
      <c r="K1703" s="8"/>
      <c r="L1703" s="8"/>
      <c r="M1703" s="8"/>
      <c r="N1703" s="8"/>
      <c r="O1703" s="8"/>
      <c r="P1703" s="8"/>
      <c r="Q1703" s="8"/>
      <c r="R1703" s="8"/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</row>
    <row r="1704" spans="2:29" x14ac:dyDescent="0.2">
      <c r="B1704" s="87">
        <v>1701</v>
      </c>
      <c r="C1704" s="88">
        <v>3476</v>
      </c>
      <c r="D1704" s="85">
        <f t="shared" si="52"/>
        <v>3663.7040000000002</v>
      </c>
      <c r="E1704" s="85">
        <f t="shared" si="53"/>
        <v>3898.1810560000004</v>
      </c>
      <c r="G1704" s="9"/>
      <c r="H1704" s="9"/>
      <c r="I1704" s="9"/>
      <c r="J1704" s="8"/>
      <c r="K1704" s="8"/>
      <c r="L1704" s="8"/>
      <c r="M1704" s="8"/>
      <c r="N1704" s="8"/>
      <c r="O1704" s="8"/>
      <c r="P1704" s="8"/>
      <c r="Q1704" s="8"/>
      <c r="R1704" s="8"/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</row>
    <row r="1705" spans="2:29" x14ac:dyDescent="0.2">
      <c r="B1705" s="87">
        <v>1702</v>
      </c>
      <c r="C1705" s="88">
        <v>2464.0100000000002</v>
      </c>
      <c r="D1705" s="85">
        <f t="shared" si="52"/>
        <v>2597.0665400000003</v>
      </c>
      <c r="E1705" s="85">
        <f t="shared" si="53"/>
        <v>2763.2787985600003</v>
      </c>
      <c r="G1705" s="9"/>
      <c r="H1705" s="9"/>
      <c r="I1705" s="9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</row>
    <row r="1706" spans="2:29" x14ac:dyDescent="0.2">
      <c r="B1706" s="87">
        <v>1703</v>
      </c>
      <c r="C1706" s="88">
        <v>2467.17</v>
      </c>
      <c r="D1706" s="85">
        <f t="shared" si="52"/>
        <v>2600.3971800000004</v>
      </c>
      <c r="E1706" s="85">
        <f t="shared" si="53"/>
        <v>2766.8225995200005</v>
      </c>
      <c r="G1706" s="9"/>
      <c r="H1706" s="9"/>
      <c r="I1706" s="9"/>
      <c r="J1706" s="8"/>
      <c r="K1706" s="8"/>
      <c r="L1706" s="8"/>
      <c r="M1706" s="8"/>
      <c r="N1706" s="8"/>
      <c r="O1706" s="8"/>
      <c r="P1706" s="8"/>
      <c r="Q1706" s="8"/>
      <c r="R1706" s="8"/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</row>
    <row r="1707" spans="2:29" x14ac:dyDescent="0.2">
      <c r="B1707" s="87">
        <v>1704</v>
      </c>
      <c r="C1707" s="88">
        <v>12393.52</v>
      </c>
      <c r="D1707" s="85">
        <f t="shared" si="52"/>
        <v>13062.77008</v>
      </c>
      <c r="E1707" s="85">
        <f t="shared" si="53"/>
        <v>13898.787365120001</v>
      </c>
      <c r="G1707" s="9"/>
      <c r="H1707" s="9"/>
      <c r="I1707" s="9"/>
      <c r="J1707" s="8"/>
      <c r="K1707" s="8"/>
      <c r="L1707" s="8"/>
      <c r="M1707" s="8"/>
      <c r="N1707" s="8"/>
      <c r="O1707" s="8"/>
      <c r="P1707" s="8"/>
      <c r="Q1707" s="8"/>
      <c r="R1707" s="8"/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</row>
    <row r="1708" spans="2:29" x14ac:dyDescent="0.2">
      <c r="B1708" s="87">
        <v>1705</v>
      </c>
      <c r="C1708" s="88">
        <v>25198.63</v>
      </c>
      <c r="D1708" s="85">
        <f t="shared" si="52"/>
        <v>26559.356020000003</v>
      </c>
      <c r="E1708" s="85">
        <f t="shared" si="53"/>
        <v>28259.154805280006</v>
      </c>
      <c r="G1708" s="9"/>
      <c r="H1708" s="9"/>
      <c r="I1708" s="9"/>
      <c r="J1708" s="8"/>
      <c r="K1708" s="8"/>
      <c r="L1708" s="8"/>
      <c r="M1708" s="8"/>
      <c r="N1708" s="8"/>
      <c r="O1708" s="8"/>
      <c r="P1708" s="8"/>
      <c r="Q1708" s="8"/>
      <c r="R1708" s="8"/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</row>
    <row r="1709" spans="2:29" x14ac:dyDescent="0.2">
      <c r="B1709" s="87">
        <v>1706</v>
      </c>
      <c r="C1709" s="88">
        <v>17258.34</v>
      </c>
      <c r="D1709" s="85">
        <f t="shared" si="52"/>
        <v>18190.290360000003</v>
      </c>
      <c r="E1709" s="85">
        <f t="shared" si="53"/>
        <v>19354.468943040003</v>
      </c>
      <c r="G1709" s="9"/>
      <c r="H1709" s="9"/>
      <c r="I1709" s="9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</row>
    <row r="1710" spans="2:29" x14ac:dyDescent="0.2">
      <c r="B1710" s="87">
        <v>1707</v>
      </c>
      <c r="C1710" s="88">
        <v>6011.9000000000005</v>
      </c>
      <c r="D1710" s="85">
        <f t="shared" si="52"/>
        <v>6336.5426000000007</v>
      </c>
      <c r="E1710" s="85">
        <f t="shared" si="53"/>
        <v>6742.0813264000008</v>
      </c>
      <c r="G1710" s="9"/>
      <c r="H1710" s="9"/>
      <c r="I1710" s="9"/>
      <c r="J1710" s="8"/>
      <c r="K1710" s="8"/>
      <c r="L1710" s="8"/>
      <c r="M1710" s="8"/>
      <c r="N1710" s="8"/>
      <c r="O1710" s="8"/>
      <c r="P1710" s="8"/>
      <c r="Q1710" s="8"/>
      <c r="R1710" s="8"/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</row>
    <row r="1711" spans="2:29" x14ac:dyDescent="0.2">
      <c r="B1711" s="87">
        <v>1708</v>
      </c>
      <c r="C1711" s="88">
        <v>237.79000000000002</v>
      </c>
      <c r="D1711" s="85">
        <f t="shared" si="52"/>
        <v>250.63066000000003</v>
      </c>
      <c r="E1711" s="85">
        <f t="shared" si="53"/>
        <v>266.67102224000007</v>
      </c>
      <c r="G1711" s="9"/>
      <c r="H1711" s="9"/>
      <c r="I1711" s="9"/>
      <c r="J1711" s="8"/>
      <c r="K1711" s="8"/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</row>
    <row r="1712" spans="2:29" x14ac:dyDescent="0.2">
      <c r="B1712" s="87">
        <v>1709</v>
      </c>
      <c r="C1712" s="88">
        <v>6786.89</v>
      </c>
      <c r="D1712" s="85">
        <f t="shared" si="52"/>
        <v>7153.3820600000008</v>
      </c>
      <c r="E1712" s="85">
        <f t="shared" si="53"/>
        <v>7611.1985118400016</v>
      </c>
      <c r="G1712" s="9"/>
      <c r="H1712" s="9"/>
      <c r="I1712" s="9"/>
      <c r="J1712" s="8"/>
      <c r="K1712" s="8"/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</row>
    <row r="1713" spans="2:29" x14ac:dyDescent="0.2">
      <c r="B1713" s="87">
        <v>1710</v>
      </c>
      <c r="C1713" s="88">
        <v>14266.61</v>
      </c>
      <c r="D1713" s="85">
        <f t="shared" si="52"/>
        <v>15037.006940000001</v>
      </c>
      <c r="E1713" s="85">
        <f t="shared" si="53"/>
        <v>15999.375384160003</v>
      </c>
      <c r="G1713" s="9"/>
      <c r="H1713" s="9"/>
      <c r="I1713" s="9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</row>
    <row r="1714" spans="2:29" x14ac:dyDescent="0.2">
      <c r="B1714" s="87">
        <v>1711</v>
      </c>
      <c r="C1714" s="88">
        <v>24221.4</v>
      </c>
      <c r="D1714" s="85">
        <f t="shared" si="52"/>
        <v>25529.355600000003</v>
      </c>
      <c r="E1714" s="85">
        <f t="shared" si="53"/>
        <v>27163.234358400005</v>
      </c>
      <c r="G1714" s="9"/>
      <c r="H1714" s="9"/>
      <c r="I1714" s="9"/>
      <c r="J1714" s="8"/>
      <c r="K1714" s="8"/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</row>
    <row r="1715" spans="2:29" x14ac:dyDescent="0.2">
      <c r="B1715" s="87">
        <v>1712</v>
      </c>
      <c r="C1715" s="88">
        <v>21615.190000000002</v>
      </c>
      <c r="D1715" s="85">
        <f t="shared" si="52"/>
        <v>22782.410260000004</v>
      </c>
      <c r="E1715" s="85">
        <f t="shared" si="53"/>
        <v>24240.484516640005</v>
      </c>
      <c r="G1715" s="9"/>
      <c r="H1715" s="9"/>
      <c r="I1715" s="9"/>
      <c r="J1715" s="8"/>
      <c r="K1715" s="8"/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</row>
    <row r="1716" spans="2:29" x14ac:dyDescent="0.2">
      <c r="B1716" s="87">
        <v>1713</v>
      </c>
      <c r="C1716" s="88">
        <v>2771.32</v>
      </c>
      <c r="D1716" s="85">
        <f t="shared" si="52"/>
        <v>2920.9712800000002</v>
      </c>
      <c r="E1716" s="85">
        <f t="shared" si="53"/>
        <v>3107.9134419200004</v>
      </c>
      <c r="G1716" s="9"/>
      <c r="H1716" s="9"/>
      <c r="I1716" s="9"/>
      <c r="J1716" s="8"/>
      <c r="K1716" s="8"/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</row>
    <row r="1717" spans="2:29" x14ac:dyDescent="0.2">
      <c r="B1717" s="87">
        <v>1714</v>
      </c>
      <c r="C1717" s="88">
        <v>22915.530000000002</v>
      </c>
      <c r="D1717" s="85">
        <f t="shared" si="52"/>
        <v>24152.968620000003</v>
      </c>
      <c r="E1717" s="85">
        <f t="shared" si="53"/>
        <v>25698.758611680005</v>
      </c>
      <c r="G1717" s="9"/>
      <c r="H1717" s="9"/>
      <c r="I1717" s="9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</row>
    <row r="1718" spans="2:29" x14ac:dyDescent="0.2">
      <c r="B1718" s="87">
        <v>1715</v>
      </c>
      <c r="C1718" s="88">
        <v>1377.76</v>
      </c>
      <c r="D1718" s="85">
        <f t="shared" si="52"/>
        <v>1452.15904</v>
      </c>
      <c r="E1718" s="85">
        <f t="shared" si="53"/>
        <v>1545.0972185600001</v>
      </c>
      <c r="G1718" s="9"/>
      <c r="H1718" s="9"/>
      <c r="I1718" s="9"/>
      <c r="J1718" s="8"/>
      <c r="K1718" s="8"/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</row>
    <row r="1719" spans="2:29" x14ac:dyDescent="0.2">
      <c r="B1719" s="87">
        <v>1716</v>
      </c>
      <c r="C1719" s="88">
        <v>278.08000000000004</v>
      </c>
      <c r="D1719" s="85">
        <f t="shared" si="52"/>
        <v>293.09632000000005</v>
      </c>
      <c r="E1719" s="85">
        <f t="shared" si="53"/>
        <v>311.85448448000005</v>
      </c>
      <c r="G1719" s="9"/>
      <c r="H1719" s="9"/>
      <c r="I1719" s="9"/>
      <c r="J1719" s="8"/>
      <c r="K1719" s="8"/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</row>
    <row r="1720" spans="2:29" x14ac:dyDescent="0.2">
      <c r="B1720" s="87">
        <v>1717</v>
      </c>
      <c r="C1720" s="88">
        <v>324.69</v>
      </c>
      <c r="D1720" s="85">
        <f t="shared" si="52"/>
        <v>342.22326000000004</v>
      </c>
      <c r="E1720" s="85">
        <f t="shared" si="53"/>
        <v>364.12554864000003</v>
      </c>
      <c r="G1720" s="9"/>
      <c r="H1720" s="9"/>
      <c r="I1720" s="9"/>
      <c r="J1720" s="8"/>
      <c r="K1720" s="8"/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</row>
    <row r="1721" spans="2:29" x14ac:dyDescent="0.2">
      <c r="B1721" s="87">
        <v>1718</v>
      </c>
      <c r="C1721" s="88">
        <v>21061.4</v>
      </c>
      <c r="D1721" s="85">
        <f t="shared" si="52"/>
        <v>22198.715600000003</v>
      </c>
      <c r="E1721" s="85">
        <f t="shared" si="53"/>
        <v>23619.433398400004</v>
      </c>
      <c r="G1721" s="9"/>
      <c r="H1721" s="9"/>
      <c r="I1721" s="9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</row>
    <row r="1722" spans="2:29" x14ac:dyDescent="0.2">
      <c r="B1722" s="87">
        <v>1719</v>
      </c>
      <c r="C1722" s="88">
        <v>451.09000000000003</v>
      </c>
      <c r="D1722" s="85">
        <f t="shared" si="52"/>
        <v>475.44886000000008</v>
      </c>
      <c r="E1722" s="85">
        <f t="shared" si="53"/>
        <v>505.87758704000009</v>
      </c>
      <c r="G1722" s="9"/>
      <c r="H1722" s="9"/>
      <c r="I1722" s="9"/>
      <c r="J1722" s="8"/>
      <c r="K1722" s="8"/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</row>
    <row r="1723" spans="2:29" x14ac:dyDescent="0.2">
      <c r="B1723" s="87">
        <v>1720</v>
      </c>
      <c r="C1723" s="88">
        <v>22.12</v>
      </c>
      <c r="D1723" s="85">
        <f t="shared" si="52"/>
        <v>23.314480000000003</v>
      </c>
      <c r="E1723" s="85">
        <f t="shared" si="53"/>
        <v>24.806606720000005</v>
      </c>
      <c r="G1723" s="9"/>
      <c r="H1723" s="9"/>
      <c r="I1723" s="9"/>
      <c r="J1723" s="8"/>
      <c r="K1723" s="8"/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</row>
    <row r="1724" spans="2:29" x14ac:dyDescent="0.2">
      <c r="B1724" s="87">
        <v>1721</v>
      </c>
      <c r="C1724" s="88">
        <v>17284.41</v>
      </c>
      <c r="D1724" s="85">
        <f t="shared" si="52"/>
        <v>18217.76814</v>
      </c>
      <c r="E1724" s="85">
        <f t="shared" si="53"/>
        <v>19383.705300960002</v>
      </c>
      <c r="G1724" s="9"/>
      <c r="H1724" s="9"/>
      <c r="I1724" s="9"/>
      <c r="J1724" s="8"/>
      <c r="K1724" s="8"/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</row>
    <row r="1725" spans="2:29" x14ac:dyDescent="0.2">
      <c r="B1725" s="87">
        <v>1722</v>
      </c>
      <c r="C1725" s="88">
        <v>7521.59</v>
      </c>
      <c r="D1725" s="85">
        <f t="shared" si="52"/>
        <v>7927.7558600000002</v>
      </c>
      <c r="E1725" s="85">
        <f t="shared" si="53"/>
        <v>8435.1322350400005</v>
      </c>
      <c r="G1725" s="9"/>
      <c r="H1725" s="9"/>
      <c r="I1725" s="9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</row>
    <row r="1726" spans="2:29" x14ac:dyDescent="0.2">
      <c r="B1726" s="87">
        <v>1723</v>
      </c>
      <c r="C1726" s="88">
        <v>728.38</v>
      </c>
      <c r="D1726" s="85">
        <f t="shared" si="52"/>
        <v>767.71252000000004</v>
      </c>
      <c r="E1726" s="85">
        <f t="shared" si="53"/>
        <v>816.84612128000003</v>
      </c>
      <c r="G1726" s="9"/>
      <c r="H1726" s="9"/>
      <c r="I1726" s="9"/>
      <c r="J1726" s="8"/>
      <c r="K1726" s="8"/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</row>
    <row r="1727" spans="2:29" x14ac:dyDescent="0.2">
      <c r="B1727" s="87">
        <v>1724</v>
      </c>
      <c r="C1727" s="88">
        <v>2573.0300000000002</v>
      </c>
      <c r="D1727" s="85">
        <f t="shared" si="52"/>
        <v>2711.9736200000002</v>
      </c>
      <c r="E1727" s="85">
        <f t="shared" si="53"/>
        <v>2885.5399316800003</v>
      </c>
      <c r="G1727" s="9"/>
      <c r="H1727" s="9"/>
      <c r="I1727" s="9"/>
      <c r="J1727" s="8"/>
      <c r="K1727" s="8"/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</row>
    <row r="1728" spans="2:29" x14ac:dyDescent="0.2">
      <c r="B1728" s="87">
        <v>1725</v>
      </c>
      <c r="C1728" s="88">
        <v>12233.94</v>
      </c>
      <c r="D1728" s="85">
        <f t="shared" si="52"/>
        <v>12894.572760000001</v>
      </c>
      <c r="E1728" s="85">
        <f t="shared" si="53"/>
        <v>13719.825416640002</v>
      </c>
      <c r="G1728" s="9"/>
      <c r="H1728" s="9"/>
      <c r="I1728" s="9"/>
      <c r="J1728" s="8"/>
      <c r="K1728" s="8"/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</row>
    <row r="1729" spans="2:29" x14ac:dyDescent="0.2">
      <c r="B1729" s="87">
        <v>1726</v>
      </c>
      <c r="C1729" s="88">
        <v>115.34</v>
      </c>
      <c r="D1729" s="85">
        <f t="shared" si="52"/>
        <v>121.56836000000001</v>
      </c>
      <c r="E1729" s="85">
        <f t="shared" si="53"/>
        <v>129.34873504000001</v>
      </c>
      <c r="G1729" s="9"/>
      <c r="H1729" s="9"/>
      <c r="I1729" s="9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</row>
    <row r="1730" spans="2:29" x14ac:dyDescent="0.2">
      <c r="B1730" s="87">
        <v>1727</v>
      </c>
      <c r="C1730" s="88">
        <v>10079.61</v>
      </c>
      <c r="D1730" s="85">
        <f t="shared" si="52"/>
        <v>10623.908940000001</v>
      </c>
      <c r="E1730" s="85">
        <f t="shared" si="53"/>
        <v>11303.839112160002</v>
      </c>
      <c r="G1730" s="9"/>
      <c r="H1730" s="9"/>
      <c r="I1730" s="9"/>
      <c r="J1730" s="8"/>
      <c r="K1730" s="8"/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</row>
    <row r="1731" spans="2:29" x14ac:dyDescent="0.2">
      <c r="B1731" s="87">
        <v>1728</v>
      </c>
      <c r="C1731" s="88">
        <v>23476.43</v>
      </c>
      <c r="D1731" s="85">
        <f t="shared" si="52"/>
        <v>24744.157220000001</v>
      </c>
      <c r="E1731" s="85">
        <f t="shared" si="53"/>
        <v>26327.783282080003</v>
      </c>
      <c r="G1731" s="9"/>
      <c r="H1731" s="9"/>
      <c r="I1731" s="9"/>
      <c r="J1731" s="8"/>
      <c r="K1731" s="8"/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</row>
    <row r="1732" spans="2:29" x14ac:dyDescent="0.2">
      <c r="B1732" s="87">
        <v>1729</v>
      </c>
      <c r="C1732" s="88">
        <v>2858.2200000000003</v>
      </c>
      <c r="D1732" s="85">
        <f t="shared" si="52"/>
        <v>3012.5638800000006</v>
      </c>
      <c r="E1732" s="85">
        <f t="shared" si="53"/>
        <v>3205.3679683200007</v>
      </c>
      <c r="G1732" s="9"/>
      <c r="H1732" s="9"/>
      <c r="I1732" s="9"/>
      <c r="J1732" s="8"/>
      <c r="K1732" s="8"/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</row>
    <row r="1733" spans="2:29" x14ac:dyDescent="0.2">
      <c r="B1733" s="87">
        <v>1730</v>
      </c>
      <c r="C1733" s="88">
        <v>458.20000000000005</v>
      </c>
      <c r="D1733" s="85">
        <f t="shared" ref="D1733:D1796" si="54">C1733 * ($H$6 + 1)</f>
        <v>482.94280000000009</v>
      </c>
      <c r="E1733" s="85">
        <f t="shared" ref="E1733:E1796" si="55" xml:space="preserve"> D1733 * ($H$7 +1)</f>
        <v>513.85113920000015</v>
      </c>
      <c r="G1733" s="9"/>
      <c r="H1733" s="9"/>
      <c r="I1733" s="9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</row>
    <row r="1734" spans="2:29" x14ac:dyDescent="0.2">
      <c r="B1734" s="87">
        <v>1731</v>
      </c>
      <c r="C1734" s="88">
        <v>3081</v>
      </c>
      <c r="D1734" s="85">
        <f t="shared" si="54"/>
        <v>3247.3740000000003</v>
      </c>
      <c r="E1734" s="85">
        <f t="shared" si="55"/>
        <v>3455.2059360000003</v>
      </c>
      <c r="G1734" s="9"/>
      <c r="H1734" s="9"/>
      <c r="I1734" s="9"/>
      <c r="J1734" s="8"/>
      <c r="K1734" s="8"/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</row>
    <row r="1735" spans="2:29" x14ac:dyDescent="0.2">
      <c r="B1735" s="87">
        <v>1732</v>
      </c>
      <c r="C1735" s="88">
        <v>435.29</v>
      </c>
      <c r="D1735" s="85">
        <f t="shared" si="54"/>
        <v>458.79566000000005</v>
      </c>
      <c r="E1735" s="85">
        <f t="shared" si="55"/>
        <v>488.1585822400001</v>
      </c>
      <c r="G1735" s="9"/>
      <c r="H1735" s="9"/>
      <c r="I1735" s="9"/>
      <c r="J1735" s="8"/>
      <c r="K1735" s="8"/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</row>
    <row r="1736" spans="2:29" x14ac:dyDescent="0.2">
      <c r="B1736" s="87">
        <v>1733</v>
      </c>
      <c r="C1736" s="88">
        <v>4887.7300000000005</v>
      </c>
      <c r="D1736" s="85">
        <f t="shared" si="54"/>
        <v>5151.6674200000007</v>
      </c>
      <c r="E1736" s="85">
        <f t="shared" si="55"/>
        <v>5481.3741348800013</v>
      </c>
      <c r="G1736" s="9"/>
      <c r="H1736" s="9"/>
      <c r="I1736" s="9"/>
      <c r="J1736" s="8"/>
      <c r="K1736" s="8"/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</row>
    <row r="1737" spans="2:29" x14ac:dyDescent="0.2">
      <c r="B1737" s="87">
        <v>1734</v>
      </c>
      <c r="C1737" s="88">
        <v>1020.6800000000001</v>
      </c>
      <c r="D1737" s="85">
        <f t="shared" si="54"/>
        <v>1075.7967200000001</v>
      </c>
      <c r="E1737" s="85">
        <f t="shared" si="55"/>
        <v>1144.64771008</v>
      </c>
      <c r="G1737" s="9"/>
      <c r="H1737" s="9"/>
      <c r="I1737" s="9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</row>
    <row r="1738" spans="2:29" x14ac:dyDescent="0.2">
      <c r="B1738" s="87">
        <v>1735</v>
      </c>
      <c r="C1738" s="88">
        <v>1771.18</v>
      </c>
      <c r="D1738" s="85">
        <f t="shared" si="54"/>
        <v>1866.8237200000001</v>
      </c>
      <c r="E1738" s="85">
        <f t="shared" si="55"/>
        <v>1986.3004380800003</v>
      </c>
      <c r="G1738" s="9"/>
      <c r="H1738" s="9"/>
      <c r="I1738" s="9"/>
      <c r="J1738" s="8"/>
      <c r="K1738" s="8"/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</row>
    <row r="1739" spans="2:29" x14ac:dyDescent="0.2">
      <c r="B1739" s="87">
        <v>1736</v>
      </c>
      <c r="C1739" s="88">
        <v>13539.02</v>
      </c>
      <c r="D1739" s="85">
        <f t="shared" si="54"/>
        <v>14270.12708</v>
      </c>
      <c r="E1739" s="85">
        <f t="shared" si="55"/>
        <v>15183.415213120001</v>
      </c>
      <c r="G1739" s="9"/>
      <c r="H1739" s="9"/>
      <c r="I1739" s="9"/>
      <c r="J1739" s="8"/>
      <c r="K1739" s="8"/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</row>
    <row r="1740" spans="2:29" x14ac:dyDescent="0.2">
      <c r="B1740" s="87">
        <v>1737</v>
      </c>
      <c r="C1740" s="88">
        <v>3239.79</v>
      </c>
      <c r="D1740" s="85">
        <f t="shared" si="54"/>
        <v>3414.73866</v>
      </c>
      <c r="E1740" s="85">
        <f t="shared" si="55"/>
        <v>3633.2819342400003</v>
      </c>
      <c r="G1740" s="9"/>
      <c r="H1740" s="9"/>
      <c r="I1740" s="9"/>
      <c r="J1740" s="8"/>
      <c r="K1740" s="8"/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</row>
    <row r="1741" spans="2:29" x14ac:dyDescent="0.2">
      <c r="B1741" s="87">
        <v>1738</v>
      </c>
      <c r="C1741" s="88">
        <v>2942.75</v>
      </c>
      <c r="D1741" s="85">
        <f t="shared" si="54"/>
        <v>3101.6585</v>
      </c>
      <c r="E1741" s="85">
        <f t="shared" si="55"/>
        <v>3300.164644</v>
      </c>
      <c r="G1741" s="9"/>
      <c r="H1741" s="9"/>
      <c r="I1741" s="9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</row>
    <row r="1742" spans="2:29" x14ac:dyDescent="0.2">
      <c r="B1742" s="87">
        <v>1739</v>
      </c>
      <c r="C1742" s="88">
        <v>3383.57</v>
      </c>
      <c r="D1742" s="85">
        <f t="shared" si="54"/>
        <v>3566.2827800000005</v>
      </c>
      <c r="E1742" s="85">
        <f t="shared" si="55"/>
        <v>3794.5248779200006</v>
      </c>
      <c r="G1742" s="9"/>
      <c r="H1742" s="9"/>
      <c r="I1742" s="9"/>
      <c r="J1742" s="8"/>
      <c r="K1742" s="8"/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</row>
    <row r="1743" spans="2:29" x14ac:dyDescent="0.2">
      <c r="B1743" s="87">
        <v>1740</v>
      </c>
      <c r="C1743" s="88">
        <v>12888.85</v>
      </c>
      <c r="D1743" s="85">
        <f t="shared" si="54"/>
        <v>13584.847900000001</v>
      </c>
      <c r="E1743" s="85">
        <f t="shared" si="55"/>
        <v>14454.278165600001</v>
      </c>
      <c r="G1743" s="9"/>
      <c r="H1743" s="9"/>
      <c r="I1743" s="9"/>
      <c r="J1743" s="8"/>
      <c r="K1743" s="8"/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</row>
    <row r="1744" spans="2:29" x14ac:dyDescent="0.2">
      <c r="B1744" s="87">
        <v>1741</v>
      </c>
      <c r="C1744" s="88">
        <v>26573.23</v>
      </c>
      <c r="D1744" s="85">
        <f t="shared" si="54"/>
        <v>28008.184420000001</v>
      </c>
      <c r="E1744" s="85">
        <f t="shared" si="55"/>
        <v>29800.708222880003</v>
      </c>
      <c r="G1744" s="9"/>
      <c r="H1744" s="9"/>
      <c r="I1744" s="9"/>
      <c r="J1744" s="8"/>
      <c r="K1744" s="8"/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</row>
    <row r="1745" spans="2:29" x14ac:dyDescent="0.2">
      <c r="B1745" s="87">
        <v>1742</v>
      </c>
      <c r="C1745" s="88">
        <v>6350.81</v>
      </c>
      <c r="D1745" s="85">
        <f t="shared" si="54"/>
        <v>6693.753740000001</v>
      </c>
      <c r="E1745" s="85">
        <f t="shared" si="55"/>
        <v>7122.1539793600014</v>
      </c>
      <c r="G1745" s="9"/>
      <c r="H1745" s="9"/>
      <c r="I1745" s="9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</row>
    <row r="1746" spans="2:29" x14ac:dyDescent="0.2">
      <c r="B1746" s="87">
        <v>1743</v>
      </c>
      <c r="C1746" s="88">
        <v>30775.24</v>
      </c>
      <c r="D1746" s="85">
        <f t="shared" si="54"/>
        <v>32437.102960000004</v>
      </c>
      <c r="E1746" s="85">
        <f t="shared" si="55"/>
        <v>34513.077549440008</v>
      </c>
      <c r="G1746" s="9"/>
      <c r="H1746" s="9"/>
      <c r="I1746" s="9"/>
      <c r="J1746" s="8"/>
      <c r="K1746" s="8"/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</row>
    <row r="1747" spans="2:29" x14ac:dyDescent="0.2">
      <c r="B1747" s="87">
        <v>1744</v>
      </c>
      <c r="C1747" s="88">
        <v>9886.85</v>
      </c>
      <c r="D1747" s="85">
        <f t="shared" si="54"/>
        <v>10420.7399</v>
      </c>
      <c r="E1747" s="85">
        <f t="shared" si="55"/>
        <v>11087.667253600001</v>
      </c>
      <c r="G1747" s="9"/>
      <c r="H1747" s="9"/>
      <c r="I1747" s="9"/>
      <c r="J1747" s="8"/>
      <c r="K1747" s="8"/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</row>
    <row r="1748" spans="2:29" x14ac:dyDescent="0.2">
      <c r="B1748" s="87">
        <v>1745</v>
      </c>
      <c r="C1748" s="88">
        <v>2738.9300000000003</v>
      </c>
      <c r="D1748" s="85">
        <f t="shared" si="54"/>
        <v>2886.8322200000002</v>
      </c>
      <c r="E1748" s="85">
        <f t="shared" si="55"/>
        <v>3071.5894820800004</v>
      </c>
      <c r="G1748" s="9"/>
      <c r="H1748" s="9"/>
      <c r="I1748" s="9"/>
      <c r="J1748" s="8"/>
      <c r="K1748" s="8"/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</row>
    <row r="1749" spans="2:29" x14ac:dyDescent="0.2">
      <c r="B1749" s="87">
        <v>1746</v>
      </c>
      <c r="C1749" s="88">
        <v>4223.34</v>
      </c>
      <c r="D1749" s="85">
        <f t="shared" si="54"/>
        <v>4451.4003600000005</v>
      </c>
      <c r="E1749" s="85">
        <f t="shared" si="55"/>
        <v>4736.2899830400011</v>
      </c>
      <c r="G1749" s="9"/>
      <c r="H1749" s="9"/>
      <c r="I1749" s="9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</row>
    <row r="1750" spans="2:29" x14ac:dyDescent="0.2">
      <c r="B1750" s="87">
        <v>1747</v>
      </c>
      <c r="C1750" s="88">
        <v>1175.52</v>
      </c>
      <c r="D1750" s="85">
        <f t="shared" si="54"/>
        <v>1238.9980800000001</v>
      </c>
      <c r="E1750" s="85">
        <f t="shared" si="55"/>
        <v>1318.2939571200002</v>
      </c>
      <c r="G1750" s="9"/>
      <c r="H1750" s="9"/>
      <c r="I1750" s="9"/>
      <c r="J1750" s="8"/>
      <c r="K1750" s="8"/>
      <c r="L1750" s="8"/>
      <c r="M1750" s="8"/>
      <c r="N1750" s="8"/>
      <c r="O1750" s="8"/>
      <c r="P1750" s="8"/>
      <c r="Q1750" s="8"/>
      <c r="R1750" s="8"/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</row>
    <row r="1751" spans="2:29" x14ac:dyDescent="0.2">
      <c r="B1751" s="87">
        <v>1748</v>
      </c>
      <c r="C1751" s="88">
        <v>10911.480000000001</v>
      </c>
      <c r="D1751" s="85">
        <f t="shared" si="54"/>
        <v>11500.699920000003</v>
      </c>
      <c r="E1751" s="85">
        <f t="shared" si="55"/>
        <v>12236.744714880004</v>
      </c>
      <c r="G1751" s="9"/>
      <c r="H1751" s="9"/>
      <c r="I1751" s="9"/>
      <c r="J1751" s="8"/>
      <c r="K1751" s="8"/>
      <c r="L1751" s="8"/>
      <c r="M1751" s="8"/>
      <c r="N1751" s="8"/>
      <c r="O1751" s="8"/>
      <c r="P1751" s="8"/>
      <c r="Q1751" s="8"/>
      <c r="R1751" s="8"/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</row>
    <row r="1752" spans="2:29" x14ac:dyDescent="0.2">
      <c r="B1752" s="87">
        <v>1749</v>
      </c>
      <c r="C1752" s="88">
        <v>5760.68</v>
      </c>
      <c r="D1752" s="85">
        <f t="shared" si="54"/>
        <v>6071.7567200000003</v>
      </c>
      <c r="E1752" s="85">
        <f t="shared" si="55"/>
        <v>6460.349150080001</v>
      </c>
      <c r="G1752" s="9"/>
      <c r="H1752" s="9"/>
      <c r="I1752" s="9"/>
      <c r="J1752" s="8"/>
      <c r="K1752" s="8"/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</row>
    <row r="1753" spans="2:29" x14ac:dyDescent="0.2">
      <c r="B1753" s="87">
        <v>1750</v>
      </c>
      <c r="C1753" s="88">
        <v>7671.6900000000005</v>
      </c>
      <c r="D1753" s="85">
        <f t="shared" si="54"/>
        <v>8085.9612600000009</v>
      </c>
      <c r="E1753" s="85">
        <f t="shared" si="55"/>
        <v>8603.4627806400022</v>
      </c>
      <c r="G1753" s="9"/>
      <c r="H1753" s="9"/>
      <c r="I1753" s="9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</row>
    <row r="1754" spans="2:29" x14ac:dyDescent="0.2">
      <c r="B1754" s="87">
        <v>1751</v>
      </c>
      <c r="C1754" s="88">
        <v>6124.87</v>
      </c>
      <c r="D1754" s="85">
        <f t="shared" si="54"/>
        <v>6455.6129799999999</v>
      </c>
      <c r="E1754" s="85">
        <f t="shared" si="55"/>
        <v>6868.7722107200007</v>
      </c>
      <c r="G1754" s="9"/>
      <c r="H1754" s="9"/>
      <c r="I1754" s="9"/>
      <c r="J1754" s="8"/>
      <c r="K1754" s="8"/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</row>
    <row r="1755" spans="2:29" x14ac:dyDescent="0.2">
      <c r="B1755" s="87">
        <v>1752</v>
      </c>
      <c r="C1755" s="88">
        <v>525.35</v>
      </c>
      <c r="D1755" s="85">
        <f t="shared" si="54"/>
        <v>553.71890000000008</v>
      </c>
      <c r="E1755" s="85">
        <f t="shared" si="55"/>
        <v>589.15690960000006</v>
      </c>
      <c r="G1755" s="9"/>
      <c r="H1755" s="9"/>
      <c r="I1755" s="9"/>
      <c r="J1755" s="8"/>
      <c r="K1755" s="8"/>
      <c r="L1755" s="8"/>
      <c r="M1755" s="8"/>
      <c r="N1755" s="8"/>
      <c r="O1755" s="8"/>
      <c r="P1755" s="8"/>
      <c r="Q1755" s="8"/>
      <c r="R1755" s="8"/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</row>
    <row r="1756" spans="2:29" x14ac:dyDescent="0.2">
      <c r="B1756" s="87">
        <v>1753</v>
      </c>
      <c r="C1756" s="88">
        <v>6168.3200000000006</v>
      </c>
      <c r="D1756" s="85">
        <f t="shared" si="54"/>
        <v>6501.4092800000008</v>
      </c>
      <c r="E1756" s="85">
        <f t="shared" si="55"/>
        <v>6917.499473920001</v>
      </c>
      <c r="G1756" s="9"/>
      <c r="H1756" s="9"/>
      <c r="I1756" s="9"/>
      <c r="J1756" s="8"/>
      <c r="K1756" s="8"/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</row>
    <row r="1757" spans="2:29" x14ac:dyDescent="0.2">
      <c r="B1757" s="87">
        <v>1754</v>
      </c>
      <c r="C1757" s="88">
        <v>4645.2</v>
      </c>
      <c r="D1757" s="85">
        <f t="shared" si="54"/>
        <v>4896.0407999999998</v>
      </c>
      <c r="E1757" s="85">
        <f t="shared" si="55"/>
        <v>5209.3874112000003</v>
      </c>
      <c r="G1757" s="9"/>
      <c r="H1757" s="9"/>
      <c r="I1757" s="9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</row>
    <row r="1758" spans="2:29" x14ac:dyDescent="0.2">
      <c r="B1758" s="87">
        <v>1755</v>
      </c>
      <c r="C1758" s="88">
        <v>39173.730000000003</v>
      </c>
      <c r="D1758" s="85">
        <f t="shared" si="54"/>
        <v>41289.111420000008</v>
      </c>
      <c r="E1758" s="85">
        <f t="shared" si="55"/>
        <v>43931.614550880011</v>
      </c>
      <c r="G1758" s="9"/>
      <c r="H1758" s="9"/>
      <c r="I1758" s="9"/>
      <c r="J1758" s="8"/>
      <c r="K1758" s="8"/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</row>
    <row r="1759" spans="2:29" x14ac:dyDescent="0.2">
      <c r="B1759" s="87">
        <v>1756</v>
      </c>
      <c r="C1759" s="88">
        <v>1562.6200000000001</v>
      </c>
      <c r="D1759" s="85">
        <f t="shared" si="54"/>
        <v>1647.0014800000001</v>
      </c>
      <c r="E1759" s="85">
        <f t="shared" si="55"/>
        <v>1752.4095747200001</v>
      </c>
      <c r="G1759" s="9"/>
      <c r="H1759" s="9"/>
      <c r="I1759" s="9"/>
      <c r="J1759" s="8"/>
      <c r="K1759" s="8"/>
      <c r="L1759" s="8"/>
      <c r="M1759" s="8"/>
      <c r="N1759" s="8"/>
      <c r="O1759" s="8"/>
      <c r="P1759" s="8"/>
      <c r="Q1759" s="8"/>
      <c r="R1759" s="8"/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</row>
    <row r="1760" spans="2:29" x14ac:dyDescent="0.2">
      <c r="B1760" s="87">
        <v>1757</v>
      </c>
      <c r="C1760" s="88">
        <v>2252.29</v>
      </c>
      <c r="D1760" s="85">
        <f t="shared" si="54"/>
        <v>2373.9136600000002</v>
      </c>
      <c r="E1760" s="85">
        <f t="shared" si="55"/>
        <v>2525.8441342400001</v>
      </c>
      <c r="G1760" s="9"/>
      <c r="H1760" s="9"/>
      <c r="I1760" s="9"/>
      <c r="J1760" s="8"/>
      <c r="K1760" s="8"/>
      <c r="L1760" s="8"/>
      <c r="M1760" s="8"/>
      <c r="N1760" s="8"/>
      <c r="O1760" s="8"/>
      <c r="P1760" s="8"/>
      <c r="Q1760" s="8"/>
      <c r="R1760" s="8"/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</row>
    <row r="1761" spans="2:29" x14ac:dyDescent="0.2">
      <c r="B1761" s="87">
        <v>1758</v>
      </c>
      <c r="C1761" s="88">
        <v>5319.8600000000006</v>
      </c>
      <c r="D1761" s="85">
        <f t="shared" si="54"/>
        <v>5607.1324400000012</v>
      </c>
      <c r="E1761" s="85">
        <f t="shared" si="55"/>
        <v>5965.9889161600013</v>
      </c>
      <c r="G1761" s="9"/>
      <c r="H1761" s="9"/>
      <c r="I1761" s="9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</row>
    <row r="1762" spans="2:29" x14ac:dyDescent="0.2">
      <c r="B1762" s="87">
        <v>1759</v>
      </c>
      <c r="C1762" s="88">
        <v>22579.780000000002</v>
      </c>
      <c r="D1762" s="85">
        <f t="shared" si="54"/>
        <v>23799.088120000004</v>
      </c>
      <c r="E1762" s="85">
        <f t="shared" si="55"/>
        <v>25322.229759680005</v>
      </c>
      <c r="G1762" s="9"/>
      <c r="H1762" s="9"/>
      <c r="I1762" s="9"/>
      <c r="J1762" s="8"/>
      <c r="K1762" s="8"/>
      <c r="L1762" s="8"/>
      <c r="M1762" s="8"/>
      <c r="N1762" s="8"/>
      <c r="O1762" s="8"/>
      <c r="P1762" s="8"/>
      <c r="Q1762" s="8"/>
      <c r="R1762" s="8"/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</row>
    <row r="1763" spans="2:29" x14ac:dyDescent="0.2">
      <c r="B1763" s="87">
        <v>1760</v>
      </c>
      <c r="C1763" s="88">
        <v>15702.04</v>
      </c>
      <c r="D1763" s="85">
        <f t="shared" si="54"/>
        <v>16549.95016</v>
      </c>
      <c r="E1763" s="85">
        <f t="shared" si="55"/>
        <v>17609.146970240003</v>
      </c>
      <c r="G1763" s="9"/>
      <c r="H1763" s="9"/>
      <c r="I1763" s="9"/>
      <c r="J1763" s="8"/>
      <c r="K1763" s="8"/>
      <c r="L1763" s="8"/>
      <c r="M1763" s="8"/>
      <c r="N1763" s="8"/>
      <c r="O1763" s="8"/>
      <c r="P1763" s="8"/>
      <c r="Q1763" s="8"/>
      <c r="R1763" s="8"/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</row>
    <row r="1764" spans="2:29" x14ac:dyDescent="0.2">
      <c r="B1764" s="87">
        <v>1761</v>
      </c>
      <c r="C1764" s="88">
        <v>27694.240000000002</v>
      </c>
      <c r="D1764" s="85">
        <f t="shared" si="54"/>
        <v>29189.728960000004</v>
      </c>
      <c r="E1764" s="85">
        <f t="shared" si="55"/>
        <v>31057.871613440006</v>
      </c>
      <c r="G1764" s="9"/>
      <c r="H1764" s="9"/>
      <c r="I1764" s="9"/>
      <c r="J1764" s="8"/>
      <c r="K1764" s="8"/>
      <c r="L1764" s="8"/>
      <c r="M1764" s="8"/>
      <c r="N1764" s="8"/>
      <c r="O1764" s="8"/>
      <c r="P1764" s="8"/>
      <c r="Q1764" s="8"/>
      <c r="R1764" s="8"/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</row>
    <row r="1765" spans="2:29" x14ac:dyDescent="0.2">
      <c r="B1765" s="87">
        <v>1762</v>
      </c>
      <c r="C1765" s="88">
        <v>7.11</v>
      </c>
      <c r="D1765" s="85">
        <f t="shared" si="54"/>
        <v>7.4939400000000003</v>
      </c>
      <c r="E1765" s="85">
        <f t="shared" si="55"/>
        <v>7.9735521600000006</v>
      </c>
      <c r="G1765" s="9"/>
      <c r="H1765" s="9"/>
      <c r="I1765" s="9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</row>
    <row r="1766" spans="2:29" x14ac:dyDescent="0.2">
      <c r="B1766" s="87">
        <v>1763</v>
      </c>
      <c r="C1766" s="88">
        <v>4740</v>
      </c>
      <c r="D1766" s="85">
        <f t="shared" si="54"/>
        <v>4995.96</v>
      </c>
      <c r="E1766" s="85">
        <f t="shared" si="55"/>
        <v>5315.7014400000007</v>
      </c>
      <c r="G1766" s="9"/>
      <c r="H1766" s="9"/>
      <c r="I1766" s="9"/>
      <c r="J1766" s="8"/>
      <c r="K1766" s="8"/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</row>
    <row r="1767" spans="2:29" x14ac:dyDescent="0.2">
      <c r="B1767" s="87">
        <v>1764</v>
      </c>
      <c r="C1767" s="88">
        <v>619.36</v>
      </c>
      <c r="D1767" s="85">
        <f t="shared" si="54"/>
        <v>652.80544000000009</v>
      </c>
      <c r="E1767" s="85">
        <f t="shared" si="55"/>
        <v>694.58498816000008</v>
      </c>
      <c r="G1767" s="9"/>
      <c r="H1767" s="9"/>
      <c r="I1767" s="9"/>
      <c r="J1767" s="8"/>
      <c r="K1767" s="8"/>
      <c r="L1767" s="8"/>
      <c r="M1767" s="8"/>
      <c r="N1767" s="8"/>
      <c r="O1767" s="8"/>
      <c r="P1767" s="8"/>
      <c r="Q1767" s="8"/>
      <c r="R1767" s="8"/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</row>
    <row r="1768" spans="2:29" x14ac:dyDescent="0.2">
      <c r="B1768" s="87">
        <v>1765</v>
      </c>
      <c r="C1768" s="88">
        <v>23212.57</v>
      </c>
      <c r="D1768" s="85">
        <f t="shared" si="54"/>
        <v>24466.048780000001</v>
      </c>
      <c r="E1768" s="85">
        <f t="shared" si="55"/>
        <v>26031.875901920004</v>
      </c>
      <c r="G1768" s="9"/>
      <c r="H1768" s="9"/>
      <c r="I1768" s="9"/>
      <c r="J1768" s="8"/>
      <c r="K1768" s="8"/>
      <c r="L1768" s="8"/>
      <c r="M1768" s="8"/>
      <c r="N1768" s="8"/>
      <c r="O1768" s="8"/>
      <c r="P1768" s="8"/>
      <c r="Q1768" s="8"/>
      <c r="R1768" s="8"/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</row>
    <row r="1769" spans="2:29" x14ac:dyDescent="0.2">
      <c r="B1769" s="87">
        <v>1766</v>
      </c>
      <c r="C1769" s="88">
        <v>376.04</v>
      </c>
      <c r="D1769" s="85">
        <f t="shared" si="54"/>
        <v>396.34616000000005</v>
      </c>
      <c r="E1769" s="85">
        <f t="shared" si="55"/>
        <v>421.71231424000007</v>
      </c>
      <c r="G1769" s="9"/>
      <c r="H1769" s="9"/>
      <c r="I1769" s="9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</row>
    <row r="1770" spans="2:29" x14ac:dyDescent="0.2">
      <c r="B1770" s="87">
        <v>1767</v>
      </c>
      <c r="C1770" s="88">
        <v>30804.47</v>
      </c>
      <c r="D1770" s="85">
        <f t="shared" si="54"/>
        <v>32467.911380000001</v>
      </c>
      <c r="E1770" s="85">
        <f t="shared" si="55"/>
        <v>34545.85770832</v>
      </c>
      <c r="G1770" s="9"/>
      <c r="H1770" s="9"/>
      <c r="I1770" s="9"/>
      <c r="J1770" s="8"/>
      <c r="K1770" s="8"/>
      <c r="L1770" s="8"/>
      <c r="M1770" s="8"/>
      <c r="N1770" s="8"/>
      <c r="O1770" s="8"/>
      <c r="P1770" s="8"/>
      <c r="Q1770" s="8"/>
      <c r="R1770" s="8"/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</row>
    <row r="1771" spans="2:29" x14ac:dyDescent="0.2">
      <c r="B1771" s="87">
        <v>1768</v>
      </c>
      <c r="C1771" s="88">
        <v>2018.45</v>
      </c>
      <c r="D1771" s="85">
        <f t="shared" si="54"/>
        <v>2127.4463000000001</v>
      </c>
      <c r="E1771" s="85">
        <f t="shared" si="55"/>
        <v>2263.6028632000002</v>
      </c>
      <c r="G1771" s="9"/>
      <c r="H1771" s="9"/>
      <c r="I1771" s="9"/>
      <c r="J1771" s="8"/>
      <c r="K1771" s="8"/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</row>
    <row r="1772" spans="2:29" x14ac:dyDescent="0.2">
      <c r="B1772" s="87">
        <v>1769</v>
      </c>
      <c r="C1772" s="88">
        <v>3370.9300000000003</v>
      </c>
      <c r="D1772" s="85">
        <f t="shared" si="54"/>
        <v>3552.9602200000004</v>
      </c>
      <c r="E1772" s="85">
        <f t="shared" si="55"/>
        <v>3780.3496740800006</v>
      </c>
      <c r="G1772" s="9"/>
      <c r="H1772" s="9"/>
      <c r="I1772" s="9"/>
      <c r="J1772" s="8"/>
      <c r="K1772" s="8"/>
      <c r="L1772" s="8"/>
      <c r="M1772" s="8"/>
      <c r="N1772" s="8"/>
      <c r="O1772" s="8"/>
      <c r="P1772" s="8"/>
      <c r="Q1772" s="8"/>
      <c r="R1772" s="8"/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</row>
    <row r="1773" spans="2:29" x14ac:dyDescent="0.2">
      <c r="B1773" s="87">
        <v>1770</v>
      </c>
      <c r="C1773" s="88">
        <v>16222.650000000001</v>
      </c>
      <c r="D1773" s="85">
        <f t="shared" si="54"/>
        <v>17098.673100000004</v>
      </c>
      <c r="E1773" s="85">
        <f t="shared" si="55"/>
        <v>18192.988178400006</v>
      </c>
      <c r="G1773" s="9"/>
      <c r="H1773" s="9"/>
      <c r="I1773" s="9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</row>
    <row r="1774" spans="2:29" x14ac:dyDescent="0.2">
      <c r="B1774" s="87">
        <v>1771</v>
      </c>
      <c r="C1774" s="88">
        <v>4356.8500000000004</v>
      </c>
      <c r="D1774" s="85">
        <f t="shared" si="54"/>
        <v>4592.1199000000006</v>
      </c>
      <c r="E1774" s="85">
        <f t="shared" si="55"/>
        <v>4886.0155736000006</v>
      </c>
      <c r="G1774" s="9"/>
      <c r="H1774" s="9"/>
      <c r="I1774" s="9"/>
      <c r="J1774" s="8"/>
      <c r="K1774" s="8"/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</row>
    <row r="1775" spans="2:29" x14ac:dyDescent="0.2">
      <c r="B1775" s="87">
        <v>1772</v>
      </c>
      <c r="C1775" s="88">
        <v>11264.61</v>
      </c>
      <c r="D1775" s="85">
        <f t="shared" si="54"/>
        <v>11872.898940000001</v>
      </c>
      <c r="E1775" s="85">
        <f t="shared" si="55"/>
        <v>12632.764472160001</v>
      </c>
      <c r="G1775" s="9"/>
      <c r="H1775" s="9"/>
      <c r="I1775" s="9"/>
      <c r="J1775" s="8"/>
      <c r="K1775" s="8"/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</row>
    <row r="1776" spans="2:29" x14ac:dyDescent="0.2">
      <c r="B1776" s="87">
        <v>1773</v>
      </c>
      <c r="C1776" s="88">
        <v>7626.6600000000008</v>
      </c>
      <c r="D1776" s="85">
        <f t="shared" si="54"/>
        <v>8038.4996400000009</v>
      </c>
      <c r="E1776" s="85">
        <f t="shared" si="55"/>
        <v>8552.9636169600017</v>
      </c>
      <c r="G1776" s="9"/>
      <c r="H1776" s="9"/>
      <c r="I1776" s="9"/>
      <c r="J1776" s="8"/>
      <c r="K1776" s="8"/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</row>
    <row r="1777" spans="2:29" x14ac:dyDescent="0.2">
      <c r="B1777" s="87">
        <v>1774</v>
      </c>
      <c r="C1777" s="88">
        <v>13568.25</v>
      </c>
      <c r="D1777" s="85">
        <f t="shared" si="54"/>
        <v>14300.935500000001</v>
      </c>
      <c r="E1777" s="85">
        <f t="shared" si="55"/>
        <v>15216.195372000002</v>
      </c>
      <c r="G1777" s="9"/>
      <c r="H1777" s="9"/>
      <c r="I1777" s="9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</row>
    <row r="1778" spans="2:29" x14ac:dyDescent="0.2">
      <c r="B1778" s="87">
        <v>1775</v>
      </c>
      <c r="C1778" s="88">
        <v>10651.57</v>
      </c>
      <c r="D1778" s="85">
        <f t="shared" si="54"/>
        <v>11226.754779999999</v>
      </c>
      <c r="E1778" s="85">
        <f t="shared" si="55"/>
        <v>11945.267085920001</v>
      </c>
      <c r="G1778" s="9"/>
      <c r="H1778" s="9"/>
      <c r="I1778" s="9"/>
      <c r="J1778" s="8"/>
      <c r="K1778" s="8"/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</row>
    <row r="1779" spans="2:29" x14ac:dyDescent="0.2">
      <c r="B1779" s="87">
        <v>1776</v>
      </c>
      <c r="C1779" s="88">
        <v>6735.54</v>
      </c>
      <c r="D1779" s="85">
        <f t="shared" si="54"/>
        <v>7099.2591600000005</v>
      </c>
      <c r="E1779" s="85">
        <f t="shared" si="55"/>
        <v>7553.6117462400007</v>
      </c>
      <c r="G1779" s="9"/>
      <c r="H1779" s="9"/>
      <c r="I1779" s="9"/>
      <c r="J1779" s="8"/>
      <c r="K1779" s="8"/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</row>
    <row r="1780" spans="2:29" x14ac:dyDescent="0.2">
      <c r="B1780" s="87">
        <v>1777</v>
      </c>
      <c r="C1780" s="88">
        <v>10461.970000000001</v>
      </c>
      <c r="D1780" s="85">
        <f t="shared" si="54"/>
        <v>11026.916380000002</v>
      </c>
      <c r="E1780" s="85">
        <f t="shared" si="55"/>
        <v>11732.639028320003</v>
      </c>
      <c r="G1780" s="9"/>
      <c r="H1780" s="9"/>
      <c r="I1780" s="9"/>
      <c r="J1780" s="8"/>
      <c r="K1780" s="8"/>
      <c r="L1780" s="8"/>
      <c r="M1780" s="8"/>
      <c r="N1780" s="8"/>
      <c r="O1780" s="8"/>
      <c r="P1780" s="8"/>
      <c r="Q1780" s="8"/>
      <c r="R1780" s="8"/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</row>
    <row r="1781" spans="2:29" x14ac:dyDescent="0.2">
      <c r="B1781" s="87">
        <v>1778</v>
      </c>
      <c r="C1781" s="88">
        <v>18372.240000000002</v>
      </c>
      <c r="D1781" s="85">
        <f t="shared" si="54"/>
        <v>19364.340960000001</v>
      </c>
      <c r="E1781" s="85">
        <f t="shared" si="55"/>
        <v>20603.658781440001</v>
      </c>
      <c r="G1781" s="9"/>
      <c r="H1781" s="9"/>
      <c r="I1781" s="9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</row>
    <row r="1782" spans="2:29" x14ac:dyDescent="0.2">
      <c r="B1782" s="87">
        <v>1779</v>
      </c>
      <c r="C1782" s="88">
        <v>3296.67</v>
      </c>
      <c r="D1782" s="85">
        <f t="shared" si="54"/>
        <v>3474.6901800000001</v>
      </c>
      <c r="E1782" s="85">
        <f t="shared" si="55"/>
        <v>3697.0703515200003</v>
      </c>
      <c r="G1782" s="9"/>
      <c r="H1782" s="9"/>
      <c r="I1782" s="9"/>
      <c r="J1782" s="8"/>
      <c r="K1782" s="8"/>
      <c r="L1782" s="8"/>
      <c r="M1782" s="8"/>
      <c r="N1782" s="8"/>
      <c r="O1782" s="8"/>
      <c r="P1782" s="8"/>
      <c r="Q1782" s="8"/>
      <c r="R1782" s="8"/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</row>
    <row r="1783" spans="2:29" x14ac:dyDescent="0.2">
      <c r="B1783" s="87">
        <v>1780</v>
      </c>
      <c r="C1783" s="88">
        <v>8110.93</v>
      </c>
      <c r="D1783" s="85">
        <f t="shared" si="54"/>
        <v>8548.92022</v>
      </c>
      <c r="E1783" s="85">
        <f t="shared" si="55"/>
        <v>9096.0511140800008</v>
      </c>
      <c r="G1783" s="9"/>
      <c r="H1783" s="9"/>
      <c r="I1783" s="9"/>
      <c r="J1783" s="8"/>
      <c r="K1783" s="8"/>
      <c r="L1783" s="8"/>
      <c r="M1783" s="8"/>
      <c r="N1783" s="8"/>
      <c r="O1783" s="8"/>
      <c r="P1783" s="8"/>
      <c r="Q1783" s="8"/>
      <c r="R1783" s="8"/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</row>
    <row r="1784" spans="2:29" x14ac:dyDescent="0.2">
      <c r="B1784" s="87">
        <v>1781</v>
      </c>
      <c r="C1784" s="88">
        <v>17508.77</v>
      </c>
      <c r="D1784" s="85">
        <f t="shared" si="54"/>
        <v>18454.243580000002</v>
      </c>
      <c r="E1784" s="85">
        <f t="shared" si="55"/>
        <v>19635.315169120004</v>
      </c>
      <c r="G1784" s="9"/>
      <c r="H1784" s="9"/>
      <c r="I1784" s="9"/>
      <c r="J1784" s="8"/>
      <c r="K1784" s="8"/>
      <c r="L1784" s="8"/>
      <c r="M1784" s="8"/>
      <c r="N1784" s="8"/>
      <c r="O1784" s="8"/>
      <c r="P1784" s="8"/>
      <c r="Q1784" s="8"/>
      <c r="R1784" s="8"/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</row>
    <row r="1785" spans="2:29" x14ac:dyDescent="0.2">
      <c r="B1785" s="87">
        <v>1782</v>
      </c>
      <c r="C1785" s="88">
        <v>2101.4</v>
      </c>
      <c r="D1785" s="85">
        <f t="shared" si="54"/>
        <v>2214.8756000000003</v>
      </c>
      <c r="E1785" s="85">
        <f t="shared" si="55"/>
        <v>2356.6276384000003</v>
      </c>
      <c r="G1785" s="9"/>
      <c r="H1785" s="9"/>
      <c r="I1785" s="9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</row>
    <row r="1786" spans="2:29" x14ac:dyDescent="0.2">
      <c r="B1786" s="87">
        <v>1783</v>
      </c>
      <c r="C1786" s="88">
        <v>9529.77</v>
      </c>
      <c r="D1786" s="85">
        <f t="shared" si="54"/>
        <v>10044.37758</v>
      </c>
      <c r="E1786" s="85">
        <f t="shared" si="55"/>
        <v>10687.21774512</v>
      </c>
      <c r="G1786" s="9"/>
      <c r="H1786" s="9"/>
      <c r="I1786" s="9"/>
      <c r="J1786" s="8"/>
      <c r="K1786" s="8"/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</row>
    <row r="1787" spans="2:29" x14ac:dyDescent="0.2">
      <c r="B1787" s="87">
        <v>1784</v>
      </c>
      <c r="C1787" s="88">
        <v>4862.45</v>
      </c>
      <c r="D1787" s="85">
        <f t="shared" si="54"/>
        <v>5125.0222999999996</v>
      </c>
      <c r="E1787" s="85">
        <f t="shared" si="55"/>
        <v>5453.0237271999995</v>
      </c>
      <c r="G1787" s="9"/>
      <c r="H1787" s="9"/>
      <c r="I1787" s="9"/>
      <c r="J1787" s="8"/>
      <c r="K1787" s="8"/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</row>
    <row r="1788" spans="2:29" x14ac:dyDescent="0.2">
      <c r="B1788" s="87">
        <v>1785</v>
      </c>
      <c r="C1788" s="88">
        <v>25299.75</v>
      </c>
      <c r="D1788" s="85">
        <f t="shared" si="54"/>
        <v>26665.9365</v>
      </c>
      <c r="E1788" s="85">
        <f t="shared" si="55"/>
        <v>28372.556436000003</v>
      </c>
      <c r="G1788" s="9"/>
      <c r="H1788" s="9"/>
      <c r="I1788" s="9"/>
      <c r="J1788" s="8"/>
      <c r="K1788" s="8"/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</row>
    <row r="1789" spans="2:29" x14ac:dyDescent="0.2">
      <c r="B1789" s="87">
        <v>1786</v>
      </c>
      <c r="C1789" s="88">
        <v>2204.1</v>
      </c>
      <c r="D1789" s="85">
        <f t="shared" si="54"/>
        <v>2323.1214</v>
      </c>
      <c r="E1789" s="85">
        <f t="shared" si="55"/>
        <v>2471.8011696000003</v>
      </c>
      <c r="G1789" s="9"/>
      <c r="H1789" s="9"/>
      <c r="I1789" s="9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</row>
    <row r="1790" spans="2:29" x14ac:dyDescent="0.2">
      <c r="B1790" s="87">
        <v>1787</v>
      </c>
      <c r="C1790" s="88">
        <v>343.65000000000003</v>
      </c>
      <c r="D1790" s="85">
        <f t="shared" si="54"/>
        <v>362.20710000000003</v>
      </c>
      <c r="E1790" s="85">
        <f t="shared" si="55"/>
        <v>385.38835440000003</v>
      </c>
      <c r="G1790" s="9"/>
      <c r="H1790" s="9"/>
      <c r="I1790" s="9"/>
      <c r="J1790" s="8"/>
      <c r="K1790" s="8"/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</row>
    <row r="1791" spans="2:29" x14ac:dyDescent="0.2">
      <c r="B1791" s="87">
        <v>1788</v>
      </c>
      <c r="C1791" s="88">
        <v>20728.810000000001</v>
      </c>
      <c r="D1791" s="85">
        <f t="shared" si="54"/>
        <v>21848.165740000004</v>
      </c>
      <c r="E1791" s="85">
        <f t="shared" si="55"/>
        <v>23246.448347360005</v>
      </c>
      <c r="G1791" s="9"/>
      <c r="H1791" s="9"/>
      <c r="I1791" s="9"/>
      <c r="J1791" s="8"/>
      <c r="K1791" s="8"/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</row>
    <row r="1792" spans="2:29" x14ac:dyDescent="0.2">
      <c r="B1792" s="87">
        <v>1789</v>
      </c>
      <c r="C1792" s="88">
        <v>19332.88</v>
      </c>
      <c r="D1792" s="85">
        <f t="shared" si="54"/>
        <v>20376.855520000001</v>
      </c>
      <c r="E1792" s="85">
        <f t="shared" si="55"/>
        <v>21680.97427328</v>
      </c>
      <c r="G1792" s="9"/>
      <c r="H1792" s="9"/>
      <c r="I1792" s="9"/>
      <c r="J1792" s="8"/>
      <c r="K1792" s="8"/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</row>
    <row r="1793" spans="2:29" x14ac:dyDescent="0.2">
      <c r="B1793" s="87">
        <v>1790</v>
      </c>
      <c r="C1793" s="88">
        <v>3303.78</v>
      </c>
      <c r="D1793" s="85">
        <f t="shared" si="54"/>
        <v>3482.1841200000003</v>
      </c>
      <c r="E1793" s="85">
        <f t="shared" si="55"/>
        <v>3705.0439036800008</v>
      </c>
      <c r="G1793" s="9"/>
      <c r="H1793" s="9"/>
      <c r="I1793" s="9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</row>
    <row r="1794" spans="2:29" x14ac:dyDescent="0.2">
      <c r="B1794" s="87">
        <v>1791</v>
      </c>
      <c r="C1794" s="88">
        <v>123.24000000000001</v>
      </c>
      <c r="D1794" s="85">
        <f t="shared" si="54"/>
        <v>129.89496000000003</v>
      </c>
      <c r="E1794" s="85">
        <f t="shared" si="55"/>
        <v>138.20823744000003</v>
      </c>
      <c r="G1794" s="9"/>
      <c r="H1794" s="9"/>
      <c r="I1794" s="9"/>
      <c r="J1794" s="8"/>
      <c r="K1794" s="8"/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</row>
    <row r="1795" spans="2:29" x14ac:dyDescent="0.2">
      <c r="B1795" s="87">
        <v>1792</v>
      </c>
      <c r="C1795" s="88">
        <v>1219.76</v>
      </c>
      <c r="D1795" s="85">
        <f t="shared" si="54"/>
        <v>1285.6270400000001</v>
      </c>
      <c r="E1795" s="85">
        <f t="shared" si="55"/>
        <v>1367.9071705600002</v>
      </c>
      <c r="G1795" s="9"/>
      <c r="H1795" s="9"/>
      <c r="I1795" s="9"/>
      <c r="J1795" s="8"/>
      <c r="K1795" s="8"/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</row>
    <row r="1796" spans="2:29" x14ac:dyDescent="0.2">
      <c r="B1796" s="87">
        <v>1793</v>
      </c>
      <c r="C1796" s="88">
        <v>462.94</v>
      </c>
      <c r="D1796" s="85">
        <f t="shared" si="54"/>
        <v>487.93876</v>
      </c>
      <c r="E1796" s="85">
        <f t="shared" si="55"/>
        <v>519.16684064000003</v>
      </c>
      <c r="G1796" s="9"/>
      <c r="H1796" s="9"/>
      <c r="I1796" s="9"/>
      <c r="J1796" s="8"/>
      <c r="K1796" s="8"/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</row>
    <row r="1797" spans="2:29" x14ac:dyDescent="0.2">
      <c r="B1797" s="87">
        <v>1794</v>
      </c>
      <c r="C1797" s="88">
        <v>20872.59</v>
      </c>
      <c r="D1797" s="85">
        <f t="shared" ref="D1797:D1860" si="56">C1797 * ($H$6 + 1)</f>
        <v>21999.709860000003</v>
      </c>
      <c r="E1797" s="85">
        <f t="shared" ref="E1797:E1860" si="57" xml:space="preserve"> D1797 * ($H$7 +1)</f>
        <v>23407.691291040002</v>
      </c>
      <c r="G1797" s="9"/>
      <c r="H1797" s="9"/>
      <c r="I1797" s="9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</row>
    <row r="1798" spans="2:29" x14ac:dyDescent="0.2">
      <c r="B1798" s="87">
        <v>1795</v>
      </c>
      <c r="C1798" s="88">
        <v>8799.02</v>
      </c>
      <c r="D1798" s="85">
        <f t="shared" si="56"/>
        <v>9274.1670800000011</v>
      </c>
      <c r="E1798" s="85">
        <f t="shared" si="57"/>
        <v>9867.7137731200019</v>
      </c>
      <c r="G1798" s="9"/>
      <c r="H1798" s="9"/>
      <c r="I1798" s="9"/>
      <c r="J1798" s="8"/>
      <c r="K1798" s="8"/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</row>
    <row r="1799" spans="2:29" x14ac:dyDescent="0.2">
      <c r="B1799" s="87">
        <v>1796</v>
      </c>
      <c r="C1799" s="88">
        <v>12170.74</v>
      </c>
      <c r="D1799" s="85">
        <f t="shared" si="56"/>
        <v>12827.95996</v>
      </c>
      <c r="E1799" s="85">
        <f t="shared" si="57"/>
        <v>13648.949397440001</v>
      </c>
      <c r="G1799" s="9"/>
      <c r="H1799" s="9"/>
      <c r="I1799" s="9"/>
      <c r="J1799" s="8"/>
      <c r="K1799" s="8"/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</row>
    <row r="1800" spans="2:29" x14ac:dyDescent="0.2">
      <c r="B1800" s="87">
        <v>1797</v>
      </c>
      <c r="C1800" s="88">
        <v>6954.37</v>
      </c>
      <c r="D1800" s="85">
        <f t="shared" si="56"/>
        <v>7329.9059800000005</v>
      </c>
      <c r="E1800" s="85">
        <f t="shared" si="57"/>
        <v>7799.0199627200009</v>
      </c>
      <c r="G1800" s="9"/>
      <c r="H1800" s="9"/>
      <c r="I1800" s="9"/>
      <c r="J1800" s="8"/>
      <c r="K1800" s="8"/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</row>
    <row r="1801" spans="2:29" x14ac:dyDescent="0.2">
      <c r="B1801" s="87">
        <v>1798</v>
      </c>
      <c r="C1801" s="88">
        <v>2550.9100000000003</v>
      </c>
      <c r="D1801" s="85">
        <f t="shared" si="56"/>
        <v>2688.6591400000007</v>
      </c>
      <c r="E1801" s="85">
        <f t="shared" si="57"/>
        <v>2860.733324960001</v>
      </c>
      <c r="G1801" s="9"/>
      <c r="H1801" s="9"/>
      <c r="I1801" s="9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</row>
    <row r="1802" spans="2:29" x14ac:dyDescent="0.2">
      <c r="B1802" s="87">
        <v>1799</v>
      </c>
      <c r="C1802" s="88">
        <v>16947.87</v>
      </c>
      <c r="D1802" s="85">
        <f t="shared" si="56"/>
        <v>17863.054980000001</v>
      </c>
      <c r="E1802" s="85">
        <f t="shared" si="57"/>
        <v>19006.290498720002</v>
      </c>
      <c r="G1802" s="9"/>
      <c r="H1802" s="9"/>
      <c r="I1802" s="9"/>
      <c r="J1802" s="8"/>
      <c r="K1802" s="8"/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</row>
    <row r="1803" spans="2:29" x14ac:dyDescent="0.2">
      <c r="B1803" s="87">
        <v>1800</v>
      </c>
      <c r="C1803" s="88">
        <v>658.07</v>
      </c>
      <c r="D1803" s="85">
        <f t="shared" si="56"/>
        <v>693.6057800000001</v>
      </c>
      <c r="E1803" s="85">
        <f t="shared" si="57"/>
        <v>737.99654992000012</v>
      </c>
      <c r="G1803" s="9"/>
      <c r="H1803" s="9"/>
      <c r="I1803" s="9"/>
      <c r="J1803" s="8"/>
      <c r="K1803" s="8"/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</row>
    <row r="1804" spans="2:29" x14ac:dyDescent="0.2">
      <c r="B1804" s="87">
        <v>1801</v>
      </c>
      <c r="C1804" s="88">
        <v>9913.7100000000009</v>
      </c>
      <c r="D1804" s="85">
        <f t="shared" si="56"/>
        <v>10449.050340000002</v>
      </c>
      <c r="E1804" s="85">
        <f t="shared" si="57"/>
        <v>11117.789561760002</v>
      </c>
      <c r="G1804" s="9"/>
      <c r="H1804" s="9"/>
      <c r="I1804" s="9"/>
      <c r="J1804" s="8"/>
      <c r="K1804" s="8"/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</row>
    <row r="1805" spans="2:29" x14ac:dyDescent="0.2">
      <c r="B1805" s="87">
        <v>1802</v>
      </c>
      <c r="C1805" s="88">
        <v>9205.08</v>
      </c>
      <c r="D1805" s="85">
        <f t="shared" si="56"/>
        <v>9702.1543199999996</v>
      </c>
      <c r="E1805" s="85">
        <f t="shared" si="57"/>
        <v>10323.09219648</v>
      </c>
      <c r="G1805" s="9"/>
      <c r="H1805" s="9"/>
      <c r="I1805" s="9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</row>
    <row r="1806" spans="2:29" x14ac:dyDescent="0.2">
      <c r="B1806" s="87">
        <v>1803</v>
      </c>
      <c r="C1806" s="88">
        <v>7246.67</v>
      </c>
      <c r="D1806" s="85">
        <f t="shared" si="56"/>
        <v>7637.9901800000007</v>
      </c>
      <c r="E1806" s="85">
        <f t="shared" si="57"/>
        <v>8126.8215515200009</v>
      </c>
      <c r="G1806" s="9"/>
      <c r="H1806" s="9"/>
      <c r="I1806" s="9"/>
      <c r="J1806" s="8"/>
      <c r="K1806" s="8"/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</row>
    <row r="1807" spans="2:29" x14ac:dyDescent="0.2">
      <c r="B1807" s="87">
        <v>1804</v>
      </c>
      <c r="C1807" s="88">
        <v>1176.31</v>
      </c>
      <c r="D1807" s="85">
        <f t="shared" si="56"/>
        <v>1239.8307400000001</v>
      </c>
      <c r="E1807" s="85">
        <f t="shared" si="57"/>
        <v>1319.1799073600002</v>
      </c>
      <c r="G1807" s="9"/>
      <c r="H1807" s="9"/>
      <c r="I1807" s="9"/>
      <c r="J1807" s="8"/>
      <c r="K1807" s="8"/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</row>
    <row r="1808" spans="2:29" x14ac:dyDescent="0.2">
      <c r="B1808" s="87">
        <v>1805</v>
      </c>
      <c r="C1808" s="88">
        <v>3280.08</v>
      </c>
      <c r="D1808" s="85">
        <f t="shared" si="56"/>
        <v>3457.2043200000003</v>
      </c>
      <c r="E1808" s="85">
        <f t="shared" si="57"/>
        <v>3678.4653964800004</v>
      </c>
      <c r="G1808" s="9"/>
      <c r="H1808" s="9"/>
      <c r="I1808" s="9"/>
      <c r="J1808" s="8"/>
      <c r="K1808" s="8"/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</row>
    <row r="1809" spans="2:29" x14ac:dyDescent="0.2">
      <c r="B1809" s="87">
        <v>1806</v>
      </c>
      <c r="C1809" s="88">
        <v>7000.9800000000005</v>
      </c>
      <c r="D1809" s="85">
        <f t="shared" si="56"/>
        <v>7379.0329200000006</v>
      </c>
      <c r="E1809" s="85">
        <f t="shared" si="57"/>
        <v>7851.2910268800006</v>
      </c>
      <c r="G1809" s="9"/>
      <c r="H1809" s="9"/>
      <c r="I1809" s="9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</row>
    <row r="1810" spans="2:29" x14ac:dyDescent="0.2">
      <c r="B1810" s="87">
        <v>1807</v>
      </c>
      <c r="C1810" s="88">
        <v>27838.81</v>
      </c>
      <c r="D1810" s="85">
        <f t="shared" si="56"/>
        <v>29342.105740000003</v>
      </c>
      <c r="E1810" s="85">
        <f t="shared" si="57"/>
        <v>31220.000507360004</v>
      </c>
      <c r="G1810" s="9"/>
      <c r="H1810" s="9"/>
      <c r="I1810" s="9"/>
      <c r="J1810" s="8"/>
      <c r="K1810" s="8"/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</row>
    <row r="1811" spans="2:29" x14ac:dyDescent="0.2">
      <c r="B1811" s="87">
        <v>1808</v>
      </c>
      <c r="C1811" s="88">
        <v>8897.77</v>
      </c>
      <c r="D1811" s="85">
        <f t="shared" si="56"/>
        <v>9378.2495800000015</v>
      </c>
      <c r="E1811" s="85">
        <f t="shared" si="57"/>
        <v>9978.4575531200026</v>
      </c>
      <c r="G1811" s="9"/>
      <c r="H1811" s="9"/>
      <c r="I1811" s="9"/>
      <c r="J1811" s="8"/>
      <c r="K1811" s="8"/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</row>
    <row r="1812" spans="2:29" x14ac:dyDescent="0.2">
      <c r="B1812" s="87">
        <v>1809</v>
      </c>
      <c r="C1812" s="88">
        <v>456.62</v>
      </c>
      <c r="D1812" s="85">
        <f t="shared" si="56"/>
        <v>481.27748000000003</v>
      </c>
      <c r="E1812" s="85">
        <f t="shared" si="57"/>
        <v>512.07923872000003</v>
      </c>
      <c r="G1812" s="9"/>
      <c r="H1812" s="9"/>
      <c r="I1812" s="9"/>
      <c r="J1812" s="8"/>
      <c r="K1812" s="8"/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</row>
    <row r="1813" spans="2:29" x14ac:dyDescent="0.2">
      <c r="B1813" s="87">
        <v>1810</v>
      </c>
      <c r="C1813" s="88">
        <v>5685.63</v>
      </c>
      <c r="D1813" s="85">
        <f t="shared" si="56"/>
        <v>5992.6540199999999</v>
      </c>
      <c r="E1813" s="85">
        <f t="shared" si="57"/>
        <v>6376.1838772800002</v>
      </c>
      <c r="G1813" s="9"/>
      <c r="H1813" s="9"/>
      <c r="I1813" s="9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</row>
    <row r="1814" spans="2:29" x14ac:dyDescent="0.2">
      <c r="B1814" s="87">
        <v>1811</v>
      </c>
      <c r="C1814" s="88">
        <v>35497.86</v>
      </c>
      <c r="D1814" s="85">
        <f t="shared" si="56"/>
        <v>37414.744440000002</v>
      </c>
      <c r="E1814" s="85">
        <f t="shared" si="57"/>
        <v>39809.288084160005</v>
      </c>
      <c r="G1814" s="9"/>
      <c r="H1814" s="9"/>
      <c r="I1814" s="9"/>
      <c r="J1814" s="8"/>
      <c r="K1814" s="8"/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</row>
    <row r="1815" spans="2:29" x14ac:dyDescent="0.2">
      <c r="B1815" s="87">
        <v>1812</v>
      </c>
      <c r="C1815" s="88">
        <v>22996.9</v>
      </c>
      <c r="D1815" s="85">
        <f t="shared" si="56"/>
        <v>24238.732600000003</v>
      </c>
      <c r="E1815" s="85">
        <f t="shared" si="57"/>
        <v>25790.011486400006</v>
      </c>
      <c r="G1815" s="9"/>
      <c r="H1815" s="9"/>
      <c r="I1815" s="9"/>
      <c r="J1815" s="8"/>
      <c r="K1815" s="8"/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</row>
    <row r="1816" spans="2:29" x14ac:dyDescent="0.2">
      <c r="B1816" s="87">
        <v>1813</v>
      </c>
      <c r="C1816" s="88">
        <v>1635.3000000000002</v>
      </c>
      <c r="D1816" s="85">
        <f t="shared" si="56"/>
        <v>1723.6062000000002</v>
      </c>
      <c r="E1816" s="85">
        <f t="shared" si="57"/>
        <v>1833.9169968000003</v>
      </c>
      <c r="G1816" s="9"/>
      <c r="H1816" s="9"/>
      <c r="I1816" s="9"/>
      <c r="J1816" s="8"/>
      <c r="K1816" s="8"/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</row>
    <row r="1817" spans="2:29" x14ac:dyDescent="0.2">
      <c r="B1817" s="87">
        <v>1814</v>
      </c>
      <c r="C1817" s="88">
        <v>1583.95</v>
      </c>
      <c r="D1817" s="85">
        <f t="shared" si="56"/>
        <v>1669.4833000000001</v>
      </c>
      <c r="E1817" s="85">
        <f t="shared" si="57"/>
        <v>1776.3302312000003</v>
      </c>
      <c r="G1817" s="9"/>
      <c r="H1817" s="9"/>
      <c r="I1817" s="9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</row>
    <row r="1818" spans="2:29" x14ac:dyDescent="0.2">
      <c r="B1818" s="87">
        <v>1815</v>
      </c>
      <c r="C1818" s="88">
        <v>10964.41</v>
      </c>
      <c r="D1818" s="85">
        <f t="shared" si="56"/>
        <v>11556.488139999999</v>
      </c>
      <c r="E1818" s="85">
        <f t="shared" si="57"/>
        <v>12296.103380959999</v>
      </c>
      <c r="G1818" s="9"/>
      <c r="H1818" s="9"/>
      <c r="I1818" s="9"/>
      <c r="J1818" s="8"/>
      <c r="K1818" s="8"/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</row>
    <row r="1819" spans="2:29" x14ac:dyDescent="0.2">
      <c r="B1819" s="87">
        <v>1816</v>
      </c>
      <c r="C1819" s="88">
        <v>15555.1</v>
      </c>
      <c r="D1819" s="85">
        <f t="shared" si="56"/>
        <v>16395.075400000002</v>
      </c>
      <c r="E1819" s="85">
        <f t="shared" si="57"/>
        <v>17444.360225600001</v>
      </c>
      <c r="G1819" s="9"/>
      <c r="H1819" s="9"/>
      <c r="I1819" s="9"/>
      <c r="J1819" s="8"/>
      <c r="K1819" s="8"/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</row>
    <row r="1820" spans="2:29" x14ac:dyDescent="0.2">
      <c r="B1820" s="87">
        <v>1817</v>
      </c>
      <c r="C1820" s="88">
        <v>605.14</v>
      </c>
      <c r="D1820" s="85">
        <f t="shared" si="56"/>
        <v>637.81756000000007</v>
      </c>
      <c r="E1820" s="85">
        <f t="shared" si="57"/>
        <v>678.63788384000009</v>
      </c>
      <c r="G1820" s="9"/>
      <c r="H1820" s="9"/>
      <c r="I1820" s="9"/>
      <c r="J1820" s="8"/>
      <c r="K1820" s="8"/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</row>
    <row r="1821" spans="2:29" x14ac:dyDescent="0.2">
      <c r="B1821" s="87">
        <v>1818</v>
      </c>
      <c r="C1821" s="88">
        <v>2167.7600000000002</v>
      </c>
      <c r="D1821" s="85">
        <f t="shared" si="56"/>
        <v>2284.8190400000003</v>
      </c>
      <c r="E1821" s="85">
        <f t="shared" si="57"/>
        <v>2431.0474585600005</v>
      </c>
      <c r="G1821" s="9"/>
      <c r="H1821" s="9"/>
      <c r="I1821" s="9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</row>
    <row r="1822" spans="2:29" x14ac:dyDescent="0.2">
      <c r="B1822" s="87">
        <v>1819</v>
      </c>
      <c r="C1822" s="88">
        <v>436.08000000000004</v>
      </c>
      <c r="D1822" s="85">
        <f t="shared" si="56"/>
        <v>459.62832000000009</v>
      </c>
      <c r="E1822" s="85">
        <f t="shared" si="57"/>
        <v>489.0445324800001</v>
      </c>
      <c r="G1822" s="9"/>
      <c r="H1822" s="9"/>
      <c r="I1822" s="9"/>
      <c r="J1822" s="8"/>
      <c r="K1822" s="8"/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</row>
    <row r="1823" spans="2:29" x14ac:dyDescent="0.2">
      <c r="B1823" s="87">
        <v>1820</v>
      </c>
      <c r="C1823" s="88">
        <v>8461.69</v>
      </c>
      <c r="D1823" s="85">
        <f t="shared" si="56"/>
        <v>8918.6212600000017</v>
      </c>
      <c r="E1823" s="85">
        <f t="shared" si="57"/>
        <v>9489.4130206400023</v>
      </c>
      <c r="G1823" s="9"/>
      <c r="H1823" s="9"/>
      <c r="I1823" s="9"/>
      <c r="J1823" s="8"/>
      <c r="K1823" s="8"/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</row>
    <row r="1824" spans="2:29" x14ac:dyDescent="0.2">
      <c r="B1824" s="87">
        <v>1821</v>
      </c>
      <c r="C1824" s="88">
        <v>5403.6</v>
      </c>
      <c r="D1824" s="85">
        <f t="shared" si="56"/>
        <v>5695.394400000001</v>
      </c>
      <c r="E1824" s="85">
        <f t="shared" si="57"/>
        <v>6059.8996416000018</v>
      </c>
      <c r="G1824" s="9"/>
      <c r="H1824" s="9"/>
      <c r="I1824" s="9"/>
      <c r="J1824" s="8"/>
      <c r="K1824" s="8"/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</row>
    <row r="1825" spans="2:29" x14ac:dyDescent="0.2">
      <c r="B1825" s="87">
        <v>1822</v>
      </c>
      <c r="C1825" s="88">
        <v>8772.9500000000007</v>
      </c>
      <c r="D1825" s="85">
        <f t="shared" si="56"/>
        <v>9246.6893000000018</v>
      </c>
      <c r="E1825" s="85">
        <f t="shared" si="57"/>
        <v>9838.4774152000027</v>
      </c>
      <c r="G1825" s="9"/>
      <c r="H1825" s="9"/>
      <c r="I1825" s="9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</row>
    <row r="1826" spans="2:29" x14ac:dyDescent="0.2">
      <c r="B1826" s="87">
        <v>1823</v>
      </c>
      <c r="C1826" s="88">
        <v>11417.08</v>
      </c>
      <c r="D1826" s="85">
        <f t="shared" si="56"/>
        <v>12033.60232</v>
      </c>
      <c r="E1826" s="85">
        <f t="shared" si="57"/>
        <v>12803.75286848</v>
      </c>
      <c r="G1826" s="9"/>
      <c r="H1826" s="9"/>
      <c r="I1826" s="9"/>
      <c r="J1826" s="8"/>
      <c r="K1826" s="8"/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</row>
    <row r="1827" spans="2:29" x14ac:dyDescent="0.2">
      <c r="B1827" s="87">
        <v>1824</v>
      </c>
      <c r="C1827" s="88">
        <v>8422.98</v>
      </c>
      <c r="D1827" s="85">
        <f t="shared" si="56"/>
        <v>8877.8209200000001</v>
      </c>
      <c r="E1827" s="85">
        <f t="shared" si="57"/>
        <v>9446.0014588800004</v>
      </c>
      <c r="G1827" s="9"/>
      <c r="H1827" s="9"/>
      <c r="I1827" s="9"/>
      <c r="J1827" s="8"/>
      <c r="K1827" s="8"/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</row>
    <row r="1828" spans="2:29" x14ac:dyDescent="0.2">
      <c r="B1828" s="87">
        <v>1825</v>
      </c>
      <c r="C1828" s="88">
        <v>3846.51</v>
      </c>
      <c r="D1828" s="85">
        <f t="shared" si="56"/>
        <v>4054.2215400000005</v>
      </c>
      <c r="E1828" s="85">
        <f t="shared" si="57"/>
        <v>4313.6917185600005</v>
      </c>
      <c r="G1828" s="9"/>
      <c r="H1828" s="9"/>
      <c r="I1828" s="9"/>
      <c r="J1828" s="8"/>
      <c r="K1828" s="8"/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</row>
    <row r="1829" spans="2:29" x14ac:dyDescent="0.2">
      <c r="B1829" s="87">
        <v>1826</v>
      </c>
      <c r="C1829" s="88">
        <v>3086.53</v>
      </c>
      <c r="D1829" s="85">
        <f t="shared" si="56"/>
        <v>3253.2026200000005</v>
      </c>
      <c r="E1829" s="85">
        <f t="shared" si="57"/>
        <v>3461.4075876800007</v>
      </c>
      <c r="G1829" s="9"/>
      <c r="H1829" s="9"/>
      <c r="I1829" s="9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</row>
    <row r="1830" spans="2:29" x14ac:dyDescent="0.2">
      <c r="B1830" s="87">
        <v>1827</v>
      </c>
      <c r="C1830" s="88">
        <v>511.13</v>
      </c>
      <c r="D1830" s="85">
        <f t="shared" si="56"/>
        <v>538.73102000000006</v>
      </c>
      <c r="E1830" s="85">
        <f t="shared" si="57"/>
        <v>573.20980528000007</v>
      </c>
      <c r="G1830" s="9"/>
      <c r="H1830" s="9"/>
      <c r="I1830" s="9"/>
      <c r="J1830" s="8"/>
      <c r="K1830" s="8"/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</row>
    <row r="1831" spans="2:29" x14ac:dyDescent="0.2">
      <c r="B1831" s="87">
        <v>1828</v>
      </c>
      <c r="C1831" s="88">
        <v>6933.04</v>
      </c>
      <c r="D1831" s="85">
        <f t="shared" si="56"/>
        <v>7307.4241600000005</v>
      </c>
      <c r="E1831" s="85">
        <f t="shared" si="57"/>
        <v>7775.0993062400012</v>
      </c>
      <c r="G1831" s="9"/>
      <c r="H1831" s="9"/>
      <c r="I1831" s="9"/>
      <c r="J1831" s="8"/>
      <c r="K1831" s="8"/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</row>
    <row r="1832" spans="2:29" x14ac:dyDescent="0.2">
      <c r="B1832" s="87">
        <v>1829</v>
      </c>
      <c r="C1832" s="88">
        <v>737.86</v>
      </c>
      <c r="D1832" s="85">
        <f t="shared" si="56"/>
        <v>777.70444000000009</v>
      </c>
      <c r="E1832" s="85">
        <f t="shared" si="57"/>
        <v>827.47752416000014</v>
      </c>
      <c r="G1832" s="9"/>
      <c r="H1832" s="9"/>
      <c r="I1832" s="9"/>
      <c r="J1832" s="8"/>
      <c r="K1832" s="8"/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</row>
    <row r="1833" spans="2:29" x14ac:dyDescent="0.2">
      <c r="B1833" s="87">
        <v>1830</v>
      </c>
      <c r="C1833" s="88">
        <v>4619.13</v>
      </c>
      <c r="D1833" s="85">
        <f t="shared" si="56"/>
        <v>4868.5630200000005</v>
      </c>
      <c r="E1833" s="85">
        <f t="shared" si="57"/>
        <v>5180.1510532800012</v>
      </c>
      <c r="G1833" s="9"/>
      <c r="H1833" s="9"/>
      <c r="I1833" s="9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</row>
    <row r="1834" spans="2:29" x14ac:dyDescent="0.2">
      <c r="B1834" s="87">
        <v>1831</v>
      </c>
      <c r="C1834" s="88">
        <v>12971.01</v>
      </c>
      <c r="D1834" s="85">
        <f t="shared" si="56"/>
        <v>13671.44454</v>
      </c>
      <c r="E1834" s="85">
        <f t="shared" si="57"/>
        <v>14546.416990560001</v>
      </c>
      <c r="G1834" s="9"/>
      <c r="H1834" s="9"/>
      <c r="I1834" s="9"/>
      <c r="J1834" s="8"/>
      <c r="K1834" s="8"/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</row>
    <row r="1835" spans="2:29" x14ac:dyDescent="0.2">
      <c r="B1835" s="87">
        <v>1832</v>
      </c>
      <c r="C1835" s="88">
        <v>17194.350000000002</v>
      </c>
      <c r="D1835" s="85">
        <f t="shared" si="56"/>
        <v>18122.844900000004</v>
      </c>
      <c r="E1835" s="85">
        <f t="shared" si="57"/>
        <v>19282.706973600005</v>
      </c>
      <c r="G1835" s="9"/>
      <c r="H1835" s="9"/>
      <c r="I1835" s="9"/>
      <c r="J1835" s="8"/>
      <c r="K1835" s="8"/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</row>
    <row r="1836" spans="2:29" x14ac:dyDescent="0.2">
      <c r="B1836" s="87">
        <v>1833</v>
      </c>
      <c r="C1836" s="88">
        <v>14339.29</v>
      </c>
      <c r="D1836" s="85">
        <f t="shared" si="56"/>
        <v>15113.611660000002</v>
      </c>
      <c r="E1836" s="85">
        <f t="shared" si="57"/>
        <v>16080.882806240003</v>
      </c>
      <c r="G1836" s="9"/>
      <c r="H1836" s="9"/>
      <c r="I1836" s="9"/>
      <c r="J1836" s="8"/>
      <c r="K1836" s="8"/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</row>
    <row r="1837" spans="2:29" x14ac:dyDescent="0.2">
      <c r="B1837" s="87">
        <v>1834</v>
      </c>
      <c r="C1837" s="88">
        <v>771.83</v>
      </c>
      <c r="D1837" s="85">
        <f t="shared" si="56"/>
        <v>813.50882000000013</v>
      </c>
      <c r="E1837" s="85">
        <f t="shared" si="57"/>
        <v>865.57338448000019</v>
      </c>
      <c r="G1837" s="9"/>
      <c r="H1837" s="9"/>
      <c r="I1837" s="9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</row>
    <row r="1838" spans="2:29" x14ac:dyDescent="0.2">
      <c r="B1838" s="87">
        <v>1835</v>
      </c>
      <c r="C1838" s="88">
        <v>19914.32</v>
      </c>
      <c r="D1838" s="85">
        <f t="shared" si="56"/>
        <v>20989.69328</v>
      </c>
      <c r="E1838" s="85">
        <f t="shared" si="57"/>
        <v>22333.033649920002</v>
      </c>
      <c r="G1838" s="9"/>
      <c r="H1838" s="9"/>
      <c r="I1838" s="9"/>
      <c r="J1838" s="8"/>
      <c r="K1838" s="8"/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</row>
    <row r="1839" spans="2:29" x14ac:dyDescent="0.2">
      <c r="B1839" s="87">
        <v>1836</v>
      </c>
      <c r="C1839" s="88">
        <v>14081.75</v>
      </c>
      <c r="D1839" s="85">
        <f t="shared" si="56"/>
        <v>14842.164500000001</v>
      </c>
      <c r="E1839" s="85">
        <f t="shared" si="57"/>
        <v>15792.063028000002</v>
      </c>
      <c r="G1839" s="9"/>
      <c r="H1839" s="9"/>
      <c r="I1839" s="9"/>
      <c r="J1839" s="8"/>
      <c r="K1839" s="8"/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</row>
    <row r="1840" spans="2:29" x14ac:dyDescent="0.2">
      <c r="B1840" s="87">
        <v>1837</v>
      </c>
      <c r="C1840" s="88">
        <v>576.70000000000005</v>
      </c>
      <c r="D1840" s="85">
        <f t="shared" si="56"/>
        <v>607.84180000000003</v>
      </c>
      <c r="E1840" s="85">
        <f t="shared" si="57"/>
        <v>646.7436752000001</v>
      </c>
      <c r="G1840" s="9"/>
      <c r="H1840" s="9"/>
      <c r="I1840" s="9"/>
      <c r="J1840" s="8"/>
      <c r="K1840" s="8"/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</row>
    <row r="1841" spans="2:29" x14ac:dyDescent="0.2">
      <c r="B1841" s="87">
        <v>1838</v>
      </c>
      <c r="C1841" s="88">
        <v>477.95000000000005</v>
      </c>
      <c r="D1841" s="85">
        <f t="shared" si="56"/>
        <v>503.75930000000005</v>
      </c>
      <c r="E1841" s="85">
        <f t="shared" si="57"/>
        <v>535.99989520000008</v>
      </c>
      <c r="G1841" s="9"/>
      <c r="H1841" s="9"/>
      <c r="I1841" s="9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</row>
    <row r="1842" spans="2:29" x14ac:dyDescent="0.2">
      <c r="B1842" s="87">
        <v>1839</v>
      </c>
      <c r="C1842" s="88">
        <v>20074.690000000002</v>
      </c>
      <c r="D1842" s="85">
        <f t="shared" si="56"/>
        <v>21158.723260000002</v>
      </c>
      <c r="E1842" s="85">
        <f t="shared" si="57"/>
        <v>22512.881548640005</v>
      </c>
      <c r="G1842" s="9"/>
      <c r="H1842" s="9"/>
      <c r="I1842" s="9"/>
      <c r="J1842" s="8"/>
      <c r="K1842" s="8"/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</row>
    <row r="1843" spans="2:29" x14ac:dyDescent="0.2">
      <c r="B1843" s="87">
        <v>1840</v>
      </c>
      <c r="C1843" s="88">
        <v>11451.84</v>
      </c>
      <c r="D1843" s="85">
        <f t="shared" si="56"/>
        <v>12070.239360000001</v>
      </c>
      <c r="E1843" s="85">
        <f t="shared" si="57"/>
        <v>12842.734679040002</v>
      </c>
      <c r="G1843" s="9"/>
      <c r="H1843" s="9"/>
      <c r="I1843" s="9"/>
      <c r="J1843" s="8"/>
      <c r="K1843" s="8"/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</row>
    <row r="1844" spans="2:29" x14ac:dyDescent="0.2">
      <c r="B1844" s="87">
        <v>1841</v>
      </c>
      <c r="C1844" s="88">
        <v>23120.93</v>
      </c>
      <c r="D1844" s="85">
        <f t="shared" si="56"/>
        <v>24369.460220000001</v>
      </c>
      <c r="E1844" s="85">
        <f t="shared" si="57"/>
        <v>25929.105674080001</v>
      </c>
      <c r="G1844" s="9"/>
      <c r="H1844" s="9"/>
      <c r="I1844" s="9"/>
      <c r="J1844" s="8"/>
      <c r="K1844" s="8"/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</row>
    <row r="1845" spans="2:29" x14ac:dyDescent="0.2">
      <c r="B1845" s="87">
        <v>1842</v>
      </c>
      <c r="C1845" s="88">
        <v>18256.11</v>
      </c>
      <c r="D1845" s="85">
        <f t="shared" si="56"/>
        <v>19241.93994</v>
      </c>
      <c r="E1845" s="85">
        <f t="shared" si="57"/>
        <v>20473.424096160001</v>
      </c>
      <c r="G1845" s="9"/>
      <c r="H1845" s="9"/>
      <c r="I1845" s="9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</row>
    <row r="1846" spans="2:29" x14ac:dyDescent="0.2">
      <c r="B1846" s="87">
        <v>1843</v>
      </c>
      <c r="C1846" s="88">
        <v>3832.29</v>
      </c>
      <c r="D1846" s="85">
        <f t="shared" si="56"/>
        <v>4039.2336600000003</v>
      </c>
      <c r="E1846" s="85">
        <f t="shared" si="57"/>
        <v>4297.7446142400004</v>
      </c>
      <c r="G1846" s="9"/>
      <c r="H1846" s="9"/>
      <c r="I1846" s="9"/>
      <c r="J1846" s="8"/>
      <c r="K1846" s="8"/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</row>
    <row r="1847" spans="2:29" x14ac:dyDescent="0.2">
      <c r="B1847" s="87">
        <v>1844</v>
      </c>
      <c r="C1847" s="88">
        <v>3252.4300000000003</v>
      </c>
      <c r="D1847" s="85">
        <f t="shared" si="56"/>
        <v>3428.0612200000005</v>
      </c>
      <c r="E1847" s="85">
        <f t="shared" si="57"/>
        <v>3647.4571380800007</v>
      </c>
      <c r="G1847" s="9"/>
      <c r="H1847" s="9"/>
      <c r="I1847" s="9"/>
      <c r="J1847" s="8"/>
      <c r="K1847" s="8"/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</row>
    <row r="1848" spans="2:29" x14ac:dyDescent="0.2">
      <c r="B1848" s="87">
        <v>1845</v>
      </c>
      <c r="C1848" s="88">
        <v>1937.8700000000001</v>
      </c>
      <c r="D1848" s="85">
        <f t="shared" si="56"/>
        <v>2042.5149800000002</v>
      </c>
      <c r="E1848" s="85">
        <f t="shared" si="57"/>
        <v>2173.2359387200004</v>
      </c>
      <c r="G1848" s="9"/>
      <c r="H1848" s="9"/>
      <c r="I1848" s="9"/>
      <c r="J1848" s="8"/>
      <c r="K1848" s="8"/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</row>
    <row r="1849" spans="2:29" x14ac:dyDescent="0.2">
      <c r="B1849" s="87">
        <v>1846</v>
      </c>
      <c r="C1849" s="88">
        <v>10271.58</v>
      </c>
      <c r="D1849" s="85">
        <f t="shared" si="56"/>
        <v>10826.24532</v>
      </c>
      <c r="E1849" s="85">
        <f t="shared" si="57"/>
        <v>11519.12502048</v>
      </c>
      <c r="G1849" s="9"/>
      <c r="H1849" s="9"/>
      <c r="I1849" s="9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</row>
    <row r="1850" spans="2:29" x14ac:dyDescent="0.2">
      <c r="B1850" s="87">
        <v>1847</v>
      </c>
      <c r="C1850" s="88">
        <v>15132.45</v>
      </c>
      <c r="D1850" s="85">
        <f t="shared" si="56"/>
        <v>15949.602300000002</v>
      </c>
      <c r="E1850" s="85">
        <f t="shared" si="57"/>
        <v>16970.376847200005</v>
      </c>
      <c r="G1850" s="9"/>
      <c r="H1850" s="9"/>
      <c r="I1850" s="9"/>
      <c r="J1850" s="8"/>
      <c r="K1850" s="8"/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</row>
    <row r="1851" spans="2:29" x14ac:dyDescent="0.2">
      <c r="B1851" s="87">
        <v>1848</v>
      </c>
      <c r="C1851" s="88">
        <v>6444.8200000000006</v>
      </c>
      <c r="D1851" s="85">
        <f t="shared" si="56"/>
        <v>6792.8402800000013</v>
      </c>
      <c r="E1851" s="85">
        <f t="shared" si="57"/>
        <v>7227.5820579200017</v>
      </c>
      <c r="G1851" s="9"/>
      <c r="H1851" s="9"/>
      <c r="I1851" s="9"/>
      <c r="J1851" s="8"/>
      <c r="K1851" s="8"/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</row>
    <row r="1852" spans="2:29" x14ac:dyDescent="0.2">
      <c r="B1852" s="87">
        <v>1849</v>
      </c>
      <c r="C1852" s="88">
        <v>166.69</v>
      </c>
      <c r="D1852" s="85">
        <f t="shared" si="56"/>
        <v>175.69126</v>
      </c>
      <c r="E1852" s="85">
        <f t="shared" si="57"/>
        <v>186.93550064000001</v>
      </c>
      <c r="G1852" s="9"/>
      <c r="H1852" s="9"/>
      <c r="I1852" s="9"/>
      <c r="J1852" s="8"/>
      <c r="K1852" s="8"/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</row>
    <row r="1853" spans="2:29" x14ac:dyDescent="0.2">
      <c r="B1853" s="87">
        <v>1850</v>
      </c>
      <c r="C1853" s="88">
        <v>2352.62</v>
      </c>
      <c r="D1853" s="85">
        <f t="shared" si="56"/>
        <v>2479.6614800000002</v>
      </c>
      <c r="E1853" s="85">
        <f t="shared" si="57"/>
        <v>2638.3598147200005</v>
      </c>
      <c r="G1853" s="9"/>
      <c r="H1853" s="9"/>
      <c r="I1853" s="9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</row>
    <row r="1854" spans="2:29" x14ac:dyDescent="0.2">
      <c r="B1854" s="87">
        <v>1851</v>
      </c>
      <c r="C1854" s="88">
        <v>613.04000000000008</v>
      </c>
      <c r="D1854" s="85">
        <f t="shared" si="56"/>
        <v>646.14416000000006</v>
      </c>
      <c r="E1854" s="85">
        <f t="shared" si="57"/>
        <v>687.49738624000008</v>
      </c>
      <c r="G1854" s="9"/>
      <c r="H1854" s="9"/>
      <c r="I1854" s="9"/>
      <c r="J1854" s="8"/>
      <c r="K1854" s="8"/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</row>
    <row r="1855" spans="2:29" x14ac:dyDescent="0.2">
      <c r="B1855" s="87">
        <v>1852</v>
      </c>
      <c r="C1855" s="88">
        <v>953.53000000000009</v>
      </c>
      <c r="D1855" s="85">
        <f t="shared" si="56"/>
        <v>1005.0206200000001</v>
      </c>
      <c r="E1855" s="85">
        <f t="shared" si="57"/>
        <v>1069.3419396800002</v>
      </c>
      <c r="G1855" s="9"/>
      <c r="H1855" s="9"/>
      <c r="I1855" s="9"/>
      <c r="J1855" s="8"/>
      <c r="K1855" s="8"/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</row>
    <row r="1856" spans="2:29" x14ac:dyDescent="0.2">
      <c r="B1856" s="87">
        <v>1853</v>
      </c>
      <c r="C1856" s="88">
        <v>4093.78</v>
      </c>
      <c r="D1856" s="85">
        <f t="shared" si="56"/>
        <v>4314.8441200000007</v>
      </c>
      <c r="E1856" s="85">
        <f t="shared" si="57"/>
        <v>4590.9941436800009</v>
      </c>
      <c r="G1856" s="9"/>
      <c r="H1856" s="9"/>
      <c r="I1856" s="9"/>
      <c r="J1856" s="8"/>
      <c r="K1856" s="8"/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</row>
    <row r="1857" spans="2:29" x14ac:dyDescent="0.2">
      <c r="B1857" s="87">
        <v>1854</v>
      </c>
      <c r="C1857" s="88">
        <v>662.81000000000006</v>
      </c>
      <c r="D1857" s="85">
        <f t="shared" si="56"/>
        <v>698.60174000000006</v>
      </c>
      <c r="E1857" s="85">
        <f t="shared" si="57"/>
        <v>743.31225136000012</v>
      </c>
      <c r="G1857" s="9"/>
      <c r="H1857" s="9"/>
      <c r="I1857" s="9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</row>
    <row r="1858" spans="2:29" x14ac:dyDescent="0.2">
      <c r="B1858" s="87">
        <v>1855</v>
      </c>
      <c r="C1858" s="88">
        <v>4820.58</v>
      </c>
      <c r="D1858" s="85">
        <f t="shared" si="56"/>
        <v>5080.8913199999997</v>
      </c>
      <c r="E1858" s="85">
        <f t="shared" si="57"/>
        <v>5406.0683644800001</v>
      </c>
      <c r="G1858" s="9"/>
      <c r="H1858" s="9"/>
      <c r="I1858" s="9"/>
      <c r="J1858" s="8"/>
      <c r="K1858" s="8"/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</row>
    <row r="1859" spans="2:29" x14ac:dyDescent="0.2">
      <c r="B1859" s="87">
        <v>1856</v>
      </c>
      <c r="C1859" s="88">
        <v>29220.52</v>
      </c>
      <c r="D1859" s="85">
        <f t="shared" si="56"/>
        <v>30798.428080000002</v>
      </c>
      <c r="E1859" s="85">
        <f t="shared" si="57"/>
        <v>32769.527477120006</v>
      </c>
      <c r="G1859" s="9"/>
      <c r="H1859" s="9"/>
      <c r="I1859" s="9"/>
      <c r="J1859" s="8"/>
      <c r="K1859" s="8"/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</row>
    <row r="1860" spans="2:29" x14ac:dyDescent="0.2">
      <c r="B1860" s="87">
        <v>1857</v>
      </c>
      <c r="C1860" s="88">
        <v>24712.780000000002</v>
      </c>
      <c r="D1860" s="85">
        <f t="shared" si="56"/>
        <v>26047.270120000005</v>
      </c>
      <c r="E1860" s="85">
        <f t="shared" si="57"/>
        <v>27714.295407680005</v>
      </c>
      <c r="G1860" s="9"/>
      <c r="H1860" s="9"/>
      <c r="I1860" s="9"/>
      <c r="J1860" s="8"/>
      <c r="K1860" s="8"/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</row>
    <row r="1861" spans="2:29" x14ac:dyDescent="0.2">
      <c r="B1861" s="87">
        <v>1858</v>
      </c>
      <c r="C1861" s="88">
        <v>13125.85</v>
      </c>
      <c r="D1861" s="85">
        <f t="shared" ref="D1861:D1924" si="58">C1861 * ($H$6 + 1)</f>
        <v>13834.645900000001</v>
      </c>
      <c r="E1861" s="85">
        <f t="shared" ref="E1861:E1924" si="59" xml:space="preserve"> D1861 * ($H$7 +1)</f>
        <v>14720.063237600003</v>
      </c>
      <c r="G1861" s="9"/>
      <c r="H1861" s="9"/>
      <c r="I1861" s="9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</row>
    <row r="1862" spans="2:29" x14ac:dyDescent="0.2">
      <c r="B1862" s="87">
        <v>1859</v>
      </c>
      <c r="C1862" s="88">
        <v>8507.51</v>
      </c>
      <c r="D1862" s="85">
        <f t="shared" si="58"/>
        <v>8966.91554</v>
      </c>
      <c r="E1862" s="85">
        <f t="shared" si="59"/>
        <v>9540.7981345600001</v>
      </c>
      <c r="G1862" s="9"/>
      <c r="H1862" s="9"/>
      <c r="I1862" s="9"/>
      <c r="J1862" s="8"/>
      <c r="K1862" s="8"/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</row>
    <row r="1863" spans="2:29" x14ac:dyDescent="0.2">
      <c r="B1863" s="87">
        <v>1860</v>
      </c>
      <c r="C1863" s="88">
        <v>33188.69</v>
      </c>
      <c r="D1863" s="85">
        <f t="shared" si="58"/>
        <v>34980.879260000002</v>
      </c>
      <c r="E1863" s="85">
        <f t="shared" si="59"/>
        <v>37219.655532640005</v>
      </c>
      <c r="G1863" s="9"/>
      <c r="H1863" s="9"/>
      <c r="I1863" s="9"/>
      <c r="J1863" s="8"/>
      <c r="K1863" s="8"/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</row>
    <row r="1864" spans="2:29" x14ac:dyDescent="0.2">
      <c r="B1864" s="87">
        <v>1861</v>
      </c>
      <c r="C1864" s="88">
        <v>11036.300000000001</v>
      </c>
      <c r="D1864" s="85">
        <f t="shared" si="58"/>
        <v>11632.260200000002</v>
      </c>
      <c r="E1864" s="85">
        <f t="shared" si="59"/>
        <v>12376.724852800004</v>
      </c>
      <c r="G1864" s="9"/>
      <c r="H1864" s="9"/>
      <c r="I1864" s="9"/>
      <c r="J1864" s="8"/>
      <c r="K1864" s="8"/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</row>
    <row r="1865" spans="2:29" x14ac:dyDescent="0.2">
      <c r="B1865" s="87">
        <v>1862</v>
      </c>
      <c r="C1865" s="88">
        <v>14866.220000000001</v>
      </c>
      <c r="D1865" s="85">
        <f t="shared" si="58"/>
        <v>15668.995880000002</v>
      </c>
      <c r="E1865" s="85">
        <f t="shared" si="59"/>
        <v>16671.811616320003</v>
      </c>
      <c r="G1865" s="9"/>
      <c r="H1865" s="9"/>
      <c r="I1865" s="9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</row>
    <row r="1866" spans="2:29" x14ac:dyDescent="0.2">
      <c r="B1866" s="87">
        <v>1863</v>
      </c>
      <c r="C1866" s="88">
        <v>9515.5500000000011</v>
      </c>
      <c r="D1866" s="85">
        <f t="shared" si="58"/>
        <v>10029.389700000002</v>
      </c>
      <c r="E1866" s="85">
        <f t="shared" si="59"/>
        <v>10671.270640800003</v>
      </c>
      <c r="G1866" s="9"/>
      <c r="H1866" s="9"/>
      <c r="I1866" s="9"/>
      <c r="J1866" s="8"/>
      <c r="K1866" s="8"/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</row>
    <row r="1867" spans="2:29" x14ac:dyDescent="0.2">
      <c r="B1867" s="87">
        <v>1864</v>
      </c>
      <c r="C1867" s="88">
        <v>402.90000000000003</v>
      </c>
      <c r="D1867" s="85">
        <f t="shared" si="58"/>
        <v>424.65660000000008</v>
      </c>
      <c r="E1867" s="85">
        <f t="shared" si="59"/>
        <v>451.83462240000011</v>
      </c>
      <c r="G1867" s="9"/>
      <c r="H1867" s="9"/>
      <c r="I1867" s="9"/>
      <c r="J1867" s="8"/>
      <c r="K1867" s="8"/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</row>
    <row r="1868" spans="2:29" x14ac:dyDescent="0.2">
      <c r="B1868" s="87">
        <v>1865</v>
      </c>
      <c r="C1868" s="88">
        <v>32771.57</v>
      </c>
      <c r="D1868" s="85">
        <f t="shared" si="58"/>
        <v>34541.234779999999</v>
      </c>
      <c r="E1868" s="85">
        <f t="shared" si="59"/>
        <v>36751.873805920004</v>
      </c>
      <c r="G1868" s="9"/>
      <c r="H1868" s="9"/>
      <c r="I1868" s="9"/>
      <c r="J1868" s="8"/>
      <c r="K1868" s="8"/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</row>
    <row r="1869" spans="2:29" x14ac:dyDescent="0.2">
      <c r="B1869" s="87">
        <v>1866</v>
      </c>
      <c r="C1869" s="88">
        <v>26920.83</v>
      </c>
      <c r="D1869" s="85">
        <f t="shared" si="58"/>
        <v>28374.554820000005</v>
      </c>
      <c r="E1869" s="85">
        <f t="shared" si="59"/>
        <v>30190.526328480006</v>
      </c>
      <c r="G1869" s="9"/>
      <c r="H1869" s="9"/>
      <c r="I1869" s="9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</row>
    <row r="1870" spans="2:29" x14ac:dyDescent="0.2">
      <c r="B1870" s="87">
        <v>1867</v>
      </c>
      <c r="C1870" s="88">
        <v>28272.52</v>
      </c>
      <c r="D1870" s="85">
        <f t="shared" si="58"/>
        <v>29799.236080000002</v>
      </c>
      <c r="E1870" s="85">
        <f t="shared" si="59"/>
        <v>31706.387189120003</v>
      </c>
      <c r="G1870" s="9"/>
      <c r="H1870" s="9"/>
      <c r="I1870" s="9"/>
      <c r="J1870" s="8"/>
      <c r="K1870" s="8"/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</row>
    <row r="1871" spans="2:29" x14ac:dyDescent="0.2">
      <c r="B1871" s="87">
        <v>1868</v>
      </c>
      <c r="C1871" s="88">
        <v>345.23</v>
      </c>
      <c r="D1871" s="85">
        <f t="shared" si="58"/>
        <v>363.87242000000003</v>
      </c>
      <c r="E1871" s="85">
        <f t="shared" si="59"/>
        <v>387.16025488000008</v>
      </c>
      <c r="G1871" s="9"/>
      <c r="H1871" s="9"/>
      <c r="I1871" s="9"/>
      <c r="J1871" s="8"/>
      <c r="K1871" s="8"/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</row>
    <row r="1872" spans="2:29" x14ac:dyDescent="0.2">
      <c r="B1872" s="87">
        <v>1869</v>
      </c>
      <c r="C1872" s="88">
        <v>14504.400000000001</v>
      </c>
      <c r="D1872" s="85">
        <f t="shared" si="58"/>
        <v>15287.637600000002</v>
      </c>
      <c r="E1872" s="85">
        <f t="shared" si="59"/>
        <v>16266.046406400003</v>
      </c>
      <c r="G1872" s="9"/>
      <c r="H1872" s="9"/>
      <c r="I1872" s="9"/>
      <c r="J1872" s="8"/>
      <c r="K1872" s="8"/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</row>
    <row r="1873" spans="2:29" x14ac:dyDescent="0.2">
      <c r="B1873" s="87">
        <v>1870</v>
      </c>
      <c r="C1873" s="88">
        <v>2516.15</v>
      </c>
      <c r="D1873" s="85">
        <f t="shared" si="58"/>
        <v>2652.0221000000001</v>
      </c>
      <c r="E1873" s="85">
        <f t="shared" si="59"/>
        <v>2821.7515144000004</v>
      </c>
      <c r="G1873" s="9"/>
      <c r="H1873" s="9"/>
      <c r="I1873" s="9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</row>
    <row r="1874" spans="2:29" x14ac:dyDescent="0.2">
      <c r="B1874" s="87">
        <v>1871</v>
      </c>
      <c r="C1874" s="88">
        <v>23766.36</v>
      </c>
      <c r="D1874" s="85">
        <f t="shared" si="58"/>
        <v>25049.743440000002</v>
      </c>
      <c r="E1874" s="85">
        <f t="shared" si="59"/>
        <v>26652.927020160005</v>
      </c>
      <c r="G1874" s="9"/>
      <c r="H1874" s="9"/>
      <c r="I1874" s="9"/>
      <c r="J1874" s="8"/>
      <c r="K1874" s="8"/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</row>
    <row r="1875" spans="2:29" x14ac:dyDescent="0.2">
      <c r="B1875" s="87">
        <v>1872</v>
      </c>
      <c r="C1875" s="88">
        <v>102.7</v>
      </c>
      <c r="D1875" s="85">
        <f t="shared" si="58"/>
        <v>108.2458</v>
      </c>
      <c r="E1875" s="85">
        <f t="shared" si="59"/>
        <v>115.17353120000001</v>
      </c>
      <c r="G1875" s="9"/>
      <c r="H1875" s="9"/>
      <c r="I1875" s="9"/>
      <c r="J1875" s="8"/>
      <c r="K1875" s="8"/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</row>
    <row r="1876" spans="2:29" x14ac:dyDescent="0.2">
      <c r="B1876" s="87">
        <v>1873</v>
      </c>
      <c r="C1876" s="88">
        <v>16409.09</v>
      </c>
      <c r="D1876" s="85">
        <f t="shared" si="58"/>
        <v>17295.18086</v>
      </c>
      <c r="E1876" s="85">
        <f t="shared" si="59"/>
        <v>18402.072435040001</v>
      </c>
      <c r="G1876" s="9"/>
      <c r="H1876" s="9"/>
      <c r="I1876" s="9"/>
      <c r="J1876" s="8"/>
      <c r="K1876" s="8"/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</row>
    <row r="1877" spans="2:29" x14ac:dyDescent="0.2">
      <c r="B1877" s="87">
        <v>1874</v>
      </c>
      <c r="C1877" s="88">
        <v>17253.600000000002</v>
      </c>
      <c r="D1877" s="85">
        <f t="shared" si="58"/>
        <v>18185.294400000002</v>
      </c>
      <c r="E1877" s="85">
        <f t="shared" si="59"/>
        <v>19349.153241600005</v>
      </c>
      <c r="G1877" s="9"/>
      <c r="H1877" s="9"/>
      <c r="I1877" s="9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</row>
    <row r="1878" spans="2:29" x14ac:dyDescent="0.2">
      <c r="B1878" s="87">
        <v>1875</v>
      </c>
      <c r="C1878" s="88">
        <v>14879.650000000001</v>
      </c>
      <c r="D1878" s="85">
        <f t="shared" si="58"/>
        <v>15683.151100000003</v>
      </c>
      <c r="E1878" s="85">
        <f t="shared" si="59"/>
        <v>16686.872770400005</v>
      </c>
      <c r="G1878" s="9"/>
      <c r="H1878" s="9"/>
      <c r="I1878" s="9"/>
      <c r="J1878" s="8"/>
      <c r="K1878" s="8"/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</row>
    <row r="1879" spans="2:29" x14ac:dyDescent="0.2">
      <c r="B1879" s="87">
        <v>1876</v>
      </c>
      <c r="C1879" s="88">
        <v>7971.89</v>
      </c>
      <c r="D1879" s="85">
        <f t="shared" si="58"/>
        <v>8402.3720600000015</v>
      </c>
      <c r="E1879" s="85">
        <f t="shared" si="59"/>
        <v>8940.1238718400018</v>
      </c>
      <c r="G1879" s="9"/>
      <c r="H1879" s="9"/>
      <c r="I1879" s="9"/>
      <c r="J1879" s="8"/>
      <c r="K1879" s="8"/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</row>
    <row r="1880" spans="2:29" x14ac:dyDescent="0.2">
      <c r="B1880" s="87">
        <v>1877</v>
      </c>
      <c r="C1880" s="88">
        <v>328.64</v>
      </c>
      <c r="D1880" s="85">
        <f t="shared" si="58"/>
        <v>346.38655999999997</v>
      </c>
      <c r="E1880" s="85">
        <f t="shared" si="59"/>
        <v>368.55529983999998</v>
      </c>
      <c r="G1880" s="9"/>
      <c r="H1880" s="9"/>
      <c r="I1880" s="9"/>
      <c r="J1880" s="8"/>
      <c r="K1880" s="8"/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</row>
    <row r="1881" spans="2:29" x14ac:dyDescent="0.2">
      <c r="B1881" s="87">
        <v>1878</v>
      </c>
      <c r="C1881" s="88">
        <v>32540.100000000002</v>
      </c>
      <c r="D1881" s="85">
        <f t="shared" si="58"/>
        <v>34297.265400000004</v>
      </c>
      <c r="E1881" s="85">
        <f t="shared" si="59"/>
        <v>36492.290385600005</v>
      </c>
      <c r="G1881" s="9"/>
      <c r="H1881" s="9"/>
      <c r="I1881" s="9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</row>
    <row r="1882" spans="2:29" x14ac:dyDescent="0.2">
      <c r="B1882" s="87">
        <v>1879</v>
      </c>
      <c r="C1882" s="88">
        <v>2507.46</v>
      </c>
      <c r="D1882" s="85">
        <f t="shared" si="58"/>
        <v>2642.8628400000002</v>
      </c>
      <c r="E1882" s="85">
        <f t="shared" si="59"/>
        <v>2812.0060617600002</v>
      </c>
      <c r="G1882" s="9"/>
      <c r="H1882" s="9"/>
      <c r="I1882" s="9"/>
      <c r="J1882" s="8"/>
      <c r="K1882" s="8"/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</row>
    <row r="1883" spans="2:29" x14ac:dyDescent="0.2">
      <c r="B1883" s="87">
        <v>1880</v>
      </c>
      <c r="C1883" s="88">
        <v>10548.08</v>
      </c>
      <c r="D1883" s="85">
        <f t="shared" si="58"/>
        <v>11117.67632</v>
      </c>
      <c r="E1883" s="85">
        <f t="shared" si="59"/>
        <v>11829.207604480001</v>
      </c>
      <c r="G1883" s="9"/>
      <c r="H1883" s="9"/>
      <c r="I1883" s="9"/>
      <c r="J1883" s="8"/>
      <c r="K1883" s="8"/>
      <c r="L1883" s="8"/>
      <c r="M1883" s="8"/>
      <c r="N1883" s="8"/>
      <c r="O1883" s="8"/>
      <c r="P1883" s="8"/>
      <c r="Q1883" s="8"/>
      <c r="R1883" s="8"/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</row>
    <row r="1884" spans="2:29" x14ac:dyDescent="0.2">
      <c r="B1884" s="87">
        <v>1881</v>
      </c>
      <c r="C1884" s="88">
        <v>10100.15</v>
      </c>
      <c r="D1884" s="85">
        <f t="shared" si="58"/>
        <v>10645.5581</v>
      </c>
      <c r="E1884" s="85">
        <f t="shared" si="59"/>
        <v>11326.873818400001</v>
      </c>
      <c r="G1884" s="9"/>
      <c r="H1884" s="9"/>
      <c r="I1884" s="9"/>
      <c r="J1884" s="8"/>
      <c r="K1884" s="8"/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</row>
    <row r="1885" spans="2:29" x14ac:dyDescent="0.2">
      <c r="B1885" s="87">
        <v>1882</v>
      </c>
      <c r="C1885" s="88">
        <v>1609.23</v>
      </c>
      <c r="D1885" s="85">
        <f t="shared" si="58"/>
        <v>1696.12842</v>
      </c>
      <c r="E1885" s="85">
        <f t="shared" si="59"/>
        <v>1804.6806388800001</v>
      </c>
      <c r="G1885" s="9"/>
      <c r="H1885" s="9"/>
      <c r="I1885" s="9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</row>
    <row r="1886" spans="2:29" x14ac:dyDescent="0.2">
      <c r="B1886" s="87">
        <v>1883</v>
      </c>
      <c r="C1886" s="88">
        <v>2405.5500000000002</v>
      </c>
      <c r="D1886" s="85">
        <f t="shared" si="58"/>
        <v>2535.4497000000001</v>
      </c>
      <c r="E1886" s="85">
        <f t="shared" si="59"/>
        <v>2697.7184808000002</v>
      </c>
      <c r="G1886" s="9"/>
      <c r="H1886" s="9"/>
      <c r="I1886" s="9"/>
      <c r="J1886" s="8"/>
      <c r="K1886" s="8"/>
      <c r="L1886" s="8"/>
      <c r="M1886" s="8"/>
      <c r="N1886" s="8"/>
      <c r="O1886" s="8"/>
      <c r="P1886" s="8"/>
      <c r="Q1886" s="8"/>
      <c r="R1886" s="8"/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</row>
    <row r="1887" spans="2:29" x14ac:dyDescent="0.2">
      <c r="B1887" s="87">
        <v>1884</v>
      </c>
      <c r="C1887" s="88">
        <v>3532.88</v>
      </c>
      <c r="D1887" s="85">
        <f t="shared" si="58"/>
        <v>3723.6555200000003</v>
      </c>
      <c r="E1887" s="85">
        <f t="shared" si="59"/>
        <v>3961.9694732800003</v>
      </c>
      <c r="G1887" s="9"/>
      <c r="H1887" s="9"/>
      <c r="I1887" s="9"/>
      <c r="J1887" s="8"/>
      <c r="K1887" s="8"/>
      <c r="L1887" s="8"/>
      <c r="M1887" s="8"/>
      <c r="N1887" s="8"/>
      <c r="O1887" s="8"/>
      <c r="P1887" s="8"/>
      <c r="Q1887" s="8"/>
      <c r="R1887" s="8"/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</row>
    <row r="1888" spans="2:29" x14ac:dyDescent="0.2">
      <c r="B1888" s="87">
        <v>1885</v>
      </c>
      <c r="C1888" s="88">
        <v>9474.4700000000012</v>
      </c>
      <c r="D1888" s="85">
        <f t="shared" si="58"/>
        <v>9986.0913800000017</v>
      </c>
      <c r="E1888" s="85">
        <f t="shared" si="59"/>
        <v>10625.201228320002</v>
      </c>
      <c r="G1888" s="9"/>
      <c r="H1888" s="9"/>
      <c r="I1888" s="9"/>
      <c r="J1888" s="8"/>
      <c r="K1888" s="8"/>
      <c r="L1888" s="8"/>
      <c r="M1888" s="8"/>
      <c r="N1888" s="8"/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</row>
    <row r="1889" spans="2:29" x14ac:dyDescent="0.2">
      <c r="B1889" s="87">
        <v>1886</v>
      </c>
      <c r="C1889" s="88">
        <v>468.47</v>
      </c>
      <c r="D1889" s="85">
        <f t="shared" si="58"/>
        <v>493.76738000000006</v>
      </c>
      <c r="E1889" s="85">
        <f t="shared" si="59"/>
        <v>525.36849232000009</v>
      </c>
      <c r="G1889" s="9"/>
      <c r="H1889" s="9"/>
      <c r="I1889" s="9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</row>
    <row r="1890" spans="2:29" x14ac:dyDescent="0.2">
      <c r="B1890" s="87">
        <v>1887</v>
      </c>
      <c r="C1890" s="88">
        <v>17839.780000000002</v>
      </c>
      <c r="D1890" s="85">
        <f t="shared" si="58"/>
        <v>18803.128120000005</v>
      </c>
      <c r="E1890" s="85">
        <f t="shared" si="59"/>
        <v>20006.528319680005</v>
      </c>
      <c r="G1890" s="9"/>
      <c r="H1890" s="9"/>
      <c r="I1890" s="9"/>
      <c r="J1890" s="8"/>
      <c r="K1890" s="8"/>
      <c r="L1890" s="8"/>
      <c r="M1890" s="8"/>
      <c r="N1890" s="8"/>
      <c r="O1890" s="8"/>
      <c r="P1890" s="8"/>
      <c r="Q1890" s="8"/>
      <c r="R1890" s="8"/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</row>
    <row r="1891" spans="2:29" x14ac:dyDescent="0.2">
      <c r="B1891" s="87">
        <v>1888</v>
      </c>
      <c r="C1891" s="88">
        <v>15863.990000000002</v>
      </c>
      <c r="D1891" s="85">
        <f t="shared" si="58"/>
        <v>16720.645460000003</v>
      </c>
      <c r="E1891" s="85">
        <f t="shared" si="59"/>
        <v>17790.766769440004</v>
      </c>
      <c r="G1891" s="9"/>
      <c r="H1891" s="9"/>
      <c r="I1891" s="9"/>
      <c r="J1891" s="8"/>
      <c r="K1891" s="8"/>
      <c r="L1891" s="8"/>
      <c r="M1891" s="8"/>
      <c r="N1891" s="8"/>
      <c r="O1891" s="8"/>
      <c r="P1891" s="8"/>
      <c r="Q1891" s="8"/>
      <c r="R1891" s="8"/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</row>
    <row r="1892" spans="2:29" x14ac:dyDescent="0.2">
      <c r="B1892" s="87">
        <v>1889</v>
      </c>
      <c r="C1892" s="88">
        <v>19708.13</v>
      </c>
      <c r="D1892" s="85">
        <f t="shared" si="58"/>
        <v>20772.369020000002</v>
      </c>
      <c r="E1892" s="85">
        <f t="shared" si="59"/>
        <v>22101.800637280005</v>
      </c>
      <c r="G1892" s="9"/>
      <c r="H1892" s="9"/>
      <c r="I1892" s="9"/>
      <c r="J1892" s="8"/>
      <c r="K1892" s="8"/>
      <c r="L1892" s="8"/>
      <c r="M1892" s="8"/>
      <c r="N1892" s="8"/>
      <c r="O1892" s="8"/>
      <c r="P1892" s="8"/>
      <c r="Q1892" s="8"/>
      <c r="R1892" s="8"/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</row>
    <row r="1893" spans="2:29" x14ac:dyDescent="0.2">
      <c r="B1893" s="87">
        <v>1890</v>
      </c>
      <c r="C1893" s="88">
        <v>4712.3500000000004</v>
      </c>
      <c r="D1893" s="85">
        <f t="shared" si="58"/>
        <v>4966.8169000000007</v>
      </c>
      <c r="E1893" s="85">
        <f t="shared" si="59"/>
        <v>5284.6931816000015</v>
      </c>
      <c r="G1893" s="9"/>
      <c r="H1893" s="9"/>
      <c r="I1893" s="9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</row>
    <row r="1894" spans="2:29" x14ac:dyDescent="0.2">
      <c r="B1894" s="87">
        <v>1891</v>
      </c>
      <c r="C1894" s="88">
        <v>35073.630000000005</v>
      </c>
      <c r="D1894" s="85">
        <f t="shared" si="58"/>
        <v>36967.606020000007</v>
      </c>
      <c r="E1894" s="85">
        <f t="shared" si="59"/>
        <v>39333.532805280011</v>
      </c>
      <c r="G1894" s="9"/>
      <c r="H1894" s="9"/>
      <c r="I1894" s="9"/>
      <c r="J1894" s="8"/>
      <c r="K1894" s="8"/>
      <c r="L1894" s="8"/>
      <c r="M1894" s="8"/>
      <c r="N1894" s="8"/>
      <c r="O1894" s="8"/>
      <c r="P1894" s="8"/>
      <c r="Q1894" s="8"/>
      <c r="R1894" s="8"/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</row>
    <row r="1895" spans="2:29" x14ac:dyDescent="0.2">
      <c r="B1895" s="87">
        <v>1892</v>
      </c>
      <c r="C1895" s="88">
        <v>9208.24</v>
      </c>
      <c r="D1895" s="85">
        <f t="shared" si="58"/>
        <v>9705.4849599999998</v>
      </c>
      <c r="E1895" s="85">
        <f t="shared" si="59"/>
        <v>10326.63599744</v>
      </c>
      <c r="G1895" s="9"/>
      <c r="H1895" s="9"/>
      <c r="I1895" s="9"/>
      <c r="J1895" s="8"/>
      <c r="K1895" s="8"/>
      <c r="L1895" s="8"/>
      <c r="M1895" s="8"/>
      <c r="N1895" s="8"/>
      <c r="O1895" s="8"/>
      <c r="P1895" s="8"/>
      <c r="Q1895" s="8"/>
      <c r="R1895" s="8"/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</row>
    <row r="1896" spans="2:29" x14ac:dyDescent="0.2">
      <c r="B1896" s="87">
        <v>1893</v>
      </c>
      <c r="C1896" s="88">
        <v>7703.29</v>
      </c>
      <c r="D1896" s="85">
        <f t="shared" si="58"/>
        <v>8119.2676600000004</v>
      </c>
      <c r="E1896" s="85">
        <f t="shared" si="59"/>
        <v>8638.9007902400008</v>
      </c>
      <c r="G1896" s="9"/>
      <c r="H1896" s="9"/>
      <c r="I1896" s="9"/>
      <c r="J1896" s="8"/>
      <c r="K1896" s="8"/>
      <c r="L1896" s="8"/>
      <c r="M1896" s="8"/>
      <c r="N1896" s="8"/>
      <c r="O1896" s="8"/>
      <c r="P1896" s="8"/>
      <c r="Q1896" s="8"/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</row>
    <row r="1897" spans="2:29" x14ac:dyDescent="0.2">
      <c r="B1897" s="87">
        <v>1894</v>
      </c>
      <c r="C1897" s="88">
        <v>27764.550000000003</v>
      </c>
      <c r="D1897" s="85">
        <f t="shared" si="58"/>
        <v>29263.835700000003</v>
      </c>
      <c r="E1897" s="85">
        <f t="shared" si="59"/>
        <v>31136.721184800004</v>
      </c>
      <c r="G1897" s="9"/>
      <c r="H1897" s="9"/>
      <c r="I1897" s="9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</row>
    <row r="1898" spans="2:29" x14ac:dyDescent="0.2">
      <c r="B1898" s="87">
        <v>1895</v>
      </c>
      <c r="C1898" s="88">
        <v>1106</v>
      </c>
      <c r="D1898" s="85">
        <f t="shared" si="58"/>
        <v>1165.7240000000002</v>
      </c>
      <c r="E1898" s="85">
        <f t="shared" si="59"/>
        <v>1240.3303360000002</v>
      </c>
      <c r="G1898" s="9"/>
      <c r="H1898" s="9"/>
      <c r="I1898" s="9"/>
      <c r="J1898" s="8"/>
      <c r="K1898" s="8"/>
      <c r="L1898" s="8"/>
      <c r="M1898" s="8"/>
      <c r="N1898" s="8"/>
      <c r="O1898" s="8"/>
      <c r="P1898" s="8"/>
      <c r="Q1898" s="8"/>
      <c r="R1898" s="8"/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</row>
    <row r="1899" spans="2:29" x14ac:dyDescent="0.2">
      <c r="B1899" s="87">
        <v>1896</v>
      </c>
      <c r="C1899" s="88">
        <v>11729.130000000001</v>
      </c>
      <c r="D1899" s="85">
        <f t="shared" si="58"/>
        <v>12362.503020000002</v>
      </c>
      <c r="E1899" s="85">
        <f t="shared" si="59"/>
        <v>13153.703213280003</v>
      </c>
      <c r="G1899" s="9"/>
      <c r="H1899" s="9"/>
      <c r="I1899" s="9"/>
      <c r="J1899" s="8"/>
      <c r="K1899" s="8"/>
      <c r="L1899" s="8"/>
      <c r="M1899" s="8"/>
      <c r="N1899" s="8"/>
      <c r="O1899" s="8"/>
      <c r="P1899" s="8"/>
      <c r="Q1899" s="8"/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</row>
    <row r="1900" spans="2:29" x14ac:dyDescent="0.2">
      <c r="B1900" s="87">
        <v>1897</v>
      </c>
      <c r="C1900" s="88">
        <v>7683.54</v>
      </c>
      <c r="D1900" s="85">
        <f t="shared" si="58"/>
        <v>8098.4511600000005</v>
      </c>
      <c r="E1900" s="85">
        <f t="shared" si="59"/>
        <v>8616.7520342400003</v>
      </c>
      <c r="G1900" s="9"/>
      <c r="H1900" s="9"/>
      <c r="I1900" s="9"/>
      <c r="J1900" s="8"/>
      <c r="K1900" s="8"/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</row>
    <row r="1901" spans="2:29" x14ac:dyDescent="0.2">
      <c r="B1901" s="87">
        <v>1898</v>
      </c>
      <c r="C1901" s="88">
        <v>311.26</v>
      </c>
      <c r="D1901" s="85">
        <f t="shared" si="58"/>
        <v>328.06804</v>
      </c>
      <c r="E1901" s="85">
        <f t="shared" si="59"/>
        <v>349.06439456000004</v>
      </c>
      <c r="G1901" s="9"/>
      <c r="H1901" s="9"/>
      <c r="I1901" s="9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</row>
    <row r="1902" spans="2:29" x14ac:dyDescent="0.2">
      <c r="B1902" s="87">
        <v>1899</v>
      </c>
      <c r="C1902" s="88">
        <v>783.68000000000006</v>
      </c>
      <c r="D1902" s="85">
        <f t="shared" si="58"/>
        <v>825.99872000000005</v>
      </c>
      <c r="E1902" s="85">
        <f t="shared" si="59"/>
        <v>878.86263808000012</v>
      </c>
      <c r="G1902" s="9"/>
      <c r="H1902" s="9"/>
      <c r="I1902" s="9"/>
      <c r="J1902" s="8"/>
      <c r="K1902" s="8"/>
      <c r="L1902" s="8"/>
      <c r="M1902" s="8"/>
      <c r="N1902" s="8"/>
      <c r="O1902" s="8"/>
      <c r="P1902" s="8"/>
      <c r="Q1902" s="8"/>
      <c r="R1902" s="8"/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</row>
    <row r="1903" spans="2:29" x14ac:dyDescent="0.2">
      <c r="B1903" s="87">
        <v>1900</v>
      </c>
      <c r="C1903" s="88">
        <v>4032.1600000000003</v>
      </c>
      <c r="D1903" s="85">
        <f t="shared" si="58"/>
        <v>4249.8966400000008</v>
      </c>
      <c r="E1903" s="85">
        <f t="shared" si="59"/>
        <v>4521.890024960001</v>
      </c>
      <c r="G1903" s="9"/>
      <c r="H1903" s="9"/>
      <c r="I1903" s="9"/>
      <c r="J1903" s="8"/>
      <c r="K1903" s="8"/>
      <c r="L1903" s="8"/>
      <c r="M1903" s="8"/>
      <c r="N1903" s="8"/>
      <c r="O1903" s="8"/>
      <c r="P1903" s="8"/>
      <c r="Q1903" s="8"/>
      <c r="R1903" s="8"/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</row>
    <row r="1904" spans="2:29" x14ac:dyDescent="0.2">
      <c r="B1904" s="87">
        <v>1901</v>
      </c>
      <c r="C1904" s="88">
        <v>24395.99</v>
      </c>
      <c r="D1904" s="85">
        <f t="shared" si="58"/>
        <v>25713.373460000003</v>
      </c>
      <c r="E1904" s="85">
        <f t="shared" si="59"/>
        <v>27359.029361440003</v>
      </c>
      <c r="G1904" s="9"/>
      <c r="H1904" s="9"/>
      <c r="I1904" s="9"/>
      <c r="J1904" s="8"/>
      <c r="K1904" s="8"/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</row>
    <row r="1905" spans="2:29" x14ac:dyDescent="0.2">
      <c r="B1905" s="87">
        <v>1902</v>
      </c>
      <c r="C1905" s="88">
        <v>680.19</v>
      </c>
      <c r="D1905" s="85">
        <f t="shared" si="58"/>
        <v>716.9202600000001</v>
      </c>
      <c r="E1905" s="85">
        <f t="shared" si="59"/>
        <v>762.80315664000011</v>
      </c>
      <c r="G1905" s="9"/>
      <c r="H1905" s="9"/>
      <c r="I1905" s="9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</row>
    <row r="1906" spans="2:29" x14ac:dyDescent="0.2">
      <c r="B1906" s="87">
        <v>1903</v>
      </c>
      <c r="C1906" s="88">
        <v>2817.9300000000003</v>
      </c>
      <c r="D1906" s="85">
        <f t="shared" si="58"/>
        <v>2970.0982200000003</v>
      </c>
      <c r="E1906" s="85">
        <f t="shared" si="59"/>
        <v>3160.1845060800006</v>
      </c>
      <c r="G1906" s="9"/>
      <c r="H1906" s="9"/>
      <c r="I1906" s="9"/>
      <c r="J1906" s="8"/>
      <c r="K1906" s="8"/>
      <c r="L1906" s="8"/>
      <c r="M1906" s="8"/>
      <c r="N1906" s="8"/>
      <c r="O1906" s="8"/>
      <c r="P1906" s="8"/>
      <c r="Q1906" s="8"/>
      <c r="R1906" s="8"/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</row>
    <row r="1907" spans="2:29" x14ac:dyDescent="0.2">
      <c r="B1907" s="87">
        <v>1904</v>
      </c>
      <c r="C1907" s="88">
        <v>27857.77</v>
      </c>
      <c r="D1907" s="85">
        <f t="shared" si="58"/>
        <v>29362.089580000003</v>
      </c>
      <c r="E1907" s="85">
        <f t="shared" si="59"/>
        <v>31241.263313120005</v>
      </c>
      <c r="G1907" s="9"/>
      <c r="H1907" s="9"/>
      <c r="I1907" s="9"/>
      <c r="J1907" s="8"/>
      <c r="K1907" s="8"/>
      <c r="L1907" s="8"/>
      <c r="M1907" s="8"/>
      <c r="N1907" s="8"/>
      <c r="O1907" s="8"/>
      <c r="P1907" s="8"/>
      <c r="Q1907" s="8"/>
      <c r="R1907" s="8"/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</row>
    <row r="1908" spans="2:29" x14ac:dyDescent="0.2">
      <c r="B1908" s="87">
        <v>1905</v>
      </c>
      <c r="C1908" s="88">
        <v>18693.77</v>
      </c>
      <c r="D1908" s="85">
        <f t="shared" si="58"/>
        <v>19703.23358</v>
      </c>
      <c r="E1908" s="85">
        <f t="shared" si="59"/>
        <v>20964.240529120001</v>
      </c>
      <c r="G1908" s="9"/>
      <c r="H1908" s="9"/>
      <c r="I1908" s="9"/>
      <c r="J1908" s="8"/>
      <c r="K1908" s="8"/>
      <c r="L1908" s="8"/>
      <c r="M1908" s="8"/>
      <c r="N1908" s="8"/>
      <c r="O1908" s="8"/>
      <c r="P1908" s="8"/>
      <c r="Q1908" s="8"/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</row>
    <row r="1909" spans="2:29" x14ac:dyDescent="0.2">
      <c r="B1909" s="87">
        <v>1906</v>
      </c>
      <c r="C1909" s="88">
        <v>1666.9</v>
      </c>
      <c r="D1909" s="85">
        <f t="shared" si="58"/>
        <v>1756.9126000000001</v>
      </c>
      <c r="E1909" s="85">
        <f t="shared" si="59"/>
        <v>1869.3550064000003</v>
      </c>
      <c r="G1909" s="9"/>
      <c r="H1909" s="9"/>
      <c r="I1909" s="9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</row>
    <row r="1910" spans="2:29" x14ac:dyDescent="0.2">
      <c r="B1910" s="87">
        <v>1907</v>
      </c>
      <c r="C1910" s="88">
        <v>13537.44</v>
      </c>
      <c r="D1910" s="85">
        <f t="shared" si="58"/>
        <v>14268.461760000002</v>
      </c>
      <c r="E1910" s="85">
        <f t="shared" si="59"/>
        <v>15181.643312640002</v>
      </c>
      <c r="G1910" s="9"/>
      <c r="H1910" s="9"/>
      <c r="I1910" s="9"/>
      <c r="J1910" s="8"/>
      <c r="K1910" s="8"/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</row>
    <row r="1911" spans="2:29" x14ac:dyDescent="0.2">
      <c r="B1911" s="87">
        <v>1908</v>
      </c>
      <c r="C1911" s="88">
        <v>506.39000000000004</v>
      </c>
      <c r="D1911" s="85">
        <f t="shared" si="58"/>
        <v>533.73506000000009</v>
      </c>
      <c r="E1911" s="85">
        <f t="shared" si="59"/>
        <v>567.89410384000007</v>
      </c>
      <c r="G1911" s="9"/>
      <c r="H1911" s="9"/>
      <c r="I1911" s="9"/>
      <c r="J1911" s="8"/>
      <c r="K1911" s="8"/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</row>
    <row r="1912" spans="2:29" x14ac:dyDescent="0.2">
      <c r="B1912" s="87">
        <v>1909</v>
      </c>
      <c r="C1912" s="88">
        <v>5903.67</v>
      </c>
      <c r="D1912" s="85">
        <f t="shared" si="58"/>
        <v>6222.4681800000008</v>
      </c>
      <c r="E1912" s="85">
        <f t="shared" si="59"/>
        <v>6620.7061435200012</v>
      </c>
      <c r="G1912" s="9"/>
      <c r="H1912" s="9"/>
      <c r="I1912" s="9"/>
      <c r="J1912" s="8"/>
      <c r="K1912" s="8"/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</row>
    <row r="1913" spans="2:29" x14ac:dyDescent="0.2">
      <c r="B1913" s="87">
        <v>1910</v>
      </c>
      <c r="C1913" s="88">
        <v>29941.79</v>
      </c>
      <c r="D1913" s="85">
        <f t="shared" si="58"/>
        <v>31558.646660000002</v>
      </c>
      <c r="E1913" s="85">
        <f t="shared" si="59"/>
        <v>33578.400046240007</v>
      </c>
      <c r="G1913" s="9"/>
      <c r="H1913" s="9"/>
      <c r="I1913" s="9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</row>
    <row r="1914" spans="2:29" x14ac:dyDescent="0.2">
      <c r="B1914" s="87">
        <v>1911</v>
      </c>
      <c r="C1914" s="88">
        <v>420.28000000000003</v>
      </c>
      <c r="D1914" s="85">
        <f t="shared" si="58"/>
        <v>442.97512000000006</v>
      </c>
      <c r="E1914" s="85">
        <f t="shared" si="59"/>
        <v>471.32552768000011</v>
      </c>
      <c r="G1914" s="9"/>
      <c r="H1914" s="9"/>
      <c r="I1914" s="9"/>
      <c r="J1914" s="8"/>
      <c r="K1914" s="8"/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</row>
    <row r="1915" spans="2:29" x14ac:dyDescent="0.2">
      <c r="B1915" s="87">
        <v>1912</v>
      </c>
      <c r="C1915" s="88">
        <v>1001.72</v>
      </c>
      <c r="D1915" s="85">
        <f t="shared" si="58"/>
        <v>1055.8128800000002</v>
      </c>
      <c r="E1915" s="85">
        <f t="shared" si="59"/>
        <v>1123.3849043200003</v>
      </c>
      <c r="G1915" s="9"/>
      <c r="H1915" s="9"/>
      <c r="I1915" s="9"/>
      <c r="J1915" s="8"/>
      <c r="K1915" s="8"/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</row>
    <row r="1916" spans="2:29" x14ac:dyDescent="0.2">
      <c r="B1916" s="87">
        <v>1913</v>
      </c>
      <c r="C1916" s="88">
        <v>896.65000000000009</v>
      </c>
      <c r="D1916" s="85">
        <f t="shared" si="58"/>
        <v>945.06910000000016</v>
      </c>
      <c r="E1916" s="85">
        <f t="shared" si="59"/>
        <v>1005.5535224000002</v>
      </c>
      <c r="G1916" s="9"/>
      <c r="H1916" s="9"/>
      <c r="I1916" s="9"/>
      <c r="J1916" s="8"/>
      <c r="K1916" s="8"/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</row>
    <row r="1917" spans="2:29" x14ac:dyDescent="0.2">
      <c r="B1917" s="87">
        <v>1914</v>
      </c>
      <c r="C1917" s="88">
        <v>15781.04</v>
      </c>
      <c r="D1917" s="85">
        <f t="shared" si="58"/>
        <v>16633.21616</v>
      </c>
      <c r="E1917" s="85">
        <f t="shared" si="59"/>
        <v>17697.741994240001</v>
      </c>
      <c r="G1917" s="9"/>
      <c r="H1917" s="9"/>
      <c r="I1917" s="9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</row>
    <row r="1918" spans="2:29" x14ac:dyDescent="0.2">
      <c r="B1918" s="87">
        <v>1915</v>
      </c>
      <c r="C1918" s="88">
        <v>2361.31</v>
      </c>
      <c r="D1918" s="85">
        <f t="shared" si="58"/>
        <v>2488.8207400000001</v>
      </c>
      <c r="E1918" s="85">
        <f t="shared" si="59"/>
        <v>2648.1052673600002</v>
      </c>
      <c r="G1918" s="9"/>
      <c r="H1918" s="9"/>
      <c r="I1918" s="9"/>
      <c r="J1918" s="8"/>
      <c r="K1918" s="8"/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</row>
    <row r="1919" spans="2:29" x14ac:dyDescent="0.2">
      <c r="B1919" s="87">
        <v>1916</v>
      </c>
      <c r="C1919" s="88">
        <v>10598.640000000001</v>
      </c>
      <c r="D1919" s="85">
        <f t="shared" si="58"/>
        <v>11170.966560000003</v>
      </c>
      <c r="E1919" s="85">
        <f t="shared" si="59"/>
        <v>11885.908419840003</v>
      </c>
      <c r="G1919" s="9"/>
      <c r="H1919" s="9"/>
      <c r="I1919" s="9"/>
      <c r="J1919" s="8"/>
      <c r="K1919" s="8"/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</row>
    <row r="1920" spans="2:29" x14ac:dyDescent="0.2">
      <c r="B1920" s="87">
        <v>1917</v>
      </c>
      <c r="C1920" s="88">
        <v>8154.38</v>
      </c>
      <c r="D1920" s="85">
        <f t="shared" si="58"/>
        <v>8594.7165199999999</v>
      </c>
      <c r="E1920" s="85">
        <f t="shared" si="59"/>
        <v>9144.7783772800012</v>
      </c>
      <c r="G1920" s="9"/>
      <c r="H1920" s="9"/>
      <c r="I1920" s="9"/>
      <c r="J1920" s="8"/>
      <c r="K1920" s="8"/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</row>
    <row r="1921" spans="2:29" x14ac:dyDescent="0.2">
      <c r="B1921" s="87">
        <v>1918</v>
      </c>
      <c r="C1921" s="88">
        <v>2994.1</v>
      </c>
      <c r="D1921" s="85">
        <f t="shared" si="58"/>
        <v>3155.7813999999998</v>
      </c>
      <c r="E1921" s="85">
        <f t="shared" si="59"/>
        <v>3357.7514096</v>
      </c>
      <c r="G1921" s="9"/>
      <c r="H1921" s="9"/>
      <c r="I1921" s="9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</row>
    <row r="1922" spans="2:29" x14ac:dyDescent="0.2">
      <c r="B1922" s="87">
        <v>1919</v>
      </c>
      <c r="C1922" s="88">
        <v>25086.45</v>
      </c>
      <c r="D1922" s="85">
        <f t="shared" si="58"/>
        <v>26441.118300000002</v>
      </c>
      <c r="E1922" s="85">
        <f t="shared" si="59"/>
        <v>28133.349871200004</v>
      </c>
      <c r="G1922" s="9"/>
      <c r="H1922" s="9"/>
      <c r="I1922" s="9"/>
      <c r="J1922" s="8"/>
      <c r="K1922" s="8"/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</row>
    <row r="1923" spans="2:29" x14ac:dyDescent="0.2">
      <c r="B1923" s="87">
        <v>1920</v>
      </c>
      <c r="C1923" s="88">
        <v>417.91</v>
      </c>
      <c r="D1923" s="85">
        <f t="shared" si="58"/>
        <v>440.47714000000002</v>
      </c>
      <c r="E1923" s="85">
        <f t="shared" si="59"/>
        <v>468.66767696000005</v>
      </c>
      <c r="G1923" s="9"/>
      <c r="H1923" s="9"/>
      <c r="I1923" s="9"/>
      <c r="J1923" s="8"/>
      <c r="K1923" s="8"/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</row>
    <row r="1924" spans="2:29" x14ac:dyDescent="0.2">
      <c r="B1924" s="87">
        <v>1921</v>
      </c>
      <c r="C1924" s="88">
        <v>4809.5200000000004</v>
      </c>
      <c r="D1924" s="85">
        <f t="shared" si="58"/>
        <v>5069.2340800000011</v>
      </c>
      <c r="E1924" s="85">
        <f t="shared" si="59"/>
        <v>5393.6650611200012</v>
      </c>
      <c r="G1924" s="9"/>
      <c r="H1924" s="9"/>
      <c r="I1924" s="9"/>
      <c r="J1924" s="8"/>
      <c r="K1924" s="8"/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</row>
    <row r="1925" spans="2:29" x14ac:dyDescent="0.2">
      <c r="B1925" s="87">
        <v>1922</v>
      </c>
      <c r="C1925" s="88">
        <v>18655.850000000002</v>
      </c>
      <c r="D1925" s="85">
        <f t="shared" ref="D1925:D1988" si="60">C1925 * ($H$6 + 1)</f>
        <v>19663.265900000002</v>
      </c>
      <c r="E1925" s="85">
        <f t="shared" ref="E1925:E1988" si="61" xml:space="preserve"> D1925 * ($H$7 +1)</f>
        <v>20921.714917600002</v>
      </c>
      <c r="G1925" s="9"/>
      <c r="H1925" s="9"/>
      <c r="I1925" s="9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</row>
    <row r="1926" spans="2:29" x14ac:dyDescent="0.2">
      <c r="B1926" s="87">
        <v>1923</v>
      </c>
      <c r="C1926" s="88">
        <v>2248.34</v>
      </c>
      <c r="D1926" s="85">
        <f t="shared" si="60"/>
        <v>2369.7503600000005</v>
      </c>
      <c r="E1926" s="85">
        <f t="shared" si="61"/>
        <v>2521.4143830400008</v>
      </c>
      <c r="G1926" s="9"/>
      <c r="H1926" s="9"/>
      <c r="I1926" s="9"/>
      <c r="J1926" s="8"/>
      <c r="K1926" s="8"/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</row>
    <row r="1927" spans="2:29" x14ac:dyDescent="0.2">
      <c r="B1927" s="87">
        <v>1924</v>
      </c>
      <c r="C1927" s="88">
        <v>8321.86</v>
      </c>
      <c r="D1927" s="85">
        <f t="shared" si="60"/>
        <v>8771.2404400000014</v>
      </c>
      <c r="E1927" s="85">
        <f t="shared" si="61"/>
        <v>9332.5998281600023</v>
      </c>
      <c r="G1927" s="9"/>
      <c r="H1927" s="9"/>
      <c r="I1927" s="9"/>
      <c r="J1927" s="8"/>
      <c r="K1927" s="8"/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</row>
    <row r="1928" spans="2:29" x14ac:dyDescent="0.2">
      <c r="B1928" s="87">
        <v>1925</v>
      </c>
      <c r="C1928" s="88">
        <v>11097.92</v>
      </c>
      <c r="D1928" s="85">
        <f t="shared" si="60"/>
        <v>11697.207680000001</v>
      </c>
      <c r="E1928" s="85">
        <f t="shared" si="61"/>
        <v>12445.828971520003</v>
      </c>
      <c r="G1928" s="9"/>
      <c r="H1928" s="9"/>
      <c r="I1928" s="9"/>
      <c r="J1928" s="8"/>
      <c r="K1928" s="8"/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</row>
    <row r="1929" spans="2:29" x14ac:dyDescent="0.2">
      <c r="B1929" s="87">
        <v>1926</v>
      </c>
      <c r="C1929" s="88">
        <v>651.75</v>
      </c>
      <c r="D1929" s="85">
        <f t="shared" si="60"/>
        <v>686.94450000000006</v>
      </c>
      <c r="E1929" s="85">
        <f t="shared" si="61"/>
        <v>730.90894800000012</v>
      </c>
      <c r="G1929" s="9"/>
      <c r="H1929" s="9"/>
      <c r="I1929" s="9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</row>
    <row r="1930" spans="2:29" x14ac:dyDescent="0.2">
      <c r="B1930" s="87">
        <v>1927</v>
      </c>
      <c r="C1930" s="88">
        <v>10377.44</v>
      </c>
      <c r="D1930" s="85">
        <f t="shared" si="60"/>
        <v>10937.821760000001</v>
      </c>
      <c r="E1930" s="85">
        <f t="shared" si="61"/>
        <v>11637.842352640002</v>
      </c>
      <c r="G1930" s="9"/>
      <c r="H1930" s="9"/>
      <c r="I1930" s="9"/>
      <c r="J1930" s="8"/>
      <c r="K1930" s="8"/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</row>
    <row r="1931" spans="2:29" x14ac:dyDescent="0.2">
      <c r="B1931" s="87">
        <v>1928</v>
      </c>
      <c r="C1931" s="88">
        <v>574.33000000000004</v>
      </c>
      <c r="D1931" s="85">
        <f t="shared" si="60"/>
        <v>605.34382000000005</v>
      </c>
      <c r="E1931" s="85">
        <f t="shared" si="61"/>
        <v>644.08582448000004</v>
      </c>
      <c r="G1931" s="9"/>
      <c r="H1931" s="9"/>
      <c r="I1931" s="9"/>
      <c r="J1931" s="8"/>
      <c r="K1931" s="8"/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</row>
    <row r="1932" spans="2:29" x14ac:dyDescent="0.2">
      <c r="B1932" s="87">
        <v>1929</v>
      </c>
      <c r="C1932" s="88">
        <v>13117.95</v>
      </c>
      <c r="D1932" s="85">
        <f t="shared" si="60"/>
        <v>13826.319300000001</v>
      </c>
      <c r="E1932" s="85">
        <f t="shared" si="61"/>
        <v>14711.203735200002</v>
      </c>
      <c r="G1932" s="9"/>
      <c r="H1932" s="9"/>
      <c r="I1932" s="9"/>
      <c r="J1932" s="8"/>
      <c r="K1932" s="8"/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</row>
    <row r="1933" spans="2:29" x14ac:dyDescent="0.2">
      <c r="B1933" s="87">
        <v>1930</v>
      </c>
      <c r="C1933" s="88">
        <v>195.92000000000002</v>
      </c>
      <c r="D1933" s="85">
        <f t="shared" si="60"/>
        <v>206.49968000000001</v>
      </c>
      <c r="E1933" s="85">
        <f t="shared" si="61"/>
        <v>219.71565952000003</v>
      </c>
      <c r="G1933" s="9"/>
      <c r="H1933" s="9"/>
      <c r="I1933" s="9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</row>
    <row r="1934" spans="2:29" x14ac:dyDescent="0.2">
      <c r="B1934" s="87">
        <v>1931</v>
      </c>
      <c r="C1934" s="88">
        <v>24927.66</v>
      </c>
      <c r="D1934" s="85">
        <f t="shared" si="60"/>
        <v>26273.753640000003</v>
      </c>
      <c r="E1934" s="85">
        <f t="shared" si="61"/>
        <v>27955.273872960006</v>
      </c>
      <c r="G1934" s="9"/>
      <c r="H1934" s="9"/>
      <c r="I1934" s="9"/>
      <c r="J1934" s="8"/>
      <c r="K1934" s="8"/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</row>
    <row r="1935" spans="2:29" x14ac:dyDescent="0.2">
      <c r="B1935" s="87">
        <v>1932</v>
      </c>
      <c r="C1935" s="88">
        <v>4642.83</v>
      </c>
      <c r="D1935" s="85">
        <f t="shared" si="60"/>
        <v>4893.5428200000006</v>
      </c>
      <c r="E1935" s="85">
        <f t="shared" si="61"/>
        <v>5206.7295604800011</v>
      </c>
      <c r="G1935" s="9"/>
      <c r="H1935" s="9"/>
      <c r="I1935" s="9"/>
      <c r="J1935" s="8"/>
      <c r="K1935" s="8"/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</row>
    <row r="1936" spans="2:29" x14ac:dyDescent="0.2">
      <c r="B1936" s="87">
        <v>1933</v>
      </c>
      <c r="C1936" s="88">
        <v>691.25</v>
      </c>
      <c r="D1936" s="85">
        <f t="shared" si="60"/>
        <v>728.57749999999999</v>
      </c>
      <c r="E1936" s="85">
        <f t="shared" si="61"/>
        <v>775.20645999999999</v>
      </c>
      <c r="G1936" s="9"/>
      <c r="H1936" s="9"/>
      <c r="I1936" s="9"/>
      <c r="J1936" s="8"/>
      <c r="K1936" s="8"/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</row>
    <row r="1937" spans="2:29" x14ac:dyDescent="0.2">
      <c r="B1937" s="87">
        <v>1934</v>
      </c>
      <c r="C1937" s="88">
        <v>9151.36</v>
      </c>
      <c r="D1937" s="85">
        <f t="shared" si="60"/>
        <v>9645.5334400000011</v>
      </c>
      <c r="E1937" s="85">
        <f t="shared" si="61"/>
        <v>10262.847580160002</v>
      </c>
      <c r="G1937" s="9"/>
      <c r="H1937" s="9"/>
      <c r="I1937" s="9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</row>
    <row r="1938" spans="2:29" x14ac:dyDescent="0.2">
      <c r="B1938" s="87">
        <v>1935</v>
      </c>
      <c r="C1938" s="88">
        <v>23739.5</v>
      </c>
      <c r="D1938" s="85">
        <f t="shared" si="60"/>
        <v>25021.433000000001</v>
      </c>
      <c r="E1938" s="85">
        <f t="shared" si="61"/>
        <v>26622.804712000001</v>
      </c>
      <c r="G1938" s="9"/>
      <c r="H1938" s="9"/>
      <c r="I1938" s="9"/>
      <c r="J1938" s="8"/>
      <c r="K1938" s="8"/>
      <c r="L1938" s="8"/>
      <c r="M1938" s="8"/>
      <c r="N1938" s="8"/>
      <c r="O1938" s="8"/>
      <c r="P1938" s="8"/>
      <c r="Q1938" s="8"/>
      <c r="R1938" s="8"/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</row>
    <row r="1939" spans="2:29" x14ac:dyDescent="0.2">
      <c r="B1939" s="87">
        <v>1936</v>
      </c>
      <c r="C1939" s="88">
        <v>15539.300000000001</v>
      </c>
      <c r="D1939" s="85">
        <f t="shared" si="60"/>
        <v>16378.422200000003</v>
      </c>
      <c r="E1939" s="85">
        <f t="shared" si="61"/>
        <v>17426.641220800004</v>
      </c>
      <c r="G1939" s="9"/>
      <c r="H1939" s="9"/>
      <c r="I1939" s="9"/>
      <c r="J1939" s="8"/>
      <c r="K1939" s="8"/>
      <c r="L1939" s="8"/>
      <c r="M1939" s="8"/>
      <c r="N1939" s="8"/>
      <c r="O1939" s="8"/>
      <c r="P1939" s="8"/>
      <c r="Q1939" s="8"/>
      <c r="R1939" s="8"/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</row>
    <row r="1940" spans="2:29" x14ac:dyDescent="0.2">
      <c r="B1940" s="87">
        <v>1937</v>
      </c>
      <c r="C1940" s="88">
        <v>25678.95</v>
      </c>
      <c r="D1940" s="85">
        <f t="shared" si="60"/>
        <v>27065.613300000001</v>
      </c>
      <c r="E1940" s="85">
        <f t="shared" si="61"/>
        <v>28797.812551200004</v>
      </c>
      <c r="G1940" s="9"/>
      <c r="H1940" s="9"/>
      <c r="I1940" s="9"/>
      <c r="J1940" s="8"/>
      <c r="K1940" s="8"/>
      <c r="L1940" s="8"/>
      <c r="M1940" s="8"/>
      <c r="N1940" s="8"/>
      <c r="O1940" s="8"/>
      <c r="P1940" s="8"/>
      <c r="Q1940" s="8"/>
      <c r="R1940" s="8"/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</row>
    <row r="1941" spans="2:29" x14ac:dyDescent="0.2">
      <c r="B1941" s="87">
        <v>1938</v>
      </c>
      <c r="C1941" s="88">
        <v>2277.5700000000002</v>
      </c>
      <c r="D1941" s="85">
        <f t="shared" si="60"/>
        <v>2400.5587800000003</v>
      </c>
      <c r="E1941" s="85">
        <f t="shared" si="61"/>
        <v>2554.1945419200006</v>
      </c>
      <c r="G1941" s="9"/>
      <c r="H1941" s="9"/>
      <c r="I1941" s="9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</row>
    <row r="1942" spans="2:29" x14ac:dyDescent="0.2">
      <c r="B1942" s="87">
        <v>1939</v>
      </c>
      <c r="C1942" s="88">
        <v>7131.33</v>
      </c>
      <c r="D1942" s="85">
        <f t="shared" si="60"/>
        <v>7516.4218200000005</v>
      </c>
      <c r="E1942" s="85">
        <f t="shared" si="61"/>
        <v>7997.4728164800008</v>
      </c>
      <c r="G1942" s="9"/>
      <c r="H1942" s="9"/>
      <c r="I1942" s="9"/>
      <c r="J1942" s="8"/>
      <c r="K1942" s="8"/>
      <c r="L1942" s="8"/>
      <c r="M1942" s="8"/>
      <c r="N1942" s="8"/>
      <c r="O1942" s="8"/>
      <c r="P1942" s="8"/>
      <c r="Q1942" s="8"/>
      <c r="R1942" s="8"/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</row>
    <row r="1943" spans="2:29" x14ac:dyDescent="0.2">
      <c r="B1943" s="87">
        <v>1940</v>
      </c>
      <c r="C1943" s="88">
        <v>857.15000000000009</v>
      </c>
      <c r="D1943" s="85">
        <f t="shared" si="60"/>
        <v>903.43610000000012</v>
      </c>
      <c r="E1943" s="85">
        <f t="shared" si="61"/>
        <v>961.25601040000015</v>
      </c>
      <c r="G1943" s="9"/>
      <c r="H1943" s="9"/>
      <c r="I1943" s="9"/>
      <c r="J1943" s="8"/>
      <c r="K1943" s="8"/>
      <c r="L1943" s="8"/>
      <c r="M1943" s="8"/>
      <c r="N1943" s="8"/>
      <c r="O1943" s="8"/>
      <c r="P1943" s="8"/>
      <c r="Q1943" s="8"/>
      <c r="R1943" s="8"/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</row>
    <row r="1944" spans="2:29" x14ac:dyDescent="0.2">
      <c r="B1944" s="87">
        <v>1941</v>
      </c>
      <c r="C1944" s="88">
        <v>1651.1000000000001</v>
      </c>
      <c r="D1944" s="85">
        <f t="shared" si="60"/>
        <v>1740.2594000000001</v>
      </c>
      <c r="E1944" s="85">
        <f t="shared" si="61"/>
        <v>1851.6360016000003</v>
      </c>
      <c r="G1944" s="9"/>
      <c r="H1944" s="9"/>
      <c r="I1944" s="9"/>
      <c r="J1944" s="8"/>
      <c r="K1944" s="8"/>
      <c r="L1944" s="8"/>
      <c r="M1944" s="8"/>
      <c r="N1944" s="8"/>
      <c r="O1944" s="8"/>
      <c r="P1944" s="8"/>
      <c r="Q1944" s="8"/>
      <c r="R1944" s="8"/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</row>
    <row r="1945" spans="2:29" x14ac:dyDescent="0.2">
      <c r="B1945" s="87">
        <v>1942</v>
      </c>
      <c r="C1945" s="88">
        <v>5731.45</v>
      </c>
      <c r="D1945" s="85">
        <f t="shared" si="60"/>
        <v>6040.9483</v>
      </c>
      <c r="E1945" s="85">
        <f t="shared" si="61"/>
        <v>6427.5689912000007</v>
      </c>
      <c r="G1945" s="9"/>
      <c r="H1945" s="9"/>
      <c r="I1945" s="9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</row>
    <row r="1946" spans="2:29" x14ac:dyDescent="0.2">
      <c r="B1946" s="87">
        <v>1943</v>
      </c>
      <c r="C1946" s="88">
        <v>4219.3900000000003</v>
      </c>
      <c r="D1946" s="85">
        <f t="shared" si="60"/>
        <v>4447.2370600000004</v>
      </c>
      <c r="E1946" s="85">
        <f t="shared" si="61"/>
        <v>4731.8602318400008</v>
      </c>
      <c r="G1946" s="9"/>
      <c r="H1946" s="9"/>
      <c r="I1946" s="9"/>
      <c r="J1946" s="8"/>
      <c r="K1946" s="8"/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</row>
    <row r="1947" spans="2:29" x14ac:dyDescent="0.2">
      <c r="B1947" s="87">
        <v>1944</v>
      </c>
      <c r="C1947" s="88">
        <v>6534.09</v>
      </c>
      <c r="D1947" s="85">
        <f t="shared" si="60"/>
        <v>6886.9308600000004</v>
      </c>
      <c r="E1947" s="85">
        <f t="shared" si="61"/>
        <v>7327.6944350400008</v>
      </c>
      <c r="G1947" s="9"/>
      <c r="H1947" s="9"/>
      <c r="I1947" s="9"/>
      <c r="J1947" s="8"/>
      <c r="K1947" s="8"/>
      <c r="L1947" s="8"/>
      <c r="M1947" s="8"/>
      <c r="N1947" s="8"/>
      <c r="O1947" s="8"/>
      <c r="P1947" s="8"/>
      <c r="Q1947" s="8"/>
      <c r="R1947" s="8"/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</row>
    <row r="1948" spans="2:29" x14ac:dyDescent="0.2">
      <c r="B1948" s="87">
        <v>1945</v>
      </c>
      <c r="C1948" s="88">
        <v>15231.2</v>
      </c>
      <c r="D1948" s="85">
        <f t="shared" si="60"/>
        <v>16053.684800000001</v>
      </c>
      <c r="E1948" s="85">
        <f t="shared" si="61"/>
        <v>17081.120627200002</v>
      </c>
      <c r="G1948" s="9"/>
      <c r="H1948" s="9"/>
      <c r="I1948" s="9"/>
      <c r="J1948" s="8"/>
      <c r="K1948" s="8"/>
      <c r="L1948" s="8"/>
      <c r="M1948" s="8"/>
      <c r="N1948" s="8"/>
      <c r="O1948" s="8"/>
      <c r="P1948" s="8"/>
      <c r="Q1948" s="8"/>
      <c r="R1948" s="8"/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</row>
    <row r="1949" spans="2:29" x14ac:dyDescent="0.2">
      <c r="B1949" s="87">
        <v>1946</v>
      </c>
      <c r="C1949" s="88">
        <v>3860.73</v>
      </c>
      <c r="D1949" s="85">
        <f t="shared" si="60"/>
        <v>4069.2094200000001</v>
      </c>
      <c r="E1949" s="85">
        <f t="shared" si="61"/>
        <v>4329.6388228800006</v>
      </c>
      <c r="G1949" s="9"/>
      <c r="H1949" s="9"/>
      <c r="I1949" s="9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</row>
    <row r="1950" spans="2:29" x14ac:dyDescent="0.2">
      <c r="B1950" s="87">
        <v>1947</v>
      </c>
      <c r="C1950" s="88">
        <v>17674.670000000002</v>
      </c>
      <c r="D1950" s="85">
        <f t="shared" si="60"/>
        <v>18629.102180000002</v>
      </c>
      <c r="E1950" s="85">
        <f t="shared" si="61"/>
        <v>19821.364719520003</v>
      </c>
      <c r="G1950" s="9"/>
      <c r="H1950" s="9"/>
      <c r="I1950" s="9"/>
      <c r="J1950" s="8"/>
      <c r="K1950" s="8"/>
      <c r="L1950" s="8"/>
      <c r="M1950" s="8"/>
      <c r="N1950" s="8"/>
      <c r="O1950" s="8"/>
      <c r="P1950" s="8"/>
      <c r="Q1950" s="8"/>
      <c r="R1950" s="8"/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</row>
    <row r="1951" spans="2:29" x14ac:dyDescent="0.2">
      <c r="B1951" s="87">
        <v>1948</v>
      </c>
      <c r="C1951" s="88">
        <v>4304.71</v>
      </c>
      <c r="D1951" s="85">
        <f t="shared" si="60"/>
        <v>4537.1643400000003</v>
      </c>
      <c r="E1951" s="85">
        <f t="shared" si="61"/>
        <v>4827.5428577600005</v>
      </c>
      <c r="G1951" s="9"/>
      <c r="H1951" s="9"/>
      <c r="I1951" s="9"/>
      <c r="J1951" s="8"/>
      <c r="K1951" s="8"/>
      <c r="L1951" s="8"/>
      <c r="M1951" s="8"/>
      <c r="N1951" s="8"/>
      <c r="O1951" s="8"/>
      <c r="P1951" s="8"/>
      <c r="Q1951" s="8"/>
      <c r="R1951" s="8"/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</row>
    <row r="1952" spans="2:29" x14ac:dyDescent="0.2">
      <c r="B1952" s="87">
        <v>1949</v>
      </c>
      <c r="C1952" s="88">
        <v>26012.33</v>
      </c>
      <c r="D1952" s="85">
        <f t="shared" si="60"/>
        <v>27416.995820000004</v>
      </c>
      <c r="E1952" s="85">
        <f t="shared" si="61"/>
        <v>29171.683552480004</v>
      </c>
      <c r="G1952" s="9"/>
      <c r="H1952" s="9"/>
      <c r="I1952" s="9"/>
      <c r="J1952" s="8"/>
      <c r="K1952" s="8"/>
      <c r="L1952" s="8"/>
      <c r="M1952" s="8"/>
      <c r="N1952" s="8"/>
      <c r="O1952" s="8"/>
      <c r="P1952" s="8"/>
      <c r="Q1952" s="8"/>
      <c r="R1952" s="8"/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</row>
    <row r="1953" spans="2:29" x14ac:dyDescent="0.2">
      <c r="B1953" s="87">
        <v>1950</v>
      </c>
      <c r="C1953" s="88">
        <v>12513.6</v>
      </c>
      <c r="D1953" s="85">
        <f t="shared" si="60"/>
        <v>13189.334400000002</v>
      </c>
      <c r="E1953" s="85">
        <f t="shared" si="61"/>
        <v>14033.451801600002</v>
      </c>
      <c r="G1953" s="9"/>
      <c r="H1953" s="9"/>
      <c r="I1953" s="9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</row>
    <row r="1954" spans="2:29" x14ac:dyDescent="0.2">
      <c r="B1954" s="87">
        <v>1951</v>
      </c>
      <c r="C1954" s="88">
        <v>7842.33</v>
      </c>
      <c r="D1954" s="85">
        <f t="shared" si="60"/>
        <v>8265.8158199999998</v>
      </c>
      <c r="E1954" s="85">
        <f t="shared" si="61"/>
        <v>8794.8280324799998</v>
      </c>
      <c r="G1954" s="9"/>
      <c r="H1954" s="9"/>
      <c r="I1954" s="9"/>
      <c r="J1954" s="8"/>
      <c r="K1954" s="8"/>
      <c r="L1954" s="8"/>
      <c r="M1954" s="8"/>
      <c r="N1954" s="8"/>
      <c r="O1954" s="8"/>
      <c r="P1954" s="8"/>
      <c r="Q1954" s="8"/>
      <c r="R1954" s="8"/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</row>
    <row r="1955" spans="2:29" x14ac:dyDescent="0.2">
      <c r="B1955" s="87">
        <v>1952</v>
      </c>
      <c r="C1955" s="88">
        <v>33386.19</v>
      </c>
      <c r="D1955" s="85">
        <f t="shared" si="60"/>
        <v>35189.044260000002</v>
      </c>
      <c r="E1955" s="85">
        <f t="shared" si="61"/>
        <v>37441.143092640006</v>
      </c>
      <c r="G1955" s="9"/>
      <c r="H1955" s="9"/>
      <c r="I1955" s="9"/>
      <c r="J1955" s="8"/>
      <c r="K1955" s="8"/>
      <c r="L1955" s="8"/>
      <c r="M1955" s="8"/>
      <c r="N1955" s="8"/>
      <c r="O1955" s="8"/>
      <c r="P1955" s="8"/>
      <c r="Q1955" s="8"/>
      <c r="R1955" s="8"/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</row>
    <row r="1956" spans="2:29" x14ac:dyDescent="0.2">
      <c r="B1956" s="87">
        <v>1953</v>
      </c>
      <c r="C1956" s="88">
        <v>14642.650000000001</v>
      </c>
      <c r="D1956" s="85">
        <f t="shared" si="60"/>
        <v>15433.353100000002</v>
      </c>
      <c r="E1956" s="85">
        <f t="shared" si="61"/>
        <v>16421.087698400002</v>
      </c>
      <c r="G1956" s="9"/>
      <c r="H1956" s="9"/>
      <c r="I1956" s="9"/>
      <c r="J1956" s="8"/>
      <c r="K1956" s="8"/>
      <c r="L1956" s="8"/>
      <c r="M1956" s="8"/>
      <c r="N1956" s="8"/>
      <c r="O1956" s="8"/>
      <c r="P1956" s="8"/>
      <c r="Q1956" s="8"/>
      <c r="R1956" s="8"/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</row>
    <row r="1957" spans="2:29" x14ac:dyDescent="0.2">
      <c r="B1957" s="87">
        <v>1954</v>
      </c>
      <c r="C1957" s="88">
        <v>38177.54</v>
      </c>
      <c r="D1957" s="85">
        <f t="shared" si="60"/>
        <v>40239.127160000004</v>
      </c>
      <c r="E1957" s="85">
        <f t="shared" si="61"/>
        <v>42814.431298240008</v>
      </c>
      <c r="G1957" s="9"/>
      <c r="H1957" s="9"/>
      <c r="I1957" s="9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</row>
    <row r="1958" spans="2:29" x14ac:dyDescent="0.2">
      <c r="B1958" s="87">
        <v>1955</v>
      </c>
      <c r="C1958" s="88">
        <v>29203.140000000003</v>
      </c>
      <c r="D1958" s="85">
        <f t="shared" si="60"/>
        <v>30780.109560000004</v>
      </c>
      <c r="E1958" s="85">
        <f t="shared" si="61"/>
        <v>32750.036571840006</v>
      </c>
      <c r="G1958" s="9"/>
      <c r="H1958" s="9"/>
      <c r="I1958" s="9"/>
      <c r="J1958" s="8"/>
      <c r="K1958" s="8"/>
      <c r="L1958" s="8"/>
      <c r="M1958" s="8"/>
      <c r="N1958" s="8"/>
      <c r="O1958" s="8"/>
      <c r="P1958" s="8"/>
      <c r="Q1958" s="8"/>
      <c r="R1958" s="8"/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</row>
    <row r="1959" spans="2:29" x14ac:dyDescent="0.2">
      <c r="B1959" s="87">
        <v>1956</v>
      </c>
      <c r="C1959" s="88">
        <v>1679.54</v>
      </c>
      <c r="D1959" s="85">
        <f t="shared" si="60"/>
        <v>1770.23516</v>
      </c>
      <c r="E1959" s="85">
        <f t="shared" si="61"/>
        <v>1883.5302102400001</v>
      </c>
      <c r="G1959" s="9"/>
      <c r="H1959" s="9"/>
      <c r="I1959" s="9"/>
      <c r="J1959" s="8"/>
      <c r="K1959" s="8"/>
      <c r="L1959" s="8"/>
      <c r="M1959" s="8"/>
      <c r="N1959" s="8"/>
      <c r="O1959" s="8"/>
      <c r="P1959" s="8"/>
      <c r="Q1959" s="8"/>
      <c r="R1959" s="8"/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</row>
    <row r="1960" spans="2:29" x14ac:dyDescent="0.2">
      <c r="B1960" s="87">
        <v>1957</v>
      </c>
      <c r="C1960" s="88">
        <v>444.77000000000004</v>
      </c>
      <c r="D1960" s="85">
        <f t="shared" si="60"/>
        <v>468.78758000000005</v>
      </c>
      <c r="E1960" s="85">
        <f t="shared" si="61"/>
        <v>498.7899851200001</v>
      </c>
      <c r="G1960" s="9"/>
      <c r="H1960" s="9"/>
      <c r="I1960" s="9"/>
      <c r="J1960" s="8"/>
      <c r="K1960" s="8"/>
      <c r="L1960" s="8"/>
      <c r="M1960" s="8"/>
      <c r="N1960" s="8"/>
      <c r="O1960" s="8"/>
      <c r="P1960" s="8"/>
      <c r="Q1960" s="8"/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</row>
    <row r="1961" spans="2:29" x14ac:dyDescent="0.2">
      <c r="B1961" s="87">
        <v>1958</v>
      </c>
      <c r="C1961" s="88">
        <v>9735.9600000000009</v>
      </c>
      <c r="D1961" s="85">
        <f t="shared" si="60"/>
        <v>10261.701840000002</v>
      </c>
      <c r="E1961" s="85">
        <f t="shared" si="61"/>
        <v>10918.450757760002</v>
      </c>
      <c r="G1961" s="9"/>
      <c r="H1961" s="9"/>
      <c r="I1961" s="9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</row>
    <row r="1962" spans="2:29" x14ac:dyDescent="0.2">
      <c r="B1962" s="87">
        <v>1959</v>
      </c>
      <c r="C1962" s="88">
        <v>15205.92</v>
      </c>
      <c r="D1962" s="85">
        <f t="shared" si="60"/>
        <v>16027.039680000002</v>
      </c>
      <c r="E1962" s="85">
        <f t="shared" si="61"/>
        <v>17052.770219520004</v>
      </c>
      <c r="G1962" s="9"/>
      <c r="H1962" s="9"/>
      <c r="I1962" s="9"/>
      <c r="J1962" s="8"/>
      <c r="K1962" s="8"/>
      <c r="L1962" s="8"/>
      <c r="M1962" s="8"/>
      <c r="N1962" s="8"/>
      <c r="O1962" s="8"/>
      <c r="P1962" s="8"/>
      <c r="Q1962" s="8"/>
      <c r="R1962" s="8"/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</row>
    <row r="1963" spans="2:29" x14ac:dyDescent="0.2">
      <c r="B1963" s="87">
        <v>1960</v>
      </c>
      <c r="C1963" s="88">
        <v>1471.77</v>
      </c>
      <c r="D1963" s="85">
        <f t="shared" si="60"/>
        <v>1551.24558</v>
      </c>
      <c r="E1963" s="85">
        <f t="shared" si="61"/>
        <v>1650.52529712</v>
      </c>
      <c r="G1963" s="9"/>
      <c r="H1963" s="9"/>
      <c r="I1963" s="9"/>
      <c r="J1963" s="8"/>
      <c r="K1963" s="8"/>
      <c r="L1963" s="8"/>
      <c r="M1963" s="8"/>
      <c r="N1963" s="8"/>
      <c r="O1963" s="8"/>
      <c r="P1963" s="8"/>
      <c r="Q1963" s="8"/>
      <c r="R1963" s="8"/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</row>
    <row r="1964" spans="2:29" x14ac:dyDescent="0.2">
      <c r="B1964" s="87">
        <v>1961</v>
      </c>
      <c r="C1964" s="88">
        <v>23831.14</v>
      </c>
      <c r="D1964" s="85">
        <f t="shared" si="60"/>
        <v>25118.021560000001</v>
      </c>
      <c r="E1964" s="85">
        <f t="shared" si="61"/>
        <v>26725.574939840004</v>
      </c>
      <c r="G1964" s="9"/>
      <c r="H1964" s="9"/>
      <c r="I1964" s="9"/>
      <c r="J1964" s="8"/>
      <c r="K1964" s="8"/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</row>
    <row r="1965" spans="2:29" x14ac:dyDescent="0.2">
      <c r="B1965" s="87">
        <v>1962</v>
      </c>
      <c r="C1965" s="88">
        <v>24200.07</v>
      </c>
      <c r="D1965" s="85">
        <f t="shared" si="60"/>
        <v>25506.873780000002</v>
      </c>
      <c r="E1965" s="85">
        <f t="shared" si="61"/>
        <v>27139.313701920004</v>
      </c>
      <c r="G1965" s="9"/>
      <c r="H1965" s="9"/>
      <c r="I1965" s="9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</row>
    <row r="1966" spans="2:29" x14ac:dyDescent="0.2">
      <c r="B1966" s="87">
        <v>1963</v>
      </c>
      <c r="C1966" s="88">
        <v>966.17000000000007</v>
      </c>
      <c r="D1966" s="85">
        <f t="shared" si="60"/>
        <v>1018.3431800000001</v>
      </c>
      <c r="E1966" s="85">
        <f t="shared" si="61"/>
        <v>1083.5171435200002</v>
      </c>
      <c r="G1966" s="9"/>
      <c r="H1966" s="9"/>
      <c r="I1966" s="9"/>
      <c r="J1966" s="8"/>
      <c r="K1966" s="8"/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</row>
    <row r="1967" spans="2:29" x14ac:dyDescent="0.2">
      <c r="B1967" s="87">
        <v>1964</v>
      </c>
      <c r="C1967" s="88">
        <v>12315.310000000001</v>
      </c>
      <c r="D1967" s="85">
        <f t="shared" si="60"/>
        <v>12980.336740000002</v>
      </c>
      <c r="E1967" s="85">
        <f t="shared" si="61"/>
        <v>13811.078291360003</v>
      </c>
      <c r="G1967" s="9"/>
      <c r="H1967" s="9"/>
      <c r="I1967" s="9"/>
      <c r="J1967" s="8"/>
      <c r="K1967" s="8"/>
      <c r="L1967" s="8"/>
      <c r="M1967" s="8"/>
      <c r="N1967" s="8"/>
      <c r="O1967" s="8"/>
      <c r="P1967" s="8"/>
      <c r="Q1967" s="8"/>
      <c r="R1967" s="8"/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</row>
    <row r="1968" spans="2:29" x14ac:dyDescent="0.2">
      <c r="B1968" s="87">
        <v>1965</v>
      </c>
      <c r="C1968" s="88">
        <v>571.17000000000007</v>
      </c>
      <c r="D1968" s="85">
        <f t="shared" si="60"/>
        <v>602.01318000000015</v>
      </c>
      <c r="E1968" s="85">
        <f t="shared" si="61"/>
        <v>640.54202352000016</v>
      </c>
      <c r="G1968" s="9"/>
      <c r="H1968" s="9"/>
      <c r="I1968" s="9"/>
      <c r="J1968" s="8"/>
      <c r="K1968" s="8"/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</row>
    <row r="1969" spans="2:29" x14ac:dyDescent="0.2">
      <c r="B1969" s="87">
        <v>1966</v>
      </c>
      <c r="C1969" s="88">
        <v>2874.81</v>
      </c>
      <c r="D1969" s="85">
        <f t="shared" si="60"/>
        <v>3030.0497399999999</v>
      </c>
      <c r="E1969" s="85">
        <f t="shared" si="61"/>
        <v>3223.9729233600001</v>
      </c>
      <c r="G1969" s="9"/>
      <c r="H1969" s="9"/>
      <c r="I1969" s="9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</row>
    <row r="1970" spans="2:29" x14ac:dyDescent="0.2">
      <c r="B1970" s="87">
        <v>1967</v>
      </c>
      <c r="C1970" s="88">
        <v>290.72000000000003</v>
      </c>
      <c r="D1970" s="85">
        <f t="shared" si="60"/>
        <v>306.41888000000006</v>
      </c>
      <c r="E1970" s="85">
        <f t="shared" si="61"/>
        <v>326.0296883200001</v>
      </c>
      <c r="G1970" s="9"/>
      <c r="H1970" s="9"/>
      <c r="I1970" s="9"/>
      <c r="J1970" s="8"/>
      <c r="K1970" s="8"/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</row>
    <row r="1971" spans="2:29" x14ac:dyDescent="0.2">
      <c r="B1971" s="87">
        <v>1968</v>
      </c>
      <c r="C1971" s="88">
        <v>3609.51</v>
      </c>
      <c r="D1971" s="85">
        <f t="shared" si="60"/>
        <v>3804.4235400000002</v>
      </c>
      <c r="E1971" s="85">
        <f t="shared" si="61"/>
        <v>4047.9066465600004</v>
      </c>
      <c r="G1971" s="9"/>
      <c r="H1971" s="9"/>
      <c r="I1971" s="9"/>
      <c r="J1971" s="8"/>
      <c r="K1971" s="8"/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</row>
    <row r="1972" spans="2:29" x14ac:dyDescent="0.2">
      <c r="B1972" s="87">
        <v>1969</v>
      </c>
      <c r="C1972" s="88">
        <v>11413.130000000001</v>
      </c>
      <c r="D1972" s="85">
        <f t="shared" si="60"/>
        <v>12029.439020000002</v>
      </c>
      <c r="E1972" s="85">
        <f t="shared" si="61"/>
        <v>12799.323117280002</v>
      </c>
      <c r="G1972" s="9"/>
      <c r="H1972" s="9"/>
      <c r="I1972" s="9"/>
      <c r="J1972" s="8"/>
      <c r="K1972" s="8"/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</row>
    <row r="1973" spans="2:29" x14ac:dyDescent="0.2">
      <c r="B1973" s="87">
        <v>1970</v>
      </c>
      <c r="C1973" s="88">
        <v>298.62</v>
      </c>
      <c r="D1973" s="85">
        <f t="shared" si="60"/>
        <v>314.74548000000004</v>
      </c>
      <c r="E1973" s="85">
        <f t="shared" si="61"/>
        <v>334.88919072000004</v>
      </c>
      <c r="G1973" s="9"/>
      <c r="H1973" s="9"/>
      <c r="I1973" s="9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</row>
    <row r="1974" spans="2:29" x14ac:dyDescent="0.2">
      <c r="B1974" s="87">
        <v>1971</v>
      </c>
      <c r="C1974" s="88">
        <v>297.83000000000004</v>
      </c>
      <c r="D1974" s="85">
        <f t="shared" si="60"/>
        <v>313.91282000000007</v>
      </c>
      <c r="E1974" s="85">
        <f t="shared" si="61"/>
        <v>334.0032404800001</v>
      </c>
      <c r="G1974" s="9"/>
      <c r="H1974" s="9"/>
      <c r="I1974" s="9"/>
      <c r="J1974" s="8"/>
      <c r="K1974" s="8"/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</row>
    <row r="1975" spans="2:29" x14ac:dyDescent="0.2">
      <c r="B1975" s="87">
        <v>1972</v>
      </c>
      <c r="C1975" s="88">
        <v>3429.3900000000003</v>
      </c>
      <c r="D1975" s="85">
        <f t="shared" si="60"/>
        <v>3614.5770600000005</v>
      </c>
      <c r="E1975" s="85">
        <f t="shared" si="61"/>
        <v>3845.9099918400007</v>
      </c>
      <c r="G1975" s="9"/>
      <c r="H1975" s="9"/>
      <c r="I1975" s="9"/>
      <c r="J1975" s="8"/>
      <c r="K1975" s="8"/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</row>
    <row r="1976" spans="2:29" x14ac:dyDescent="0.2">
      <c r="B1976" s="87">
        <v>1973</v>
      </c>
      <c r="C1976" s="88">
        <v>4910.6400000000003</v>
      </c>
      <c r="D1976" s="85">
        <f t="shared" si="60"/>
        <v>5175.8145600000007</v>
      </c>
      <c r="E1976" s="85">
        <f t="shared" si="61"/>
        <v>5507.0666918400011</v>
      </c>
      <c r="G1976" s="9"/>
      <c r="H1976" s="9"/>
      <c r="I1976" s="9"/>
      <c r="J1976" s="8"/>
      <c r="K1976" s="8"/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</row>
    <row r="1977" spans="2:29" x14ac:dyDescent="0.2">
      <c r="B1977" s="87">
        <v>1974</v>
      </c>
      <c r="C1977" s="88">
        <v>2806.08</v>
      </c>
      <c r="D1977" s="85">
        <f t="shared" si="60"/>
        <v>2957.6083200000003</v>
      </c>
      <c r="E1977" s="85">
        <f t="shared" si="61"/>
        <v>3146.8952524800006</v>
      </c>
      <c r="G1977" s="9"/>
      <c r="H1977" s="9"/>
      <c r="I1977" s="9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</row>
    <row r="1978" spans="2:29" x14ac:dyDescent="0.2">
      <c r="B1978" s="87">
        <v>1975</v>
      </c>
      <c r="C1978" s="88">
        <v>10370.33</v>
      </c>
      <c r="D1978" s="85">
        <f t="shared" si="60"/>
        <v>10930.32782</v>
      </c>
      <c r="E1978" s="85">
        <f t="shared" si="61"/>
        <v>11629.868800480001</v>
      </c>
      <c r="G1978" s="9"/>
      <c r="H1978" s="9"/>
      <c r="I1978" s="9"/>
      <c r="J1978" s="8"/>
      <c r="K1978" s="8"/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</row>
    <row r="1979" spans="2:29" x14ac:dyDescent="0.2">
      <c r="B1979" s="87">
        <v>1976</v>
      </c>
      <c r="C1979" s="88">
        <v>1572.89</v>
      </c>
      <c r="D1979" s="85">
        <f t="shared" si="60"/>
        <v>1657.8260600000001</v>
      </c>
      <c r="E1979" s="85">
        <f t="shared" si="61"/>
        <v>1763.9269278400002</v>
      </c>
      <c r="G1979" s="9"/>
      <c r="H1979" s="9"/>
      <c r="I1979" s="9"/>
      <c r="J1979" s="8"/>
      <c r="K1979" s="8"/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</row>
    <row r="1980" spans="2:29" x14ac:dyDescent="0.2">
      <c r="B1980" s="87">
        <v>1977</v>
      </c>
      <c r="C1980" s="88">
        <v>764.72</v>
      </c>
      <c r="D1980" s="85">
        <f t="shared" si="60"/>
        <v>806.01488000000006</v>
      </c>
      <c r="E1980" s="85">
        <f t="shared" si="61"/>
        <v>857.59983232000013</v>
      </c>
      <c r="G1980" s="9"/>
      <c r="H1980" s="9"/>
      <c r="I1980" s="9"/>
      <c r="J1980" s="8"/>
      <c r="K1980" s="8"/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</row>
    <row r="1981" spans="2:29" x14ac:dyDescent="0.2">
      <c r="B1981" s="87">
        <v>1978</v>
      </c>
      <c r="C1981" s="88">
        <v>22371.22</v>
      </c>
      <c r="D1981" s="85">
        <f t="shared" si="60"/>
        <v>23579.265880000003</v>
      </c>
      <c r="E1981" s="85">
        <f t="shared" si="61"/>
        <v>25088.338896320005</v>
      </c>
      <c r="G1981" s="9"/>
      <c r="H1981" s="9"/>
      <c r="I1981" s="9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</row>
    <row r="1982" spans="2:29" x14ac:dyDescent="0.2">
      <c r="B1982" s="87">
        <v>1979</v>
      </c>
      <c r="C1982" s="88">
        <v>8796.65</v>
      </c>
      <c r="D1982" s="85">
        <f t="shared" si="60"/>
        <v>9271.6690999999992</v>
      </c>
      <c r="E1982" s="85">
        <f t="shared" si="61"/>
        <v>9865.055922399999</v>
      </c>
      <c r="G1982" s="9"/>
      <c r="H1982" s="9"/>
      <c r="I1982" s="9"/>
      <c r="J1982" s="8"/>
      <c r="K1982" s="8"/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</row>
    <row r="1983" spans="2:29" x14ac:dyDescent="0.2">
      <c r="B1983" s="87">
        <v>1980</v>
      </c>
      <c r="C1983" s="88">
        <v>18841.5</v>
      </c>
      <c r="D1983" s="85">
        <f t="shared" si="60"/>
        <v>19858.941000000003</v>
      </c>
      <c r="E1983" s="85">
        <f t="shared" si="61"/>
        <v>21129.913224000004</v>
      </c>
      <c r="G1983" s="9"/>
      <c r="H1983" s="9"/>
      <c r="I1983" s="9"/>
      <c r="J1983" s="8"/>
      <c r="K1983" s="8"/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</row>
    <row r="1984" spans="2:29" x14ac:dyDescent="0.2">
      <c r="B1984" s="87">
        <v>1981</v>
      </c>
      <c r="C1984" s="88">
        <v>10160.98</v>
      </c>
      <c r="D1984" s="85">
        <f t="shared" si="60"/>
        <v>10709.672920000001</v>
      </c>
      <c r="E1984" s="85">
        <f t="shared" si="61"/>
        <v>11395.091986880001</v>
      </c>
      <c r="G1984" s="9"/>
      <c r="H1984" s="9"/>
      <c r="I1984" s="9"/>
      <c r="J1984" s="8"/>
      <c r="K1984" s="8"/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</row>
    <row r="1985" spans="2:29" x14ac:dyDescent="0.2">
      <c r="B1985" s="87">
        <v>1982</v>
      </c>
      <c r="C1985" s="88">
        <v>9454.7200000000012</v>
      </c>
      <c r="D1985" s="85">
        <f t="shared" si="60"/>
        <v>9965.2748800000008</v>
      </c>
      <c r="E1985" s="85">
        <f t="shared" si="61"/>
        <v>10603.052472320001</v>
      </c>
      <c r="G1985" s="9"/>
      <c r="H1985" s="9"/>
      <c r="I1985" s="9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</row>
    <row r="1986" spans="2:29" x14ac:dyDescent="0.2">
      <c r="B1986" s="87">
        <v>1983</v>
      </c>
      <c r="C1986" s="88">
        <v>11293.84</v>
      </c>
      <c r="D1986" s="85">
        <f t="shared" si="60"/>
        <v>11903.70736</v>
      </c>
      <c r="E1986" s="85">
        <f t="shared" si="61"/>
        <v>12665.54463104</v>
      </c>
      <c r="G1986" s="9"/>
      <c r="H1986" s="9"/>
      <c r="I1986" s="9"/>
      <c r="J1986" s="8"/>
      <c r="K1986" s="8"/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</row>
    <row r="1987" spans="2:29" x14ac:dyDescent="0.2">
      <c r="B1987" s="87">
        <v>1984</v>
      </c>
      <c r="C1987" s="88">
        <v>3209.77</v>
      </c>
      <c r="D1987" s="85">
        <f t="shared" si="60"/>
        <v>3383.0975800000001</v>
      </c>
      <c r="E1987" s="85">
        <f t="shared" si="61"/>
        <v>3599.6158251200004</v>
      </c>
      <c r="G1987" s="9"/>
      <c r="H1987" s="9"/>
      <c r="I1987" s="9"/>
      <c r="J1987" s="8"/>
      <c r="K1987" s="8"/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</row>
    <row r="1988" spans="2:29" x14ac:dyDescent="0.2">
      <c r="B1988" s="87">
        <v>1985</v>
      </c>
      <c r="C1988" s="88">
        <v>7767.2800000000007</v>
      </c>
      <c r="D1988" s="85">
        <f t="shared" si="60"/>
        <v>8186.7131200000013</v>
      </c>
      <c r="E1988" s="85">
        <f t="shared" si="61"/>
        <v>8710.6627596800026</v>
      </c>
      <c r="G1988" s="9"/>
      <c r="H1988" s="9"/>
      <c r="I1988" s="9"/>
      <c r="J1988" s="8"/>
      <c r="K1988" s="8"/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</row>
    <row r="1989" spans="2:29" x14ac:dyDescent="0.2">
      <c r="B1989" s="87">
        <v>1986</v>
      </c>
      <c r="C1989" s="88">
        <v>27115.170000000002</v>
      </c>
      <c r="D1989" s="85">
        <f t="shared" ref="D1989:D2003" si="62">C1989 * ($H$6 + 1)</f>
        <v>28579.389180000002</v>
      </c>
      <c r="E1989" s="85">
        <f t="shared" ref="E1989:E2003" si="63" xml:space="preserve"> D1989 * ($H$7 +1)</f>
        <v>30408.470087520003</v>
      </c>
      <c r="G1989" s="9"/>
      <c r="H1989" s="9"/>
      <c r="I1989" s="9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</row>
    <row r="1990" spans="2:29" x14ac:dyDescent="0.2">
      <c r="B1990" s="87">
        <v>1987</v>
      </c>
      <c r="C1990" s="88">
        <v>13398.400000000001</v>
      </c>
      <c r="D1990" s="85">
        <f t="shared" si="62"/>
        <v>14121.913600000002</v>
      </c>
      <c r="E1990" s="85">
        <f t="shared" si="63"/>
        <v>15025.716070400003</v>
      </c>
      <c r="G1990" s="9"/>
      <c r="H1990" s="9"/>
      <c r="I1990" s="9"/>
      <c r="J1990" s="8"/>
      <c r="K1990" s="8"/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</row>
    <row r="1991" spans="2:29" x14ac:dyDescent="0.2">
      <c r="B1991" s="87">
        <v>1988</v>
      </c>
      <c r="C1991" s="88">
        <v>5891.8200000000006</v>
      </c>
      <c r="D1991" s="85">
        <f t="shared" si="62"/>
        <v>6209.9782800000012</v>
      </c>
      <c r="E1991" s="85">
        <f t="shared" si="63"/>
        <v>6607.4168899200013</v>
      </c>
      <c r="G1991" s="9"/>
      <c r="H1991" s="9"/>
      <c r="I1991" s="9"/>
      <c r="J1991" s="8"/>
      <c r="K1991" s="8"/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</row>
    <row r="1992" spans="2:29" x14ac:dyDescent="0.2">
      <c r="B1992" s="87">
        <v>1989</v>
      </c>
      <c r="C1992" s="88">
        <v>747.34</v>
      </c>
      <c r="D1992" s="85">
        <f t="shared" si="62"/>
        <v>787.69636000000003</v>
      </c>
      <c r="E1992" s="85">
        <f t="shared" si="63"/>
        <v>838.10892704000003</v>
      </c>
      <c r="G1992" s="9"/>
      <c r="H1992" s="9"/>
      <c r="I1992" s="9"/>
      <c r="J1992" s="8"/>
      <c r="K1992" s="8"/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</row>
    <row r="1993" spans="2:29" x14ac:dyDescent="0.2">
      <c r="B1993" s="87">
        <v>1990</v>
      </c>
      <c r="C1993" s="88">
        <v>17255.97</v>
      </c>
      <c r="D1993" s="85">
        <f t="shared" si="62"/>
        <v>18187.792380000003</v>
      </c>
      <c r="E1993" s="85">
        <f t="shared" si="63"/>
        <v>19351.811092320004</v>
      </c>
      <c r="G1993" s="9"/>
      <c r="H1993" s="9"/>
      <c r="I1993" s="9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</row>
    <row r="1994" spans="2:29" x14ac:dyDescent="0.2">
      <c r="B1994" s="87">
        <v>1991</v>
      </c>
      <c r="C1994" s="88">
        <v>9064.4600000000009</v>
      </c>
      <c r="D1994" s="85">
        <f t="shared" si="62"/>
        <v>9553.9408400000011</v>
      </c>
      <c r="E1994" s="85">
        <f t="shared" si="63"/>
        <v>10165.393053760001</v>
      </c>
      <c r="G1994" s="9"/>
      <c r="H1994" s="9"/>
      <c r="I1994" s="9"/>
      <c r="J1994" s="8"/>
      <c r="K1994" s="8"/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</row>
    <row r="1995" spans="2:29" x14ac:dyDescent="0.2">
      <c r="B1995" s="87">
        <v>1992</v>
      </c>
      <c r="C1995" s="88">
        <v>16119.95</v>
      </c>
      <c r="D1995" s="85">
        <f t="shared" si="62"/>
        <v>16990.427300000003</v>
      </c>
      <c r="E1995" s="85">
        <f t="shared" si="63"/>
        <v>18077.814647200004</v>
      </c>
      <c r="G1995" s="9"/>
      <c r="H1995" s="9"/>
      <c r="I1995" s="9"/>
      <c r="J1995" s="8"/>
      <c r="K1995" s="8"/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</row>
    <row r="1996" spans="2:29" x14ac:dyDescent="0.2">
      <c r="B1996" s="87">
        <v>1993</v>
      </c>
      <c r="C1996" s="88">
        <v>3366.19</v>
      </c>
      <c r="D1996" s="85">
        <f t="shared" si="62"/>
        <v>3547.9642600000002</v>
      </c>
      <c r="E1996" s="85">
        <f t="shared" si="63"/>
        <v>3775.0339726400002</v>
      </c>
      <c r="G1996" s="9"/>
      <c r="H1996" s="9"/>
      <c r="I1996" s="9"/>
      <c r="J1996" s="8"/>
      <c r="K1996" s="8"/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</row>
    <row r="1997" spans="2:29" x14ac:dyDescent="0.2">
      <c r="B1997" s="87">
        <v>1994</v>
      </c>
      <c r="C1997" s="88">
        <v>19255.46</v>
      </c>
      <c r="D1997" s="85">
        <f t="shared" si="62"/>
        <v>20295.254840000001</v>
      </c>
      <c r="E1997" s="85">
        <f t="shared" si="63"/>
        <v>21594.151149760004</v>
      </c>
      <c r="G1997" s="9"/>
      <c r="H1997" s="9"/>
      <c r="I1997" s="9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</row>
    <row r="1998" spans="2:29" x14ac:dyDescent="0.2">
      <c r="B1998" s="87">
        <v>1995</v>
      </c>
      <c r="C1998" s="88">
        <v>25964.14</v>
      </c>
      <c r="D1998" s="85">
        <f t="shared" si="62"/>
        <v>27366.203560000002</v>
      </c>
      <c r="E1998" s="85">
        <f t="shared" si="63"/>
        <v>29117.640587840004</v>
      </c>
      <c r="G1998" s="9"/>
      <c r="H1998" s="9"/>
      <c r="I1998" s="9"/>
      <c r="J1998" s="8"/>
      <c r="K1998" s="8"/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</row>
    <row r="1999" spans="2:29" x14ac:dyDescent="0.2">
      <c r="B1999" s="87">
        <v>1996</v>
      </c>
      <c r="C1999" s="88">
        <v>7708.8200000000006</v>
      </c>
      <c r="D1999" s="85">
        <f t="shared" si="62"/>
        <v>8125.0962800000007</v>
      </c>
      <c r="E1999" s="85">
        <f t="shared" si="63"/>
        <v>8645.1024419200003</v>
      </c>
      <c r="G1999" s="9"/>
      <c r="H1999" s="9"/>
      <c r="I1999" s="9"/>
      <c r="J1999" s="8"/>
      <c r="K1999" s="8"/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</row>
    <row r="2000" spans="2:29" x14ac:dyDescent="0.2">
      <c r="B2000" s="87">
        <v>1997</v>
      </c>
      <c r="C2000" s="88">
        <v>288.35000000000002</v>
      </c>
      <c r="D2000" s="85">
        <f t="shared" si="62"/>
        <v>303.92090000000002</v>
      </c>
      <c r="E2000" s="85">
        <f t="shared" si="63"/>
        <v>323.37183760000005</v>
      </c>
      <c r="G2000" s="9"/>
      <c r="H2000" s="9"/>
      <c r="I2000" s="9"/>
      <c r="J2000" s="8"/>
      <c r="K2000" s="8"/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</row>
    <row r="2001" spans="2:29" x14ac:dyDescent="0.2">
      <c r="B2001" s="87">
        <v>1998</v>
      </c>
      <c r="C2001" s="88">
        <v>1986.8500000000001</v>
      </c>
      <c r="D2001" s="85">
        <f t="shared" si="62"/>
        <v>2094.1399000000001</v>
      </c>
      <c r="E2001" s="85">
        <f t="shared" si="63"/>
        <v>2228.1648536000002</v>
      </c>
      <c r="G2001" s="9"/>
      <c r="H2001" s="9"/>
      <c r="I2001" s="9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</row>
    <row r="2002" spans="2:29" x14ac:dyDescent="0.2">
      <c r="B2002" s="87">
        <v>1999</v>
      </c>
      <c r="C2002" s="88">
        <v>29938.63</v>
      </c>
      <c r="D2002" s="85">
        <f t="shared" si="62"/>
        <v>31555.316020000002</v>
      </c>
      <c r="E2002" s="85">
        <f t="shared" si="63"/>
        <v>33574.856245280003</v>
      </c>
      <c r="G2002" s="9"/>
      <c r="H2002" s="9"/>
      <c r="I2002" s="9"/>
      <c r="J2002" s="8"/>
      <c r="K2002" s="8"/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</row>
    <row r="2003" spans="2:29" x14ac:dyDescent="0.2">
      <c r="B2003" s="87">
        <v>2000</v>
      </c>
      <c r="C2003" s="88">
        <v>4409.78</v>
      </c>
      <c r="D2003" s="85">
        <f t="shared" si="62"/>
        <v>4647.9081200000001</v>
      </c>
      <c r="E2003" s="85">
        <f t="shared" si="63"/>
        <v>4945.3742396800008</v>
      </c>
      <c r="G2003" s="9"/>
      <c r="H2003" s="9"/>
      <c r="I2003" s="9"/>
      <c r="J2003" s="8"/>
      <c r="K2003" s="8"/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</row>
    <row r="2004" spans="2:29" x14ac:dyDescent="0.2">
      <c r="G2004" s="9"/>
      <c r="H2004" s="9"/>
      <c r="I2004" s="9"/>
      <c r="J2004" s="8"/>
      <c r="K2004" s="8"/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</row>
    <row r="2005" spans="2:29" x14ac:dyDescent="0.2">
      <c r="G2005" s="9"/>
      <c r="H2005" s="9"/>
      <c r="I2005" s="9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</row>
    <row r="2006" spans="2:29" x14ac:dyDescent="0.2">
      <c r="G2006" s="9"/>
      <c r="H2006" s="9"/>
      <c r="I2006" s="9"/>
      <c r="J2006" s="8"/>
      <c r="K2006" s="8"/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</row>
    <row r="2007" spans="2:29" x14ac:dyDescent="0.2">
      <c r="E2007" s="8"/>
      <c r="G2007" s="9"/>
      <c r="H2007" s="9"/>
      <c r="I2007" s="9"/>
      <c r="J2007" s="8"/>
      <c r="K2007" s="8"/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</row>
    <row r="2008" spans="2:29" x14ac:dyDescent="0.2">
      <c r="E2008" s="8"/>
      <c r="G2008" s="9"/>
      <c r="H2008" s="9"/>
      <c r="I2008" s="9"/>
      <c r="J2008" s="8"/>
      <c r="K2008" s="8"/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</row>
    <row r="2009" spans="2:29" x14ac:dyDescent="0.2">
      <c r="E2009" s="8"/>
      <c r="G2009" s="9"/>
      <c r="H2009" s="9"/>
      <c r="I2009" s="9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</row>
    <row r="2010" spans="2:29" x14ac:dyDescent="0.2">
      <c r="E2010" s="8"/>
      <c r="G2010" s="9"/>
      <c r="H2010" s="9"/>
      <c r="I2010" s="9"/>
      <c r="J2010" s="8"/>
      <c r="K2010" s="8"/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</row>
    <row r="2011" spans="2:29" x14ac:dyDescent="0.2">
      <c r="E2011" s="8"/>
      <c r="G2011" s="9"/>
      <c r="H2011" s="9"/>
      <c r="I2011" s="9"/>
      <c r="J2011" s="8"/>
      <c r="K2011" s="8"/>
      <c r="L2011" s="8"/>
      <c r="M2011" s="8"/>
      <c r="N2011" s="8"/>
      <c r="O2011" s="8"/>
      <c r="P2011" s="8"/>
      <c r="Q2011" s="8"/>
      <c r="R2011" s="8"/>
    </row>
    <row r="2012" spans="2:29" x14ac:dyDescent="0.2">
      <c r="E2012" s="8"/>
      <c r="F2012" s="9"/>
      <c r="G2012" s="9"/>
      <c r="H2012" s="9"/>
      <c r="I2012" s="9"/>
    </row>
    <row r="2013" spans="2:29" x14ac:dyDescent="0.2">
      <c r="E2013" s="8"/>
      <c r="G2013" s="9"/>
      <c r="H2013" s="9"/>
    </row>
    <row r="2014" spans="2:29" x14ac:dyDescent="0.2">
      <c r="E2014" s="8"/>
      <c r="G2014" s="9"/>
      <c r="H2014" s="9"/>
    </row>
    <row r="2015" spans="2:29" x14ac:dyDescent="0.2">
      <c r="E2015" s="8"/>
      <c r="G2015" s="9"/>
      <c r="H2015" s="9"/>
    </row>
    <row r="2016" spans="2:29" x14ac:dyDescent="0.2">
      <c r="E2016" s="8"/>
      <c r="G2016" s="9"/>
      <c r="H2016" s="9"/>
    </row>
    <row r="2017" spans="5:8" x14ac:dyDescent="0.2">
      <c r="E2017" s="8"/>
      <c r="G2017" s="9"/>
      <c r="H2017" s="9"/>
    </row>
    <row r="2018" spans="5:8" x14ac:dyDescent="0.2">
      <c r="E2018" s="8"/>
      <c r="G2018" s="9"/>
      <c r="H2018" s="9"/>
    </row>
    <row r="2019" spans="5:8" x14ac:dyDescent="0.2">
      <c r="E2019" s="8"/>
    </row>
    <row r="2020" spans="5:8" x14ac:dyDescent="0.2">
      <c r="E2020" s="8"/>
    </row>
    <row r="2021" spans="5:8" x14ac:dyDescent="0.2">
      <c r="E2021" s="8"/>
    </row>
    <row r="2022" spans="5:8" x14ac:dyDescent="0.2">
      <c r="E2022" s="8"/>
    </row>
    <row r="2023" spans="5:8" x14ac:dyDescent="0.2">
      <c r="E2023" s="8"/>
    </row>
    <row r="2024" spans="5:8" x14ac:dyDescent="0.2">
      <c r="E2024" s="8"/>
    </row>
    <row r="2025" spans="5:8" x14ac:dyDescent="0.2">
      <c r="E2025" s="8"/>
    </row>
    <row r="2026" spans="5:8" x14ac:dyDescent="0.2">
      <c r="E2026" s="8"/>
    </row>
    <row r="2027" spans="5:8" x14ac:dyDescent="0.2">
      <c r="E2027" s="8"/>
    </row>
    <row r="2028" spans="5:8" x14ac:dyDescent="0.2">
      <c r="E2028" s="8"/>
    </row>
    <row r="2029" spans="5:8" x14ac:dyDescent="0.2">
      <c r="E2029" s="8"/>
    </row>
    <row r="2030" spans="5:8" x14ac:dyDescent="0.2">
      <c r="E2030" s="8"/>
    </row>
    <row r="2031" spans="5:8" x14ac:dyDescent="0.2">
      <c r="E2031" s="8"/>
    </row>
    <row r="2032" spans="5:8" x14ac:dyDescent="0.2">
      <c r="E2032" s="8"/>
    </row>
    <row r="2033" spans="5:5" x14ac:dyDescent="0.2">
      <c r="E2033" s="8"/>
    </row>
    <row r="2034" spans="5:5" x14ac:dyDescent="0.2">
      <c r="E2034" s="8"/>
    </row>
    <row r="2035" spans="5:5" x14ac:dyDescent="0.2">
      <c r="E2035" s="8"/>
    </row>
    <row r="2036" spans="5:5" x14ac:dyDescent="0.2">
      <c r="E2036" s="8"/>
    </row>
    <row r="2037" spans="5:5" x14ac:dyDescent="0.2">
      <c r="E2037" s="8"/>
    </row>
    <row r="2038" spans="5:5" x14ac:dyDescent="0.2">
      <c r="E2038" s="8"/>
    </row>
    <row r="2039" spans="5:5" x14ac:dyDescent="0.2">
      <c r="E2039" s="8"/>
    </row>
    <row r="2040" spans="5:5" x14ac:dyDescent="0.2">
      <c r="E2040" s="8"/>
    </row>
    <row r="2041" spans="5:5" x14ac:dyDescent="0.2">
      <c r="E2041" s="8"/>
    </row>
    <row r="2042" spans="5:5" x14ac:dyDescent="0.2">
      <c r="E2042" s="8"/>
    </row>
    <row r="2043" spans="5:5" x14ac:dyDescent="0.2">
      <c r="E2043" s="8"/>
    </row>
    <row r="2044" spans="5:5" x14ac:dyDescent="0.2">
      <c r="E2044" s="8"/>
    </row>
    <row r="2045" spans="5:5" x14ac:dyDescent="0.2">
      <c r="E2045" s="8"/>
    </row>
    <row r="2046" spans="5:5" x14ac:dyDescent="0.2">
      <c r="E2046" s="8"/>
    </row>
    <row r="2047" spans="5:5" x14ac:dyDescent="0.2">
      <c r="E2047" s="8"/>
    </row>
    <row r="2048" spans="5:5" x14ac:dyDescent="0.2">
      <c r="E2048" s="8"/>
    </row>
    <row r="2049" spans="5:5" x14ac:dyDescent="0.2">
      <c r="E2049" s="8"/>
    </row>
    <row r="2050" spans="5:5" x14ac:dyDescent="0.2">
      <c r="E2050" s="8"/>
    </row>
    <row r="2051" spans="5:5" x14ac:dyDescent="0.2">
      <c r="E2051" s="8"/>
    </row>
    <row r="2052" spans="5:5" x14ac:dyDescent="0.2">
      <c r="E2052" s="8"/>
    </row>
    <row r="2053" spans="5:5" x14ac:dyDescent="0.2">
      <c r="E2053" s="8"/>
    </row>
    <row r="2054" spans="5:5" x14ac:dyDescent="0.2">
      <c r="E2054" s="8"/>
    </row>
    <row r="2055" spans="5:5" x14ac:dyDescent="0.2">
      <c r="E2055" s="8"/>
    </row>
    <row r="2056" spans="5:5" x14ac:dyDescent="0.2">
      <c r="E2056" s="8"/>
    </row>
    <row r="2057" spans="5:5" x14ac:dyDescent="0.2">
      <c r="E2057" s="8"/>
    </row>
    <row r="2058" spans="5:5" x14ac:dyDescent="0.2">
      <c r="E2058" s="8"/>
    </row>
    <row r="2059" spans="5:5" x14ac:dyDescent="0.2">
      <c r="E2059" s="8"/>
    </row>
    <row r="2060" spans="5:5" x14ac:dyDescent="0.2">
      <c r="E2060" s="8"/>
    </row>
    <row r="2061" spans="5:5" x14ac:dyDescent="0.2">
      <c r="E2061" s="8"/>
    </row>
    <row r="2062" spans="5:5" x14ac:dyDescent="0.2">
      <c r="E2062" s="8"/>
    </row>
    <row r="2063" spans="5:5" x14ac:dyDescent="0.2">
      <c r="E2063" s="8"/>
    </row>
    <row r="2064" spans="5:5" x14ac:dyDescent="0.2">
      <c r="E2064" s="8"/>
    </row>
    <row r="2065" spans="5:5" x14ac:dyDescent="0.2">
      <c r="E2065" s="8"/>
    </row>
    <row r="2066" spans="5:5" x14ac:dyDescent="0.2">
      <c r="E2066" s="8"/>
    </row>
    <row r="2067" spans="5:5" x14ac:dyDescent="0.2">
      <c r="E2067" s="8"/>
    </row>
    <row r="2068" spans="5:5" x14ac:dyDescent="0.2">
      <c r="E2068" s="8"/>
    </row>
    <row r="2069" spans="5:5" x14ac:dyDescent="0.2">
      <c r="E2069" s="8"/>
    </row>
    <row r="2070" spans="5:5" x14ac:dyDescent="0.2">
      <c r="E2070" s="8"/>
    </row>
    <row r="2071" spans="5:5" x14ac:dyDescent="0.2">
      <c r="E2071" s="8"/>
    </row>
    <row r="2072" spans="5:5" x14ac:dyDescent="0.2">
      <c r="E2072" s="8"/>
    </row>
    <row r="2073" spans="5:5" x14ac:dyDescent="0.2">
      <c r="E2073" s="8"/>
    </row>
    <row r="2074" spans="5:5" x14ac:dyDescent="0.2">
      <c r="E2074" s="8"/>
    </row>
    <row r="2075" spans="5:5" x14ac:dyDescent="0.2">
      <c r="E2075" s="8"/>
    </row>
    <row r="2076" spans="5:5" x14ac:dyDescent="0.2">
      <c r="E2076" s="8"/>
    </row>
    <row r="2077" spans="5:5" x14ac:dyDescent="0.2">
      <c r="E2077" s="8"/>
    </row>
    <row r="2078" spans="5:5" x14ac:dyDescent="0.2">
      <c r="E2078" s="8"/>
    </row>
    <row r="2079" spans="5:5" x14ac:dyDescent="0.2">
      <c r="E2079" s="8"/>
    </row>
    <row r="2080" spans="5:5" x14ac:dyDescent="0.2">
      <c r="E2080" s="8"/>
    </row>
    <row r="2081" spans="5:5" x14ac:dyDescent="0.2">
      <c r="E2081" s="8"/>
    </row>
    <row r="2082" spans="5:5" x14ac:dyDescent="0.2">
      <c r="E2082" s="8"/>
    </row>
    <row r="2083" spans="5:5" x14ac:dyDescent="0.2">
      <c r="E2083" s="8"/>
    </row>
    <row r="2084" spans="5:5" x14ac:dyDescent="0.2">
      <c r="E2084" s="8"/>
    </row>
    <row r="2085" spans="5:5" x14ac:dyDescent="0.2">
      <c r="E2085" s="8"/>
    </row>
    <row r="2086" spans="5:5" x14ac:dyDescent="0.2">
      <c r="E2086" s="8"/>
    </row>
    <row r="2087" spans="5:5" x14ac:dyDescent="0.2">
      <c r="E2087" s="8"/>
    </row>
    <row r="2088" spans="5:5" x14ac:dyDescent="0.2">
      <c r="E2088" s="8"/>
    </row>
  </sheetData>
  <sortState ref="B7:J2012">
    <sortCondition ref="J7"/>
  </sortState>
  <mergeCells count="1">
    <mergeCell ref="C2:E2"/>
  </mergeCells>
  <phoneticPr fontId="5"/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152"/>
  <sheetViews>
    <sheetView workbookViewId="0"/>
  </sheetViews>
  <sheetFormatPr baseColWidth="10" defaultRowHeight="15" x14ac:dyDescent="0.2"/>
  <cols>
    <col min="1" max="1" width="3.5" customWidth="1"/>
    <col min="2" max="2" width="11.83203125" style="79" customWidth="1"/>
    <col min="3" max="3" width="3.5" style="79" customWidth="1"/>
    <col min="4" max="6" width="9.1640625" style="79" customWidth="1"/>
    <col min="7" max="7" width="3.83203125" customWidth="1"/>
    <col min="8" max="8" width="45.5" customWidth="1"/>
    <col min="9" max="9" width="50.83203125" customWidth="1"/>
    <col min="10" max="11" width="37.5" customWidth="1"/>
    <col min="12" max="12" width="18.1640625" customWidth="1"/>
  </cols>
  <sheetData>
    <row r="2" spans="2:11" x14ac:dyDescent="0.2">
      <c r="B2" s="74" t="s">
        <v>30</v>
      </c>
      <c r="C2" s="75"/>
      <c r="D2" s="76" t="s">
        <v>43</v>
      </c>
      <c r="E2" s="76" t="s">
        <v>44</v>
      </c>
      <c r="F2" s="76" t="s">
        <v>45</v>
      </c>
    </row>
    <row r="3" spans="2:11" x14ac:dyDescent="0.2">
      <c r="B3" s="80">
        <v>32455.015141920001</v>
      </c>
      <c r="C3" s="77"/>
      <c r="D3" s="78">
        <v>1000</v>
      </c>
      <c r="E3" s="78">
        <f t="array" ref="E3:E47">FREQUENCY(B3:B2002, D3:D47)</f>
        <v>283</v>
      </c>
      <c r="F3" s="78">
        <f t="array" ref="F3">E3/2000</f>
        <v>0.14149999999999999</v>
      </c>
    </row>
    <row r="4" spans="2:11" x14ac:dyDescent="0.2">
      <c r="B4" s="80">
        <v>14904.340887520002</v>
      </c>
      <c r="C4" s="61"/>
      <c r="D4" s="78">
        <v>2000</v>
      </c>
      <c r="E4" s="78">
        <v>123</v>
      </c>
      <c r="F4" s="78">
        <f t="array" ref="F4">E4/2000</f>
        <v>6.1499999999999999E-2</v>
      </c>
    </row>
    <row r="5" spans="2:11" x14ac:dyDescent="0.2">
      <c r="B5" s="80">
        <v>4697.3081724800004</v>
      </c>
      <c r="C5" s="61"/>
      <c r="D5" s="78">
        <v>3000</v>
      </c>
      <c r="E5" s="78">
        <v>119</v>
      </c>
      <c r="F5" s="78">
        <f t="array" ref="F5">E5/2000</f>
        <v>5.9499999999999997E-2</v>
      </c>
    </row>
    <row r="6" spans="2:11" x14ac:dyDescent="0.2">
      <c r="B6" s="80">
        <v>28047.412697920005</v>
      </c>
      <c r="C6" s="61"/>
      <c r="D6" s="78">
        <v>4000</v>
      </c>
      <c r="E6" s="78">
        <v>133</v>
      </c>
      <c r="F6" s="78">
        <f t="array" ref="F6">E6/2000</f>
        <v>6.6500000000000004E-2</v>
      </c>
      <c r="H6" s="47" t="s">
        <v>74</v>
      </c>
      <c r="I6" s="47" t="s">
        <v>63</v>
      </c>
      <c r="J6" s="47" t="s">
        <v>61</v>
      </c>
      <c r="K6" s="47" t="s">
        <v>62</v>
      </c>
    </row>
    <row r="7" spans="2:11" x14ac:dyDescent="0.2">
      <c r="B7" s="80">
        <v>4424.4354985600003</v>
      </c>
      <c r="C7" s="61"/>
      <c r="D7" s="78">
        <v>5000</v>
      </c>
      <c r="E7" s="78">
        <v>96</v>
      </c>
      <c r="F7" s="78">
        <f t="array" ref="F7">E7/2000</f>
        <v>4.8000000000000001E-2</v>
      </c>
      <c r="H7" s="46">
        <f>SUM(F3:F6)</f>
        <v>0.32899999999999996</v>
      </c>
      <c r="I7" s="46">
        <f>SUM(F7:F12)</f>
        <v>0.23549999999999999</v>
      </c>
      <c r="J7" s="46">
        <f>SUM(F13:F14)</f>
        <v>5.7499999999999996E-2</v>
      </c>
      <c r="K7" s="46">
        <f>SUM(F15:F47)</f>
        <v>0.37800000000000011</v>
      </c>
    </row>
    <row r="8" spans="2:11" x14ac:dyDescent="0.2">
      <c r="B8" s="80">
        <v>20257.252237600005</v>
      </c>
      <c r="C8" s="61"/>
      <c r="D8" s="78">
        <v>6000</v>
      </c>
      <c r="E8" s="78">
        <v>93</v>
      </c>
      <c r="F8" s="78">
        <f t="array" ref="F8">E8/2000</f>
        <v>4.65E-2</v>
      </c>
      <c r="H8" s="59"/>
      <c r="I8" s="59"/>
      <c r="J8" s="59"/>
      <c r="K8" s="59"/>
    </row>
    <row r="9" spans="2:11" x14ac:dyDescent="0.2">
      <c r="B9" s="80">
        <v>117.83138192000003</v>
      </c>
      <c r="C9" s="61"/>
      <c r="D9" s="78">
        <v>7000</v>
      </c>
      <c r="E9" s="78">
        <v>74</v>
      </c>
      <c r="F9" s="78">
        <f t="array" ref="F9">E9/2000</f>
        <v>3.6999999999999998E-2</v>
      </c>
    </row>
    <row r="10" spans="2:11" x14ac:dyDescent="0.2">
      <c r="B10" s="80">
        <v>5173.0634513600007</v>
      </c>
      <c r="C10" s="61"/>
      <c r="D10" s="78">
        <v>8000</v>
      </c>
      <c r="E10" s="78">
        <v>88</v>
      </c>
      <c r="F10" s="78">
        <f t="array" ref="F10">E10/2000</f>
        <v>4.3999999999999997E-2</v>
      </c>
      <c r="H10" s="47" t="s">
        <v>47</v>
      </c>
      <c r="I10" s="47" t="s">
        <v>59</v>
      </c>
      <c r="J10" s="47" t="s">
        <v>60</v>
      </c>
      <c r="K10" s="47" t="s">
        <v>48</v>
      </c>
    </row>
    <row r="11" spans="2:11" x14ac:dyDescent="0.2">
      <c r="B11" s="80">
        <v>22933.707912640006</v>
      </c>
      <c r="C11" s="61"/>
      <c r="D11" s="78">
        <v>9000</v>
      </c>
      <c r="E11" s="78">
        <v>70</v>
      </c>
      <c r="F11" s="78">
        <f t="array" ref="F11">E11/2000</f>
        <v>3.5000000000000003E-2</v>
      </c>
      <c r="H11" s="46">
        <v>0.5</v>
      </c>
      <c r="I11" s="46">
        <v>0.1</v>
      </c>
      <c r="J11" s="46">
        <v>0.1</v>
      </c>
      <c r="K11" s="46">
        <v>0.1</v>
      </c>
    </row>
    <row r="12" spans="2:11" x14ac:dyDescent="0.2">
      <c r="B12" s="80">
        <v>19419.143310560001</v>
      </c>
      <c r="C12" s="61"/>
      <c r="D12" s="78">
        <v>10000</v>
      </c>
      <c r="E12" s="78">
        <v>50</v>
      </c>
      <c r="F12" s="78">
        <f t="array" ref="F12">E12/2000</f>
        <v>2.5000000000000001E-2</v>
      </c>
      <c r="H12" s="59"/>
      <c r="I12" s="59"/>
      <c r="J12" s="59"/>
      <c r="K12" s="59"/>
    </row>
    <row r="13" spans="2:11" x14ac:dyDescent="0.2">
      <c r="B13" s="80">
        <v>15906.350608960001</v>
      </c>
      <c r="C13" s="61"/>
      <c r="D13" s="78">
        <v>11000</v>
      </c>
      <c r="E13" s="78">
        <v>56</v>
      </c>
      <c r="F13" s="78">
        <f t="array" ref="F13">E13/2000</f>
        <v>2.8000000000000001E-2</v>
      </c>
    </row>
    <row r="14" spans="2:11" x14ac:dyDescent="0.2">
      <c r="B14" s="80">
        <v>33332.991829760009</v>
      </c>
      <c r="C14" s="61"/>
      <c r="D14" s="78">
        <v>12000</v>
      </c>
      <c r="E14" s="78">
        <v>59</v>
      </c>
      <c r="F14" s="78">
        <f t="array" ref="F14">E14/2000</f>
        <v>2.9499999999999998E-2</v>
      </c>
      <c r="H14" s="47" t="s">
        <v>46</v>
      </c>
      <c r="I14" s="47" t="s">
        <v>58</v>
      </c>
      <c r="J14" s="47" t="s">
        <v>49</v>
      </c>
      <c r="K14" s="47" t="s">
        <v>50</v>
      </c>
    </row>
    <row r="15" spans="2:11" x14ac:dyDescent="0.2">
      <c r="B15" s="80">
        <v>595.35856128000012</v>
      </c>
      <c r="C15" s="61"/>
      <c r="D15" s="78">
        <v>13000</v>
      </c>
      <c r="E15" s="78">
        <v>61</v>
      </c>
      <c r="F15" s="78">
        <f t="array" ref="F15">E15/2000</f>
        <v>3.0499999999999999E-2</v>
      </c>
      <c r="H15" s="46">
        <v>0.3</v>
      </c>
      <c r="I15" s="46">
        <v>0.3</v>
      </c>
      <c r="J15" s="46">
        <v>0.2</v>
      </c>
      <c r="K15" s="46">
        <v>0.2</v>
      </c>
    </row>
    <row r="16" spans="2:11" x14ac:dyDescent="0.2">
      <c r="B16" s="80">
        <v>6988.375493120001</v>
      </c>
      <c r="C16" s="61"/>
      <c r="D16" s="78">
        <v>14000</v>
      </c>
      <c r="E16" s="78">
        <v>47</v>
      </c>
      <c r="F16" s="78">
        <f t="array" ref="F16">E16/2000</f>
        <v>2.35E-2</v>
      </c>
      <c r="H16" s="59"/>
      <c r="I16" s="59"/>
      <c r="J16" s="59"/>
      <c r="K16" s="59"/>
    </row>
    <row r="17" spans="2:11" x14ac:dyDescent="0.2">
      <c r="B17" s="80">
        <v>7057.4796118400009</v>
      </c>
      <c r="C17" s="61"/>
      <c r="D17" s="78">
        <v>15000</v>
      </c>
      <c r="E17" s="78">
        <v>40</v>
      </c>
      <c r="F17" s="78">
        <f t="array" ref="F17">E17/2000</f>
        <v>0.02</v>
      </c>
    </row>
    <row r="18" spans="2:11" x14ac:dyDescent="0.2">
      <c r="B18" s="80">
        <v>32810.281188160006</v>
      </c>
      <c r="C18" s="61"/>
      <c r="D18" s="78">
        <v>16000</v>
      </c>
      <c r="E18" s="78">
        <v>34</v>
      </c>
      <c r="F18" s="78">
        <f t="array" ref="F18">E18/2000</f>
        <v>1.7000000000000001E-2</v>
      </c>
      <c r="H18" s="47" t="s">
        <v>51</v>
      </c>
      <c r="I18" s="47" t="s">
        <v>57</v>
      </c>
      <c r="J18" s="47" t="s">
        <v>52</v>
      </c>
      <c r="K18" s="47" t="s">
        <v>53</v>
      </c>
    </row>
    <row r="19" spans="2:11" x14ac:dyDescent="0.2">
      <c r="B19" s="80">
        <v>1571.6757257600002</v>
      </c>
      <c r="C19" s="61"/>
      <c r="D19" s="78">
        <v>17000</v>
      </c>
      <c r="E19" s="78">
        <v>43</v>
      </c>
      <c r="F19" s="78">
        <f t="array" ref="F19">E19/2000</f>
        <v>2.1499999999999998E-2</v>
      </c>
      <c r="H19" s="46">
        <v>0.2</v>
      </c>
      <c r="I19" s="46">
        <v>0.45</v>
      </c>
      <c r="J19" s="46">
        <v>0.55000000000000004</v>
      </c>
      <c r="K19" s="46">
        <v>0.5</v>
      </c>
    </row>
    <row r="20" spans="2:11" x14ac:dyDescent="0.2">
      <c r="B20" s="80">
        <v>35546.981479520007</v>
      </c>
      <c r="C20" s="61"/>
      <c r="D20" s="78">
        <v>18000</v>
      </c>
      <c r="E20" s="78">
        <v>41</v>
      </c>
      <c r="F20" s="78">
        <f t="array" ref="F20">E20/2000</f>
        <v>2.0500000000000001E-2</v>
      </c>
      <c r="H20" s="59"/>
      <c r="I20" s="59"/>
      <c r="J20" s="59"/>
      <c r="K20" s="59"/>
    </row>
    <row r="21" spans="2:11" x14ac:dyDescent="0.2">
      <c r="B21" s="80">
        <v>4010.6967364800012</v>
      </c>
      <c r="C21" s="61"/>
      <c r="D21" s="78">
        <v>19000</v>
      </c>
      <c r="E21" s="78">
        <v>37</v>
      </c>
      <c r="F21" s="78">
        <f t="array" ref="F21">E21/2000</f>
        <v>1.8499999999999999E-2</v>
      </c>
    </row>
    <row r="22" spans="2:11" x14ac:dyDescent="0.2">
      <c r="B22" s="80">
        <v>28151.954826240006</v>
      </c>
      <c r="C22" s="61"/>
      <c r="D22" s="78">
        <v>20000</v>
      </c>
      <c r="E22" s="78">
        <v>33</v>
      </c>
      <c r="F22" s="78">
        <f t="array" ref="F22">E22/2000</f>
        <v>1.6500000000000001E-2</v>
      </c>
      <c r="H22" s="47" t="s">
        <v>54</v>
      </c>
      <c r="I22" s="47" t="s">
        <v>79</v>
      </c>
      <c r="J22" s="47" t="s">
        <v>55</v>
      </c>
      <c r="K22" s="47" t="s">
        <v>56</v>
      </c>
    </row>
    <row r="23" spans="2:11" x14ac:dyDescent="0.2">
      <c r="B23" s="80">
        <v>2393.8375484799999</v>
      </c>
      <c r="C23" s="61"/>
      <c r="D23" s="78">
        <v>21000</v>
      </c>
      <c r="E23" s="78">
        <v>34</v>
      </c>
      <c r="F23" s="78">
        <f t="array" ref="F23">E23/2000</f>
        <v>1.7000000000000001E-2</v>
      </c>
      <c r="H23" s="46">
        <v>0.1</v>
      </c>
      <c r="I23" s="46">
        <v>0.15</v>
      </c>
      <c r="J23" s="46">
        <v>0.15</v>
      </c>
      <c r="K23" s="46">
        <v>0.2</v>
      </c>
    </row>
    <row r="24" spans="2:11" x14ac:dyDescent="0.2">
      <c r="B24" s="80">
        <v>23688.537517120003</v>
      </c>
      <c r="C24" s="61"/>
      <c r="D24" s="78">
        <v>22000</v>
      </c>
      <c r="E24" s="78">
        <v>42</v>
      </c>
      <c r="F24" s="78">
        <f t="array" ref="F24">E24/2000</f>
        <v>2.1000000000000001E-2</v>
      </c>
      <c r="H24" s="59"/>
      <c r="I24" s="59"/>
      <c r="J24" s="59"/>
      <c r="K24" s="59"/>
    </row>
    <row r="25" spans="2:11" x14ac:dyDescent="0.2">
      <c r="B25" s="80">
        <v>5122.5642876800011</v>
      </c>
      <c r="C25" s="61"/>
      <c r="D25" s="78">
        <v>23000</v>
      </c>
      <c r="E25" s="78">
        <v>40</v>
      </c>
      <c r="F25" s="78">
        <f t="array" ref="F25">E25/2000</f>
        <v>0.02</v>
      </c>
    </row>
    <row r="26" spans="2:11" x14ac:dyDescent="0.2">
      <c r="B26" s="80">
        <v>6334.5442160000002</v>
      </c>
      <c r="C26" s="61"/>
      <c r="D26" s="78">
        <v>24000</v>
      </c>
      <c r="E26" s="78">
        <v>30</v>
      </c>
      <c r="F26" s="78">
        <f t="array" ref="F26">E26/2000</f>
        <v>1.4999999999999999E-2</v>
      </c>
      <c r="H26" s="47" t="s">
        <v>64</v>
      </c>
      <c r="I26" s="47" t="s">
        <v>65</v>
      </c>
      <c r="J26" s="47" t="s">
        <v>66</v>
      </c>
      <c r="K26" s="47" t="s">
        <v>67</v>
      </c>
    </row>
    <row r="27" spans="2:11" x14ac:dyDescent="0.2">
      <c r="B27" s="80">
        <v>15899.263007040003</v>
      </c>
      <c r="C27" s="61"/>
      <c r="D27" s="78">
        <v>25000</v>
      </c>
      <c r="E27" s="78">
        <v>31</v>
      </c>
      <c r="F27" s="78">
        <f t="array" ref="F27">E27/2000</f>
        <v>1.55E-2</v>
      </c>
      <c r="H27" s="46">
        <f>H7*H11/(I7*H15 + J7*H19+K7*H23)</f>
        <v>1.3714047519799915</v>
      </c>
      <c r="I27" s="46">
        <f>(H7*I11+ I7 * I15)/(J7*I19 + K7 *I23)</f>
        <v>1.2540115046927034</v>
      </c>
      <c r="J27" s="46">
        <f>(H7*J11+I7*J15) / (J7*J19+K7*J23)</f>
        <v>0.90574582507783741</v>
      </c>
      <c r="K27" s="46">
        <f>(H7*K11 + I7*K15)/(J7*K19 + K7*K23)</f>
        <v>0.76665069477719194</v>
      </c>
    </row>
    <row r="28" spans="2:11" x14ac:dyDescent="0.2">
      <c r="B28" s="80">
        <v>4062.9678006400004</v>
      </c>
      <c r="C28" s="61"/>
      <c r="D28" s="78">
        <v>26000</v>
      </c>
      <c r="E28" s="78">
        <v>22</v>
      </c>
      <c r="F28" s="78">
        <f t="array" ref="F28">E28/2000</f>
        <v>1.0999999999999999E-2</v>
      </c>
      <c r="H28" s="59"/>
      <c r="I28" s="59"/>
      <c r="J28" s="59"/>
      <c r="K28" s="59"/>
    </row>
    <row r="29" spans="2:11" x14ac:dyDescent="0.2">
      <c r="B29" s="80">
        <v>12316.480236480002</v>
      </c>
      <c r="C29" s="61"/>
      <c r="D29" s="78">
        <v>27000</v>
      </c>
      <c r="E29" s="78">
        <v>16</v>
      </c>
      <c r="F29" s="78">
        <f t="array" ref="F29">E29/2000</f>
        <v>8.0000000000000002E-3</v>
      </c>
    </row>
    <row r="30" spans="2:11" x14ac:dyDescent="0.2">
      <c r="B30" s="80">
        <v>41995.813276480003</v>
      </c>
      <c r="C30" s="61"/>
      <c r="D30" s="78">
        <v>28000</v>
      </c>
      <c r="E30" s="78">
        <v>20</v>
      </c>
      <c r="F30" s="78">
        <f t="array" ref="F30">E30/2000</f>
        <v>0.01</v>
      </c>
      <c r="H30" s="47" t="s">
        <v>68</v>
      </c>
      <c r="I30" s="47" t="s">
        <v>69</v>
      </c>
      <c r="J30" s="47" t="s">
        <v>70</v>
      </c>
      <c r="K30" s="47" t="s">
        <v>80</v>
      </c>
    </row>
    <row r="31" spans="2:11" x14ac:dyDescent="0.2">
      <c r="B31" s="80">
        <v>9199.7072921600011</v>
      </c>
      <c r="C31" s="61"/>
      <c r="D31" s="78">
        <v>29000</v>
      </c>
      <c r="E31" s="78">
        <v>24</v>
      </c>
      <c r="F31" s="78">
        <f t="array" ref="F31">E31/2000</f>
        <v>1.2E-2</v>
      </c>
      <c r="H31" s="46">
        <f>(H7 *H11 + H15 *I7 + H19 * J7 + H23 * K7) * 2000</f>
        <v>568.9</v>
      </c>
      <c r="I31" s="46">
        <f xml:space="preserve"> (H7 * I11+ I7 * I15 + J7 * I19 + K7 * I23) * 2000</f>
        <v>372.24999999999994</v>
      </c>
      <c r="J31" s="46">
        <f xml:space="preserve"> 2000 * (H7 *J11 + I7 *J15 + J7 *J19 + K7 *J23)</f>
        <v>336.65</v>
      </c>
      <c r="K31" s="46">
        <f>(K11*H7 + I7*K15 + J7 *K19 + K7 *K23) * 2000</f>
        <v>368.70000000000005</v>
      </c>
    </row>
    <row r="32" spans="2:11" x14ac:dyDescent="0.2">
      <c r="B32" s="80">
        <v>3533.1695571200003</v>
      </c>
      <c r="C32" s="61"/>
      <c r="D32" s="78">
        <v>30000</v>
      </c>
      <c r="E32" s="78">
        <v>16</v>
      </c>
      <c r="F32" s="78">
        <f t="array" ref="F32">E32/2000</f>
        <v>8.0000000000000002E-3</v>
      </c>
    </row>
    <row r="33" spans="2:6" x14ac:dyDescent="0.2">
      <c r="B33" s="80">
        <v>13891.699763200002</v>
      </c>
      <c r="C33" s="61"/>
      <c r="D33" s="78">
        <v>31000</v>
      </c>
      <c r="E33" s="78">
        <v>17</v>
      </c>
      <c r="F33" s="78">
        <f t="array" ref="F33">E33/2000</f>
        <v>8.5000000000000006E-3</v>
      </c>
    </row>
    <row r="34" spans="2:6" x14ac:dyDescent="0.2">
      <c r="B34" s="80">
        <v>33872.535525920001</v>
      </c>
      <c r="C34" s="61"/>
      <c r="D34" s="78">
        <v>32000</v>
      </c>
      <c r="E34" s="78">
        <v>20</v>
      </c>
      <c r="F34" s="78">
        <f t="array" ref="F34">E34/2000</f>
        <v>0.01</v>
      </c>
    </row>
    <row r="35" spans="2:6" x14ac:dyDescent="0.2">
      <c r="B35" s="80">
        <v>9847.3369176000015</v>
      </c>
      <c r="C35" s="61"/>
      <c r="D35" s="78">
        <v>33000</v>
      </c>
      <c r="E35" s="78">
        <v>14</v>
      </c>
      <c r="F35" s="78">
        <f t="array" ref="F35">E35/2000</f>
        <v>7.0000000000000001E-3</v>
      </c>
    </row>
    <row r="36" spans="2:6" x14ac:dyDescent="0.2">
      <c r="B36" s="80">
        <v>22311.770844160004</v>
      </c>
      <c r="C36" s="61"/>
      <c r="D36" s="78">
        <v>34000</v>
      </c>
      <c r="E36" s="78">
        <v>15</v>
      </c>
      <c r="F36" s="78">
        <f t="array" ref="F36">E36/2000</f>
        <v>7.4999999999999997E-3</v>
      </c>
    </row>
    <row r="37" spans="2:6" x14ac:dyDescent="0.2">
      <c r="B37" s="80">
        <v>5812.7195246400015</v>
      </c>
      <c r="C37" s="61"/>
      <c r="D37" s="78">
        <v>35000</v>
      </c>
      <c r="E37" s="78">
        <v>15</v>
      </c>
      <c r="F37" s="78">
        <f t="array" ref="F37">E37/2000</f>
        <v>7.4999999999999997E-3</v>
      </c>
    </row>
    <row r="38" spans="2:6" x14ac:dyDescent="0.2">
      <c r="B38" s="80">
        <v>16898.614877760003</v>
      </c>
      <c r="C38" s="61"/>
      <c r="D38" s="78">
        <v>36000</v>
      </c>
      <c r="E38" s="78">
        <v>13</v>
      </c>
      <c r="F38" s="78">
        <f t="array" ref="F38">E38/2000</f>
        <v>6.4999999999999997E-3</v>
      </c>
    </row>
    <row r="39" spans="2:6" x14ac:dyDescent="0.2">
      <c r="B39" s="80">
        <v>581.18335744000001</v>
      </c>
      <c r="C39" s="61"/>
      <c r="D39" s="78">
        <v>37000</v>
      </c>
      <c r="E39" s="78">
        <v>13</v>
      </c>
      <c r="F39" s="78">
        <f t="array" ref="F39">E39/2000</f>
        <v>6.4999999999999997E-3</v>
      </c>
    </row>
    <row r="40" spans="2:6" x14ac:dyDescent="0.2">
      <c r="B40" s="80">
        <v>5012.7064579200014</v>
      </c>
      <c r="C40" s="61"/>
      <c r="D40" s="78">
        <v>38000</v>
      </c>
      <c r="E40" s="78">
        <v>8</v>
      </c>
      <c r="F40" s="78">
        <f t="array" ref="F40">E40/2000</f>
        <v>4.0000000000000001E-3</v>
      </c>
    </row>
    <row r="41" spans="2:6" x14ac:dyDescent="0.2">
      <c r="B41" s="80">
        <v>22705.132750720004</v>
      </c>
      <c r="C41" s="61"/>
      <c r="D41" s="78">
        <v>39000</v>
      </c>
      <c r="E41" s="78">
        <v>6</v>
      </c>
      <c r="F41" s="78">
        <f t="array" ref="F41">E41/2000</f>
        <v>3.0000000000000001E-3</v>
      </c>
    </row>
    <row r="42" spans="2:6" x14ac:dyDescent="0.2">
      <c r="B42" s="80">
        <v>600.67426272000012</v>
      </c>
      <c r="C42" s="61"/>
      <c r="D42" s="78">
        <v>40000</v>
      </c>
      <c r="E42" s="78">
        <v>7</v>
      </c>
      <c r="F42" s="78">
        <f t="array" ref="F42">E42/2000</f>
        <v>3.5000000000000001E-3</v>
      </c>
    </row>
    <row r="43" spans="2:6" x14ac:dyDescent="0.2">
      <c r="B43" s="80">
        <v>5390.1212601600009</v>
      </c>
      <c r="C43" s="61"/>
      <c r="D43" s="78">
        <v>41000</v>
      </c>
      <c r="E43" s="78">
        <v>5</v>
      </c>
      <c r="F43" s="78">
        <f t="array" ref="F43">E43/2000</f>
        <v>2.5000000000000001E-3</v>
      </c>
    </row>
    <row r="44" spans="2:6" x14ac:dyDescent="0.2">
      <c r="B44" s="80">
        <v>33822.036362240004</v>
      </c>
      <c r="C44" s="61"/>
      <c r="D44" s="78">
        <v>42000</v>
      </c>
      <c r="E44" s="78">
        <v>4</v>
      </c>
      <c r="F44" s="78">
        <f t="array" ref="F44">E44/2000</f>
        <v>2E-3</v>
      </c>
    </row>
    <row r="45" spans="2:6" x14ac:dyDescent="0.2">
      <c r="B45" s="80">
        <v>19697.331685920002</v>
      </c>
      <c r="C45" s="61"/>
      <c r="D45" s="78">
        <v>43000</v>
      </c>
      <c r="E45" s="78">
        <v>4</v>
      </c>
      <c r="F45" s="78">
        <f t="array" ref="F45">E45/2000</f>
        <v>2E-3</v>
      </c>
    </row>
    <row r="46" spans="2:6" x14ac:dyDescent="0.2">
      <c r="B46" s="80">
        <v>6750.0548785600013</v>
      </c>
      <c r="C46" s="61"/>
      <c r="D46" s="78">
        <v>44000</v>
      </c>
      <c r="E46" s="78">
        <v>4</v>
      </c>
      <c r="F46" s="78">
        <f t="array" ref="F46">E46/2000</f>
        <v>2E-3</v>
      </c>
    </row>
    <row r="47" spans="2:6" x14ac:dyDescent="0.2">
      <c r="B47" s="80">
        <v>3729.8505104000005</v>
      </c>
      <c r="C47" s="61"/>
      <c r="D47" s="78">
        <v>45000</v>
      </c>
      <c r="E47" s="78">
        <v>0</v>
      </c>
      <c r="F47" s="78">
        <f t="array" ref="F47">E47/2000</f>
        <v>0</v>
      </c>
    </row>
    <row r="48" spans="2:6" x14ac:dyDescent="0.2">
      <c r="B48" s="80">
        <v>15517.418453600003</v>
      </c>
      <c r="C48" s="61"/>
    </row>
    <row r="49" spans="2:3" x14ac:dyDescent="0.2">
      <c r="B49" s="80">
        <v>35300.687312800008</v>
      </c>
      <c r="C49" s="61"/>
    </row>
    <row r="50" spans="2:3" x14ac:dyDescent="0.2">
      <c r="B50" s="80">
        <v>10514.457448320001</v>
      </c>
      <c r="C50" s="61"/>
    </row>
    <row r="51" spans="2:3" x14ac:dyDescent="0.2">
      <c r="B51" s="80">
        <v>5583.2584124800005</v>
      </c>
      <c r="C51" s="61"/>
    </row>
    <row r="52" spans="2:3" x14ac:dyDescent="0.2">
      <c r="B52" s="80">
        <v>261.35532080000002</v>
      </c>
      <c r="C52" s="61"/>
    </row>
    <row r="53" spans="2:3" x14ac:dyDescent="0.2">
      <c r="B53" s="80">
        <v>6755.3705800000007</v>
      </c>
      <c r="C53" s="61"/>
    </row>
    <row r="54" spans="2:3" x14ac:dyDescent="0.2">
      <c r="B54" s="80">
        <v>24579.803458560003</v>
      </c>
      <c r="C54" s="61"/>
    </row>
    <row r="55" spans="2:3" x14ac:dyDescent="0.2">
      <c r="B55" s="80">
        <v>124.91898384000001</v>
      </c>
      <c r="C55" s="61"/>
    </row>
    <row r="56" spans="2:3" x14ac:dyDescent="0.2">
      <c r="B56" s="80">
        <v>29682.876840960002</v>
      </c>
      <c r="C56" s="61"/>
    </row>
    <row r="57" spans="2:3" x14ac:dyDescent="0.2">
      <c r="B57" s="80">
        <v>10887.442499360002</v>
      </c>
      <c r="C57" s="61"/>
    </row>
    <row r="58" spans="2:3" x14ac:dyDescent="0.2">
      <c r="B58" s="80">
        <v>6953.8234337600006</v>
      </c>
      <c r="C58" s="61"/>
    </row>
    <row r="59" spans="2:3" x14ac:dyDescent="0.2">
      <c r="B59" s="80">
        <v>2641.9036156800007</v>
      </c>
      <c r="C59" s="61"/>
    </row>
    <row r="60" spans="2:3" x14ac:dyDescent="0.2">
      <c r="B60" s="80">
        <v>26052.252757440005</v>
      </c>
      <c r="C60" s="61"/>
    </row>
    <row r="61" spans="2:3" x14ac:dyDescent="0.2">
      <c r="B61" s="80">
        <v>5683.3707896000014</v>
      </c>
      <c r="C61" s="61"/>
    </row>
    <row r="62" spans="2:3" x14ac:dyDescent="0.2">
      <c r="B62" s="80">
        <v>13019.924727040001</v>
      </c>
      <c r="C62" s="61"/>
    </row>
    <row r="63" spans="2:3" x14ac:dyDescent="0.2">
      <c r="B63" s="80">
        <v>16600.049646880001</v>
      </c>
      <c r="C63" s="61"/>
    </row>
    <row r="64" spans="2:3" x14ac:dyDescent="0.2">
      <c r="B64" s="80">
        <v>34235.775124320004</v>
      </c>
      <c r="C64" s="61"/>
    </row>
    <row r="65" spans="2:3" x14ac:dyDescent="0.2">
      <c r="B65" s="80">
        <v>4264.07850512</v>
      </c>
      <c r="C65" s="61"/>
    </row>
    <row r="66" spans="2:3" x14ac:dyDescent="0.2">
      <c r="B66" s="80">
        <v>2437.2491102400004</v>
      </c>
      <c r="C66" s="61"/>
    </row>
    <row r="67" spans="2:3" x14ac:dyDescent="0.2">
      <c r="B67" s="80">
        <v>4922.3395334400002</v>
      </c>
      <c r="C67" s="61"/>
    </row>
    <row r="68" spans="2:3" x14ac:dyDescent="0.2">
      <c r="B68" s="80">
        <v>6474.524353920001</v>
      </c>
      <c r="C68" s="61"/>
    </row>
    <row r="69" spans="2:3" x14ac:dyDescent="0.2">
      <c r="B69" s="80">
        <v>12308.506684320002</v>
      </c>
      <c r="C69" s="61"/>
    </row>
    <row r="70" spans="2:3" x14ac:dyDescent="0.2">
      <c r="B70" s="80">
        <v>34734.565109440009</v>
      </c>
      <c r="C70" s="61"/>
    </row>
    <row r="71" spans="2:3" x14ac:dyDescent="0.2">
      <c r="B71" s="80">
        <v>6055.4698904000015</v>
      </c>
      <c r="C71" s="61"/>
    </row>
    <row r="72" spans="2:3" x14ac:dyDescent="0.2">
      <c r="B72" s="80">
        <v>1151.7353120000002</v>
      </c>
      <c r="C72" s="61"/>
    </row>
    <row r="73" spans="2:3" x14ac:dyDescent="0.2">
      <c r="B73" s="80">
        <v>17075.804925760003</v>
      </c>
      <c r="C73" s="61"/>
    </row>
    <row r="74" spans="2:3" x14ac:dyDescent="0.2">
      <c r="B74" s="80">
        <v>10843.144987360003</v>
      </c>
      <c r="C74" s="61"/>
    </row>
    <row r="75" spans="2:3" x14ac:dyDescent="0.2">
      <c r="B75" s="80">
        <v>12610.615716160002</v>
      </c>
      <c r="C75" s="61"/>
    </row>
    <row r="76" spans="2:3" x14ac:dyDescent="0.2">
      <c r="B76" s="80">
        <v>3222.2010228800004</v>
      </c>
      <c r="C76" s="61"/>
    </row>
    <row r="77" spans="2:3" x14ac:dyDescent="0.2">
      <c r="B77" s="80">
        <v>609.53376512000011</v>
      </c>
      <c r="C77" s="61"/>
    </row>
    <row r="78" spans="2:3" x14ac:dyDescent="0.2">
      <c r="B78" s="80">
        <v>13578.959328480001</v>
      </c>
      <c r="C78" s="61"/>
    </row>
    <row r="79" spans="2:3" x14ac:dyDescent="0.2">
      <c r="B79" s="80">
        <v>5458.3394286400007</v>
      </c>
      <c r="C79" s="61"/>
    </row>
    <row r="80" spans="2:3" x14ac:dyDescent="0.2">
      <c r="B80" s="80">
        <v>7654.6100736000008</v>
      </c>
      <c r="C80" s="61"/>
    </row>
    <row r="81" spans="2:3" x14ac:dyDescent="0.2">
      <c r="B81" s="80">
        <v>521.82469136000009</v>
      </c>
      <c r="C81" s="61"/>
    </row>
    <row r="82" spans="2:3" x14ac:dyDescent="0.2">
      <c r="B82" s="80">
        <v>5445.0501750400008</v>
      </c>
      <c r="C82" s="61"/>
    </row>
    <row r="83" spans="2:3" x14ac:dyDescent="0.2">
      <c r="B83" s="80">
        <v>408.42306064000002</v>
      </c>
      <c r="C83" s="61"/>
    </row>
    <row r="84" spans="2:3" x14ac:dyDescent="0.2">
      <c r="B84" s="80">
        <v>36226.505313600006</v>
      </c>
      <c r="C84" s="61"/>
    </row>
    <row r="85" spans="2:3" x14ac:dyDescent="0.2">
      <c r="B85" s="80">
        <v>1183.6295206400002</v>
      </c>
      <c r="C85" s="61"/>
    </row>
    <row r="86" spans="2:3" x14ac:dyDescent="0.2">
      <c r="B86" s="80">
        <v>3420.6538766400004</v>
      </c>
      <c r="C86" s="61"/>
    </row>
    <row r="87" spans="2:3" x14ac:dyDescent="0.2">
      <c r="B87" s="80">
        <v>31175.702995360003</v>
      </c>
      <c r="C87" s="61"/>
    </row>
    <row r="88" spans="2:3" x14ac:dyDescent="0.2">
      <c r="B88" s="80">
        <v>32175.054866080005</v>
      </c>
      <c r="C88" s="61"/>
    </row>
    <row r="89" spans="2:3" x14ac:dyDescent="0.2">
      <c r="B89" s="80">
        <v>7100.0052233600018</v>
      </c>
      <c r="C89" s="61"/>
    </row>
    <row r="90" spans="2:3" x14ac:dyDescent="0.2">
      <c r="B90" s="80">
        <v>12798.437167040003</v>
      </c>
      <c r="C90" s="61"/>
    </row>
    <row r="91" spans="2:3" x14ac:dyDescent="0.2">
      <c r="B91" s="80">
        <v>418.16851328000007</v>
      </c>
      <c r="C91" s="61"/>
    </row>
    <row r="92" spans="2:3" x14ac:dyDescent="0.2">
      <c r="B92" s="80">
        <v>12467.977727520001</v>
      </c>
      <c r="C92" s="61"/>
    </row>
    <row r="93" spans="2:3" x14ac:dyDescent="0.2">
      <c r="B93" s="80">
        <v>18348.029470400004</v>
      </c>
      <c r="C93" s="61"/>
    </row>
    <row r="94" spans="2:3" x14ac:dyDescent="0.2">
      <c r="B94" s="80">
        <v>23047.109543360006</v>
      </c>
      <c r="C94" s="61"/>
    </row>
    <row r="95" spans="2:3" x14ac:dyDescent="0.2">
      <c r="B95" s="80">
        <v>223.25946048000003</v>
      </c>
      <c r="C95" s="61"/>
    </row>
    <row r="96" spans="2:3" x14ac:dyDescent="0.2">
      <c r="B96" s="80">
        <v>4438.6107024000012</v>
      </c>
      <c r="C96" s="61"/>
    </row>
    <row r="97" spans="2:3" x14ac:dyDescent="0.2">
      <c r="B97" s="80">
        <v>8491.8330504000023</v>
      </c>
      <c r="C97" s="61"/>
    </row>
    <row r="98" spans="2:3" x14ac:dyDescent="0.2">
      <c r="B98" s="80">
        <v>4303.9462659200008</v>
      </c>
      <c r="C98" s="61"/>
    </row>
    <row r="99" spans="2:3" x14ac:dyDescent="0.2">
      <c r="B99" s="80">
        <v>17414.237917440005</v>
      </c>
      <c r="C99" s="61"/>
    </row>
    <row r="100" spans="2:3" x14ac:dyDescent="0.2">
      <c r="B100" s="80">
        <v>1151.7353120000002</v>
      </c>
      <c r="C100" s="61"/>
    </row>
    <row r="101" spans="2:3" x14ac:dyDescent="0.2">
      <c r="B101" s="80">
        <v>4165.738028480001</v>
      </c>
      <c r="C101" s="61"/>
    </row>
    <row r="102" spans="2:3" x14ac:dyDescent="0.2">
      <c r="B102" s="80">
        <v>21972.451902240002</v>
      </c>
      <c r="C102" s="61"/>
    </row>
    <row r="103" spans="2:3" x14ac:dyDescent="0.2">
      <c r="B103" s="80">
        <v>727.36514704000012</v>
      </c>
      <c r="C103" s="61"/>
    </row>
    <row r="104" spans="2:3" x14ac:dyDescent="0.2">
      <c r="B104" s="80">
        <v>11093.868905280002</v>
      </c>
      <c r="C104" s="61"/>
    </row>
    <row r="105" spans="2:3" x14ac:dyDescent="0.2">
      <c r="B105" s="80">
        <v>7940.7720011200017</v>
      </c>
      <c r="C105" s="61"/>
    </row>
    <row r="106" spans="2:3" x14ac:dyDescent="0.2">
      <c r="B106" s="80">
        <v>25479.928902400003</v>
      </c>
      <c r="C106" s="61"/>
    </row>
    <row r="107" spans="2:3" x14ac:dyDescent="0.2">
      <c r="B107" s="80">
        <v>13879.296459840001</v>
      </c>
      <c r="C107" s="61"/>
    </row>
    <row r="108" spans="2:3" x14ac:dyDescent="0.2">
      <c r="B108" s="80">
        <v>8352.7388627199998</v>
      </c>
      <c r="C108" s="61"/>
    </row>
    <row r="109" spans="2:3" x14ac:dyDescent="0.2">
      <c r="B109" s="80">
        <v>2571.9135467200003</v>
      </c>
      <c r="C109" s="61"/>
    </row>
    <row r="110" spans="2:3" x14ac:dyDescent="0.2">
      <c r="B110" s="80">
        <v>3420.6538766400004</v>
      </c>
      <c r="C110" s="61"/>
    </row>
    <row r="111" spans="2:3" x14ac:dyDescent="0.2">
      <c r="B111" s="80">
        <v>257.81151984000002</v>
      </c>
      <c r="C111" s="61"/>
    </row>
    <row r="112" spans="2:3" x14ac:dyDescent="0.2">
      <c r="B112" s="80">
        <v>20815.400888800003</v>
      </c>
      <c r="C112" s="61"/>
    </row>
    <row r="113" spans="2:3" x14ac:dyDescent="0.2">
      <c r="B113" s="80">
        <v>28324.715123040005</v>
      </c>
      <c r="C113" s="61"/>
    </row>
    <row r="114" spans="2:3" x14ac:dyDescent="0.2">
      <c r="B114" s="80">
        <v>22499.592295040002</v>
      </c>
      <c r="C114" s="61"/>
    </row>
    <row r="115" spans="2:3" x14ac:dyDescent="0.2">
      <c r="B115" s="80">
        <v>1966.8095328000004</v>
      </c>
      <c r="C115" s="61"/>
    </row>
    <row r="116" spans="2:3" x14ac:dyDescent="0.2">
      <c r="B116" s="80">
        <v>27979.194529440007</v>
      </c>
      <c r="C116" s="61"/>
    </row>
    <row r="117" spans="2:3" x14ac:dyDescent="0.2">
      <c r="B117" s="80">
        <v>24406.157211520003</v>
      </c>
      <c r="C117" s="61"/>
    </row>
    <row r="118" spans="2:3" x14ac:dyDescent="0.2">
      <c r="B118" s="80">
        <v>12078.159621920002</v>
      </c>
      <c r="C118" s="61"/>
    </row>
    <row r="119" spans="2:3" x14ac:dyDescent="0.2">
      <c r="B119" s="80">
        <v>5836.6401811200012</v>
      </c>
      <c r="C119" s="61"/>
    </row>
    <row r="120" spans="2:3" x14ac:dyDescent="0.2">
      <c r="B120" s="80">
        <v>333.11729024000005</v>
      </c>
      <c r="C120" s="61"/>
    </row>
    <row r="121" spans="2:3" x14ac:dyDescent="0.2">
      <c r="B121" s="80">
        <v>36218.531761440005</v>
      </c>
      <c r="C121" s="61"/>
    </row>
    <row r="122" spans="2:3" x14ac:dyDescent="0.2">
      <c r="B122" s="80">
        <v>10833.399534720003</v>
      </c>
      <c r="C122" s="61"/>
    </row>
    <row r="123" spans="2:3" x14ac:dyDescent="0.2">
      <c r="B123" s="80">
        <v>394.24785680000002</v>
      </c>
      <c r="C123" s="61"/>
    </row>
    <row r="124" spans="2:3" x14ac:dyDescent="0.2">
      <c r="B124" s="80">
        <v>19996.782867040001</v>
      </c>
      <c r="C124" s="61"/>
    </row>
    <row r="125" spans="2:3" x14ac:dyDescent="0.2">
      <c r="B125" s="80">
        <v>3751.1133161600005</v>
      </c>
      <c r="C125" s="61"/>
    </row>
    <row r="126" spans="2:3" x14ac:dyDescent="0.2">
      <c r="B126" s="80">
        <v>23093.178955840005</v>
      </c>
      <c r="C126" s="61"/>
    </row>
    <row r="127" spans="2:3" x14ac:dyDescent="0.2">
      <c r="B127" s="80">
        <v>18251.460894240005</v>
      </c>
      <c r="C127" s="61"/>
    </row>
    <row r="128" spans="2:3" x14ac:dyDescent="0.2">
      <c r="B128" s="80">
        <v>15270.238336640003</v>
      </c>
      <c r="C128" s="61"/>
    </row>
    <row r="129" spans="2:3" x14ac:dyDescent="0.2">
      <c r="B129" s="80">
        <v>1347.5303150400002</v>
      </c>
      <c r="C129" s="61"/>
    </row>
    <row r="130" spans="2:3" x14ac:dyDescent="0.2">
      <c r="B130" s="80">
        <v>3270.9282860800004</v>
      </c>
      <c r="C130" s="61"/>
    </row>
    <row r="131" spans="2:3" x14ac:dyDescent="0.2">
      <c r="B131" s="80">
        <v>5445.0501750400008</v>
      </c>
      <c r="C131" s="61"/>
    </row>
    <row r="132" spans="2:3" x14ac:dyDescent="0.2">
      <c r="B132" s="80">
        <v>20886.276908000003</v>
      </c>
      <c r="C132" s="61"/>
    </row>
    <row r="133" spans="2:3" x14ac:dyDescent="0.2">
      <c r="B133" s="80">
        <v>3853.8835440000007</v>
      </c>
      <c r="C133" s="61"/>
    </row>
    <row r="134" spans="2:3" x14ac:dyDescent="0.2">
      <c r="B134" s="80">
        <v>41212.633264320008</v>
      </c>
      <c r="C134" s="61"/>
    </row>
    <row r="135" spans="2:3" x14ac:dyDescent="0.2">
      <c r="B135" s="80">
        <v>32798.763835040001</v>
      </c>
      <c r="C135" s="61"/>
    </row>
    <row r="136" spans="2:3" x14ac:dyDescent="0.2">
      <c r="B136" s="80">
        <v>32139.616856480006</v>
      </c>
      <c r="C136" s="61"/>
    </row>
    <row r="137" spans="2:3" x14ac:dyDescent="0.2">
      <c r="B137" s="80">
        <v>6917.499473920001</v>
      </c>
      <c r="C137" s="61"/>
    </row>
    <row r="138" spans="2:3" x14ac:dyDescent="0.2">
      <c r="B138" s="80">
        <v>25730.652820320003</v>
      </c>
      <c r="C138" s="61"/>
    </row>
    <row r="139" spans="2:3" x14ac:dyDescent="0.2">
      <c r="B139" s="80">
        <v>233.00491312000003</v>
      </c>
      <c r="C139" s="61"/>
    </row>
    <row r="140" spans="2:3" x14ac:dyDescent="0.2">
      <c r="B140" s="80">
        <v>7608.5406611200015</v>
      </c>
      <c r="C140" s="61"/>
    </row>
    <row r="141" spans="2:3" x14ac:dyDescent="0.2">
      <c r="B141" s="80">
        <v>17276.915630240001</v>
      </c>
      <c r="C141" s="61"/>
    </row>
    <row r="142" spans="2:3" x14ac:dyDescent="0.2">
      <c r="B142" s="80">
        <v>11543.045676960002</v>
      </c>
      <c r="C142" s="61"/>
    </row>
    <row r="143" spans="2:3" x14ac:dyDescent="0.2">
      <c r="B143" s="80">
        <v>21076.756209600007</v>
      </c>
      <c r="C143" s="61"/>
    </row>
    <row r="144" spans="2:3" x14ac:dyDescent="0.2">
      <c r="B144" s="80">
        <v>9322.8543755200008</v>
      </c>
      <c r="C144" s="61"/>
    </row>
    <row r="145" spans="2:3" x14ac:dyDescent="0.2">
      <c r="B145" s="80">
        <v>23424.524345600006</v>
      </c>
      <c r="C145" s="61"/>
    </row>
    <row r="146" spans="2:3" x14ac:dyDescent="0.2">
      <c r="B146" s="80">
        <v>17981.246071040001</v>
      </c>
      <c r="C146" s="61"/>
    </row>
    <row r="147" spans="2:3" x14ac:dyDescent="0.2">
      <c r="B147" s="80">
        <v>23644.240005120002</v>
      </c>
      <c r="C147" s="61"/>
    </row>
    <row r="148" spans="2:3" x14ac:dyDescent="0.2">
      <c r="B148" s="80">
        <v>2875.7944790400006</v>
      </c>
      <c r="C148" s="61"/>
    </row>
    <row r="149" spans="2:3" x14ac:dyDescent="0.2">
      <c r="B149" s="80">
        <v>35791.503745760012</v>
      </c>
      <c r="C149" s="61"/>
    </row>
    <row r="150" spans="2:3" x14ac:dyDescent="0.2">
      <c r="B150" s="80">
        <v>3406.4786728000004</v>
      </c>
      <c r="C150" s="61"/>
    </row>
    <row r="151" spans="2:3" x14ac:dyDescent="0.2">
      <c r="B151" s="80">
        <v>294.13547968000006</v>
      </c>
      <c r="C151" s="61"/>
    </row>
    <row r="152" spans="2:3" x14ac:dyDescent="0.2">
      <c r="B152" s="80">
        <v>8739.0131673600026</v>
      </c>
      <c r="C152" s="61"/>
    </row>
    <row r="153" spans="2:3" x14ac:dyDescent="0.2">
      <c r="B153" s="80">
        <v>20756.928172960001</v>
      </c>
      <c r="C153" s="61"/>
    </row>
    <row r="154" spans="2:3" x14ac:dyDescent="0.2">
      <c r="B154" s="80">
        <v>5518.5840449600009</v>
      </c>
      <c r="C154" s="61"/>
    </row>
    <row r="155" spans="2:3" x14ac:dyDescent="0.2">
      <c r="B155" s="80">
        <v>3154.8688046400002</v>
      </c>
      <c r="C155" s="61"/>
    </row>
    <row r="156" spans="2:3" x14ac:dyDescent="0.2">
      <c r="B156" s="80">
        <v>7543.8662936000019</v>
      </c>
      <c r="C156" s="61"/>
    </row>
    <row r="157" spans="2:3" x14ac:dyDescent="0.2">
      <c r="B157" s="80">
        <v>17658.760183680002</v>
      </c>
      <c r="C157" s="61"/>
    </row>
    <row r="158" spans="2:3" x14ac:dyDescent="0.2">
      <c r="B158" s="80">
        <v>12836.533027360001</v>
      </c>
      <c r="C158" s="61"/>
    </row>
    <row r="159" spans="2:3" x14ac:dyDescent="0.2">
      <c r="B159" s="80">
        <v>28030.579643360004</v>
      </c>
      <c r="C159" s="61"/>
    </row>
    <row r="160" spans="2:3" x14ac:dyDescent="0.2">
      <c r="B160" s="80">
        <v>604.21806368</v>
      </c>
      <c r="C160" s="61"/>
    </row>
    <row r="161" spans="2:3" x14ac:dyDescent="0.2">
      <c r="B161" s="80">
        <v>36811.232472000003</v>
      </c>
      <c r="C161" s="61"/>
    </row>
    <row r="162" spans="2:3" x14ac:dyDescent="0.2">
      <c r="B162" s="80">
        <v>20601.000930720005</v>
      </c>
      <c r="C162" s="61"/>
    </row>
    <row r="163" spans="2:3" x14ac:dyDescent="0.2">
      <c r="B163" s="80">
        <v>29541.124802560003</v>
      </c>
      <c r="C163" s="61"/>
    </row>
    <row r="164" spans="2:3" x14ac:dyDescent="0.2">
      <c r="B164" s="80">
        <v>63.788417280000004</v>
      </c>
      <c r="C164" s="61"/>
    </row>
    <row r="165" spans="2:3" x14ac:dyDescent="0.2">
      <c r="B165" s="80">
        <v>6840.4218030400007</v>
      </c>
      <c r="C165" s="61"/>
    </row>
    <row r="166" spans="2:3" x14ac:dyDescent="0.2">
      <c r="B166" s="80">
        <v>33206.300945440002</v>
      </c>
      <c r="C166" s="61"/>
    </row>
    <row r="167" spans="2:3" x14ac:dyDescent="0.2">
      <c r="B167" s="80">
        <v>5176.607252320001</v>
      </c>
      <c r="C167" s="61"/>
    </row>
    <row r="168" spans="2:3" x14ac:dyDescent="0.2">
      <c r="B168" s="80">
        <v>15183.415213120001</v>
      </c>
      <c r="C168" s="61"/>
    </row>
    <row r="169" spans="2:3" x14ac:dyDescent="0.2">
      <c r="B169" s="80">
        <v>12902.093345120002</v>
      </c>
      <c r="C169" s="61"/>
    </row>
    <row r="170" spans="2:3" x14ac:dyDescent="0.2">
      <c r="B170" s="80">
        <v>3161.9564065600007</v>
      </c>
      <c r="C170" s="61"/>
    </row>
    <row r="171" spans="2:3" x14ac:dyDescent="0.2">
      <c r="B171" s="80">
        <v>788.49571360000004</v>
      </c>
      <c r="C171" s="61"/>
    </row>
    <row r="172" spans="2:3" x14ac:dyDescent="0.2">
      <c r="B172" s="80">
        <v>16428.175300320003</v>
      </c>
      <c r="C172" s="61"/>
    </row>
    <row r="173" spans="2:3" x14ac:dyDescent="0.2">
      <c r="B173" s="80">
        <v>30807.147695520005</v>
      </c>
      <c r="C173" s="61"/>
    </row>
    <row r="174" spans="2:3" x14ac:dyDescent="0.2">
      <c r="B174" s="80">
        <v>4468.7330105600013</v>
      </c>
      <c r="C174" s="61"/>
    </row>
    <row r="175" spans="2:3" x14ac:dyDescent="0.2">
      <c r="B175" s="80">
        <v>9017.2015427200004</v>
      </c>
      <c r="C175" s="61"/>
    </row>
    <row r="176" spans="2:3" x14ac:dyDescent="0.2">
      <c r="B176" s="80">
        <v>24400.841510080005</v>
      </c>
      <c r="C176" s="61"/>
    </row>
    <row r="177" spans="2:3" x14ac:dyDescent="0.2">
      <c r="B177" s="80">
        <v>30055.861892000001</v>
      </c>
      <c r="C177" s="61"/>
    </row>
    <row r="178" spans="2:3" x14ac:dyDescent="0.2">
      <c r="B178" s="80">
        <v>1662.0426502400001</v>
      </c>
      <c r="C178" s="61"/>
    </row>
    <row r="179" spans="2:3" x14ac:dyDescent="0.2">
      <c r="B179" s="80">
        <v>12243.832316800002</v>
      </c>
      <c r="C179" s="61"/>
    </row>
    <row r="180" spans="2:3" x14ac:dyDescent="0.2">
      <c r="B180" s="80">
        <v>11875.277016960001</v>
      </c>
      <c r="C180" s="61"/>
    </row>
    <row r="181" spans="2:3" x14ac:dyDescent="0.2">
      <c r="B181" s="80">
        <v>485.50073152000004</v>
      </c>
      <c r="C181" s="61"/>
    </row>
    <row r="182" spans="2:3" x14ac:dyDescent="0.2">
      <c r="B182" s="80">
        <v>4940.9444884800005</v>
      </c>
      <c r="C182" s="61"/>
    </row>
    <row r="183" spans="2:3" x14ac:dyDescent="0.2">
      <c r="B183" s="80">
        <v>3171.7018592000004</v>
      </c>
      <c r="C183" s="61"/>
    </row>
    <row r="184" spans="2:3" x14ac:dyDescent="0.2">
      <c r="B184" s="80">
        <v>6914.8416232000009</v>
      </c>
      <c r="C184" s="61"/>
    </row>
    <row r="185" spans="2:3" x14ac:dyDescent="0.2">
      <c r="B185" s="80">
        <v>5768.4220126400014</v>
      </c>
      <c r="C185" s="61"/>
    </row>
    <row r="186" spans="2:3" x14ac:dyDescent="0.2">
      <c r="B186" s="80">
        <v>9524.8510302400009</v>
      </c>
      <c r="C186" s="61"/>
    </row>
    <row r="187" spans="2:3" x14ac:dyDescent="0.2">
      <c r="B187" s="80">
        <v>41100.117583840001</v>
      </c>
      <c r="C187" s="61"/>
    </row>
    <row r="188" spans="2:3" x14ac:dyDescent="0.2">
      <c r="B188" s="80">
        <v>3231.9464755200006</v>
      </c>
      <c r="C188" s="61"/>
    </row>
    <row r="189" spans="2:3" x14ac:dyDescent="0.2">
      <c r="B189" s="80">
        <v>8510.4380054400026</v>
      </c>
      <c r="C189" s="61"/>
    </row>
    <row r="190" spans="2:3" x14ac:dyDescent="0.2">
      <c r="B190" s="80">
        <v>448.29082144000006</v>
      </c>
      <c r="C190" s="61"/>
    </row>
    <row r="191" spans="2:3" x14ac:dyDescent="0.2">
      <c r="B191" s="80">
        <v>1331.5832107200001</v>
      </c>
      <c r="C191" s="61"/>
    </row>
    <row r="192" spans="2:3" x14ac:dyDescent="0.2">
      <c r="B192" s="80">
        <v>290.59167872</v>
      </c>
      <c r="C192" s="61"/>
    </row>
    <row r="193" spans="2:3" x14ac:dyDescent="0.2">
      <c r="B193" s="80">
        <v>249.83796768000002</v>
      </c>
      <c r="C193" s="61"/>
    </row>
    <row r="194" spans="2:3" x14ac:dyDescent="0.2">
      <c r="B194" s="80">
        <v>8676.9966505600023</v>
      </c>
      <c r="C194" s="61"/>
    </row>
    <row r="195" spans="2:3" x14ac:dyDescent="0.2">
      <c r="B195" s="80">
        <v>4342.0421262400005</v>
      </c>
      <c r="C195" s="61"/>
    </row>
    <row r="196" spans="2:3" x14ac:dyDescent="0.2">
      <c r="B196" s="80">
        <v>352.60819552000004</v>
      </c>
      <c r="C196" s="61"/>
    </row>
    <row r="197" spans="2:3" x14ac:dyDescent="0.2">
      <c r="B197" s="80">
        <v>3196.5084659200006</v>
      </c>
      <c r="C197" s="61"/>
    </row>
    <row r="198" spans="2:3" x14ac:dyDescent="0.2">
      <c r="B198" s="80">
        <v>24576.259657600003</v>
      </c>
      <c r="C198" s="61"/>
    </row>
    <row r="199" spans="2:3" x14ac:dyDescent="0.2">
      <c r="B199" s="80">
        <v>39770.306273600007</v>
      </c>
      <c r="C199" s="61"/>
    </row>
    <row r="200" spans="2:3" x14ac:dyDescent="0.2">
      <c r="B200" s="80">
        <v>43130.715533920004</v>
      </c>
      <c r="C200" s="61"/>
    </row>
    <row r="201" spans="2:3" x14ac:dyDescent="0.2">
      <c r="B201" s="80">
        <v>8049.7438806400014</v>
      </c>
      <c r="C201" s="61"/>
    </row>
    <row r="202" spans="2:3" x14ac:dyDescent="0.2">
      <c r="B202" s="80">
        <v>2164.3764363200003</v>
      </c>
      <c r="C202" s="61"/>
    </row>
    <row r="203" spans="2:3" x14ac:dyDescent="0.2">
      <c r="B203" s="80">
        <v>14707.659934240002</v>
      </c>
      <c r="C203" s="61"/>
    </row>
    <row r="204" spans="2:3" x14ac:dyDescent="0.2">
      <c r="B204" s="80">
        <v>1073.7716908800001</v>
      </c>
      <c r="C204" s="61"/>
    </row>
    <row r="205" spans="2:3" x14ac:dyDescent="0.2">
      <c r="B205" s="80">
        <v>18814.92524688</v>
      </c>
      <c r="C205" s="61"/>
    </row>
    <row r="206" spans="2:3" x14ac:dyDescent="0.2">
      <c r="B206" s="80">
        <v>22296.709690080002</v>
      </c>
      <c r="C206" s="61"/>
    </row>
    <row r="207" spans="2:3" x14ac:dyDescent="0.2">
      <c r="B207" s="80">
        <v>5865.8765390400004</v>
      </c>
      <c r="C207" s="61"/>
    </row>
    <row r="208" spans="2:3" x14ac:dyDescent="0.2">
      <c r="B208" s="80">
        <v>1002.0097214400001</v>
      </c>
      <c r="C208" s="61"/>
    </row>
    <row r="209" spans="2:3" x14ac:dyDescent="0.2">
      <c r="B209" s="80">
        <v>12944.618956640003</v>
      </c>
      <c r="C209" s="61"/>
    </row>
    <row r="210" spans="2:3" x14ac:dyDescent="0.2">
      <c r="B210" s="80">
        <v>11582.027487520001</v>
      </c>
      <c r="C210" s="61"/>
    </row>
    <row r="211" spans="2:3" x14ac:dyDescent="0.2">
      <c r="B211" s="80">
        <v>454.49247312000011</v>
      </c>
      <c r="C211" s="61"/>
    </row>
    <row r="212" spans="2:3" x14ac:dyDescent="0.2">
      <c r="B212" s="80">
        <v>12198.648854560002</v>
      </c>
      <c r="C212" s="61"/>
    </row>
    <row r="213" spans="2:3" x14ac:dyDescent="0.2">
      <c r="B213" s="80">
        <v>4318.1214697600008</v>
      </c>
      <c r="C213" s="61"/>
    </row>
    <row r="214" spans="2:3" x14ac:dyDescent="0.2">
      <c r="B214" s="80">
        <v>4021.3281393600005</v>
      </c>
      <c r="C214" s="61"/>
    </row>
    <row r="215" spans="2:3" x14ac:dyDescent="0.2">
      <c r="B215" s="80">
        <v>13996.241891520001</v>
      </c>
      <c r="C215" s="61"/>
    </row>
    <row r="216" spans="2:3" x14ac:dyDescent="0.2">
      <c r="B216" s="80">
        <v>1284.6278480000001</v>
      </c>
      <c r="C216" s="61"/>
    </row>
    <row r="217" spans="2:3" x14ac:dyDescent="0.2">
      <c r="B217" s="80">
        <v>94.796675680000007</v>
      </c>
      <c r="C217" s="61"/>
    </row>
    <row r="218" spans="2:3" x14ac:dyDescent="0.2">
      <c r="B218" s="80">
        <v>15055.838378560002</v>
      </c>
      <c r="C218" s="61"/>
    </row>
    <row r="219" spans="2:3" x14ac:dyDescent="0.2">
      <c r="B219" s="80">
        <v>7932.7984489600012</v>
      </c>
      <c r="C219" s="61"/>
    </row>
    <row r="220" spans="2:3" x14ac:dyDescent="0.2">
      <c r="B220" s="80">
        <v>23048.88144384</v>
      </c>
      <c r="C220" s="61"/>
    </row>
    <row r="221" spans="2:3" x14ac:dyDescent="0.2">
      <c r="B221" s="80">
        <v>12759.455356480001</v>
      </c>
      <c r="C221" s="61"/>
    </row>
    <row r="222" spans="2:3" x14ac:dyDescent="0.2">
      <c r="B222" s="80">
        <v>12805.52476896</v>
      </c>
      <c r="C222" s="61"/>
    </row>
    <row r="223" spans="2:3" x14ac:dyDescent="0.2">
      <c r="B223" s="80">
        <v>25580.927229760004</v>
      </c>
      <c r="C223" s="61"/>
    </row>
    <row r="224" spans="2:3" x14ac:dyDescent="0.2">
      <c r="B224" s="80">
        <v>29754.638810400003</v>
      </c>
      <c r="C224" s="61"/>
    </row>
    <row r="225" spans="2:3" x14ac:dyDescent="0.2">
      <c r="B225" s="80">
        <v>10163.621153280003</v>
      </c>
      <c r="C225" s="61"/>
    </row>
    <row r="226" spans="2:3" x14ac:dyDescent="0.2">
      <c r="B226" s="80">
        <v>583.84120816000006</v>
      </c>
      <c r="C226" s="61"/>
    </row>
    <row r="227" spans="2:3" x14ac:dyDescent="0.2">
      <c r="B227" s="80">
        <v>1927.8277222400002</v>
      </c>
      <c r="C227" s="61"/>
    </row>
    <row r="228" spans="2:3" x14ac:dyDescent="0.2">
      <c r="B228" s="80">
        <v>22330.375799200003</v>
      </c>
      <c r="C228" s="61"/>
    </row>
    <row r="229" spans="2:3" x14ac:dyDescent="0.2">
      <c r="B229" s="80">
        <v>2313.2160766400002</v>
      </c>
      <c r="C229" s="61"/>
    </row>
    <row r="230" spans="2:3" x14ac:dyDescent="0.2">
      <c r="B230" s="80">
        <v>112.51568048000001</v>
      </c>
      <c r="C230" s="61"/>
    </row>
    <row r="231" spans="2:3" x14ac:dyDescent="0.2">
      <c r="B231" s="80">
        <v>22990.408728000002</v>
      </c>
      <c r="C231" s="61"/>
    </row>
    <row r="232" spans="2:3" x14ac:dyDescent="0.2">
      <c r="B232" s="80">
        <v>29830.830531040003</v>
      </c>
      <c r="C232" s="61"/>
    </row>
    <row r="233" spans="2:3" x14ac:dyDescent="0.2">
      <c r="B233" s="80">
        <v>13171.422218080001</v>
      </c>
      <c r="C233" s="61"/>
    </row>
    <row r="234" spans="2:3" x14ac:dyDescent="0.2">
      <c r="B234" s="80">
        <v>7993.0430652800005</v>
      </c>
      <c r="C234" s="61"/>
    </row>
    <row r="235" spans="2:3" x14ac:dyDescent="0.2">
      <c r="B235" s="80">
        <v>4333.1826238400008</v>
      </c>
      <c r="C235" s="61"/>
    </row>
    <row r="236" spans="2:3" x14ac:dyDescent="0.2">
      <c r="B236" s="80">
        <v>6120.1442579200011</v>
      </c>
      <c r="C236" s="61"/>
    </row>
    <row r="237" spans="2:3" x14ac:dyDescent="0.2">
      <c r="B237" s="80">
        <v>1997.8177912000001</v>
      </c>
      <c r="C237" s="61"/>
    </row>
    <row r="238" spans="2:3" x14ac:dyDescent="0.2">
      <c r="B238" s="80">
        <v>10008.579861280001</v>
      </c>
      <c r="C238" s="61"/>
    </row>
    <row r="239" spans="2:3" x14ac:dyDescent="0.2">
      <c r="B239" s="80">
        <v>14274.430266880003</v>
      </c>
      <c r="C239" s="61"/>
    </row>
    <row r="240" spans="2:3" x14ac:dyDescent="0.2">
      <c r="B240" s="80">
        <v>22158.501452640005</v>
      </c>
      <c r="C240" s="61"/>
    </row>
    <row r="241" spans="2:3" x14ac:dyDescent="0.2">
      <c r="B241" s="80">
        <v>36455.966425760002</v>
      </c>
      <c r="C241" s="61"/>
    </row>
    <row r="242" spans="2:3" x14ac:dyDescent="0.2">
      <c r="B242" s="80">
        <v>39356.567511519999</v>
      </c>
      <c r="C242" s="61"/>
    </row>
    <row r="243" spans="2:3" x14ac:dyDescent="0.2">
      <c r="B243" s="80">
        <v>4494.4255675200002</v>
      </c>
      <c r="C243" s="61"/>
    </row>
    <row r="244" spans="2:3" x14ac:dyDescent="0.2">
      <c r="B244" s="80">
        <v>24011.909354720003</v>
      </c>
      <c r="C244" s="61"/>
    </row>
    <row r="245" spans="2:3" x14ac:dyDescent="0.2">
      <c r="B245" s="80">
        <v>778.75026096000022</v>
      </c>
      <c r="C245" s="61"/>
    </row>
    <row r="246" spans="2:3" x14ac:dyDescent="0.2">
      <c r="B246" s="80">
        <v>19585.701955680004</v>
      </c>
      <c r="C246" s="61"/>
    </row>
    <row r="247" spans="2:3" x14ac:dyDescent="0.2">
      <c r="B247" s="80">
        <v>16004.691085600003</v>
      </c>
      <c r="C247" s="61"/>
    </row>
    <row r="248" spans="2:3" x14ac:dyDescent="0.2">
      <c r="B248" s="80">
        <v>5275.8336792000009</v>
      </c>
      <c r="C248" s="61"/>
    </row>
    <row r="249" spans="2:3" x14ac:dyDescent="0.2">
      <c r="B249" s="80">
        <v>4002.7231843200007</v>
      </c>
      <c r="C249" s="61"/>
    </row>
    <row r="250" spans="2:3" x14ac:dyDescent="0.2">
      <c r="B250" s="80">
        <v>2675.5697248000006</v>
      </c>
      <c r="C250" s="61"/>
    </row>
    <row r="251" spans="2:3" x14ac:dyDescent="0.2">
      <c r="B251" s="80">
        <v>31707.273139360004</v>
      </c>
      <c r="C251" s="61"/>
    </row>
    <row r="252" spans="2:3" x14ac:dyDescent="0.2">
      <c r="B252" s="80">
        <v>28581.640692640005</v>
      </c>
      <c r="C252" s="61"/>
    </row>
    <row r="253" spans="2:3" x14ac:dyDescent="0.2">
      <c r="B253" s="80">
        <v>8986.1932843200011</v>
      </c>
      <c r="C253" s="61"/>
    </row>
    <row r="254" spans="2:3" x14ac:dyDescent="0.2">
      <c r="B254" s="80">
        <v>35088.945205440003</v>
      </c>
      <c r="C254" s="61"/>
    </row>
    <row r="255" spans="2:3" x14ac:dyDescent="0.2">
      <c r="B255" s="80">
        <v>7606.7687606400013</v>
      </c>
      <c r="C255" s="61"/>
    </row>
    <row r="256" spans="2:3" x14ac:dyDescent="0.2">
      <c r="B256" s="80">
        <v>30905.488172160003</v>
      </c>
      <c r="C256" s="61"/>
    </row>
    <row r="257" spans="2:3" x14ac:dyDescent="0.2">
      <c r="B257" s="80">
        <v>10352.328554400001</v>
      </c>
      <c r="C257" s="61"/>
    </row>
    <row r="258" spans="2:3" x14ac:dyDescent="0.2">
      <c r="B258" s="80">
        <v>12712.499993760002</v>
      </c>
      <c r="C258" s="61"/>
    </row>
    <row r="259" spans="2:3" x14ac:dyDescent="0.2">
      <c r="B259" s="80">
        <v>11914.258827520001</v>
      </c>
      <c r="C259" s="61"/>
    </row>
    <row r="260" spans="2:3" x14ac:dyDescent="0.2">
      <c r="B260" s="80">
        <v>37866.399207840004</v>
      </c>
      <c r="C260" s="61"/>
    </row>
    <row r="261" spans="2:3" x14ac:dyDescent="0.2">
      <c r="B261" s="80">
        <v>326.0296883200001</v>
      </c>
      <c r="C261" s="61"/>
    </row>
    <row r="262" spans="2:3" x14ac:dyDescent="0.2">
      <c r="B262" s="80">
        <v>4123.2124169600011</v>
      </c>
      <c r="C262" s="61"/>
    </row>
    <row r="263" spans="2:3" x14ac:dyDescent="0.2">
      <c r="B263" s="80">
        <v>21434.680106560005</v>
      </c>
      <c r="C263" s="61"/>
    </row>
    <row r="264" spans="2:3" x14ac:dyDescent="0.2">
      <c r="B264" s="80">
        <v>5881.8236433600014</v>
      </c>
      <c r="C264" s="61"/>
    </row>
    <row r="265" spans="2:3" x14ac:dyDescent="0.2">
      <c r="B265" s="80">
        <v>315.39828544000005</v>
      </c>
      <c r="C265" s="61"/>
    </row>
    <row r="266" spans="2:3" x14ac:dyDescent="0.2">
      <c r="B266" s="80">
        <v>8874.5635540800013</v>
      </c>
      <c r="C266" s="61"/>
    </row>
    <row r="267" spans="2:3" x14ac:dyDescent="0.2">
      <c r="B267" s="80">
        <v>5958.0153640000008</v>
      </c>
      <c r="C267" s="61"/>
    </row>
    <row r="268" spans="2:3" x14ac:dyDescent="0.2">
      <c r="B268" s="80">
        <v>7979.7538116800015</v>
      </c>
      <c r="C268" s="61"/>
    </row>
    <row r="269" spans="2:3" x14ac:dyDescent="0.2">
      <c r="B269" s="80">
        <v>1591.1666310400003</v>
      </c>
      <c r="C269" s="61"/>
    </row>
    <row r="270" spans="2:3" x14ac:dyDescent="0.2">
      <c r="B270" s="80">
        <v>2037.6855520000004</v>
      </c>
      <c r="C270" s="61"/>
    </row>
    <row r="271" spans="2:3" x14ac:dyDescent="0.2">
      <c r="B271" s="80">
        <v>3467.6092393600006</v>
      </c>
      <c r="C271" s="61"/>
    </row>
    <row r="272" spans="2:3" x14ac:dyDescent="0.2">
      <c r="B272" s="80">
        <v>16605.365348320003</v>
      </c>
      <c r="C272" s="61"/>
    </row>
    <row r="273" spans="2:3" x14ac:dyDescent="0.2">
      <c r="B273" s="80">
        <v>18223.996436800004</v>
      </c>
      <c r="C273" s="61"/>
    </row>
    <row r="274" spans="2:3" x14ac:dyDescent="0.2">
      <c r="B274" s="80">
        <v>16390.079440000001</v>
      </c>
      <c r="C274" s="61"/>
    </row>
    <row r="275" spans="2:3" x14ac:dyDescent="0.2">
      <c r="B275" s="80">
        <v>1054.2807856000002</v>
      </c>
      <c r="C275" s="61"/>
    </row>
    <row r="276" spans="2:3" x14ac:dyDescent="0.2">
      <c r="B276" s="80">
        <v>32307.947402080004</v>
      </c>
      <c r="C276" s="61"/>
    </row>
    <row r="277" spans="2:3" x14ac:dyDescent="0.2">
      <c r="B277" s="80">
        <v>22386.190664320002</v>
      </c>
      <c r="C277" s="61"/>
    </row>
    <row r="278" spans="2:3" x14ac:dyDescent="0.2">
      <c r="B278" s="80">
        <v>13465.557697760001</v>
      </c>
      <c r="C278" s="61"/>
    </row>
    <row r="279" spans="2:3" x14ac:dyDescent="0.2">
      <c r="B279" s="80">
        <v>27999.571384960003</v>
      </c>
      <c r="C279" s="61"/>
    </row>
    <row r="280" spans="2:3" x14ac:dyDescent="0.2">
      <c r="B280" s="80">
        <v>2529.3879352000004</v>
      </c>
      <c r="C280" s="61"/>
    </row>
    <row r="281" spans="2:3" x14ac:dyDescent="0.2">
      <c r="B281" s="80">
        <v>10424.976474080002</v>
      </c>
      <c r="C281" s="61"/>
    </row>
    <row r="282" spans="2:3" x14ac:dyDescent="0.2">
      <c r="B282" s="80">
        <v>12801.095017760003</v>
      </c>
      <c r="C282" s="61"/>
    </row>
    <row r="283" spans="2:3" x14ac:dyDescent="0.2">
      <c r="B283" s="80">
        <v>17488.657737599999</v>
      </c>
      <c r="C283" s="61"/>
    </row>
    <row r="284" spans="2:3" x14ac:dyDescent="0.2">
      <c r="B284" s="80">
        <v>663.57672976000015</v>
      </c>
      <c r="C284" s="61"/>
    </row>
    <row r="285" spans="2:3" x14ac:dyDescent="0.2">
      <c r="B285" s="80">
        <v>805.3287681600001</v>
      </c>
      <c r="C285" s="61"/>
    </row>
    <row r="286" spans="2:3" x14ac:dyDescent="0.2">
      <c r="B286" s="80">
        <v>4948.918040640001</v>
      </c>
      <c r="C286" s="61"/>
    </row>
    <row r="287" spans="2:3" x14ac:dyDescent="0.2">
      <c r="B287" s="80">
        <v>97.454526400000006</v>
      </c>
      <c r="C287" s="61"/>
    </row>
    <row r="288" spans="2:3" x14ac:dyDescent="0.2">
      <c r="B288" s="80">
        <v>6593.2416860800013</v>
      </c>
      <c r="C288" s="61"/>
    </row>
    <row r="289" spans="2:3" x14ac:dyDescent="0.2">
      <c r="B289" s="80">
        <v>21156.4917312</v>
      </c>
      <c r="C289" s="61"/>
    </row>
    <row r="290" spans="2:3" x14ac:dyDescent="0.2">
      <c r="B290" s="80">
        <v>743.31225136000012</v>
      </c>
      <c r="C290" s="61"/>
    </row>
    <row r="291" spans="2:3" x14ac:dyDescent="0.2">
      <c r="B291" s="80">
        <v>18556.227776799999</v>
      </c>
      <c r="C291" s="61"/>
    </row>
    <row r="292" spans="2:3" x14ac:dyDescent="0.2">
      <c r="B292" s="80">
        <v>4548.46853216</v>
      </c>
      <c r="C292" s="61"/>
    </row>
    <row r="293" spans="2:3" x14ac:dyDescent="0.2">
      <c r="B293" s="80">
        <v>643.19987424000021</v>
      </c>
      <c r="C293" s="61"/>
    </row>
    <row r="294" spans="2:3" x14ac:dyDescent="0.2">
      <c r="B294" s="80">
        <v>368.55529983999998</v>
      </c>
      <c r="C294" s="61"/>
    </row>
    <row r="295" spans="2:3" x14ac:dyDescent="0.2">
      <c r="B295" s="80">
        <v>11201.068884320002</v>
      </c>
      <c r="C295" s="61"/>
    </row>
    <row r="296" spans="2:3" x14ac:dyDescent="0.2">
      <c r="B296" s="80">
        <v>4994.9874531200012</v>
      </c>
      <c r="C296" s="61"/>
    </row>
    <row r="297" spans="2:3" x14ac:dyDescent="0.2">
      <c r="B297" s="80">
        <v>26840.748471040002</v>
      </c>
      <c r="C297" s="61"/>
    </row>
    <row r="298" spans="2:3" x14ac:dyDescent="0.2">
      <c r="B298" s="80">
        <v>146.1817896</v>
      </c>
      <c r="C298" s="61"/>
    </row>
    <row r="299" spans="2:3" x14ac:dyDescent="0.2">
      <c r="B299" s="80">
        <v>6828.9044499200018</v>
      </c>
      <c r="C299" s="61"/>
    </row>
    <row r="300" spans="2:3" x14ac:dyDescent="0.2">
      <c r="B300" s="80">
        <v>2900.6010857600004</v>
      </c>
      <c r="C300" s="61"/>
    </row>
    <row r="301" spans="2:3" x14ac:dyDescent="0.2">
      <c r="B301" s="80">
        <v>1722.2872665600003</v>
      </c>
      <c r="C301" s="61"/>
    </row>
    <row r="302" spans="2:3" x14ac:dyDescent="0.2">
      <c r="B302" s="80">
        <v>13958.146031200002</v>
      </c>
      <c r="C302" s="61"/>
    </row>
    <row r="303" spans="2:3" x14ac:dyDescent="0.2">
      <c r="B303" s="80">
        <v>6235.3177891200012</v>
      </c>
      <c r="C303" s="61"/>
    </row>
    <row r="304" spans="2:3" x14ac:dyDescent="0.2">
      <c r="B304" s="80">
        <v>12941.075155680002</v>
      </c>
      <c r="C304" s="61"/>
    </row>
    <row r="305" spans="2:3" x14ac:dyDescent="0.2">
      <c r="B305" s="80">
        <v>26392.457649600005</v>
      </c>
      <c r="C305" s="61"/>
    </row>
    <row r="306" spans="2:3" x14ac:dyDescent="0.2">
      <c r="B306" s="80">
        <v>29495.941340320001</v>
      </c>
      <c r="C306" s="61"/>
    </row>
    <row r="307" spans="2:3" x14ac:dyDescent="0.2">
      <c r="B307" s="80">
        <v>10222.093869120003</v>
      </c>
      <c r="C307" s="61"/>
    </row>
    <row r="308" spans="2:3" x14ac:dyDescent="0.2">
      <c r="B308" s="80">
        <v>17495.745339519999</v>
      </c>
      <c r="C308" s="61"/>
    </row>
    <row r="309" spans="2:3" x14ac:dyDescent="0.2">
      <c r="B309" s="80">
        <v>24968.735613920002</v>
      </c>
      <c r="C309" s="61"/>
    </row>
    <row r="310" spans="2:3" x14ac:dyDescent="0.2">
      <c r="B310" s="80">
        <v>11245.366396320002</v>
      </c>
      <c r="C310" s="61"/>
    </row>
    <row r="311" spans="2:3" x14ac:dyDescent="0.2">
      <c r="B311" s="80">
        <v>250.72391792000005</v>
      </c>
      <c r="C311" s="61"/>
    </row>
    <row r="312" spans="2:3" x14ac:dyDescent="0.2">
      <c r="B312" s="80">
        <v>3099.9398897600004</v>
      </c>
      <c r="C312" s="61"/>
    </row>
    <row r="313" spans="2:3" x14ac:dyDescent="0.2">
      <c r="B313" s="80">
        <v>31686.010333600007</v>
      </c>
      <c r="C313" s="61"/>
    </row>
    <row r="314" spans="2:3" x14ac:dyDescent="0.2">
      <c r="B314" s="80">
        <v>3785.6653755200005</v>
      </c>
      <c r="C314" s="61"/>
    </row>
    <row r="315" spans="2:3" x14ac:dyDescent="0.2">
      <c r="B315" s="80">
        <v>6662.3458048000011</v>
      </c>
      <c r="C315" s="61"/>
    </row>
    <row r="316" spans="2:3" x14ac:dyDescent="0.2">
      <c r="B316" s="80">
        <v>2865.1630761600004</v>
      </c>
      <c r="C316" s="61"/>
    </row>
    <row r="317" spans="2:3" x14ac:dyDescent="0.2">
      <c r="B317" s="80">
        <v>2040.3434027200003</v>
      </c>
      <c r="C317" s="61"/>
    </row>
    <row r="318" spans="2:3" x14ac:dyDescent="0.2">
      <c r="B318" s="80">
        <v>2010.2210945600002</v>
      </c>
      <c r="C318" s="61"/>
    </row>
    <row r="319" spans="2:3" x14ac:dyDescent="0.2">
      <c r="B319" s="80">
        <v>5097.7576809600005</v>
      </c>
      <c r="C319" s="61"/>
    </row>
    <row r="320" spans="2:3" x14ac:dyDescent="0.2">
      <c r="B320" s="80">
        <v>30311.901511360003</v>
      </c>
      <c r="C320" s="61"/>
    </row>
    <row r="321" spans="2:3" x14ac:dyDescent="0.2">
      <c r="B321" s="80">
        <v>21743.876740320004</v>
      </c>
      <c r="C321" s="61"/>
    </row>
    <row r="322" spans="2:3" x14ac:dyDescent="0.2">
      <c r="B322" s="80">
        <v>130.23468528000004</v>
      </c>
      <c r="C322" s="61"/>
    </row>
    <row r="323" spans="2:3" x14ac:dyDescent="0.2">
      <c r="B323" s="80">
        <v>3434.8290804800004</v>
      </c>
      <c r="C323" s="61"/>
    </row>
    <row r="324" spans="2:3" x14ac:dyDescent="0.2">
      <c r="B324" s="80">
        <v>13068.651990240001</v>
      </c>
      <c r="C324" s="61"/>
    </row>
    <row r="325" spans="2:3" x14ac:dyDescent="0.2">
      <c r="B325" s="80">
        <v>7811.4232660800017</v>
      </c>
      <c r="C325" s="61"/>
    </row>
    <row r="326" spans="2:3" x14ac:dyDescent="0.2">
      <c r="B326" s="80">
        <v>21289.384267200003</v>
      </c>
      <c r="C326" s="61"/>
    </row>
    <row r="327" spans="2:3" x14ac:dyDescent="0.2">
      <c r="B327" s="80">
        <v>25069.733941280003</v>
      </c>
      <c r="C327" s="61"/>
    </row>
    <row r="328" spans="2:3" x14ac:dyDescent="0.2">
      <c r="B328" s="80">
        <v>2539.133387840001</v>
      </c>
      <c r="C328" s="61"/>
    </row>
    <row r="329" spans="2:3" x14ac:dyDescent="0.2">
      <c r="B329" s="80">
        <v>7249.7308139200013</v>
      </c>
      <c r="C329" s="61"/>
    </row>
    <row r="330" spans="2:3" x14ac:dyDescent="0.2">
      <c r="B330" s="80">
        <v>7721.9422918400005</v>
      </c>
      <c r="C330" s="61"/>
    </row>
    <row r="331" spans="2:3" x14ac:dyDescent="0.2">
      <c r="B331" s="80">
        <v>10238.04097344</v>
      </c>
      <c r="C331" s="61"/>
    </row>
    <row r="332" spans="2:3" x14ac:dyDescent="0.2">
      <c r="B332" s="80">
        <v>23855.096162240003</v>
      </c>
      <c r="C332" s="61"/>
    </row>
    <row r="333" spans="2:3" x14ac:dyDescent="0.2">
      <c r="B333" s="80">
        <v>6433.770642880002</v>
      </c>
      <c r="C333" s="61"/>
    </row>
    <row r="334" spans="2:3" x14ac:dyDescent="0.2">
      <c r="B334" s="80">
        <v>14743.983894080002</v>
      </c>
      <c r="C334" s="61"/>
    </row>
    <row r="335" spans="2:3" x14ac:dyDescent="0.2">
      <c r="B335" s="80">
        <v>10660.639237920001</v>
      </c>
      <c r="C335" s="61"/>
    </row>
    <row r="336" spans="2:3" x14ac:dyDescent="0.2">
      <c r="B336" s="80">
        <v>7888.5009369600011</v>
      </c>
      <c r="C336" s="61"/>
    </row>
    <row r="337" spans="2:3" x14ac:dyDescent="0.2">
      <c r="B337" s="80">
        <v>12545.941348640003</v>
      </c>
      <c r="C337" s="61"/>
    </row>
    <row r="338" spans="2:3" x14ac:dyDescent="0.2">
      <c r="B338" s="80">
        <v>10000.606309120001</v>
      </c>
      <c r="C338" s="61"/>
    </row>
    <row r="339" spans="2:3" x14ac:dyDescent="0.2">
      <c r="B339" s="80">
        <v>13034.099930880002</v>
      </c>
      <c r="C339" s="61"/>
    </row>
    <row r="340" spans="2:3" x14ac:dyDescent="0.2">
      <c r="B340" s="80">
        <v>41.639661280000006</v>
      </c>
      <c r="C340" s="61"/>
    </row>
    <row r="341" spans="2:3" x14ac:dyDescent="0.2">
      <c r="B341" s="80">
        <v>6155.5822675200006</v>
      </c>
      <c r="C341" s="61"/>
    </row>
    <row r="342" spans="2:3" x14ac:dyDescent="0.2">
      <c r="B342" s="80">
        <v>7004.322597440002</v>
      </c>
      <c r="C342" s="61"/>
    </row>
    <row r="343" spans="2:3" x14ac:dyDescent="0.2">
      <c r="B343" s="80">
        <v>5131.4237900800008</v>
      </c>
      <c r="C343" s="61"/>
    </row>
    <row r="344" spans="2:3" x14ac:dyDescent="0.2">
      <c r="B344" s="80">
        <v>3576.5811188800003</v>
      </c>
      <c r="C344" s="61"/>
    </row>
    <row r="345" spans="2:3" x14ac:dyDescent="0.2">
      <c r="B345" s="80">
        <v>17115.672686560003</v>
      </c>
      <c r="C345" s="61"/>
    </row>
    <row r="346" spans="2:3" x14ac:dyDescent="0.2">
      <c r="B346" s="80">
        <v>12947.276807360002</v>
      </c>
      <c r="C346" s="61"/>
    </row>
    <row r="347" spans="2:3" x14ac:dyDescent="0.2">
      <c r="B347" s="80">
        <v>2734.0424406400002</v>
      </c>
      <c r="C347" s="61"/>
    </row>
    <row r="348" spans="2:3" x14ac:dyDescent="0.2">
      <c r="B348" s="80">
        <v>21478.091668320001</v>
      </c>
      <c r="C348" s="61"/>
    </row>
    <row r="349" spans="2:3" x14ac:dyDescent="0.2">
      <c r="B349" s="80">
        <v>20929.68846976</v>
      </c>
      <c r="C349" s="61"/>
    </row>
    <row r="350" spans="2:3" x14ac:dyDescent="0.2">
      <c r="B350" s="80">
        <v>937.3353539200001</v>
      </c>
      <c r="C350" s="61"/>
    </row>
    <row r="351" spans="2:3" x14ac:dyDescent="0.2">
      <c r="B351" s="80">
        <v>4494.4255675200002</v>
      </c>
      <c r="C351" s="61"/>
    </row>
    <row r="352" spans="2:3" x14ac:dyDescent="0.2">
      <c r="B352" s="80">
        <v>223.25946048000003</v>
      </c>
      <c r="C352" s="61"/>
    </row>
    <row r="353" spans="2:3" x14ac:dyDescent="0.2">
      <c r="B353" s="80">
        <v>3930.9612148800002</v>
      </c>
      <c r="C353" s="61"/>
    </row>
    <row r="354" spans="2:3" x14ac:dyDescent="0.2">
      <c r="B354" s="80">
        <v>3617.3348299200006</v>
      </c>
      <c r="C354" s="61"/>
    </row>
    <row r="355" spans="2:3" x14ac:dyDescent="0.2">
      <c r="B355" s="80">
        <v>31212.912905440004</v>
      </c>
      <c r="C355" s="61"/>
    </row>
    <row r="356" spans="2:3" x14ac:dyDescent="0.2">
      <c r="B356" s="80">
        <v>5793.2286193600003</v>
      </c>
      <c r="C356" s="61"/>
    </row>
    <row r="357" spans="2:3" x14ac:dyDescent="0.2">
      <c r="B357" s="80">
        <v>13594.906432800002</v>
      </c>
      <c r="C357" s="61"/>
    </row>
    <row r="358" spans="2:3" x14ac:dyDescent="0.2">
      <c r="B358" s="80">
        <v>3087.5365864000005</v>
      </c>
      <c r="C358" s="61"/>
    </row>
    <row r="359" spans="2:3" x14ac:dyDescent="0.2">
      <c r="B359" s="80">
        <v>2187.4111425599999</v>
      </c>
      <c r="C359" s="61"/>
    </row>
    <row r="360" spans="2:3" x14ac:dyDescent="0.2">
      <c r="B360" s="80">
        <v>3959.3116225600011</v>
      </c>
      <c r="C360" s="61"/>
    </row>
    <row r="361" spans="2:3" x14ac:dyDescent="0.2">
      <c r="B361" s="80">
        <v>28489.501867680006</v>
      </c>
      <c r="C361" s="61"/>
    </row>
    <row r="362" spans="2:3" x14ac:dyDescent="0.2">
      <c r="B362" s="80">
        <v>12048.923264000003</v>
      </c>
      <c r="C362" s="61"/>
    </row>
    <row r="363" spans="2:3" x14ac:dyDescent="0.2">
      <c r="B363" s="80">
        <v>598.01641200000006</v>
      </c>
      <c r="C363" s="61"/>
    </row>
    <row r="364" spans="2:3" x14ac:dyDescent="0.2">
      <c r="B364" s="80">
        <v>4313.6917185600005</v>
      </c>
      <c r="C364" s="61"/>
    </row>
    <row r="365" spans="2:3" x14ac:dyDescent="0.2">
      <c r="B365" s="80">
        <v>2880.22423024</v>
      </c>
      <c r="C365" s="61"/>
    </row>
    <row r="366" spans="2:3" x14ac:dyDescent="0.2">
      <c r="B366" s="80">
        <v>4387.2255884800006</v>
      </c>
      <c r="C366" s="61"/>
    </row>
    <row r="367" spans="2:3" x14ac:dyDescent="0.2">
      <c r="B367" s="80">
        <v>3928.3033641600005</v>
      </c>
      <c r="C367" s="61"/>
    </row>
    <row r="368" spans="2:3" x14ac:dyDescent="0.2">
      <c r="B368" s="80">
        <v>1694.8228091200001</v>
      </c>
      <c r="C368" s="61"/>
    </row>
    <row r="369" spans="2:3" x14ac:dyDescent="0.2">
      <c r="B369" s="80">
        <v>550.17509904000008</v>
      </c>
      <c r="C369" s="61"/>
    </row>
    <row r="370" spans="2:3" x14ac:dyDescent="0.2">
      <c r="B370" s="80">
        <v>12686.807436800002</v>
      </c>
      <c r="C370" s="61"/>
    </row>
    <row r="371" spans="2:3" x14ac:dyDescent="0.2">
      <c r="B371" s="80">
        <v>7429.578712640001</v>
      </c>
      <c r="C371" s="61"/>
    </row>
    <row r="372" spans="2:3" x14ac:dyDescent="0.2">
      <c r="B372" s="80">
        <v>27701.006154080002</v>
      </c>
      <c r="C372" s="61"/>
    </row>
    <row r="373" spans="2:3" x14ac:dyDescent="0.2">
      <c r="B373" s="80">
        <v>21890.944480160004</v>
      </c>
      <c r="C373" s="61"/>
    </row>
    <row r="374" spans="2:3" x14ac:dyDescent="0.2">
      <c r="B374" s="80">
        <v>943.53700560000004</v>
      </c>
      <c r="C374" s="61"/>
    </row>
    <row r="375" spans="2:3" x14ac:dyDescent="0.2">
      <c r="B375" s="80">
        <v>6962.6829361600012</v>
      </c>
      <c r="C375" s="61"/>
    </row>
    <row r="376" spans="2:3" x14ac:dyDescent="0.2">
      <c r="B376" s="80">
        <v>2820.8655641600003</v>
      </c>
      <c r="C376" s="61"/>
    </row>
    <row r="377" spans="2:3" x14ac:dyDescent="0.2">
      <c r="B377" s="80">
        <v>14574.767398240003</v>
      </c>
      <c r="C377" s="61"/>
    </row>
    <row r="378" spans="2:3" x14ac:dyDescent="0.2">
      <c r="B378" s="80">
        <v>16232.380297280004</v>
      </c>
      <c r="C378" s="61"/>
    </row>
    <row r="379" spans="2:3" x14ac:dyDescent="0.2">
      <c r="B379" s="80">
        <v>4428.8652497600006</v>
      </c>
      <c r="C379" s="61"/>
    </row>
    <row r="380" spans="2:3" x14ac:dyDescent="0.2">
      <c r="B380" s="80">
        <v>12317.366186720003</v>
      </c>
      <c r="C380" s="61"/>
    </row>
    <row r="381" spans="2:3" x14ac:dyDescent="0.2">
      <c r="B381" s="80">
        <v>21123.711572320004</v>
      </c>
      <c r="C381" s="61"/>
    </row>
    <row r="382" spans="2:3" x14ac:dyDescent="0.2">
      <c r="B382" s="80">
        <v>10424.976474080002</v>
      </c>
      <c r="C382" s="61"/>
    </row>
    <row r="383" spans="2:3" x14ac:dyDescent="0.2">
      <c r="B383" s="80">
        <v>11123.105263200003</v>
      </c>
      <c r="C383" s="61"/>
    </row>
    <row r="384" spans="2:3" x14ac:dyDescent="0.2">
      <c r="B384" s="80">
        <v>22050.415523360007</v>
      </c>
      <c r="C384" s="61"/>
    </row>
    <row r="385" spans="2:3" x14ac:dyDescent="0.2">
      <c r="B385" s="80">
        <v>23190.633482240002</v>
      </c>
      <c r="C385" s="61"/>
    </row>
    <row r="386" spans="2:3" x14ac:dyDescent="0.2">
      <c r="B386" s="80">
        <v>8917.0891656000003</v>
      </c>
      <c r="C386" s="61"/>
    </row>
    <row r="387" spans="2:3" x14ac:dyDescent="0.2">
      <c r="B387" s="80">
        <v>2165.2623865600003</v>
      </c>
      <c r="C387" s="61"/>
    </row>
    <row r="388" spans="2:3" x14ac:dyDescent="0.2">
      <c r="B388" s="80">
        <v>9121.7436710400016</v>
      </c>
      <c r="C388" s="61"/>
    </row>
    <row r="389" spans="2:3" x14ac:dyDescent="0.2">
      <c r="B389" s="80">
        <v>7573.9886017600011</v>
      </c>
      <c r="C389" s="61"/>
    </row>
    <row r="390" spans="2:3" x14ac:dyDescent="0.2">
      <c r="B390" s="80">
        <v>18389.669131680006</v>
      </c>
      <c r="C390" s="61"/>
    </row>
    <row r="391" spans="2:3" x14ac:dyDescent="0.2">
      <c r="B391" s="80">
        <v>4242.8156993600005</v>
      </c>
      <c r="C391" s="61"/>
    </row>
    <row r="392" spans="2:3" x14ac:dyDescent="0.2">
      <c r="B392" s="80">
        <v>3127.4043472000008</v>
      </c>
      <c r="C392" s="61"/>
    </row>
    <row r="393" spans="2:3" x14ac:dyDescent="0.2">
      <c r="B393" s="80">
        <v>34327.91394928001</v>
      </c>
      <c r="C393" s="61"/>
    </row>
    <row r="394" spans="2:3" x14ac:dyDescent="0.2">
      <c r="B394" s="80">
        <v>6734.9937244800012</v>
      </c>
      <c r="C394" s="61"/>
    </row>
    <row r="395" spans="2:3" x14ac:dyDescent="0.2">
      <c r="B395" s="80">
        <v>32255.676337920002</v>
      </c>
      <c r="C395" s="61"/>
    </row>
    <row r="396" spans="2:3" x14ac:dyDescent="0.2">
      <c r="B396" s="80">
        <v>42106.557056480007</v>
      </c>
      <c r="C396" s="61"/>
    </row>
    <row r="397" spans="2:3" x14ac:dyDescent="0.2">
      <c r="B397" s="80">
        <v>10821.882181600002</v>
      </c>
      <c r="C397" s="61"/>
    </row>
    <row r="398" spans="2:3" x14ac:dyDescent="0.2">
      <c r="B398" s="80">
        <v>7861.0364795200003</v>
      </c>
      <c r="C398" s="61"/>
    </row>
    <row r="399" spans="2:3" x14ac:dyDescent="0.2">
      <c r="B399" s="80">
        <v>391.59000608000002</v>
      </c>
      <c r="C399" s="61"/>
    </row>
    <row r="400" spans="2:3" x14ac:dyDescent="0.2">
      <c r="B400" s="80">
        <v>26460.675818080003</v>
      </c>
      <c r="C400" s="61"/>
    </row>
    <row r="401" spans="2:3" x14ac:dyDescent="0.2">
      <c r="B401" s="80">
        <v>16050.760498080002</v>
      </c>
      <c r="C401" s="61"/>
    </row>
    <row r="402" spans="2:3" x14ac:dyDescent="0.2">
      <c r="B402" s="80">
        <v>22674.124492320003</v>
      </c>
      <c r="C402" s="61"/>
    </row>
    <row r="403" spans="2:3" x14ac:dyDescent="0.2">
      <c r="B403" s="80">
        <v>3528.7398059200004</v>
      </c>
      <c r="C403" s="61"/>
    </row>
    <row r="404" spans="2:3" x14ac:dyDescent="0.2">
      <c r="B404" s="80">
        <v>3880.4620512000006</v>
      </c>
      <c r="C404" s="61"/>
    </row>
    <row r="405" spans="2:3" x14ac:dyDescent="0.2">
      <c r="B405" s="80">
        <v>27341.310356640002</v>
      </c>
      <c r="C405" s="61"/>
    </row>
    <row r="406" spans="2:3" x14ac:dyDescent="0.2">
      <c r="B406" s="80">
        <v>34952.508868480007</v>
      </c>
      <c r="C406" s="61"/>
    </row>
    <row r="407" spans="2:3" x14ac:dyDescent="0.2">
      <c r="B407" s="80">
        <v>2385.8639963200008</v>
      </c>
      <c r="C407" s="61"/>
    </row>
    <row r="408" spans="2:3" x14ac:dyDescent="0.2">
      <c r="B408" s="80">
        <v>24694.091039520004</v>
      </c>
      <c r="C408" s="61"/>
    </row>
    <row r="409" spans="2:3" x14ac:dyDescent="0.2">
      <c r="B409" s="80">
        <v>3542.0290595200004</v>
      </c>
      <c r="C409" s="61"/>
    </row>
    <row r="410" spans="2:3" x14ac:dyDescent="0.2">
      <c r="B410" s="80">
        <v>12141.062088960001</v>
      </c>
      <c r="C410" s="61"/>
    </row>
    <row r="411" spans="2:3" x14ac:dyDescent="0.2">
      <c r="B411" s="80">
        <v>19327.004485600002</v>
      </c>
      <c r="C411" s="61"/>
    </row>
    <row r="412" spans="2:3" x14ac:dyDescent="0.2">
      <c r="B412" s="80">
        <v>6356.6929720000007</v>
      </c>
      <c r="C412" s="61"/>
    </row>
    <row r="413" spans="2:3" x14ac:dyDescent="0.2">
      <c r="B413" s="80">
        <v>10442.695478880001</v>
      </c>
      <c r="C413" s="61"/>
    </row>
    <row r="414" spans="2:3" x14ac:dyDescent="0.2">
      <c r="B414" s="80">
        <v>5140.2832924800005</v>
      </c>
      <c r="C414" s="61"/>
    </row>
    <row r="415" spans="2:3" x14ac:dyDescent="0.2">
      <c r="B415" s="80">
        <v>4427.0933492800004</v>
      </c>
      <c r="C415" s="61"/>
    </row>
    <row r="416" spans="2:3" x14ac:dyDescent="0.2">
      <c r="B416" s="80">
        <v>18154.006367840004</v>
      </c>
      <c r="C416" s="61"/>
    </row>
    <row r="417" spans="2:3" x14ac:dyDescent="0.2">
      <c r="B417" s="80">
        <v>483.7288310400001</v>
      </c>
      <c r="C417" s="61"/>
    </row>
    <row r="418" spans="2:3" x14ac:dyDescent="0.2">
      <c r="B418" s="80">
        <v>14292.149271680002</v>
      </c>
      <c r="C418" s="61"/>
    </row>
    <row r="419" spans="2:3" x14ac:dyDescent="0.2">
      <c r="B419" s="80">
        <v>5443.2782745600007</v>
      </c>
      <c r="C419" s="61"/>
    </row>
    <row r="420" spans="2:3" x14ac:dyDescent="0.2">
      <c r="B420" s="80">
        <v>8254.3983860800017</v>
      </c>
      <c r="C420" s="61"/>
    </row>
    <row r="421" spans="2:3" x14ac:dyDescent="0.2">
      <c r="B421" s="80">
        <v>6119.2583076800011</v>
      </c>
      <c r="C421" s="61"/>
    </row>
    <row r="422" spans="2:3" x14ac:dyDescent="0.2">
      <c r="B422" s="80">
        <v>23450.216902560005</v>
      </c>
      <c r="C422" s="61"/>
    </row>
    <row r="423" spans="2:3" x14ac:dyDescent="0.2">
      <c r="B423" s="80">
        <v>14300.122823840004</v>
      </c>
      <c r="C423" s="61"/>
    </row>
    <row r="424" spans="2:3" x14ac:dyDescent="0.2">
      <c r="B424" s="80">
        <v>7359.588643680001</v>
      </c>
      <c r="C424" s="61"/>
    </row>
    <row r="425" spans="2:3" x14ac:dyDescent="0.2">
      <c r="B425" s="80">
        <v>826.59157392000009</v>
      </c>
      <c r="C425" s="61"/>
    </row>
    <row r="426" spans="2:3" x14ac:dyDescent="0.2">
      <c r="B426" s="80">
        <v>24305.158884160006</v>
      </c>
      <c r="C426" s="61"/>
    </row>
    <row r="427" spans="2:3" x14ac:dyDescent="0.2">
      <c r="B427" s="80">
        <v>6613.6185416000008</v>
      </c>
      <c r="C427" s="61"/>
    </row>
    <row r="428" spans="2:3" x14ac:dyDescent="0.2">
      <c r="B428" s="80">
        <v>774.32050976000016</v>
      </c>
      <c r="C428" s="61"/>
    </row>
    <row r="429" spans="2:3" x14ac:dyDescent="0.2">
      <c r="B429" s="80">
        <v>21432.908206080003</v>
      </c>
      <c r="C429" s="61"/>
    </row>
    <row r="430" spans="2:3" x14ac:dyDescent="0.2">
      <c r="B430" s="80">
        <v>23655.757358240004</v>
      </c>
      <c r="C430" s="61"/>
    </row>
    <row r="431" spans="2:3" x14ac:dyDescent="0.2">
      <c r="B431" s="80">
        <v>4224.2107443200002</v>
      </c>
      <c r="C431" s="61"/>
    </row>
    <row r="432" spans="2:3" x14ac:dyDescent="0.2">
      <c r="B432" s="80">
        <v>4607.8271982400011</v>
      </c>
      <c r="C432" s="61"/>
    </row>
    <row r="433" spans="2:3" x14ac:dyDescent="0.2">
      <c r="B433" s="80">
        <v>9407.9055985600007</v>
      </c>
      <c r="C433" s="61"/>
    </row>
    <row r="434" spans="2:3" x14ac:dyDescent="0.2">
      <c r="B434" s="80">
        <v>271.10077344000007</v>
      </c>
      <c r="C434" s="61"/>
    </row>
    <row r="435" spans="2:3" x14ac:dyDescent="0.2">
      <c r="B435" s="80">
        <v>862.91553376000013</v>
      </c>
      <c r="C435" s="61"/>
    </row>
    <row r="436" spans="2:3" x14ac:dyDescent="0.2">
      <c r="B436" s="80">
        <v>1217.2956297600001</v>
      </c>
      <c r="C436" s="61"/>
    </row>
    <row r="437" spans="2:3" x14ac:dyDescent="0.2">
      <c r="B437" s="80">
        <v>19931.222549280003</v>
      </c>
      <c r="C437" s="61"/>
    </row>
    <row r="438" spans="2:3" x14ac:dyDescent="0.2">
      <c r="B438" s="80">
        <v>3465.8373388800005</v>
      </c>
      <c r="C438" s="61"/>
    </row>
    <row r="439" spans="2:3" x14ac:dyDescent="0.2">
      <c r="B439" s="80">
        <v>9453.9750110400018</v>
      </c>
      <c r="C439" s="61"/>
    </row>
    <row r="440" spans="2:3" x14ac:dyDescent="0.2">
      <c r="B440" s="80">
        <v>230.34706240000003</v>
      </c>
      <c r="C440" s="61"/>
    </row>
    <row r="441" spans="2:3" x14ac:dyDescent="0.2">
      <c r="B441" s="80">
        <v>13802.218788960001</v>
      </c>
      <c r="C441" s="61"/>
    </row>
    <row r="442" spans="2:3" x14ac:dyDescent="0.2">
      <c r="B442" s="80">
        <v>6584.3821836800016</v>
      </c>
      <c r="C442" s="61"/>
    </row>
    <row r="443" spans="2:3" x14ac:dyDescent="0.2">
      <c r="B443" s="80">
        <v>2167.0342870400004</v>
      </c>
      <c r="C443" s="61"/>
    </row>
    <row r="444" spans="2:3" x14ac:dyDescent="0.2">
      <c r="B444" s="80">
        <v>13376.962673760001</v>
      </c>
      <c r="C444" s="61"/>
    </row>
    <row r="445" spans="2:3" x14ac:dyDescent="0.2">
      <c r="B445" s="80">
        <v>4075.3711040000007</v>
      </c>
      <c r="C445" s="61"/>
    </row>
    <row r="446" spans="2:3" x14ac:dyDescent="0.2">
      <c r="B446" s="80">
        <v>30540.476673280005</v>
      </c>
      <c r="C446" s="61"/>
    </row>
    <row r="447" spans="2:3" x14ac:dyDescent="0.2">
      <c r="B447" s="80">
        <v>17159.084248320003</v>
      </c>
      <c r="C447" s="61"/>
    </row>
    <row r="448" spans="2:3" x14ac:dyDescent="0.2">
      <c r="B448" s="80">
        <v>7874.3257331200011</v>
      </c>
      <c r="C448" s="61"/>
    </row>
    <row r="449" spans="2:3" x14ac:dyDescent="0.2">
      <c r="B449" s="80">
        <v>1091.4906956800003</v>
      </c>
      <c r="C449" s="61"/>
    </row>
    <row r="450" spans="2:3" x14ac:dyDescent="0.2">
      <c r="B450" s="80">
        <v>35948.316938240008</v>
      </c>
      <c r="C450" s="61"/>
    </row>
    <row r="451" spans="2:3" x14ac:dyDescent="0.2">
      <c r="B451" s="80">
        <v>14815.745863520002</v>
      </c>
      <c r="C451" s="61"/>
    </row>
    <row r="452" spans="2:3" x14ac:dyDescent="0.2">
      <c r="B452" s="80">
        <v>3851.2256932800005</v>
      </c>
      <c r="C452" s="61"/>
    </row>
    <row r="453" spans="2:3" x14ac:dyDescent="0.2">
      <c r="B453" s="80">
        <v>1344.8724643200003</v>
      </c>
      <c r="C453" s="61"/>
    </row>
    <row r="454" spans="2:3" x14ac:dyDescent="0.2">
      <c r="B454" s="80">
        <v>23539.697876800001</v>
      </c>
      <c r="C454" s="61"/>
    </row>
    <row r="455" spans="2:3" x14ac:dyDescent="0.2">
      <c r="B455" s="80">
        <v>7297.5721268800016</v>
      </c>
      <c r="C455" s="61"/>
    </row>
    <row r="456" spans="2:3" x14ac:dyDescent="0.2">
      <c r="B456" s="80">
        <v>2889.0837326400006</v>
      </c>
      <c r="C456" s="61"/>
    </row>
    <row r="457" spans="2:3" x14ac:dyDescent="0.2">
      <c r="B457" s="80">
        <v>12492.784334240003</v>
      </c>
      <c r="C457" s="61"/>
    </row>
    <row r="458" spans="2:3" x14ac:dyDescent="0.2">
      <c r="B458" s="80">
        <v>10628.745029280002</v>
      </c>
      <c r="C458" s="61"/>
    </row>
    <row r="459" spans="2:3" x14ac:dyDescent="0.2">
      <c r="B459" s="80">
        <v>14780.307853920001</v>
      </c>
      <c r="C459" s="61"/>
    </row>
    <row r="460" spans="2:3" x14ac:dyDescent="0.2">
      <c r="B460" s="80">
        <v>3668.7199438400007</v>
      </c>
      <c r="C460" s="61"/>
    </row>
    <row r="461" spans="2:3" x14ac:dyDescent="0.2">
      <c r="B461" s="80">
        <v>9135.0329246400015</v>
      </c>
      <c r="C461" s="61"/>
    </row>
    <row r="462" spans="2:3" x14ac:dyDescent="0.2">
      <c r="B462" s="80">
        <v>3875.1463497600002</v>
      </c>
      <c r="C462" s="61"/>
    </row>
    <row r="463" spans="2:3" x14ac:dyDescent="0.2">
      <c r="B463" s="80">
        <v>6070.5310444800007</v>
      </c>
      <c r="C463" s="61"/>
    </row>
    <row r="464" spans="2:3" x14ac:dyDescent="0.2">
      <c r="B464" s="80">
        <v>8773.5652267200021</v>
      </c>
      <c r="C464" s="61"/>
    </row>
    <row r="465" spans="2:3" x14ac:dyDescent="0.2">
      <c r="B465" s="80">
        <v>639.65607327999999</v>
      </c>
      <c r="C465" s="61"/>
    </row>
    <row r="466" spans="2:3" x14ac:dyDescent="0.2">
      <c r="B466" s="80">
        <v>15798.264679680002</v>
      </c>
      <c r="C466" s="61"/>
    </row>
    <row r="467" spans="2:3" x14ac:dyDescent="0.2">
      <c r="B467" s="80">
        <v>1422.83608544</v>
      </c>
      <c r="C467" s="61"/>
    </row>
    <row r="468" spans="2:3" x14ac:dyDescent="0.2">
      <c r="B468" s="80">
        <v>8249.9686348800005</v>
      </c>
      <c r="C468" s="61"/>
    </row>
    <row r="469" spans="2:3" x14ac:dyDescent="0.2">
      <c r="B469" s="80">
        <v>26559.016294720004</v>
      </c>
      <c r="C469" s="61"/>
    </row>
    <row r="470" spans="2:3" x14ac:dyDescent="0.2">
      <c r="B470" s="80">
        <v>16252.757152800003</v>
      </c>
      <c r="C470" s="61"/>
    </row>
    <row r="471" spans="2:3" x14ac:dyDescent="0.2">
      <c r="B471" s="80">
        <v>61.130566560000013</v>
      </c>
      <c r="C471" s="61"/>
    </row>
    <row r="472" spans="2:3" x14ac:dyDescent="0.2">
      <c r="B472" s="80">
        <v>4967.5229956800003</v>
      </c>
      <c r="C472" s="61"/>
    </row>
    <row r="473" spans="2:3" x14ac:dyDescent="0.2">
      <c r="B473" s="80">
        <v>33574.856245280003</v>
      </c>
      <c r="C473" s="61"/>
    </row>
    <row r="474" spans="2:3" x14ac:dyDescent="0.2">
      <c r="B474" s="80">
        <v>6468.3227022400006</v>
      </c>
      <c r="C474" s="61"/>
    </row>
    <row r="475" spans="2:3" x14ac:dyDescent="0.2">
      <c r="B475" s="80">
        <v>859.37173280000013</v>
      </c>
      <c r="C475" s="61"/>
    </row>
    <row r="476" spans="2:3" x14ac:dyDescent="0.2">
      <c r="B476" s="80">
        <v>24449.568773280003</v>
      </c>
      <c r="C476" s="61"/>
    </row>
    <row r="477" spans="2:3" x14ac:dyDescent="0.2">
      <c r="B477" s="80">
        <v>6331.8863652800001</v>
      </c>
      <c r="C477" s="61"/>
    </row>
    <row r="478" spans="2:3" x14ac:dyDescent="0.2">
      <c r="B478" s="80">
        <v>25304.510754880001</v>
      </c>
      <c r="C478" s="61"/>
    </row>
    <row r="479" spans="2:3" x14ac:dyDescent="0.2">
      <c r="B479" s="80">
        <v>26815.941864320001</v>
      </c>
      <c r="C479" s="61"/>
    </row>
    <row r="480" spans="2:3" x14ac:dyDescent="0.2">
      <c r="B480" s="80">
        <v>18052.122090240002</v>
      </c>
      <c r="C480" s="61"/>
    </row>
    <row r="481" spans="2:3" x14ac:dyDescent="0.2">
      <c r="B481" s="80">
        <v>3017.5465174400006</v>
      </c>
      <c r="C481" s="61"/>
    </row>
    <row r="482" spans="2:3" x14ac:dyDescent="0.2">
      <c r="B482" s="80">
        <v>5662.9939340800011</v>
      </c>
      <c r="C482" s="61"/>
    </row>
    <row r="483" spans="2:3" x14ac:dyDescent="0.2">
      <c r="B483" s="80">
        <v>10030.728617280003</v>
      </c>
      <c r="C483" s="61"/>
    </row>
    <row r="484" spans="2:3" x14ac:dyDescent="0.2">
      <c r="B484" s="80">
        <v>1154.3931627200002</v>
      </c>
      <c r="C484" s="61"/>
    </row>
    <row r="485" spans="2:3" x14ac:dyDescent="0.2">
      <c r="B485" s="80">
        <v>12871.085086720001</v>
      </c>
      <c r="C485" s="61"/>
    </row>
    <row r="486" spans="2:3" x14ac:dyDescent="0.2">
      <c r="B486" s="80">
        <v>19334.97803776</v>
      </c>
      <c r="C486" s="61"/>
    </row>
    <row r="487" spans="2:3" x14ac:dyDescent="0.2">
      <c r="B487" s="80">
        <v>16191.626586240001</v>
      </c>
      <c r="C487" s="61"/>
    </row>
    <row r="488" spans="2:3" x14ac:dyDescent="0.2">
      <c r="B488" s="80">
        <v>466.00982624000005</v>
      </c>
      <c r="C488" s="61"/>
    </row>
    <row r="489" spans="2:3" x14ac:dyDescent="0.2">
      <c r="B489" s="80">
        <v>7138.9870339200015</v>
      </c>
      <c r="C489" s="61"/>
    </row>
    <row r="490" spans="2:3" x14ac:dyDescent="0.2">
      <c r="B490" s="80">
        <v>7805.2216144000013</v>
      </c>
      <c r="C490" s="61"/>
    </row>
    <row r="491" spans="2:3" x14ac:dyDescent="0.2">
      <c r="B491" s="80">
        <v>8428.930583360001</v>
      </c>
      <c r="C491" s="61"/>
    </row>
    <row r="492" spans="2:3" x14ac:dyDescent="0.2">
      <c r="B492" s="80">
        <v>14116.731124160002</v>
      </c>
      <c r="C492" s="61"/>
    </row>
    <row r="493" spans="2:3" x14ac:dyDescent="0.2">
      <c r="B493" s="80">
        <v>10569.386363200003</v>
      </c>
      <c r="C493" s="61"/>
    </row>
    <row r="494" spans="2:3" x14ac:dyDescent="0.2">
      <c r="B494" s="80">
        <v>11246.252346560001</v>
      </c>
      <c r="C494" s="61"/>
    </row>
    <row r="495" spans="2:3" x14ac:dyDescent="0.2">
      <c r="B495" s="80">
        <v>24935.955455040003</v>
      </c>
      <c r="C495" s="61"/>
    </row>
    <row r="496" spans="2:3" x14ac:dyDescent="0.2">
      <c r="B496" s="80">
        <v>8678.7685510400006</v>
      </c>
      <c r="C496" s="61"/>
    </row>
    <row r="497" spans="2:3" x14ac:dyDescent="0.2">
      <c r="B497" s="80">
        <v>24157.205194080001</v>
      </c>
      <c r="C497" s="61"/>
    </row>
    <row r="498" spans="2:3" x14ac:dyDescent="0.2">
      <c r="B498" s="80">
        <v>124.91898384000001</v>
      </c>
      <c r="C498" s="61"/>
    </row>
    <row r="499" spans="2:3" x14ac:dyDescent="0.2">
      <c r="B499" s="80">
        <v>3216.885321440001</v>
      </c>
      <c r="C499" s="61"/>
    </row>
    <row r="500" spans="2:3" x14ac:dyDescent="0.2">
      <c r="B500" s="80">
        <v>15606.899427840002</v>
      </c>
      <c r="C500" s="61"/>
    </row>
    <row r="501" spans="2:3" x14ac:dyDescent="0.2">
      <c r="B501" s="80">
        <v>11585.571288480001</v>
      </c>
      <c r="C501" s="61"/>
    </row>
    <row r="502" spans="2:3" x14ac:dyDescent="0.2">
      <c r="B502" s="80">
        <v>3347.1200067200007</v>
      </c>
      <c r="C502" s="61"/>
    </row>
    <row r="503" spans="2:3" x14ac:dyDescent="0.2">
      <c r="B503" s="80">
        <v>2579.0011486400003</v>
      </c>
      <c r="C503" s="61"/>
    </row>
    <row r="504" spans="2:3" x14ac:dyDescent="0.2">
      <c r="B504" s="80">
        <v>265.78507200000001</v>
      </c>
      <c r="C504" s="61"/>
    </row>
    <row r="505" spans="2:3" x14ac:dyDescent="0.2">
      <c r="B505" s="80">
        <v>11533.300224320003</v>
      </c>
      <c r="C505" s="61"/>
    </row>
    <row r="506" spans="2:3" x14ac:dyDescent="0.2">
      <c r="B506" s="80">
        <v>1438.7831897600004</v>
      </c>
      <c r="C506" s="61"/>
    </row>
    <row r="507" spans="2:3" x14ac:dyDescent="0.2">
      <c r="B507" s="80">
        <v>66.446268000000003</v>
      </c>
      <c r="C507" s="61"/>
    </row>
    <row r="508" spans="2:3" x14ac:dyDescent="0.2">
      <c r="B508" s="80">
        <v>3324.0853004800001</v>
      </c>
      <c r="C508" s="61"/>
    </row>
    <row r="509" spans="2:3" x14ac:dyDescent="0.2">
      <c r="B509" s="80">
        <v>23948.120937440006</v>
      </c>
      <c r="C509" s="61"/>
    </row>
    <row r="510" spans="2:3" x14ac:dyDescent="0.2">
      <c r="B510" s="80">
        <v>358.80984720000004</v>
      </c>
      <c r="C510" s="61"/>
    </row>
    <row r="511" spans="2:3" x14ac:dyDescent="0.2">
      <c r="B511" s="80">
        <v>12637.194223360002</v>
      </c>
      <c r="C511" s="61"/>
    </row>
    <row r="512" spans="2:3" x14ac:dyDescent="0.2">
      <c r="B512" s="80">
        <v>215.28590832000003</v>
      </c>
      <c r="C512" s="61"/>
    </row>
    <row r="513" spans="2:3" x14ac:dyDescent="0.2">
      <c r="B513" s="80">
        <v>39540.845161440004</v>
      </c>
      <c r="C513" s="61"/>
    </row>
    <row r="514" spans="2:3" x14ac:dyDescent="0.2">
      <c r="B514" s="80">
        <v>6327.4566140800016</v>
      </c>
      <c r="C514" s="61"/>
    </row>
    <row r="515" spans="2:3" x14ac:dyDescent="0.2">
      <c r="B515" s="80">
        <v>683.06763504000003</v>
      </c>
      <c r="C515" s="61"/>
    </row>
    <row r="516" spans="2:3" x14ac:dyDescent="0.2">
      <c r="B516" s="80">
        <v>24174.924198880002</v>
      </c>
      <c r="C516" s="61"/>
    </row>
    <row r="517" spans="2:3" x14ac:dyDescent="0.2">
      <c r="B517" s="80">
        <v>3360.4092603200006</v>
      </c>
      <c r="C517" s="61"/>
    </row>
    <row r="518" spans="2:3" x14ac:dyDescent="0.2">
      <c r="B518" s="80">
        <v>15913.438210880002</v>
      </c>
      <c r="C518" s="61"/>
    </row>
    <row r="519" spans="2:3" x14ac:dyDescent="0.2">
      <c r="B519" s="80">
        <v>7973.5521600000011</v>
      </c>
      <c r="C519" s="61"/>
    </row>
    <row r="520" spans="2:3" x14ac:dyDescent="0.2">
      <c r="B520" s="80">
        <v>11490.774612800002</v>
      </c>
      <c r="C520" s="61"/>
    </row>
    <row r="521" spans="2:3" x14ac:dyDescent="0.2">
      <c r="B521" s="80">
        <v>3585.4406212800009</v>
      </c>
      <c r="C521" s="61"/>
    </row>
    <row r="522" spans="2:3" x14ac:dyDescent="0.2">
      <c r="B522" s="80">
        <v>18086.6741496</v>
      </c>
      <c r="C522" s="61"/>
    </row>
    <row r="523" spans="2:3" x14ac:dyDescent="0.2">
      <c r="B523" s="80">
        <v>128.46278480000004</v>
      </c>
      <c r="C523" s="61"/>
    </row>
    <row r="524" spans="2:3" x14ac:dyDescent="0.2">
      <c r="B524" s="80">
        <v>3223.08697312</v>
      </c>
      <c r="C524" s="61"/>
    </row>
    <row r="525" spans="2:3" x14ac:dyDescent="0.2">
      <c r="B525" s="80">
        <v>5185.4667547199997</v>
      </c>
      <c r="C525" s="61"/>
    </row>
    <row r="526" spans="2:3" x14ac:dyDescent="0.2">
      <c r="B526" s="80">
        <v>22908.901305920001</v>
      </c>
      <c r="C526" s="61"/>
    </row>
    <row r="527" spans="2:3" x14ac:dyDescent="0.2">
      <c r="B527" s="80">
        <v>14336.446783680003</v>
      </c>
      <c r="C527" s="61"/>
    </row>
    <row r="528" spans="2:3" x14ac:dyDescent="0.2">
      <c r="B528" s="80">
        <v>3355.0935588800003</v>
      </c>
      <c r="C528" s="61"/>
    </row>
    <row r="529" spans="2:3" x14ac:dyDescent="0.2">
      <c r="B529" s="80">
        <v>2939.5828963200006</v>
      </c>
      <c r="C529" s="61"/>
    </row>
    <row r="530" spans="2:3" x14ac:dyDescent="0.2">
      <c r="B530" s="80">
        <v>1965.9235825600001</v>
      </c>
      <c r="C530" s="61"/>
    </row>
    <row r="531" spans="2:3" x14ac:dyDescent="0.2">
      <c r="B531" s="80">
        <v>43030.603156800003</v>
      </c>
      <c r="C531" s="61"/>
    </row>
    <row r="532" spans="2:3" x14ac:dyDescent="0.2">
      <c r="B532" s="80">
        <v>6789.9226393600011</v>
      </c>
      <c r="C532" s="61"/>
    </row>
    <row r="533" spans="2:3" x14ac:dyDescent="0.2">
      <c r="B533" s="80">
        <v>14932.691295200002</v>
      </c>
      <c r="C533" s="61"/>
    </row>
    <row r="534" spans="2:3" x14ac:dyDescent="0.2">
      <c r="B534" s="80">
        <v>7900.904240320001</v>
      </c>
      <c r="C534" s="61"/>
    </row>
    <row r="535" spans="2:3" x14ac:dyDescent="0.2">
      <c r="B535" s="80">
        <v>1899.4773145600002</v>
      </c>
      <c r="C535" s="61"/>
    </row>
    <row r="536" spans="2:3" x14ac:dyDescent="0.2">
      <c r="B536" s="80">
        <v>6733.2218240000011</v>
      </c>
      <c r="C536" s="61"/>
    </row>
    <row r="537" spans="2:3" x14ac:dyDescent="0.2">
      <c r="B537" s="80">
        <v>13291.02550048</v>
      </c>
      <c r="C537" s="61"/>
    </row>
    <row r="538" spans="2:3" x14ac:dyDescent="0.2">
      <c r="B538" s="80">
        <v>15182.529262880003</v>
      </c>
      <c r="C538" s="61"/>
    </row>
    <row r="539" spans="2:3" x14ac:dyDescent="0.2">
      <c r="B539" s="80">
        <v>7603.224959680002</v>
      </c>
      <c r="C539" s="61"/>
    </row>
    <row r="540" spans="2:3" x14ac:dyDescent="0.2">
      <c r="B540" s="80">
        <v>14751.071496000002</v>
      </c>
      <c r="C540" s="61"/>
    </row>
    <row r="541" spans="2:3" x14ac:dyDescent="0.2">
      <c r="B541" s="80">
        <v>6222.9144857600013</v>
      </c>
      <c r="C541" s="61"/>
    </row>
    <row r="542" spans="2:3" x14ac:dyDescent="0.2">
      <c r="B542" s="80">
        <v>5735.6418537600002</v>
      </c>
      <c r="C542" s="61"/>
    </row>
    <row r="543" spans="2:3" x14ac:dyDescent="0.2">
      <c r="B543" s="80">
        <v>17004.042956320001</v>
      </c>
      <c r="C543" s="61"/>
    </row>
    <row r="544" spans="2:3" x14ac:dyDescent="0.2">
      <c r="B544" s="80">
        <v>11619.2373976</v>
      </c>
      <c r="C544" s="61"/>
    </row>
    <row r="545" spans="2:3" x14ac:dyDescent="0.2">
      <c r="B545" s="80">
        <v>24215.677909919999</v>
      </c>
      <c r="C545" s="61"/>
    </row>
    <row r="546" spans="2:3" x14ac:dyDescent="0.2">
      <c r="B546" s="80">
        <v>22317.97249584</v>
      </c>
      <c r="C546" s="61"/>
    </row>
    <row r="547" spans="2:3" x14ac:dyDescent="0.2">
      <c r="B547" s="80">
        <v>7204.5473516800021</v>
      </c>
      <c r="C547" s="61"/>
    </row>
    <row r="548" spans="2:3" x14ac:dyDescent="0.2">
      <c r="B548" s="80">
        <v>30896.628669760008</v>
      </c>
      <c r="C548" s="61"/>
    </row>
    <row r="549" spans="2:3" x14ac:dyDescent="0.2">
      <c r="B549" s="80">
        <v>11893.881972000001</v>
      </c>
      <c r="C549" s="61"/>
    </row>
    <row r="550" spans="2:3" x14ac:dyDescent="0.2">
      <c r="B550" s="80">
        <v>4225.9826448000003</v>
      </c>
      <c r="C550" s="61"/>
    </row>
    <row r="551" spans="2:3" x14ac:dyDescent="0.2">
      <c r="B551" s="80">
        <v>32944.945624640008</v>
      </c>
      <c r="C551" s="61"/>
    </row>
    <row r="552" spans="2:3" x14ac:dyDescent="0.2">
      <c r="B552" s="80">
        <v>14874.218579360002</v>
      </c>
      <c r="C552" s="61"/>
    </row>
    <row r="553" spans="2:3" x14ac:dyDescent="0.2">
      <c r="B553" s="80">
        <v>39232.534477920002</v>
      </c>
      <c r="C553" s="61"/>
    </row>
    <row r="554" spans="2:3" x14ac:dyDescent="0.2">
      <c r="B554" s="80">
        <v>21211.420646080001</v>
      </c>
      <c r="C554" s="61"/>
    </row>
    <row r="555" spans="2:3" x14ac:dyDescent="0.2">
      <c r="B555" s="80">
        <v>5903.0864491200009</v>
      </c>
      <c r="C555" s="61"/>
    </row>
    <row r="556" spans="2:3" x14ac:dyDescent="0.2">
      <c r="B556" s="80">
        <v>216.17185856000003</v>
      </c>
      <c r="C556" s="61"/>
    </row>
    <row r="557" spans="2:3" x14ac:dyDescent="0.2">
      <c r="B557" s="80">
        <v>5675.39723744</v>
      </c>
      <c r="C557" s="61"/>
    </row>
    <row r="558" spans="2:3" x14ac:dyDescent="0.2">
      <c r="B558" s="80">
        <v>6405.4202352000002</v>
      </c>
      <c r="C558" s="61"/>
    </row>
    <row r="559" spans="2:3" x14ac:dyDescent="0.2">
      <c r="B559" s="80">
        <v>3587.2125217600005</v>
      </c>
      <c r="C559" s="61"/>
    </row>
    <row r="560" spans="2:3" x14ac:dyDescent="0.2">
      <c r="B560" s="80">
        <v>38220.779303840005</v>
      </c>
      <c r="C560" s="61"/>
    </row>
    <row r="561" spans="2:3" x14ac:dyDescent="0.2">
      <c r="B561" s="80">
        <v>9485.8692196800021</v>
      </c>
      <c r="C561" s="61"/>
    </row>
    <row r="562" spans="2:3" x14ac:dyDescent="0.2">
      <c r="B562" s="80">
        <v>10410.801270240001</v>
      </c>
      <c r="C562" s="61"/>
    </row>
    <row r="563" spans="2:3" x14ac:dyDescent="0.2">
      <c r="B563" s="80">
        <v>12626.562820480001</v>
      </c>
      <c r="C563" s="61"/>
    </row>
    <row r="564" spans="2:3" x14ac:dyDescent="0.2">
      <c r="B564" s="80">
        <v>21618.957756480002</v>
      </c>
      <c r="C564" s="61"/>
    </row>
    <row r="565" spans="2:3" x14ac:dyDescent="0.2">
      <c r="B565" s="80">
        <v>1457.3881448</v>
      </c>
      <c r="C565" s="61"/>
    </row>
    <row r="566" spans="2:3" x14ac:dyDescent="0.2">
      <c r="B566" s="80">
        <v>1703.6823115200002</v>
      </c>
      <c r="C566" s="61"/>
    </row>
    <row r="567" spans="2:3" x14ac:dyDescent="0.2">
      <c r="B567" s="80">
        <v>30467.828753600006</v>
      </c>
      <c r="C567" s="61"/>
    </row>
    <row r="568" spans="2:3" x14ac:dyDescent="0.2">
      <c r="B568" s="80">
        <v>25899.869316160006</v>
      </c>
      <c r="C568" s="61"/>
    </row>
    <row r="569" spans="2:3" x14ac:dyDescent="0.2">
      <c r="B569" s="80">
        <v>12596.440512320001</v>
      </c>
      <c r="C569" s="61"/>
    </row>
    <row r="570" spans="2:3" x14ac:dyDescent="0.2">
      <c r="B570" s="80">
        <v>1257.1633905600002</v>
      </c>
      <c r="C570" s="61"/>
    </row>
    <row r="571" spans="2:3" x14ac:dyDescent="0.2">
      <c r="B571" s="80">
        <v>16335.150525120001</v>
      </c>
      <c r="C571" s="61"/>
    </row>
    <row r="572" spans="2:3" x14ac:dyDescent="0.2">
      <c r="B572" s="80">
        <v>21616.299905759999</v>
      </c>
      <c r="C572" s="61"/>
    </row>
    <row r="573" spans="2:3" x14ac:dyDescent="0.2">
      <c r="B573" s="80">
        <v>2357.5135886400003</v>
      </c>
      <c r="C573" s="61"/>
    </row>
    <row r="574" spans="2:3" x14ac:dyDescent="0.2">
      <c r="B574" s="80">
        <v>14537.557488160002</v>
      </c>
      <c r="C574" s="61"/>
    </row>
    <row r="575" spans="2:3" x14ac:dyDescent="0.2">
      <c r="B575" s="80">
        <v>9787.9782515200004</v>
      </c>
      <c r="C575" s="61"/>
    </row>
    <row r="576" spans="2:3" x14ac:dyDescent="0.2">
      <c r="B576" s="80">
        <v>19852.37297792</v>
      </c>
      <c r="C576" s="61"/>
    </row>
    <row r="577" spans="2:3" x14ac:dyDescent="0.2">
      <c r="B577" s="80">
        <v>14651.845069120001</v>
      </c>
      <c r="C577" s="61"/>
    </row>
    <row r="578" spans="2:3" x14ac:dyDescent="0.2">
      <c r="B578" s="80">
        <v>780.5221614400001</v>
      </c>
      <c r="C578" s="61"/>
    </row>
    <row r="579" spans="2:3" x14ac:dyDescent="0.2">
      <c r="B579" s="80">
        <v>16722.31078</v>
      </c>
      <c r="C579" s="61"/>
    </row>
    <row r="580" spans="2:3" x14ac:dyDescent="0.2">
      <c r="B580" s="80">
        <v>13433.663489120003</v>
      </c>
      <c r="C580" s="61"/>
    </row>
    <row r="581" spans="2:3" x14ac:dyDescent="0.2">
      <c r="B581" s="80">
        <v>319.82803663999999</v>
      </c>
      <c r="C581" s="61"/>
    </row>
    <row r="582" spans="2:3" x14ac:dyDescent="0.2">
      <c r="B582" s="80">
        <v>20029.563025920004</v>
      </c>
      <c r="C582" s="61"/>
    </row>
    <row r="583" spans="2:3" x14ac:dyDescent="0.2">
      <c r="B583" s="80">
        <v>30004.476778080003</v>
      </c>
      <c r="C583" s="61"/>
    </row>
    <row r="584" spans="2:3" x14ac:dyDescent="0.2">
      <c r="B584" s="80">
        <v>11578.483686560001</v>
      </c>
      <c r="C584" s="61"/>
    </row>
    <row r="585" spans="2:3" x14ac:dyDescent="0.2">
      <c r="B585" s="80">
        <v>8252.6264856000016</v>
      </c>
      <c r="C585" s="61"/>
    </row>
    <row r="586" spans="2:3" x14ac:dyDescent="0.2">
      <c r="B586" s="80">
        <v>132.00658576000001</v>
      </c>
      <c r="C586" s="61"/>
    </row>
    <row r="587" spans="2:3" x14ac:dyDescent="0.2">
      <c r="B587" s="80">
        <v>42561.049529600001</v>
      </c>
      <c r="C587" s="61"/>
    </row>
    <row r="588" spans="2:3" x14ac:dyDescent="0.2">
      <c r="B588" s="80">
        <v>11660.87705888</v>
      </c>
      <c r="C588" s="61"/>
    </row>
    <row r="589" spans="2:3" x14ac:dyDescent="0.2">
      <c r="B589" s="80">
        <v>19702.647387360001</v>
      </c>
      <c r="C589" s="61"/>
    </row>
    <row r="590" spans="2:3" x14ac:dyDescent="0.2">
      <c r="B590" s="80">
        <v>581.18335744000001</v>
      </c>
      <c r="C590" s="61"/>
    </row>
    <row r="591" spans="2:3" x14ac:dyDescent="0.2">
      <c r="B591" s="80">
        <v>6877.6317131200012</v>
      </c>
      <c r="C591" s="61"/>
    </row>
    <row r="592" spans="2:3" x14ac:dyDescent="0.2">
      <c r="B592" s="80">
        <v>31887.121038080004</v>
      </c>
      <c r="C592" s="61"/>
    </row>
    <row r="593" spans="2:3" x14ac:dyDescent="0.2">
      <c r="B593" s="80">
        <v>512.96518896000009</v>
      </c>
      <c r="C593" s="61"/>
    </row>
    <row r="594" spans="2:3" x14ac:dyDescent="0.2">
      <c r="B594" s="80">
        <v>22152.299800960001</v>
      </c>
      <c r="C594" s="61"/>
    </row>
    <row r="595" spans="2:3" x14ac:dyDescent="0.2">
      <c r="B595" s="80">
        <v>3545.5728604800001</v>
      </c>
      <c r="C595" s="61"/>
    </row>
    <row r="596" spans="2:3" x14ac:dyDescent="0.2">
      <c r="B596" s="80">
        <v>20863.24220176</v>
      </c>
      <c r="C596" s="61"/>
    </row>
    <row r="597" spans="2:3" x14ac:dyDescent="0.2">
      <c r="B597" s="80">
        <v>21093.589264160004</v>
      </c>
      <c r="C597" s="61"/>
    </row>
    <row r="598" spans="2:3" x14ac:dyDescent="0.2">
      <c r="B598" s="80">
        <v>4777.9296443200001</v>
      </c>
      <c r="C598" s="61"/>
    </row>
    <row r="599" spans="2:3" x14ac:dyDescent="0.2">
      <c r="B599" s="80">
        <v>18939.844230719998</v>
      </c>
      <c r="C599" s="61"/>
    </row>
    <row r="600" spans="2:3" x14ac:dyDescent="0.2">
      <c r="B600" s="80">
        <v>251.60986816000005</v>
      </c>
      <c r="C600" s="61"/>
    </row>
    <row r="601" spans="2:3" x14ac:dyDescent="0.2">
      <c r="B601" s="80">
        <v>25356.781819040003</v>
      </c>
      <c r="C601" s="61"/>
    </row>
    <row r="602" spans="2:3" x14ac:dyDescent="0.2">
      <c r="B602" s="80">
        <v>19513.939986240002</v>
      </c>
      <c r="C602" s="61"/>
    </row>
    <row r="603" spans="2:3" x14ac:dyDescent="0.2">
      <c r="B603" s="80">
        <v>23286.316108160005</v>
      </c>
      <c r="C603" s="61"/>
    </row>
    <row r="604" spans="2:3" x14ac:dyDescent="0.2">
      <c r="B604" s="80">
        <v>7853.0629273600007</v>
      </c>
      <c r="C604" s="61"/>
    </row>
    <row r="605" spans="2:3" x14ac:dyDescent="0.2">
      <c r="B605" s="80">
        <v>294.13547968000006</v>
      </c>
      <c r="C605" s="61"/>
    </row>
    <row r="606" spans="2:3" x14ac:dyDescent="0.2">
      <c r="B606" s="80">
        <v>2205.1301473600001</v>
      </c>
      <c r="C606" s="61"/>
    </row>
    <row r="607" spans="2:3" x14ac:dyDescent="0.2">
      <c r="B607" s="80">
        <v>21154.719830720005</v>
      </c>
      <c r="C607" s="61"/>
    </row>
    <row r="608" spans="2:3" x14ac:dyDescent="0.2">
      <c r="B608" s="80">
        <v>9245.7767046400004</v>
      </c>
      <c r="C608" s="61"/>
    </row>
    <row r="609" spans="2:3" x14ac:dyDescent="0.2">
      <c r="B609" s="80">
        <v>14714.747536160003</v>
      </c>
      <c r="C609" s="61"/>
    </row>
    <row r="610" spans="2:3" x14ac:dyDescent="0.2">
      <c r="B610" s="80">
        <v>1422.83608544</v>
      </c>
      <c r="C610" s="61"/>
    </row>
    <row r="611" spans="2:3" x14ac:dyDescent="0.2">
      <c r="B611" s="80">
        <v>6135.2054120000003</v>
      </c>
      <c r="C611" s="61"/>
    </row>
    <row r="612" spans="2:3" x14ac:dyDescent="0.2">
      <c r="B612" s="80">
        <v>2860.733324960001</v>
      </c>
      <c r="C612" s="61"/>
    </row>
    <row r="613" spans="2:3" x14ac:dyDescent="0.2">
      <c r="B613" s="80">
        <v>20274.971242400006</v>
      </c>
      <c r="C613" s="61"/>
    </row>
    <row r="614" spans="2:3" x14ac:dyDescent="0.2">
      <c r="B614" s="80">
        <v>11133.736666080002</v>
      </c>
      <c r="C614" s="61"/>
    </row>
    <row r="615" spans="2:3" x14ac:dyDescent="0.2">
      <c r="B615" s="80">
        <v>6967.9986376000015</v>
      </c>
      <c r="C615" s="61"/>
    </row>
    <row r="616" spans="2:3" x14ac:dyDescent="0.2">
      <c r="B616" s="80">
        <v>20880.961206560005</v>
      </c>
      <c r="C616" s="61"/>
    </row>
    <row r="617" spans="2:3" x14ac:dyDescent="0.2">
      <c r="B617" s="80">
        <v>27165.892209120004</v>
      </c>
      <c r="C617" s="61"/>
    </row>
    <row r="618" spans="2:3" x14ac:dyDescent="0.2">
      <c r="B618" s="80">
        <v>36053.745016800007</v>
      </c>
      <c r="C618" s="61"/>
    </row>
    <row r="619" spans="2:3" x14ac:dyDescent="0.2">
      <c r="B619" s="80">
        <v>11105.3862584</v>
      </c>
      <c r="C619" s="61"/>
    </row>
    <row r="620" spans="2:3" x14ac:dyDescent="0.2">
      <c r="B620" s="80">
        <v>18601.411239040001</v>
      </c>
      <c r="C620" s="61"/>
    </row>
    <row r="621" spans="2:3" x14ac:dyDescent="0.2">
      <c r="B621" s="80">
        <v>5044.6006665600007</v>
      </c>
      <c r="C621" s="61"/>
    </row>
    <row r="622" spans="2:3" x14ac:dyDescent="0.2">
      <c r="B622" s="80">
        <v>15963.051424320003</v>
      </c>
      <c r="C622" s="61"/>
    </row>
    <row r="623" spans="2:3" x14ac:dyDescent="0.2">
      <c r="B623" s="80">
        <v>345.52059360000004</v>
      </c>
      <c r="C623" s="61"/>
    </row>
    <row r="624" spans="2:3" x14ac:dyDescent="0.2">
      <c r="B624" s="80">
        <v>4218.0090926400007</v>
      </c>
      <c r="C624" s="61"/>
    </row>
    <row r="625" spans="2:3" x14ac:dyDescent="0.2">
      <c r="B625" s="80">
        <v>1220.8394307200001</v>
      </c>
      <c r="C625" s="61"/>
    </row>
    <row r="626" spans="2:3" x14ac:dyDescent="0.2">
      <c r="B626" s="80">
        <v>1039.2196315200001</v>
      </c>
      <c r="C626" s="61"/>
    </row>
    <row r="627" spans="2:3" x14ac:dyDescent="0.2">
      <c r="B627" s="80">
        <v>7371.1059968000009</v>
      </c>
      <c r="C627" s="61"/>
    </row>
    <row r="628" spans="2:3" x14ac:dyDescent="0.2">
      <c r="B628" s="80">
        <v>8385.519021600001</v>
      </c>
      <c r="C628" s="61"/>
    </row>
    <row r="629" spans="2:3" x14ac:dyDescent="0.2">
      <c r="B629" s="80">
        <v>3717.4472070400006</v>
      </c>
      <c r="C629" s="61"/>
    </row>
    <row r="630" spans="2:3" x14ac:dyDescent="0.2">
      <c r="B630" s="80">
        <v>3449.8902345600009</v>
      </c>
      <c r="C630" s="61"/>
    </row>
    <row r="631" spans="2:3" x14ac:dyDescent="0.2">
      <c r="B631" s="80">
        <v>1576.1054769600003</v>
      </c>
      <c r="C631" s="61"/>
    </row>
    <row r="632" spans="2:3" x14ac:dyDescent="0.2">
      <c r="B632" s="80">
        <v>702.55854032000013</v>
      </c>
      <c r="C632" s="61"/>
    </row>
    <row r="633" spans="2:3" x14ac:dyDescent="0.2">
      <c r="B633" s="80">
        <v>22039.784120480006</v>
      </c>
      <c r="C633" s="61"/>
    </row>
    <row r="634" spans="2:3" x14ac:dyDescent="0.2">
      <c r="B634" s="80">
        <v>692.81308768000008</v>
      </c>
      <c r="C634" s="61"/>
    </row>
    <row r="635" spans="2:3" x14ac:dyDescent="0.2">
      <c r="B635" s="80">
        <v>18034.403085440001</v>
      </c>
      <c r="C635" s="61"/>
    </row>
    <row r="636" spans="2:3" x14ac:dyDescent="0.2">
      <c r="B636" s="80">
        <v>10208.804615520001</v>
      </c>
      <c r="C636" s="61"/>
    </row>
    <row r="637" spans="2:3" x14ac:dyDescent="0.2">
      <c r="B637" s="80">
        <v>17665.847785600003</v>
      </c>
      <c r="C637" s="61"/>
    </row>
    <row r="638" spans="2:3" x14ac:dyDescent="0.2">
      <c r="B638" s="80">
        <v>31038.380708160006</v>
      </c>
      <c r="C638" s="61"/>
    </row>
    <row r="639" spans="2:3" x14ac:dyDescent="0.2">
      <c r="B639" s="80">
        <v>2824.4093651200005</v>
      </c>
      <c r="C639" s="61"/>
    </row>
    <row r="640" spans="2:3" x14ac:dyDescent="0.2">
      <c r="B640" s="80">
        <v>15111.653243680003</v>
      </c>
      <c r="C640" s="61"/>
    </row>
    <row r="641" spans="2:3" x14ac:dyDescent="0.2">
      <c r="B641" s="80">
        <v>2994.5118112000009</v>
      </c>
      <c r="C641" s="61"/>
    </row>
    <row r="642" spans="2:3" x14ac:dyDescent="0.2">
      <c r="B642" s="80">
        <v>1548.6410195200003</v>
      </c>
      <c r="C642" s="61"/>
    </row>
    <row r="643" spans="2:3" x14ac:dyDescent="0.2">
      <c r="B643" s="80">
        <v>11186.893680480001</v>
      </c>
      <c r="C643" s="61"/>
    </row>
    <row r="644" spans="2:3" x14ac:dyDescent="0.2">
      <c r="B644" s="80">
        <v>12539.739696960001</v>
      </c>
      <c r="C644" s="61"/>
    </row>
    <row r="645" spans="2:3" x14ac:dyDescent="0.2">
      <c r="B645" s="80">
        <v>1982.7566371200001</v>
      </c>
      <c r="C645" s="61"/>
    </row>
    <row r="646" spans="2:3" x14ac:dyDescent="0.2">
      <c r="B646" s="80">
        <v>17874.932042240005</v>
      </c>
      <c r="C646" s="61"/>
    </row>
    <row r="647" spans="2:3" x14ac:dyDescent="0.2">
      <c r="B647" s="80">
        <v>7240.8713115200017</v>
      </c>
      <c r="C647" s="61"/>
    </row>
    <row r="648" spans="2:3" x14ac:dyDescent="0.2">
      <c r="B648" s="80">
        <v>15335.798654400003</v>
      </c>
      <c r="C648" s="61"/>
    </row>
    <row r="649" spans="2:3" x14ac:dyDescent="0.2">
      <c r="B649" s="80">
        <v>30828.410501280006</v>
      </c>
      <c r="C649" s="61"/>
    </row>
    <row r="650" spans="2:3" x14ac:dyDescent="0.2">
      <c r="B650" s="80">
        <v>278.18837536000001</v>
      </c>
      <c r="C650" s="61"/>
    </row>
    <row r="651" spans="2:3" x14ac:dyDescent="0.2">
      <c r="B651" s="80">
        <v>37977.142987840001</v>
      </c>
      <c r="C651" s="61"/>
    </row>
    <row r="652" spans="2:3" x14ac:dyDescent="0.2">
      <c r="B652" s="80">
        <v>7433.1225136000012</v>
      </c>
      <c r="C652" s="61"/>
    </row>
    <row r="653" spans="2:3" x14ac:dyDescent="0.2">
      <c r="B653" s="80">
        <v>15751.309316960002</v>
      </c>
      <c r="C653" s="61"/>
    </row>
    <row r="654" spans="2:3" x14ac:dyDescent="0.2">
      <c r="B654" s="80">
        <v>2280.4359177600004</v>
      </c>
      <c r="C654" s="61"/>
    </row>
    <row r="655" spans="2:3" x14ac:dyDescent="0.2">
      <c r="B655" s="80">
        <v>5766.6501121600013</v>
      </c>
      <c r="C655" s="61"/>
    </row>
    <row r="656" spans="2:3" x14ac:dyDescent="0.2">
      <c r="B656" s="80">
        <v>333.11729024000005</v>
      </c>
      <c r="C656" s="61"/>
    </row>
    <row r="657" spans="2:3" x14ac:dyDescent="0.2">
      <c r="B657" s="80">
        <v>28508.106822720005</v>
      </c>
      <c r="C657" s="61"/>
    </row>
    <row r="658" spans="2:3" x14ac:dyDescent="0.2">
      <c r="B658" s="80">
        <v>31.894208640000002</v>
      </c>
      <c r="C658" s="61"/>
    </row>
    <row r="659" spans="2:3" x14ac:dyDescent="0.2">
      <c r="B659" s="80">
        <v>7.0876019200000009</v>
      </c>
      <c r="C659" s="61"/>
    </row>
    <row r="660" spans="2:3" x14ac:dyDescent="0.2">
      <c r="B660" s="80">
        <v>33623.583508480006</v>
      </c>
      <c r="C660" s="61"/>
    </row>
    <row r="661" spans="2:3" x14ac:dyDescent="0.2">
      <c r="B661" s="80">
        <v>87.709073760000024</v>
      </c>
      <c r="C661" s="61"/>
    </row>
    <row r="662" spans="2:3" x14ac:dyDescent="0.2">
      <c r="B662" s="80">
        <v>10774.92681888</v>
      </c>
      <c r="C662" s="61"/>
    </row>
    <row r="663" spans="2:3" x14ac:dyDescent="0.2">
      <c r="B663" s="80">
        <v>2414.2144040000003</v>
      </c>
      <c r="C663" s="61"/>
    </row>
    <row r="664" spans="2:3" x14ac:dyDescent="0.2">
      <c r="B664" s="80">
        <v>37409.248884000001</v>
      </c>
      <c r="C664" s="61"/>
    </row>
    <row r="665" spans="2:3" x14ac:dyDescent="0.2">
      <c r="B665" s="80">
        <v>17597.629617120001</v>
      </c>
      <c r="C665" s="61"/>
    </row>
    <row r="666" spans="2:3" x14ac:dyDescent="0.2">
      <c r="B666" s="80">
        <v>11968.301792160002</v>
      </c>
      <c r="C666" s="61"/>
    </row>
    <row r="667" spans="2:3" x14ac:dyDescent="0.2">
      <c r="B667" s="80">
        <v>11100.070556960001</v>
      </c>
      <c r="C667" s="61"/>
    </row>
    <row r="668" spans="2:3" x14ac:dyDescent="0.2">
      <c r="B668" s="80">
        <v>11495.204364000001</v>
      </c>
      <c r="C668" s="61"/>
    </row>
    <row r="669" spans="2:3" x14ac:dyDescent="0.2">
      <c r="B669" s="80">
        <v>18428.650942240001</v>
      </c>
      <c r="C669" s="61"/>
    </row>
    <row r="670" spans="2:3" x14ac:dyDescent="0.2">
      <c r="B670" s="80">
        <v>10521.545050240002</v>
      </c>
      <c r="C670" s="61"/>
    </row>
    <row r="671" spans="2:3" x14ac:dyDescent="0.2">
      <c r="B671" s="80">
        <v>2859.8473747200005</v>
      </c>
      <c r="C671" s="61"/>
    </row>
    <row r="672" spans="2:3" x14ac:dyDescent="0.2">
      <c r="B672" s="80">
        <v>17679.137039200003</v>
      </c>
      <c r="C672" s="61"/>
    </row>
    <row r="673" spans="2:3" x14ac:dyDescent="0.2">
      <c r="B673" s="80">
        <v>11040.711890880002</v>
      </c>
      <c r="C673" s="61"/>
    </row>
    <row r="674" spans="2:3" x14ac:dyDescent="0.2">
      <c r="B674" s="80">
        <v>399.56355824000008</v>
      </c>
      <c r="C674" s="61"/>
    </row>
    <row r="675" spans="2:3" x14ac:dyDescent="0.2">
      <c r="B675" s="80">
        <v>10515.343398560002</v>
      </c>
      <c r="C675" s="61"/>
    </row>
    <row r="676" spans="2:3" x14ac:dyDescent="0.2">
      <c r="B676" s="80">
        <v>21144.974378080002</v>
      </c>
      <c r="C676" s="61"/>
    </row>
    <row r="677" spans="2:3" x14ac:dyDescent="0.2">
      <c r="B677" s="80">
        <v>8745.2148190400003</v>
      </c>
      <c r="C677" s="61"/>
    </row>
    <row r="678" spans="2:3" x14ac:dyDescent="0.2">
      <c r="B678" s="80">
        <v>1347.5303150400002</v>
      </c>
      <c r="C678" s="61"/>
    </row>
    <row r="679" spans="2:3" x14ac:dyDescent="0.2">
      <c r="B679" s="80">
        <v>2043.8872036800003</v>
      </c>
      <c r="C679" s="61"/>
    </row>
    <row r="680" spans="2:3" x14ac:dyDescent="0.2">
      <c r="B680" s="80">
        <v>9967.8261502400019</v>
      </c>
      <c r="C680" s="61"/>
    </row>
    <row r="681" spans="2:3" x14ac:dyDescent="0.2">
      <c r="B681" s="80">
        <v>28949.310042240006</v>
      </c>
      <c r="C681" s="61"/>
    </row>
    <row r="682" spans="2:3" x14ac:dyDescent="0.2">
      <c r="B682" s="80">
        <v>29938.916460320004</v>
      </c>
      <c r="C682" s="61"/>
    </row>
    <row r="683" spans="2:3" x14ac:dyDescent="0.2">
      <c r="B683" s="80">
        <v>1414.8625332800002</v>
      </c>
      <c r="C683" s="61"/>
    </row>
    <row r="684" spans="2:3" x14ac:dyDescent="0.2">
      <c r="B684" s="80">
        <v>24585.119160000002</v>
      </c>
      <c r="C684" s="61"/>
    </row>
    <row r="685" spans="2:3" x14ac:dyDescent="0.2">
      <c r="B685" s="80">
        <v>11936.407583520002</v>
      </c>
      <c r="C685" s="61"/>
    </row>
    <row r="686" spans="2:3" x14ac:dyDescent="0.2">
      <c r="B686" s="80">
        <v>8777.9949779200015</v>
      </c>
      <c r="C686" s="61"/>
    </row>
    <row r="687" spans="2:3" x14ac:dyDescent="0.2">
      <c r="B687" s="80">
        <v>13100.546198880003</v>
      </c>
      <c r="C687" s="61"/>
    </row>
    <row r="688" spans="2:3" x14ac:dyDescent="0.2">
      <c r="B688" s="80">
        <v>1203.1204259199999</v>
      </c>
      <c r="C688" s="61"/>
    </row>
    <row r="689" spans="2:3" x14ac:dyDescent="0.2">
      <c r="B689" s="80">
        <v>2610.00940704</v>
      </c>
      <c r="C689" s="61"/>
    </row>
    <row r="690" spans="2:3" x14ac:dyDescent="0.2">
      <c r="B690" s="80">
        <v>2275.1202163200001</v>
      </c>
      <c r="C690" s="61"/>
    </row>
    <row r="691" spans="2:3" x14ac:dyDescent="0.2">
      <c r="B691" s="80">
        <v>5724.1245006400004</v>
      </c>
      <c r="C691" s="61"/>
    </row>
    <row r="692" spans="2:3" x14ac:dyDescent="0.2">
      <c r="B692" s="80">
        <v>29221.296765920004</v>
      </c>
      <c r="C692" s="61"/>
    </row>
    <row r="693" spans="2:3" x14ac:dyDescent="0.2">
      <c r="B693" s="80">
        <v>21350.51483376</v>
      </c>
      <c r="C693" s="61"/>
    </row>
    <row r="694" spans="2:3" x14ac:dyDescent="0.2">
      <c r="B694" s="80">
        <v>31409.593858720003</v>
      </c>
      <c r="C694" s="61"/>
    </row>
    <row r="695" spans="2:3" x14ac:dyDescent="0.2">
      <c r="B695" s="80">
        <v>427.02801568000007</v>
      </c>
      <c r="C695" s="61"/>
    </row>
    <row r="696" spans="2:3" x14ac:dyDescent="0.2">
      <c r="B696" s="80">
        <v>18407.388136480007</v>
      </c>
      <c r="C696" s="61"/>
    </row>
    <row r="697" spans="2:3" x14ac:dyDescent="0.2">
      <c r="B697" s="80">
        <v>20510.634006240001</v>
      </c>
      <c r="C697" s="61"/>
    </row>
    <row r="698" spans="2:3" x14ac:dyDescent="0.2">
      <c r="B698" s="80">
        <v>7918.6232451200021</v>
      </c>
      <c r="C698" s="61"/>
    </row>
    <row r="699" spans="2:3" x14ac:dyDescent="0.2">
      <c r="B699" s="80">
        <v>18073.384896</v>
      </c>
      <c r="C699" s="61"/>
    </row>
    <row r="700" spans="2:3" x14ac:dyDescent="0.2">
      <c r="B700" s="80">
        <v>13160.790815200004</v>
      </c>
      <c r="C700" s="61"/>
    </row>
    <row r="701" spans="2:3" x14ac:dyDescent="0.2">
      <c r="B701" s="80">
        <v>5746.2732566400009</v>
      </c>
      <c r="C701" s="61"/>
    </row>
    <row r="702" spans="2:3" x14ac:dyDescent="0.2">
      <c r="B702" s="80">
        <v>34319.05444688</v>
      </c>
      <c r="C702" s="61"/>
    </row>
    <row r="703" spans="2:3" x14ac:dyDescent="0.2">
      <c r="B703" s="80">
        <v>2571.0275964800003</v>
      </c>
      <c r="C703" s="61"/>
    </row>
    <row r="704" spans="2:3" x14ac:dyDescent="0.2">
      <c r="B704" s="80">
        <v>8669.9090486400019</v>
      </c>
      <c r="C704" s="61"/>
    </row>
    <row r="705" spans="2:3" x14ac:dyDescent="0.2">
      <c r="B705" s="80">
        <v>19313.715232000002</v>
      </c>
      <c r="C705" s="61"/>
    </row>
    <row r="706" spans="2:3" x14ac:dyDescent="0.2">
      <c r="B706" s="80">
        <v>4437.7247521600011</v>
      </c>
      <c r="C706" s="61"/>
    </row>
    <row r="707" spans="2:3" x14ac:dyDescent="0.2">
      <c r="B707" s="80">
        <v>1303.2328030400004</v>
      </c>
      <c r="C707" s="61"/>
    </row>
    <row r="708" spans="2:3" x14ac:dyDescent="0.2">
      <c r="B708" s="80">
        <v>10444.467379360003</v>
      </c>
      <c r="C708" s="61"/>
    </row>
    <row r="709" spans="2:3" x14ac:dyDescent="0.2">
      <c r="B709" s="80">
        <v>3565.9497160000005</v>
      </c>
      <c r="C709" s="61"/>
    </row>
    <row r="710" spans="2:3" x14ac:dyDescent="0.2">
      <c r="B710" s="80">
        <v>790.26761408000016</v>
      </c>
      <c r="C710" s="61"/>
    </row>
    <row r="711" spans="2:3" x14ac:dyDescent="0.2">
      <c r="B711" s="80">
        <v>15106.337542240002</v>
      </c>
      <c r="C711" s="61"/>
    </row>
    <row r="712" spans="2:3" x14ac:dyDescent="0.2">
      <c r="B712" s="80">
        <v>17875.817992479999</v>
      </c>
      <c r="C712" s="61"/>
    </row>
    <row r="713" spans="2:3" x14ac:dyDescent="0.2">
      <c r="B713" s="80">
        <v>424.37016496000007</v>
      </c>
      <c r="C713" s="61"/>
    </row>
    <row r="714" spans="2:3" x14ac:dyDescent="0.2">
      <c r="B714" s="80">
        <v>3660.7463916800007</v>
      </c>
      <c r="C714" s="61"/>
    </row>
    <row r="715" spans="2:3" x14ac:dyDescent="0.2">
      <c r="B715" s="80">
        <v>6408.9640361600013</v>
      </c>
      <c r="C715" s="61"/>
    </row>
    <row r="716" spans="2:3" x14ac:dyDescent="0.2">
      <c r="B716" s="80">
        <v>1272.2245446400002</v>
      </c>
      <c r="C716" s="61"/>
    </row>
    <row r="717" spans="2:3" x14ac:dyDescent="0.2">
      <c r="B717" s="80">
        <v>3464.9513886400005</v>
      </c>
      <c r="C717" s="61"/>
    </row>
    <row r="718" spans="2:3" x14ac:dyDescent="0.2">
      <c r="B718" s="80">
        <v>5826.8947284799997</v>
      </c>
      <c r="C718" s="61"/>
    </row>
    <row r="719" spans="2:3" x14ac:dyDescent="0.2">
      <c r="B719" s="80">
        <v>33352.482735040001</v>
      </c>
      <c r="C719" s="61"/>
    </row>
    <row r="720" spans="2:3" x14ac:dyDescent="0.2">
      <c r="B720" s="80">
        <v>2648.9912176000003</v>
      </c>
      <c r="C720" s="61"/>
    </row>
    <row r="721" spans="2:3" x14ac:dyDescent="0.2">
      <c r="B721" s="80">
        <v>18712.155019040001</v>
      </c>
      <c r="C721" s="61"/>
    </row>
    <row r="722" spans="2:3" x14ac:dyDescent="0.2">
      <c r="B722" s="80">
        <v>8354.5107632000017</v>
      </c>
      <c r="C722" s="61"/>
    </row>
    <row r="723" spans="2:3" x14ac:dyDescent="0.2">
      <c r="B723" s="80">
        <v>10702.278899200002</v>
      </c>
      <c r="C723" s="61"/>
    </row>
    <row r="724" spans="2:3" x14ac:dyDescent="0.2">
      <c r="B724" s="80">
        <v>12586.695059680002</v>
      </c>
      <c r="C724" s="61"/>
    </row>
    <row r="725" spans="2:3" x14ac:dyDescent="0.2">
      <c r="B725" s="80">
        <v>1279.31214656</v>
      </c>
      <c r="C725" s="61"/>
    </row>
    <row r="726" spans="2:3" x14ac:dyDescent="0.2">
      <c r="B726" s="80">
        <v>1390.05592656</v>
      </c>
      <c r="C726" s="61"/>
    </row>
    <row r="727" spans="2:3" x14ac:dyDescent="0.2">
      <c r="B727" s="80">
        <v>3828.1909870400004</v>
      </c>
      <c r="C727" s="61"/>
    </row>
    <row r="728" spans="2:3" x14ac:dyDescent="0.2">
      <c r="B728" s="80">
        <v>972.7733635200002</v>
      </c>
      <c r="C728" s="61"/>
    </row>
    <row r="729" spans="2:3" x14ac:dyDescent="0.2">
      <c r="B729" s="80">
        <v>21089.159512960003</v>
      </c>
      <c r="C729" s="61"/>
    </row>
    <row r="730" spans="2:3" x14ac:dyDescent="0.2">
      <c r="B730" s="80">
        <v>7076.0845668800011</v>
      </c>
      <c r="C730" s="61"/>
    </row>
    <row r="731" spans="2:3" x14ac:dyDescent="0.2">
      <c r="B731" s="80">
        <v>5569.9691588800006</v>
      </c>
      <c r="C731" s="61"/>
    </row>
    <row r="732" spans="2:3" x14ac:dyDescent="0.2">
      <c r="B732" s="80">
        <v>38849.803974240007</v>
      </c>
      <c r="C732" s="61"/>
    </row>
    <row r="733" spans="2:3" x14ac:dyDescent="0.2">
      <c r="B733" s="80">
        <v>14647.415317920002</v>
      </c>
      <c r="C733" s="61"/>
    </row>
    <row r="734" spans="2:3" x14ac:dyDescent="0.2">
      <c r="B734" s="80">
        <v>24197.958905120006</v>
      </c>
      <c r="C734" s="61"/>
    </row>
    <row r="735" spans="2:3" x14ac:dyDescent="0.2">
      <c r="B735" s="80">
        <v>158.58509296000003</v>
      </c>
      <c r="C735" s="61"/>
    </row>
    <row r="736" spans="2:3" x14ac:dyDescent="0.2">
      <c r="B736" s="80">
        <v>546.63129807999997</v>
      </c>
      <c r="C736" s="61"/>
    </row>
    <row r="737" spans="2:3" x14ac:dyDescent="0.2">
      <c r="B737" s="80">
        <v>25370.071072640003</v>
      </c>
      <c r="C737" s="61"/>
    </row>
    <row r="738" spans="2:3" x14ac:dyDescent="0.2">
      <c r="B738" s="80">
        <v>770.77670880000005</v>
      </c>
      <c r="C738" s="61"/>
    </row>
    <row r="739" spans="2:3" x14ac:dyDescent="0.2">
      <c r="B739" s="80">
        <v>350.8362950400001</v>
      </c>
      <c r="C739" s="61"/>
    </row>
    <row r="740" spans="2:3" x14ac:dyDescent="0.2">
      <c r="B740" s="80">
        <v>1618.6310884800002</v>
      </c>
      <c r="C740" s="61"/>
    </row>
    <row r="741" spans="2:3" x14ac:dyDescent="0.2">
      <c r="B741" s="80">
        <v>14736.01034192</v>
      </c>
      <c r="C741" s="61"/>
    </row>
    <row r="742" spans="2:3" x14ac:dyDescent="0.2">
      <c r="B742" s="80">
        <v>20674.534800640005</v>
      </c>
      <c r="C742" s="61"/>
    </row>
    <row r="743" spans="2:3" x14ac:dyDescent="0.2">
      <c r="B743" s="80">
        <v>4563.529686240001</v>
      </c>
      <c r="C743" s="61"/>
    </row>
    <row r="744" spans="2:3" x14ac:dyDescent="0.2">
      <c r="B744" s="80">
        <v>10380.678962080001</v>
      </c>
      <c r="C744" s="61"/>
    </row>
    <row r="745" spans="2:3" x14ac:dyDescent="0.2">
      <c r="B745" s="80">
        <v>2734.0424406400002</v>
      </c>
      <c r="C745" s="61"/>
    </row>
    <row r="746" spans="2:3" x14ac:dyDescent="0.2">
      <c r="B746" s="80">
        <v>3229.2886248000004</v>
      </c>
      <c r="C746" s="61"/>
    </row>
    <row r="747" spans="2:3" x14ac:dyDescent="0.2">
      <c r="B747" s="80">
        <v>669.77838144000009</v>
      </c>
      <c r="C747" s="61"/>
    </row>
    <row r="748" spans="2:3" x14ac:dyDescent="0.2">
      <c r="B748" s="80">
        <v>2745.55979376</v>
      </c>
      <c r="C748" s="61"/>
    </row>
    <row r="749" spans="2:3" x14ac:dyDescent="0.2">
      <c r="B749" s="80">
        <v>5863.2186883200002</v>
      </c>
      <c r="C749" s="61"/>
    </row>
    <row r="750" spans="2:3" x14ac:dyDescent="0.2">
      <c r="B750" s="80">
        <v>18378.151778560004</v>
      </c>
      <c r="C750" s="61"/>
    </row>
    <row r="751" spans="2:3" x14ac:dyDescent="0.2">
      <c r="B751" s="80">
        <v>11220.559789600002</v>
      </c>
      <c r="C751" s="61"/>
    </row>
    <row r="752" spans="2:3" x14ac:dyDescent="0.2">
      <c r="B752" s="80">
        <v>3864.5149468800005</v>
      </c>
      <c r="C752" s="61"/>
    </row>
    <row r="753" spans="2:3" x14ac:dyDescent="0.2">
      <c r="B753" s="80">
        <v>646.7436752000001</v>
      </c>
      <c r="C753" s="61"/>
    </row>
    <row r="754" spans="2:3" x14ac:dyDescent="0.2">
      <c r="B754" s="80">
        <v>3546.4588107200007</v>
      </c>
      <c r="C754" s="61"/>
    </row>
    <row r="755" spans="2:3" x14ac:dyDescent="0.2">
      <c r="B755" s="80">
        <v>3192.0787147200008</v>
      </c>
      <c r="C755" s="61"/>
    </row>
    <row r="756" spans="2:3" x14ac:dyDescent="0.2">
      <c r="B756" s="80">
        <v>629.91062064000016</v>
      </c>
      <c r="C756" s="61"/>
    </row>
    <row r="757" spans="2:3" x14ac:dyDescent="0.2">
      <c r="B757" s="80">
        <v>35149.18982176001</v>
      </c>
      <c r="C757" s="61"/>
    </row>
    <row r="758" spans="2:3" x14ac:dyDescent="0.2">
      <c r="B758" s="80">
        <v>34370.439560800005</v>
      </c>
      <c r="C758" s="61"/>
    </row>
    <row r="759" spans="2:3" x14ac:dyDescent="0.2">
      <c r="B759" s="80">
        <v>24607.267916000001</v>
      </c>
      <c r="C759" s="61"/>
    </row>
    <row r="760" spans="2:3" x14ac:dyDescent="0.2">
      <c r="B760" s="80">
        <v>191.36525184000004</v>
      </c>
      <c r="C760" s="61"/>
    </row>
    <row r="761" spans="2:3" x14ac:dyDescent="0.2">
      <c r="B761" s="80">
        <v>2339.7945838400001</v>
      </c>
      <c r="C761" s="61"/>
    </row>
    <row r="762" spans="2:3" x14ac:dyDescent="0.2">
      <c r="B762" s="80">
        <v>11004.387931040003</v>
      </c>
      <c r="C762" s="61"/>
    </row>
    <row r="763" spans="2:3" x14ac:dyDescent="0.2">
      <c r="B763" s="80">
        <v>4334.9545243200009</v>
      </c>
      <c r="C763" s="61"/>
    </row>
    <row r="764" spans="2:3" x14ac:dyDescent="0.2">
      <c r="B764" s="80">
        <v>8967.5883292800008</v>
      </c>
      <c r="C764" s="61"/>
    </row>
    <row r="765" spans="2:3" x14ac:dyDescent="0.2">
      <c r="B765" s="80">
        <v>8603.4627806400022</v>
      </c>
      <c r="C765" s="61"/>
    </row>
    <row r="766" spans="2:3" x14ac:dyDescent="0.2">
      <c r="B766" s="80">
        <v>17619.778373120003</v>
      </c>
      <c r="C766" s="61"/>
    </row>
    <row r="767" spans="2:3" x14ac:dyDescent="0.2">
      <c r="B767" s="80">
        <v>8082.5240395200008</v>
      </c>
      <c r="C767" s="61"/>
    </row>
    <row r="768" spans="2:3" x14ac:dyDescent="0.2">
      <c r="B768" s="80">
        <v>3466.7232891200006</v>
      </c>
      <c r="C768" s="61"/>
    </row>
    <row r="769" spans="2:3" x14ac:dyDescent="0.2">
      <c r="B769" s="80">
        <v>28895.267077600005</v>
      </c>
      <c r="C769" s="61"/>
    </row>
    <row r="770" spans="2:3" x14ac:dyDescent="0.2">
      <c r="B770" s="80">
        <v>40028.117793440011</v>
      </c>
      <c r="C770" s="61"/>
    </row>
    <row r="771" spans="2:3" x14ac:dyDescent="0.2">
      <c r="B771" s="80">
        <v>7110.6366262400006</v>
      </c>
      <c r="C771" s="61"/>
    </row>
    <row r="772" spans="2:3" x14ac:dyDescent="0.2">
      <c r="B772" s="80">
        <v>24610.811716960001</v>
      </c>
      <c r="C772" s="61"/>
    </row>
    <row r="773" spans="2:3" x14ac:dyDescent="0.2">
      <c r="B773" s="80">
        <v>22139.010547360005</v>
      </c>
      <c r="C773" s="61"/>
    </row>
    <row r="774" spans="2:3" x14ac:dyDescent="0.2">
      <c r="B774" s="80">
        <v>5833.982330400001</v>
      </c>
      <c r="C774" s="61"/>
    </row>
    <row r="775" spans="2:3" x14ac:dyDescent="0.2">
      <c r="B775" s="80">
        <v>9554.0873881600019</v>
      </c>
      <c r="C775" s="61"/>
    </row>
    <row r="776" spans="2:3" x14ac:dyDescent="0.2">
      <c r="B776" s="80">
        <v>9616.1039049600022</v>
      </c>
      <c r="C776" s="61"/>
    </row>
    <row r="777" spans="2:3" x14ac:dyDescent="0.2">
      <c r="B777" s="80">
        <v>17636.611427680004</v>
      </c>
      <c r="C777" s="61"/>
    </row>
    <row r="778" spans="2:3" x14ac:dyDescent="0.2">
      <c r="B778" s="80">
        <v>9433.5981555199996</v>
      </c>
      <c r="C778" s="61"/>
    </row>
    <row r="779" spans="2:3" x14ac:dyDescent="0.2">
      <c r="B779" s="80">
        <v>24458.428275680006</v>
      </c>
      <c r="C779" s="61"/>
    </row>
    <row r="780" spans="2:3" x14ac:dyDescent="0.2">
      <c r="B780" s="80">
        <v>11051.343293760001</v>
      </c>
      <c r="C780" s="61"/>
    </row>
    <row r="781" spans="2:3" x14ac:dyDescent="0.2">
      <c r="B781" s="80">
        <v>22140.78244784</v>
      </c>
      <c r="C781" s="61"/>
    </row>
    <row r="782" spans="2:3" x14ac:dyDescent="0.2">
      <c r="B782" s="80">
        <v>108.97187952</v>
      </c>
      <c r="C782" s="61"/>
    </row>
    <row r="783" spans="2:3" x14ac:dyDescent="0.2">
      <c r="B783" s="80">
        <v>23632.722652</v>
      </c>
      <c r="C783" s="61"/>
    </row>
    <row r="784" spans="2:3" x14ac:dyDescent="0.2">
      <c r="B784" s="80">
        <v>21344.313182080001</v>
      </c>
      <c r="C784" s="61"/>
    </row>
    <row r="785" spans="2:3" x14ac:dyDescent="0.2">
      <c r="B785" s="80">
        <v>82.393372320000012</v>
      </c>
      <c r="C785" s="61"/>
    </row>
    <row r="786" spans="2:3" x14ac:dyDescent="0.2">
      <c r="B786" s="80">
        <v>33427.788505440003</v>
      </c>
      <c r="C786" s="61"/>
    </row>
    <row r="787" spans="2:3" x14ac:dyDescent="0.2">
      <c r="B787" s="80">
        <v>9814.5567587200021</v>
      </c>
      <c r="C787" s="61"/>
    </row>
    <row r="788" spans="2:3" x14ac:dyDescent="0.2">
      <c r="B788" s="80">
        <v>8957.8428766400011</v>
      </c>
      <c r="C788" s="61"/>
    </row>
    <row r="789" spans="2:3" x14ac:dyDescent="0.2">
      <c r="B789" s="80">
        <v>3965.5132742400001</v>
      </c>
      <c r="C789" s="61"/>
    </row>
    <row r="790" spans="2:3" x14ac:dyDescent="0.2">
      <c r="B790" s="80">
        <v>9534.5964828800006</v>
      </c>
      <c r="C790" s="61"/>
    </row>
    <row r="791" spans="2:3" x14ac:dyDescent="0.2">
      <c r="B791" s="80">
        <v>2387.6358968000004</v>
      </c>
      <c r="C791" s="61"/>
    </row>
    <row r="792" spans="2:3" x14ac:dyDescent="0.2">
      <c r="B792" s="80">
        <v>11312.698614560002</v>
      </c>
      <c r="C792" s="61"/>
    </row>
    <row r="793" spans="2:3" x14ac:dyDescent="0.2">
      <c r="B793" s="80">
        <v>10594.192969920001</v>
      </c>
      <c r="C793" s="61"/>
    </row>
    <row r="794" spans="2:3" x14ac:dyDescent="0.2">
      <c r="B794" s="80">
        <v>605.98996416</v>
      </c>
      <c r="C794" s="61"/>
    </row>
    <row r="795" spans="2:3" x14ac:dyDescent="0.2">
      <c r="B795" s="80">
        <v>8494.4909011200016</v>
      </c>
      <c r="C795" s="61"/>
    </row>
    <row r="796" spans="2:3" x14ac:dyDescent="0.2">
      <c r="B796" s="80">
        <v>20658.587696320006</v>
      </c>
      <c r="C796" s="61"/>
    </row>
    <row r="797" spans="2:3" x14ac:dyDescent="0.2">
      <c r="B797" s="80">
        <v>5567.3113081600013</v>
      </c>
      <c r="C797" s="61"/>
    </row>
    <row r="798" spans="2:3" x14ac:dyDescent="0.2">
      <c r="B798" s="80">
        <v>2027.0541491200001</v>
      </c>
      <c r="C798" s="61"/>
    </row>
    <row r="799" spans="2:3" x14ac:dyDescent="0.2">
      <c r="B799" s="80">
        <v>13944.8567776</v>
      </c>
      <c r="C799" s="61"/>
    </row>
    <row r="800" spans="2:3" x14ac:dyDescent="0.2">
      <c r="B800" s="80">
        <v>4966.6370454400003</v>
      </c>
      <c r="C800" s="61"/>
    </row>
    <row r="801" spans="2:3" x14ac:dyDescent="0.2">
      <c r="B801" s="80">
        <v>5984.5938712000006</v>
      </c>
      <c r="C801" s="61"/>
    </row>
    <row r="802" spans="2:3" x14ac:dyDescent="0.2">
      <c r="B802" s="80">
        <v>23006.355832320005</v>
      </c>
      <c r="C802" s="61"/>
    </row>
    <row r="803" spans="2:3" x14ac:dyDescent="0.2">
      <c r="B803" s="80">
        <v>16894.185126560002</v>
      </c>
      <c r="C803" s="61"/>
    </row>
    <row r="804" spans="2:3" x14ac:dyDescent="0.2">
      <c r="B804" s="80">
        <v>13117.379253440002</v>
      </c>
      <c r="C804" s="61"/>
    </row>
    <row r="805" spans="2:3" x14ac:dyDescent="0.2">
      <c r="B805" s="80">
        <v>25558.778473760009</v>
      </c>
      <c r="C805" s="61"/>
    </row>
    <row r="806" spans="2:3" x14ac:dyDescent="0.2">
      <c r="B806" s="80">
        <v>4497.9693684800013</v>
      </c>
      <c r="C806" s="61"/>
    </row>
    <row r="807" spans="2:3" x14ac:dyDescent="0.2">
      <c r="B807" s="80">
        <v>31858.770630400006</v>
      </c>
      <c r="C807" s="61"/>
    </row>
    <row r="808" spans="2:3" x14ac:dyDescent="0.2">
      <c r="B808" s="80">
        <v>16946.456190720004</v>
      </c>
      <c r="C808" s="61"/>
    </row>
    <row r="809" spans="2:3" x14ac:dyDescent="0.2">
      <c r="B809" s="80">
        <v>1164.1386153600001</v>
      </c>
      <c r="C809" s="61"/>
    </row>
    <row r="810" spans="2:3" x14ac:dyDescent="0.2">
      <c r="B810" s="80">
        <v>36040.455763200007</v>
      </c>
      <c r="C810" s="61"/>
    </row>
    <row r="811" spans="2:3" x14ac:dyDescent="0.2">
      <c r="B811" s="80">
        <v>32723.458064640006</v>
      </c>
      <c r="C811" s="61"/>
    </row>
    <row r="812" spans="2:3" x14ac:dyDescent="0.2">
      <c r="B812" s="80">
        <v>3283.3315894400007</v>
      </c>
      <c r="C812" s="61"/>
    </row>
    <row r="813" spans="2:3" x14ac:dyDescent="0.2">
      <c r="B813" s="80">
        <v>22704.246800480003</v>
      </c>
      <c r="C813" s="61"/>
    </row>
    <row r="814" spans="2:3" x14ac:dyDescent="0.2">
      <c r="B814" s="80">
        <v>34397.018068000005</v>
      </c>
      <c r="C814" s="61"/>
    </row>
    <row r="815" spans="2:3" x14ac:dyDescent="0.2">
      <c r="B815" s="80">
        <v>34498.016395360006</v>
      </c>
      <c r="C815" s="61"/>
    </row>
    <row r="816" spans="2:3" x14ac:dyDescent="0.2">
      <c r="B816" s="80">
        <v>4952.4618416000003</v>
      </c>
      <c r="C816" s="61"/>
    </row>
    <row r="817" spans="2:3" x14ac:dyDescent="0.2">
      <c r="B817" s="80">
        <v>13872.208857920003</v>
      </c>
      <c r="C817" s="61"/>
    </row>
    <row r="818" spans="2:3" x14ac:dyDescent="0.2">
      <c r="B818" s="80">
        <v>5280.2634304000012</v>
      </c>
      <c r="C818" s="61"/>
    </row>
    <row r="819" spans="2:3" x14ac:dyDescent="0.2">
      <c r="B819" s="80">
        <v>20734.779416960006</v>
      </c>
      <c r="C819" s="61"/>
    </row>
    <row r="820" spans="2:3" x14ac:dyDescent="0.2">
      <c r="B820" s="80">
        <v>31243.921163840005</v>
      </c>
      <c r="C820" s="61"/>
    </row>
    <row r="821" spans="2:3" x14ac:dyDescent="0.2">
      <c r="B821" s="80">
        <v>35471.675709120005</v>
      </c>
      <c r="C821" s="61"/>
    </row>
    <row r="822" spans="2:3" x14ac:dyDescent="0.2">
      <c r="B822" s="80">
        <v>8158.7157601600011</v>
      </c>
      <c r="C822" s="61"/>
    </row>
    <row r="823" spans="2:3" x14ac:dyDescent="0.2">
      <c r="B823" s="80">
        <v>466.00982624000005</v>
      </c>
      <c r="C823" s="61"/>
    </row>
    <row r="824" spans="2:3" x14ac:dyDescent="0.2">
      <c r="B824" s="80">
        <v>12055.124915680002</v>
      </c>
      <c r="C824" s="61"/>
    </row>
    <row r="825" spans="2:3" x14ac:dyDescent="0.2">
      <c r="B825" s="80">
        <v>185.16360016000004</v>
      </c>
      <c r="C825" s="61"/>
    </row>
    <row r="826" spans="2:3" x14ac:dyDescent="0.2">
      <c r="B826" s="80">
        <v>1769.2426292800003</v>
      </c>
      <c r="C826" s="61"/>
    </row>
    <row r="827" spans="2:3" x14ac:dyDescent="0.2">
      <c r="B827" s="80">
        <v>777.86431072000016</v>
      </c>
      <c r="C827" s="61"/>
    </row>
    <row r="828" spans="2:3" x14ac:dyDescent="0.2">
      <c r="B828" s="80">
        <v>29579.220662880001</v>
      </c>
      <c r="C828" s="61"/>
    </row>
    <row r="829" spans="2:3" x14ac:dyDescent="0.2">
      <c r="B829" s="80">
        <v>2994.5118112000009</v>
      </c>
      <c r="C829" s="61"/>
    </row>
    <row r="830" spans="2:3" x14ac:dyDescent="0.2">
      <c r="B830" s="80">
        <v>363.23959840000009</v>
      </c>
      <c r="C830" s="61"/>
    </row>
    <row r="831" spans="2:3" x14ac:dyDescent="0.2">
      <c r="B831" s="80">
        <v>31368.840147680006</v>
      </c>
      <c r="C831" s="61"/>
    </row>
    <row r="832" spans="2:3" x14ac:dyDescent="0.2">
      <c r="B832" s="80">
        <v>831.02132512000003</v>
      </c>
      <c r="C832" s="61"/>
    </row>
    <row r="833" spans="2:3" x14ac:dyDescent="0.2">
      <c r="B833" s="80">
        <v>4195.8603366400002</v>
      </c>
      <c r="C833" s="61"/>
    </row>
    <row r="834" spans="2:3" x14ac:dyDescent="0.2">
      <c r="B834" s="80">
        <v>1793.1632857600002</v>
      </c>
      <c r="C834" s="61"/>
    </row>
    <row r="835" spans="2:3" x14ac:dyDescent="0.2">
      <c r="B835" s="80">
        <v>3821.1033851200004</v>
      </c>
      <c r="C835" s="61"/>
    </row>
    <row r="836" spans="2:3" x14ac:dyDescent="0.2">
      <c r="B836" s="80">
        <v>285.27597728000006</v>
      </c>
      <c r="C836" s="61"/>
    </row>
    <row r="837" spans="2:3" x14ac:dyDescent="0.2">
      <c r="B837" s="80">
        <v>22442.005529440004</v>
      </c>
      <c r="C837" s="61"/>
    </row>
    <row r="838" spans="2:3" x14ac:dyDescent="0.2">
      <c r="B838" s="80">
        <v>4112.5810140800004</v>
      </c>
      <c r="C838" s="61"/>
    </row>
    <row r="839" spans="2:3" x14ac:dyDescent="0.2">
      <c r="B839" s="80">
        <v>5247.4832715200009</v>
      </c>
      <c r="C839" s="61"/>
    </row>
    <row r="840" spans="2:3" x14ac:dyDescent="0.2">
      <c r="B840" s="80">
        <v>27755.049118720006</v>
      </c>
      <c r="C840" s="61"/>
    </row>
    <row r="841" spans="2:3" x14ac:dyDescent="0.2">
      <c r="B841" s="80">
        <v>5351.1394496000012</v>
      </c>
      <c r="C841" s="61"/>
    </row>
    <row r="842" spans="2:3" x14ac:dyDescent="0.2">
      <c r="B842" s="80">
        <v>1002.8956716800002</v>
      </c>
      <c r="C842" s="61"/>
    </row>
    <row r="843" spans="2:3" x14ac:dyDescent="0.2">
      <c r="B843" s="80">
        <v>38977.380808800008</v>
      </c>
      <c r="C843" s="61"/>
    </row>
    <row r="844" spans="2:3" x14ac:dyDescent="0.2">
      <c r="B844" s="80">
        <v>35432.693898560006</v>
      </c>
      <c r="C844" s="61"/>
    </row>
    <row r="845" spans="2:3" x14ac:dyDescent="0.2">
      <c r="B845" s="80">
        <v>6425.7970907200006</v>
      </c>
      <c r="C845" s="61"/>
    </row>
    <row r="846" spans="2:3" x14ac:dyDescent="0.2">
      <c r="B846" s="80">
        <v>21916.637037120003</v>
      </c>
      <c r="C846" s="61"/>
    </row>
    <row r="847" spans="2:3" x14ac:dyDescent="0.2">
      <c r="B847" s="80">
        <v>149.72559056000003</v>
      </c>
      <c r="C847" s="61"/>
    </row>
    <row r="848" spans="2:3" x14ac:dyDescent="0.2">
      <c r="B848" s="80">
        <v>28686.182820960003</v>
      </c>
      <c r="C848" s="61"/>
    </row>
    <row r="849" spans="2:3" x14ac:dyDescent="0.2">
      <c r="B849" s="80">
        <v>4562.6437360000009</v>
      </c>
      <c r="C849" s="61"/>
    </row>
    <row r="850" spans="2:3" x14ac:dyDescent="0.2">
      <c r="B850" s="80">
        <v>5510.6104928000013</v>
      </c>
      <c r="C850" s="61"/>
    </row>
    <row r="851" spans="2:3" x14ac:dyDescent="0.2">
      <c r="B851" s="80">
        <v>6248.6070427200002</v>
      </c>
      <c r="C851" s="61"/>
    </row>
    <row r="852" spans="2:3" x14ac:dyDescent="0.2">
      <c r="B852" s="80">
        <v>7569.5588505600008</v>
      </c>
      <c r="C852" s="61"/>
    </row>
    <row r="853" spans="2:3" x14ac:dyDescent="0.2">
      <c r="B853" s="80">
        <v>20406.977828160001</v>
      </c>
      <c r="C853" s="61"/>
    </row>
    <row r="854" spans="2:3" x14ac:dyDescent="0.2">
      <c r="B854" s="80">
        <v>769.89075856000011</v>
      </c>
      <c r="C854" s="61"/>
    </row>
    <row r="855" spans="2:3" x14ac:dyDescent="0.2">
      <c r="B855" s="80">
        <v>27960.589574400004</v>
      </c>
      <c r="C855" s="61"/>
    </row>
    <row r="856" spans="2:3" x14ac:dyDescent="0.2">
      <c r="B856" s="80">
        <v>5119.02048672</v>
      </c>
      <c r="C856" s="61"/>
    </row>
    <row r="857" spans="2:3" x14ac:dyDescent="0.2">
      <c r="B857" s="80">
        <v>41600.679469440016</v>
      </c>
      <c r="C857" s="61"/>
    </row>
    <row r="858" spans="2:3" x14ac:dyDescent="0.2">
      <c r="B858" s="80">
        <v>14078.635263840002</v>
      </c>
      <c r="C858" s="61"/>
    </row>
    <row r="859" spans="2:3" x14ac:dyDescent="0.2">
      <c r="B859" s="80">
        <v>19574.184602560006</v>
      </c>
      <c r="C859" s="61"/>
    </row>
    <row r="860" spans="2:3" x14ac:dyDescent="0.2">
      <c r="B860" s="80">
        <v>29839.690033440005</v>
      </c>
      <c r="C860" s="61"/>
    </row>
    <row r="861" spans="2:3" x14ac:dyDescent="0.2">
      <c r="B861" s="80">
        <v>21182.184288160002</v>
      </c>
      <c r="C861" s="61"/>
    </row>
    <row r="862" spans="2:3" x14ac:dyDescent="0.2">
      <c r="B862" s="80">
        <v>3405.5927225600003</v>
      </c>
      <c r="C862" s="61"/>
    </row>
    <row r="863" spans="2:3" x14ac:dyDescent="0.2">
      <c r="B863" s="80">
        <v>1874.6707078400002</v>
      </c>
      <c r="C863" s="61"/>
    </row>
    <row r="864" spans="2:3" x14ac:dyDescent="0.2">
      <c r="B864" s="80">
        <v>16283.765411200002</v>
      </c>
      <c r="C864" s="61"/>
    </row>
    <row r="865" spans="2:3" x14ac:dyDescent="0.2">
      <c r="B865" s="80">
        <v>2280.4359177600004</v>
      </c>
      <c r="C865" s="61"/>
    </row>
    <row r="866" spans="2:3" x14ac:dyDescent="0.2">
      <c r="B866" s="80">
        <v>8334.1339076800014</v>
      </c>
      <c r="C866" s="61"/>
    </row>
    <row r="867" spans="2:3" x14ac:dyDescent="0.2">
      <c r="B867" s="80">
        <v>1861.38145424</v>
      </c>
      <c r="C867" s="61"/>
    </row>
    <row r="868" spans="2:3" x14ac:dyDescent="0.2">
      <c r="B868" s="80">
        <v>3669.6058940800008</v>
      </c>
      <c r="C868" s="61"/>
    </row>
    <row r="869" spans="2:3" x14ac:dyDescent="0.2">
      <c r="B869" s="80">
        <v>28258.268855040005</v>
      </c>
      <c r="C869" s="61"/>
    </row>
    <row r="870" spans="2:3" x14ac:dyDescent="0.2">
      <c r="B870" s="80">
        <v>40959.251495680001</v>
      </c>
      <c r="C870" s="61"/>
    </row>
    <row r="871" spans="2:3" x14ac:dyDescent="0.2">
      <c r="B871" s="80">
        <v>669.77838144000009</v>
      </c>
      <c r="C871" s="61"/>
    </row>
    <row r="872" spans="2:3" x14ac:dyDescent="0.2">
      <c r="B872" s="80">
        <v>35.438009600000008</v>
      </c>
      <c r="C872" s="61"/>
    </row>
    <row r="873" spans="2:3" x14ac:dyDescent="0.2">
      <c r="B873" s="80">
        <v>12456.460374400001</v>
      </c>
      <c r="C873" s="61"/>
    </row>
    <row r="874" spans="2:3" x14ac:dyDescent="0.2">
      <c r="B874" s="80">
        <v>13268.876744480001</v>
      </c>
      <c r="C874" s="61"/>
    </row>
    <row r="875" spans="2:3" x14ac:dyDescent="0.2">
      <c r="B875" s="80">
        <v>1867.5831059200004</v>
      </c>
      <c r="C875" s="61"/>
    </row>
    <row r="876" spans="2:3" x14ac:dyDescent="0.2">
      <c r="B876" s="80">
        <v>2151.0871827200003</v>
      </c>
      <c r="C876" s="61"/>
    </row>
    <row r="877" spans="2:3" x14ac:dyDescent="0.2">
      <c r="B877" s="80">
        <v>567.00815360000013</v>
      </c>
      <c r="C877" s="61"/>
    </row>
    <row r="878" spans="2:3" x14ac:dyDescent="0.2">
      <c r="B878" s="80">
        <v>5942.9542099200016</v>
      </c>
      <c r="C878" s="61"/>
    </row>
    <row r="879" spans="2:3" x14ac:dyDescent="0.2">
      <c r="B879" s="80">
        <v>3092.8522878400008</v>
      </c>
      <c r="C879" s="61"/>
    </row>
    <row r="880" spans="2:3" x14ac:dyDescent="0.2">
      <c r="B880" s="80">
        <v>1887.9599614400001</v>
      </c>
      <c r="C880" s="61"/>
    </row>
    <row r="881" spans="2:3" x14ac:dyDescent="0.2">
      <c r="B881" s="80">
        <v>28551.518384480005</v>
      </c>
      <c r="C881" s="61"/>
    </row>
    <row r="882" spans="2:3" x14ac:dyDescent="0.2">
      <c r="B882" s="80">
        <v>21105.106617280002</v>
      </c>
      <c r="C882" s="61"/>
    </row>
    <row r="883" spans="2:3" x14ac:dyDescent="0.2">
      <c r="B883" s="80">
        <v>4246.3595003200007</v>
      </c>
      <c r="C883" s="61"/>
    </row>
    <row r="884" spans="2:3" x14ac:dyDescent="0.2">
      <c r="B884" s="80">
        <v>11325.987868160002</v>
      </c>
      <c r="C884" s="61"/>
    </row>
    <row r="885" spans="2:3" x14ac:dyDescent="0.2">
      <c r="B885" s="80">
        <v>4124.9843174400003</v>
      </c>
      <c r="C885" s="61"/>
    </row>
    <row r="886" spans="2:3" x14ac:dyDescent="0.2">
      <c r="B886" s="80">
        <v>2553.3085916800005</v>
      </c>
      <c r="C886" s="61"/>
    </row>
    <row r="887" spans="2:3" x14ac:dyDescent="0.2">
      <c r="B887" s="80">
        <v>12627.448770720002</v>
      </c>
      <c r="C887" s="61"/>
    </row>
    <row r="888" spans="2:3" x14ac:dyDescent="0.2">
      <c r="B888" s="80">
        <v>18551.798025600005</v>
      </c>
      <c r="C888" s="61"/>
    </row>
    <row r="889" spans="2:3" x14ac:dyDescent="0.2">
      <c r="B889" s="80">
        <v>1664.7005009600002</v>
      </c>
      <c r="C889" s="61"/>
    </row>
    <row r="890" spans="2:3" x14ac:dyDescent="0.2">
      <c r="B890" s="80">
        <v>640.54202352000016</v>
      </c>
      <c r="C890" s="61"/>
    </row>
    <row r="891" spans="2:3" x14ac:dyDescent="0.2">
      <c r="B891" s="80">
        <v>9134.1469744000024</v>
      </c>
      <c r="C891" s="61"/>
    </row>
    <row r="892" spans="2:3" x14ac:dyDescent="0.2">
      <c r="B892" s="80">
        <v>987.83451760000014</v>
      </c>
      <c r="C892" s="61"/>
    </row>
    <row r="893" spans="2:3" x14ac:dyDescent="0.2">
      <c r="B893" s="80">
        <v>18289.556754560002</v>
      </c>
      <c r="C893" s="61"/>
    </row>
    <row r="894" spans="2:3" x14ac:dyDescent="0.2">
      <c r="B894" s="80">
        <v>11269.287052800002</v>
      </c>
      <c r="C894" s="61"/>
    </row>
    <row r="895" spans="2:3" x14ac:dyDescent="0.2">
      <c r="B895" s="80">
        <v>10745.690460960001</v>
      </c>
      <c r="C895" s="61"/>
    </row>
    <row r="896" spans="2:3" x14ac:dyDescent="0.2">
      <c r="B896" s="80">
        <v>715.84779392000007</v>
      </c>
      <c r="C896" s="61"/>
    </row>
    <row r="897" spans="2:3" x14ac:dyDescent="0.2">
      <c r="B897" s="80">
        <v>3268.2704353600002</v>
      </c>
      <c r="C897" s="61"/>
    </row>
    <row r="898" spans="2:3" x14ac:dyDescent="0.2">
      <c r="B898" s="80">
        <v>20418.495181280003</v>
      </c>
      <c r="C898" s="61"/>
    </row>
    <row r="899" spans="2:3" x14ac:dyDescent="0.2">
      <c r="B899" s="80">
        <v>22678.554243520004</v>
      </c>
      <c r="C899" s="61"/>
    </row>
    <row r="900" spans="2:3" x14ac:dyDescent="0.2">
      <c r="B900" s="80">
        <v>8845.3271961600021</v>
      </c>
      <c r="C900" s="61"/>
    </row>
    <row r="901" spans="2:3" x14ac:dyDescent="0.2">
      <c r="B901" s="80">
        <v>1961.4938313600005</v>
      </c>
      <c r="C901" s="61"/>
    </row>
    <row r="902" spans="2:3" x14ac:dyDescent="0.2">
      <c r="B902" s="80">
        <v>35947.430988</v>
      </c>
      <c r="C902" s="61"/>
    </row>
    <row r="903" spans="2:3" x14ac:dyDescent="0.2">
      <c r="B903" s="80">
        <v>7511.0861347200007</v>
      </c>
      <c r="C903" s="61"/>
    </row>
    <row r="904" spans="2:3" x14ac:dyDescent="0.2">
      <c r="B904" s="80">
        <v>2317.64582784</v>
      </c>
      <c r="C904" s="61"/>
    </row>
    <row r="905" spans="2:3" x14ac:dyDescent="0.2">
      <c r="B905" s="80">
        <v>8809.8891865600017</v>
      </c>
      <c r="C905" s="61"/>
    </row>
    <row r="906" spans="2:3" x14ac:dyDescent="0.2">
      <c r="B906" s="80">
        <v>4032.8454924800008</v>
      </c>
      <c r="C906" s="61"/>
    </row>
    <row r="907" spans="2:3" x14ac:dyDescent="0.2">
      <c r="B907" s="80">
        <v>502.33378608000004</v>
      </c>
      <c r="C907" s="61"/>
    </row>
    <row r="908" spans="2:3" x14ac:dyDescent="0.2">
      <c r="B908" s="80">
        <v>10625.201228320002</v>
      </c>
      <c r="C908" s="61"/>
    </row>
    <row r="909" spans="2:3" x14ac:dyDescent="0.2">
      <c r="B909" s="80">
        <v>8595.4892284800007</v>
      </c>
      <c r="C909" s="61"/>
    </row>
    <row r="910" spans="2:3" x14ac:dyDescent="0.2">
      <c r="B910" s="80">
        <v>323.37183760000005</v>
      </c>
      <c r="C910" s="61"/>
    </row>
    <row r="911" spans="2:3" x14ac:dyDescent="0.2">
      <c r="B911" s="80">
        <v>2776.5680521600007</v>
      </c>
      <c r="C911" s="61"/>
    </row>
    <row r="912" spans="2:3" x14ac:dyDescent="0.2">
      <c r="B912" s="80">
        <v>1604.4558846400002</v>
      </c>
      <c r="C912" s="61"/>
    </row>
    <row r="913" spans="2:3" x14ac:dyDescent="0.2">
      <c r="B913" s="80">
        <v>1181.8576201600004</v>
      </c>
      <c r="C913" s="61"/>
    </row>
    <row r="914" spans="2:3" x14ac:dyDescent="0.2">
      <c r="B914" s="80">
        <v>34266.783382720008</v>
      </c>
      <c r="C914" s="61"/>
    </row>
    <row r="915" spans="2:3" x14ac:dyDescent="0.2">
      <c r="B915" s="80">
        <v>17913.027902560003</v>
      </c>
      <c r="C915" s="61"/>
    </row>
    <row r="916" spans="2:3" x14ac:dyDescent="0.2">
      <c r="B916" s="80">
        <v>10895.416051520002</v>
      </c>
      <c r="C916" s="61"/>
    </row>
    <row r="917" spans="2:3" x14ac:dyDescent="0.2">
      <c r="B917" s="80">
        <v>15410.218474560003</v>
      </c>
      <c r="C917" s="61"/>
    </row>
    <row r="918" spans="2:3" x14ac:dyDescent="0.2">
      <c r="B918" s="80">
        <v>31762.202054240002</v>
      </c>
      <c r="C918" s="61"/>
    </row>
    <row r="919" spans="2:3" x14ac:dyDescent="0.2">
      <c r="B919" s="80">
        <v>22225.833670880002</v>
      </c>
      <c r="C919" s="61"/>
    </row>
    <row r="920" spans="2:3" x14ac:dyDescent="0.2">
      <c r="B920" s="80">
        <v>14675.765725600002</v>
      </c>
      <c r="C920" s="61"/>
    </row>
    <row r="921" spans="2:3" x14ac:dyDescent="0.2">
      <c r="B921" s="80">
        <v>2266.2607139200004</v>
      </c>
      <c r="C921" s="61"/>
    </row>
    <row r="922" spans="2:3" x14ac:dyDescent="0.2">
      <c r="B922" s="80">
        <v>232.11896288000005</v>
      </c>
      <c r="C922" s="61"/>
    </row>
    <row r="923" spans="2:3" x14ac:dyDescent="0.2">
      <c r="B923" s="80">
        <v>7313.5192312000008</v>
      </c>
      <c r="C923" s="61"/>
    </row>
    <row r="924" spans="2:3" x14ac:dyDescent="0.2">
      <c r="B924" s="80">
        <v>3345.3481062400006</v>
      </c>
      <c r="C924" s="61"/>
    </row>
    <row r="925" spans="2:3" x14ac:dyDescent="0.2">
      <c r="B925" s="80">
        <v>12767.42890864</v>
      </c>
      <c r="C925" s="61"/>
    </row>
    <row r="926" spans="2:3" x14ac:dyDescent="0.2">
      <c r="B926" s="80">
        <v>22659.063338240001</v>
      </c>
      <c r="C926" s="61"/>
    </row>
    <row r="927" spans="2:3" x14ac:dyDescent="0.2">
      <c r="B927" s="80">
        <v>15025.716070400003</v>
      </c>
      <c r="C927" s="61"/>
    </row>
    <row r="928" spans="2:3" x14ac:dyDescent="0.2">
      <c r="B928" s="80">
        <v>19911.731644000003</v>
      </c>
      <c r="C928" s="61"/>
    </row>
    <row r="929" spans="2:3" x14ac:dyDescent="0.2">
      <c r="B929" s="80">
        <v>8189.7240185600003</v>
      </c>
      <c r="C929" s="61"/>
    </row>
    <row r="930" spans="2:3" x14ac:dyDescent="0.2">
      <c r="B930" s="80">
        <v>637.8841728000001</v>
      </c>
      <c r="C930" s="61"/>
    </row>
    <row r="931" spans="2:3" x14ac:dyDescent="0.2">
      <c r="B931" s="80">
        <v>35485.850912960006</v>
      </c>
      <c r="C931" s="61"/>
    </row>
    <row r="932" spans="2:3" x14ac:dyDescent="0.2">
      <c r="B932" s="80">
        <v>7948.7455532800013</v>
      </c>
      <c r="C932" s="61"/>
    </row>
    <row r="933" spans="2:3" x14ac:dyDescent="0.2">
      <c r="B933" s="80">
        <v>10683.67394416</v>
      </c>
      <c r="C933" s="61"/>
    </row>
    <row r="934" spans="2:3" x14ac:dyDescent="0.2">
      <c r="B934" s="80">
        <v>22774.236869440003</v>
      </c>
      <c r="C934" s="61"/>
    </row>
    <row r="935" spans="2:3" x14ac:dyDescent="0.2">
      <c r="B935" s="80">
        <v>11439.389498880002</v>
      </c>
      <c r="C935" s="61"/>
    </row>
    <row r="936" spans="2:3" x14ac:dyDescent="0.2">
      <c r="B936" s="80">
        <v>11093.868905280002</v>
      </c>
      <c r="C936" s="61"/>
    </row>
    <row r="937" spans="2:3" x14ac:dyDescent="0.2">
      <c r="B937" s="80">
        <v>612.19161584000005</v>
      </c>
      <c r="C937" s="61"/>
    </row>
    <row r="938" spans="2:3" x14ac:dyDescent="0.2">
      <c r="B938" s="80">
        <v>567.89410384000007</v>
      </c>
      <c r="C938" s="61"/>
    </row>
    <row r="939" spans="2:3" x14ac:dyDescent="0.2">
      <c r="B939" s="80">
        <v>16995.183453920003</v>
      </c>
      <c r="C939" s="61"/>
    </row>
    <row r="940" spans="2:3" x14ac:dyDescent="0.2">
      <c r="B940" s="80">
        <v>11034.510239200001</v>
      </c>
      <c r="C940" s="61"/>
    </row>
    <row r="941" spans="2:3" x14ac:dyDescent="0.2">
      <c r="B941" s="80">
        <v>59.358666080000006</v>
      </c>
      <c r="C941" s="61"/>
    </row>
    <row r="942" spans="2:3" x14ac:dyDescent="0.2">
      <c r="B942" s="80">
        <v>8344.7653105600002</v>
      </c>
      <c r="C942" s="61"/>
    </row>
    <row r="943" spans="2:3" x14ac:dyDescent="0.2">
      <c r="B943" s="80">
        <v>26743.293944640009</v>
      </c>
      <c r="C943" s="61"/>
    </row>
    <row r="944" spans="2:3" x14ac:dyDescent="0.2">
      <c r="B944" s="80">
        <v>28685.296870720005</v>
      </c>
      <c r="C944" s="61"/>
    </row>
    <row r="945" spans="2:3" x14ac:dyDescent="0.2">
      <c r="B945" s="80">
        <v>1087.94689472</v>
      </c>
      <c r="C945" s="61"/>
    </row>
    <row r="946" spans="2:3" x14ac:dyDescent="0.2">
      <c r="B946" s="80">
        <v>1723.1732168000003</v>
      </c>
      <c r="C946" s="61"/>
    </row>
    <row r="947" spans="2:3" x14ac:dyDescent="0.2">
      <c r="B947" s="80">
        <v>34148.06605056001</v>
      </c>
      <c r="C947" s="61"/>
    </row>
    <row r="948" spans="2:3" x14ac:dyDescent="0.2">
      <c r="B948" s="80">
        <v>25316.914058240007</v>
      </c>
      <c r="C948" s="61"/>
    </row>
    <row r="949" spans="2:3" x14ac:dyDescent="0.2">
      <c r="B949" s="80">
        <v>8958.7288268800003</v>
      </c>
      <c r="C949" s="61"/>
    </row>
    <row r="950" spans="2:3" x14ac:dyDescent="0.2">
      <c r="B950" s="80">
        <v>9870.3716238400011</v>
      </c>
      <c r="C950" s="61"/>
    </row>
    <row r="951" spans="2:3" x14ac:dyDescent="0.2">
      <c r="B951" s="80">
        <v>5461.883229600001</v>
      </c>
      <c r="C951" s="61"/>
    </row>
    <row r="952" spans="2:3" x14ac:dyDescent="0.2">
      <c r="B952" s="80">
        <v>652.94532688000004</v>
      </c>
      <c r="C952" s="61"/>
    </row>
    <row r="953" spans="2:3" x14ac:dyDescent="0.2">
      <c r="B953" s="80">
        <v>820.38992224000026</v>
      </c>
      <c r="C953" s="61"/>
    </row>
    <row r="954" spans="2:3" x14ac:dyDescent="0.2">
      <c r="B954" s="80">
        <v>6097.1095516800005</v>
      </c>
      <c r="C954" s="61"/>
    </row>
    <row r="955" spans="2:3" x14ac:dyDescent="0.2">
      <c r="B955" s="80">
        <v>8393.4925737600006</v>
      </c>
      <c r="C955" s="61"/>
    </row>
    <row r="956" spans="2:3" x14ac:dyDescent="0.2">
      <c r="B956" s="80">
        <v>4311.9198180800004</v>
      </c>
      <c r="C956" s="61"/>
    </row>
    <row r="957" spans="2:3" x14ac:dyDescent="0.2">
      <c r="B957" s="80">
        <v>543.08749712000008</v>
      </c>
      <c r="C957" s="61"/>
    </row>
    <row r="958" spans="2:3" x14ac:dyDescent="0.2">
      <c r="B958" s="80">
        <v>4876.2701209600009</v>
      </c>
      <c r="C958" s="61"/>
    </row>
    <row r="959" spans="2:3" x14ac:dyDescent="0.2">
      <c r="B959" s="80">
        <v>4421.777647840001</v>
      </c>
      <c r="C959" s="61"/>
    </row>
    <row r="960" spans="2:3" x14ac:dyDescent="0.2">
      <c r="B960" s="80">
        <v>22062.818826720006</v>
      </c>
      <c r="C960" s="61"/>
    </row>
    <row r="961" spans="2:3" x14ac:dyDescent="0.2">
      <c r="B961" s="80">
        <v>1008.2113731200002</v>
      </c>
      <c r="C961" s="61"/>
    </row>
    <row r="962" spans="2:3" x14ac:dyDescent="0.2">
      <c r="B962" s="80">
        <v>15572.347368480001</v>
      </c>
      <c r="C962" s="61"/>
    </row>
    <row r="963" spans="2:3" x14ac:dyDescent="0.2">
      <c r="B963" s="80">
        <v>13166.106516640002</v>
      </c>
      <c r="C963" s="61"/>
    </row>
    <row r="964" spans="2:3" x14ac:dyDescent="0.2">
      <c r="B964" s="80">
        <v>17897.08079824</v>
      </c>
      <c r="C964" s="61"/>
    </row>
    <row r="965" spans="2:3" x14ac:dyDescent="0.2">
      <c r="B965" s="80">
        <v>546.63129807999997</v>
      </c>
      <c r="C965" s="61"/>
    </row>
    <row r="966" spans="2:3" x14ac:dyDescent="0.2">
      <c r="B966" s="80">
        <v>21887.400679200004</v>
      </c>
      <c r="C966" s="61"/>
    </row>
    <row r="967" spans="2:3" x14ac:dyDescent="0.2">
      <c r="B967" s="80">
        <v>474.86932864000005</v>
      </c>
      <c r="C967" s="61"/>
    </row>
    <row r="968" spans="2:3" x14ac:dyDescent="0.2">
      <c r="B968" s="80">
        <v>27763.908621120005</v>
      </c>
      <c r="C968" s="61"/>
    </row>
    <row r="969" spans="2:3" x14ac:dyDescent="0.2">
      <c r="B969" s="80">
        <v>23587.539189759998</v>
      </c>
      <c r="C969" s="61"/>
    </row>
    <row r="970" spans="2:3" x14ac:dyDescent="0.2">
      <c r="B970" s="80">
        <v>15569.689517760002</v>
      </c>
      <c r="C970" s="61"/>
    </row>
    <row r="971" spans="2:3" x14ac:dyDescent="0.2">
      <c r="B971" s="80">
        <v>4477.59251296</v>
      </c>
      <c r="C971" s="61"/>
    </row>
    <row r="972" spans="2:3" x14ac:dyDescent="0.2">
      <c r="B972" s="80">
        <v>31616.90621488</v>
      </c>
      <c r="C972" s="61"/>
    </row>
    <row r="973" spans="2:3" x14ac:dyDescent="0.2">
      <c r="B973" s="80">
        <v>19518.369737440004</v>
      </c>
      <c r="C973" s="61"/>
    </row>
    <row r="974" spans="2:3" x14ac:dyDescent="0.2">
      <c r="B974" s="80">
        <v>30602.493190080004</v>
      </c>
      <c r="C974" s="61"/>
    </row>
    <row r="975" spans="2:3" x14ac:dyDescent="0.2">
      <c r="B975" s="80">
        <v>12772.744610080001</v>
      </c>
      <c r="C975" s="61"/>
    </row>
    <row r="976" spans="2:3" x14ac:dyDescent="0.2">
      <c r="B976" s="80">
        <v>10542.807856000001</v>
      </c>
      <c r="C976" s="61"/>
    </row>
    <row r="977" spans="2:3" x14ac:dyDescent="0.2">
      <c r="B977" s="80">
        <v>89.480974240000009</v>
      </c>
      <c r="C977" s="61"/>
    </row>
    <row r="978" spans="2:3" x14ac:dyDescent="0.2">
      <c r="B978" s="80">
        <v>2159.9466851200004</v>
      </c>
      <c r="C978" s="61"/>
    </row>
    <row r="979" spans="2:3" x14ac:dyDescent="0.2">
      <c r="B979" s="80">
        <v>8443.1057872000019</v>
      </c>
      <c r="C979" s="61"/>
    </row>
    <row r="980" spans="2:3" x14ac:dyDescent="0.2">
      <c r="B980" s="80">
        <v>18105.279104640002</v>
      </c>
      <c r="C980" s="61"/>
    </row>
    <row r="981" spans="2:3" x14ac:dyDescent="0.2">
      <c r="B981" s="80">
        <v>3996.5215326400003</v>
      </c>
      <c r="C981" s="61"/>
    </row>
    <row r="982" spans="2:3" x14ac:dyDescent="0.2">
      <c r="B982" s="80">
        <v>4587.4503427200007</v>
      </c>
      <c r="C982" s="61"/>
    </row>
    <row r="983" spans="2:3" x14ac:dyDescent="0.2">
      <c r="B983" s="80">
        <v>4874.4982204800008</v>
      </c>
      <c r="C983" s="61"/>
    </row>
    <row r="984" spans="2:3" x14ac:dyDescent="0.2">
      <c r="B984" s="80">
        <v>35135.014617920002</v>
      </c>
      <c r="C984" s="61"/>
    </row>
    <row r="985" spans="2:3" x14ac:dyDescent="0.2">
      <c r="B985" s="80">
        <v>4704.3957744000018</v>
      </c>
      <c r="C985" s="61"/>
    </row>
    <row r="986" spans="2:3" x14ac:dyDescent="0.2">
      <c r="B986" s="80">
        <v>5132.3097403200009</v>
      </c>
      <c r="C986" s="61"/>
    </row>
    <row r="987" spans="2:3" x14ac:dyDescent="0.2">
      <c r="B987" s="80">
        <v>20967.784330080001</v>
      </c>
      <c r="C987" s="61"/>
    </row>
    <row r="988" spans="2:3" x14ac:dyDescent="0.2">
      <c r="B988" s="80">
        <v>19528.115190080003</v>
      </c>
      <c r="C988" s="61"/>
    </row>
    <row r="989" spans="2:3" x14ac:dyDescent="0.2">
      <c r="B989" s="80">
        <v>17889.107246080002</v>
      </c>
      <c r="C989" s="61"/>
    </row>
    <row r="990" spans="2:3" x14ac:dyDescent="0.2">
      <c r="B990" s="80">
        <v>1677.9897545600002</v>
      </c>
      <c r="C990" s="61"/>
    </row>
    <row r="991" spans="2:3" x14ac:dyDescent="0.2">
      <c r="B991" s="80">
        <v>2691.5168291200002</v>
      </c>
      <c r="C991" s="61"/>
    </row>
    <row r="992" spans="2:3" x14ac:dyDescent="0.2">
      <c r="B992" s="80">
        <v>3237.2621769600005</v>
      </c>
      <c r="C992" s="61"/>
    </row>
    <row r="993" spans="2:3" x14ac:dyDescent="0.2">
      <c r="B993" s="80">
        <v>12788.6917144</v>
      </c>
      <c r="C993" s="61"/>
    </row>
    <row r="994" spans="2:3" x14ac:dyDescent="0.2">
      <c r="B994" s="80">
        <v>12772.744610080001</v>
      </c>
      <c r="C994" s="61"/>
    </row>
    <row r="995" spans="2:3" x14ac:dyDescent="0.2">
      <c r="B995" s="80">
        <v>883.29238928000007</v>
      </c>
      <c r="C995" s="61"/>
    </row>
    <row r="996" spans="2:3" x14ac:dyDescent="0.2">
      <c r="B996" s="80">
        <v>2486.8623236800004</v>
      </c>
      <c r="C996" s="61"/>
    </row>
    <row r="997" spans="2:3" x14ac:dyDescent="0.2">
      <c r="B997" s="80">
        <v>2093.5004171200003</v>
      </c>
      <c r="C997" s="61"/>
    </row>
    <row r="998" spans="2:3" x14ac:dyDescent="0.2">
      <c r="B998" s="80">
        <v>40277.069810880006</v>
      </c>
      <c r="C998" s="61"/>
    </row>
    <row r="999" spans="2:3" x14ac:dyDescent="0.2">
      <c r="B999" s="80">
        <v>15039.891274240003</v>
      </c>
      <c r="C999" s="61"/>
    </row>
    <row r="1000" spans="2:3" x14ac:dyDescent="0.2">
      <c r="B1000" s="80">
        <v>4373.9363348799998</v>
      </c>
      <c r="C1000" s="61"/>
    </row>
    <row r="1001" spans="2:3" x14ac:dyDescent="0.2">
      <c r="B1001" s="80">
        <v>1058.7105368000002</v>
      </c>
      <c r="C1001" s="61"/>
    </row>
    <row r="1002" spans="2:3" x14ac:dyDescent="0.2">
      <c r="B1002" s="80">
        <v>7629.803466880001</v>
      </c>
      <c r="C1002" s="61"/>
    </row>
    <row r="1003" spans="2:3" x14ac:dyDescent="0.2">
      <c r="B1003" s="80">
        <v>20258.138187839999</v>
      </c>
      <c r="C1003" s="61"/>
    </row>
    <row r="1004" spans="2:3" x14ac:dyDescent="0.2">
      <c r="B1004" s="80">
        <v>32735.861368000002</v>
      </c>
      <c r="C1004" s="61"/>
    </row>
    <row r="1005" spans="2:3" x14ac:dyDescent="0.2">
      <c r="B1005" s="80">
        <v>29412.662017760009</v>
      </c>
      <c r="C1005" s="61"/>
    </row>
    <row r="1006" spans="2:3" x14ac:dyDescent="0.2">
      <c r="B1006" s="80">
        <v>19240.181362080002</v>
      </c>
      <c r="C1006" s="61"/>
    </row>
    <row r="1007" spans="2:3" x14ac:dyDescent="0.2">
      <c r="B1007" s="80">
        <v>10147.674048960002</v>
      </c>
      <c r="C1007" s="61"/>
    </row>
    <row r="1008" spans="2:3" x14ac:dyDescent="0.2">
      <c r="B1008" s="80">
        <v>9994.4046574399999</v>
      </c>
      <c r="C1008" s="61"/>
    </row>
    <row r="1009" spans="2:3" x14ac:dyDescent="0.2">
      <c r="B1009" s="80">
        <v>5460.9972793600009</v>
      </c>
      <c r="C1009" s="61"/>
    </row>
    <row r="1010" spans="2:3" x14ac:dyDescent="0.2">
      <c r="B1010" s="80">
        <v>8699.145406560001</v>
      </c>
      <c r="C1010" s="61"/>
    </row>
    <row r="1011" spans="2:3" x14ac:dyDescent="0.2">
      <c r="B1011" s="80">
        <v>7275.423370880002</v>
      </c>
      <c r="C1011" s="61"/>
    </row>
    <row r="1012" spans="2:3" x14ac:dyDescent="0.2">
      <c r="B1012" s="80">
        <v>1668.2443019200002</v>
      </c>
      <c r="C1012" s="61"/>
    </row>
    <row r="1013" spans="2:3" x14ac:dyDescent="0.2">
      <c r="B1013" s="80">
        <v>849.62628016000008</v>
      </c>
      <c r="C1013" s="61"/>
    </row>
    <row r="1014" spans="2:3" x14ac:dyDescent="0.2">
      <c r="B1014" s="80">
        <v>7573.102651520001</v>
      </c>
      <c r="C1014" s="61"/>
    </row>
    <row r="1015" spans="2:3" x14ac:dyDescent="0.2">
      <c r="B1015" s="80">
        <v>2798.7168081600003</v>
      </c>
      <c r="C1015" s="61"/>
    </row>
    <row r="1016" spans="2:3" x14ac:dyDescent="0.2">
      <c r="B1016" s="80">
        <v>9730.3914859199995</v>
      </c>
      <c r="C1016" s="61"/>
    </row>
    <row r="1017" spans="2:3" x14ac:dyDescent="0.2">
      <c r="B1017" s="80">
        <v>1907.4508667200002</v>
      </c>
      <c r="C1017" s="61"/>
    </row>
    <row r="1018" spans="2:3" x14ac:dyDescent="0.2">
      <c r="B1018" s="80">
        <v>23189.747532000005</v>
      </c>
      <c r="C1018" s="61"/>
    </row>
    <row r="1019" spans="2:3" x14ac:dyDescent="0.2">
      <c r="B1019" s="80">
        <v>2866.9349766400001</v>
      </c>
      <c r="C1019" s="61"/>
    </row>
    <row r="1020" spans="2:3" x14ac:dyDescent="0.2">
      <c r="B1020" s="80">
        <v>6079.3905468800012</v>
      </c>
      <c r="C1020" s="61"/>
    </row>
    <row r="1021" spans="2:3" x14ac:dyDescent="0.2">
      <c r="B1021" s="80">
        <v>633.45442160000005</v>
      </c>
      <c r="C1021" s="61"/>
    </row>
    <row r="1022" spans="2:3" x14ac:dyDescent="0.2">
      <c r="B1022" s="80">
        <v>499.67593536000004</v>
      </c>
      <c r="C1022" s="61"/>
    </row>
    <row r="1023" spans="2:3" x14ac:dyDescent="0.2">
      <c r="B1023" s="80">
        <v>7302.8878283200011</v>
      </c>
      <c r="C1023" s="61"/>
    </row>
    <row r="1024" spans="2:3" x14ac:dyDescent="0.2">
      <c r="B1024" s="80">
        <v>9718.8741328000015</v>
      </c>
      <c r="C1024" s="61"/>
    </row>
    <row r="1025" spans="2:3" x14ac:dyDescent="0.2">
      <c r="B1025" s="80">
        <v>30342.023819520004</v>
      </c>
      <c r="C1025" s="61"/>
    </row>
    <row r="1026" spans="2:3" x14ac:dyDescent="0.2">
      <c r="B1026" s="80">
        <v>18657.226104160003</v>
      </c>
      <c r="C1026" s="61"/>
    </row>
    <row r="1027" spans="2:3" x14ac:dyDescent="0.2">
      <c r="B1027" s="80">
        <v>13996.241891520001</v>
      </c>
      <c r="C1027" s="61"/>
    </row>
    <row r="1028" spans="2:3" x14ac:dyDescent="0.2">
      <c r="B1028" s="80">
        <v>12809.954520160003</v>
      </c>
      <c r="C1028" s="61"/>
    </row>
    <row r="1029" spans="2:3" x14ac:dyDescent="0.2">
      <c r="B1029" s="80">
        <v>155.92724224000003</v>
      </c>
      <c r="C1029" s="61"/>
    </row>
    <row r="1030" spans="2:3" x14ac:dyDescent="0.2">
      <c r="B1030" s="80">
        <v>5511.4964430400005</v>
      </c>
      <c r="C1030" s="61"/>
    </row>
    <row r="1031" spans="2:3" x14ac:dyDescent="0.2">
      <c r="B1031" s="80">
        <v>503.2197363200001</v>
      </c>
      <c r="C1031" s="61"/>
    </row>
    <row r="1032" spans="2:3" x14ac:dyDescent="0.2">
      <c r="B1032" s="80">
        <v>4516.5743235200007</v>
      </c>
      <c r="C1032" s="61"/>
    </row>
    <row r="1033" spans="2:3" x14ac:dyDescent="0.2">
      <c r="B1033" s="80">
        <v>14861.815276000001</v>
      </c>
      <c r="C1033" s="61"/>
    </row>
    <row r="1034" spans="2:3" x14ac:dyDescent="0.2">
      <c r="B1034" s="80">
        <v>2942.2407470400008</v>
      </c>
      <c r="C1034" s="61"/>
    </row>
    <row r="1035" spans="2:3" x14ac:dyDescent="0.2">
      <c r="B1035" s="80">
        <v>31990.777216160004</v>
      </c>
      <c r="C1035" s="61"/>
    </row>
    <row r="1036" spans="2:3" x14ac:dyDescent="0.2">
      <c r="B1036" s="80">
        <v>11807.058848480001</v>
      </c>
      <c r="C1036" s="61"/>
    </row>
    <row r="1037" spans="2:3" x14ac:dyDescent="0.2">
      <c r="B1037" s="80">
        <v>669.77838144000009</v>
      </c>
      <c r="C1037" s="61"/>
    </row>
    <row r="1038" spans="2:3" x14ac:dyDescent="0.2">
      <c r="B1038" s="80">
        <v>4344.6999769600006</v>
      </c>
      <c r="C1038" s="61"/>
    </row>
    <row r="1039" spans="2:3" x14ac:dyDescent="0.2">
      <c r="B1039" s="80">
        <v>21105.106617280002</v>
      </c>
      <c r="C1039" s="61"/>
    </row>
    <row r="1040" spans="2:3" x14ac:dyDescent="0.2">
      <c r="B1040" s="80">
        <v>24337.939043040002</v>
      </c>
      <c r="C1040" s="61"/>
    </row>
    <row r="1041" spans="2:3" x14ac:dyDescent="0.2">
      <c r="B1041" s="80">
        <v>1716.9715651200002</v>
      </c>
      <c r="C1041" s="61"/>
    </row>
    <row r="1042" spans="2:3" x14ac:dyDescent="0.2">
      <c r="B1042" s="80">
        <v>16273.134008320003</v>
      </c>
      <c r="C1042" s="61"/>
    </row>
    <row r="1043" spans="2:3" x14ac:dyDescent="0.2">
      <c r="B1043" s="80">
        <v>6379.7276782400004</v>
      </c>
      <c r="C1043" s="61"/>
    </row>
    <row r="1044" spans="2:3" x14ac:dyDescent="0.2">
      <c r="B1044" s="80">
        <v>455.37842336000006</v>
      </c>
      <c r="C1044" s="61"/>
    </row>
    <row r="1045" spans="2:3" x14ac:dyDescent="0.2">
      <c r="B1045" s="80">
        <v>5583.2584124800005</v>
      </c>
      <c r="C1045" s="61"/>
    </row>
    <row r="1046" spans="2:3" x14ac:dyDescent="0.2">
      <c r="B1046" s="80">
        <v>3492.4158460800004</v>
      </c>
      <c r="C1046" s="61"/>
    </row>
    <row r="1047" spans="2:3" x14ac:dyDescent="0.2">
      <c r="B1047" s="80">
        <v>542.20154688000014</v>
      </c>
      <c r="C1047" s="61"/>
    </row>
    <row r="1048" spans="2:3" x14ac:dyDescent="0.2">
      <c r="B1048" s="80">
        <v>8087.839740960002</v>
      </c>
      <c r="C1048" s="61"/>
    </row>
    <row r="1049" spans="2:3" x14ac:dyDescent="0.2">
      <c r="B1049" s="80">
        <v>4572.3891886400006</v>
      </c>
      <c r="C1049" s="61"/>
    </row>
    <row r="1050" spans="2:3" x14ac:dyDescent="0.2">
      <c r="B1050" s="80">
        <v>564.35030288000007</v>
      </c>
      <c r="C1050" s="61"/>
    </row>
    <row r="1051" spans="2:3" x14ac:dyDescent="0.2">
      <c r="B1051" s="80">
        <v>13143.957760640002</v>
      </c>
      <c r="C1051" s="61"/>
    </row>
    <row r="1052" spans="2:3" x14ac:dyDescent="0.2">
      <c r="B1052" s="80">
        <v>21378.865241440006</v>
      </c>
      <c r="C1052" s="61"/>
    </row>
    <row r="1053" spans="2:3" x14ac:dyDescent="0.2">
      <c r="B1053" s="80">
        <v>22179.764258400002</v>
      </c>
      <c r="C1053" s="61"/>
    </row>
    <row r="1054" spans="2:3" x14ac:dyDescent="0.2">
      <c r="B1054" s="80">
        <v>2477.1168710400002</v>
      </c>
      <c r="C1054" s="61"/>
    </row>
    <row r="1055" spans="2:3" x14ac:dyDescent="0.2">
      <c r="B1055" s="80">
        <v>10945.029264960001</v>
      </c>
      <c r="C1055" s="61"/>
    </row>
    <row r="1056" spans="2:3" x14ac:dyDescent="0.2">
      <c r="B1056" s="80">
        <v>16945.570240480003</v>
      </c>
      <c r="C1056" s="61"/>
    </row>
    <row r="1057" spans="2:3" x14ac:dyDescent="0.2">
      <c r="B1057" s="80">
        <v>2178.5516401600003</v>
      </c>
      <c r="C1057" s="61"/>
    </row>
    <row r="1058" spans="2:3" x14ac:dyDescent="0.2">
      <c r="B1058" s="80">
        <v>3568.6075667200007</v>
      </c>
      <c r="C1058" s="61"/>
    </row>
    <row r="1059" spans="2:3" x14ac:dyDescent="0.2">
      <c r="B1059" s="80">
        <v>319.82803663999999</v>
      </c>
      <c r="C1059" s="61"/>
    </row>
    <row r="1060" spans="2:3" x14ac:dyDescent="0.2">
      <c r="B1060" s="80">
        <v>27662.910293760004</v>
      </c>
      <c r="C1060" s="61"/>
    </row>
    <row r="1061" spans="2:3" x14ac:dyDescent="0.2">
      <c r="B1061" s="80">
        <v>18017.570030880001</v>
      </c>
      <c r="C1061" s="61"/>
    </row>
    <row r="1062" spans="2:3" x14ac:dyDescent="0.2">
      <c r="B1062" s="80">
        <v>5072.9510742400007</v>
      </c>
      <c r="C1062" s="61"/>
    </row>
    <row r="1063" spans="2:3" x14ac:dyDescent="0.2">
      <c r="B1063" s="80">
        <v>10405.485568800001</v>
      </c>
      <c r="C1063" s="61"/>
    </row>
    <row r="1064" spans="2:3" x14ac:dyDescent="0.2">
      <c r="B1064" s="80">
        <v>33667.881020480003</v>
      </c>
      <c r="C1064" s="61"/>
    </row>
    <row r="1065" spans="2:3" x14ac:dyDescent="0.2">
      <c r="B1065" s="80">
        <v>257.81151984000002</v>
      </c>
      <c r="C1065" s="61"/>
    </row>
    <row r="1066" spans="2:3" x14ac:dyDescent="0.2">
      <c r="B1066" s="80">
        <v>22646.660034880002</v>
      </c>
      <c r="C1066" s="61"/>
    </row>
    <row r="1067" spans="2:3" x14ac:dyDescent="0.2">
      <c r="B1067" s="80">
        <v>7813.1951665600018</v>
      </c>
      <c r="C1067" s="61"/>
    </row>
    <row r="1068" spans="2:3" x14ac:dyDescent="0.2">
      <c r="B1068" s="80">
        <v>3954.8818713600003</v>
      </c>
      <c r="C1068" s="61"/>
    </row>
    <row r="1069" spans="2:3" x14ac:dyDescent="0.2">
      <c r="B1069" s="80">
        <v>5611.6088201600014</v>
      </c>
      <c r="C1069" s="61"/>
    </row>
    <row r="1070" spans="2:3" x14ac:dyDescent="0.2">
      <c r="B1070" s="80">
        <v>869.11718544000007</v>
      </c>
      <c r="C1070" s="61"/>
    </row>
    <row r="1071" spans="2:3" x14ac:dyDescent="0.2">
      <c r="B1071" s="80">
        <v>6735.8796747200013</v>
      </c>
      <c r="C1071" s="61"/>
    </row>
    <row r="1072" spans="2:3" x14ac:dyDescent="0.2">
      <c r="B1072" s="80">
        <v>13563.898174400001</v>
      </c>
      <c r="C1072" s="61"/>
    </row>
    <row r="1073" spans="2:3" x14ac:dyDescent="0.2">
      <c r="B1073" s="80">
        <v>4573.2751388800007</v>
      </c>
      <c r="C1073" s="61"/>
    </row>
    <row r="1074" spans="2:3" x14ac:dyDescent="0.2">
      <c r="B1074" s="80">
        <v>10898.073902240001</v>
      </c>
      <c r="C1074" s="61"/>
    </row>
    <row r="1075" spans="2:3" x14ac:dyDescent="0.2">
      <c r="B1075" s="80">
        <v>1227.9270326400003</v>
      </c>
      <c r="C1075" s="61"/>
    </row>
    <row r="1076" spans="2:3" x14ac:dyDescent="0.2">
      <c r="B1076" s="80">
        <v>20072.088637440003</v>
      </c>
      <c r="C1076" s="61"/>
    </row>
    <row r="1077" spans="2:3" x14ac:dyDescent="0.2">
      <c r="B1077" s="80">
        <v>4172.8256304000006</v>
      </c>
      <c r="C1077" s="61"/>
    </row>
    <row r="1078" spans="2:3" x14ac:dyDescent="0.2">
      <c r="B1078" s="80">
        <v>10106.920337920001</v>
      </c>
      <c r="C1078" s="61"/>
    </row>
    <row r="1079" spans="2:3" x14ac:dyDescent="0.2">
      <c r="B1079" s="80">
        <v>530.68419376000008</v>
      </c>
      <c r="C1079" s="61"/>
    </row>
    <row r="1080" spans="2:3" x14ac:dyDescent="0.2">
      <c r="B1080" s="80">
        <v>3081.334934720001</v>
      </c>
      <c r="C1080" s="61"/>
    </row>
    <row r="1081" spans="2:3" x14ac:dyDescent="0.2">
      <c r="B1081" s="80">
        <v>773.43455952000022</v>
      </c>
      <c r="C1081" s="61"/>
    </row>
    <row r="1082" spans="2:3" x14ac:dyDescent="0.2">
      <c r="B1082" s="80">
        <v>5157.1163470400006</v>
      </c>
      <c r="C1082" s="61"/>
    </row>
    <row r="1083" spans="2:3" x14ac:dyDescent="0.2">
      <c r="B1083" s="80">
        <v>3526.0819552000007</v>
      </c>
      <c r="C1083" s="61"/>
    </row>
    <row r="1084" spans="2:3" x14ac:dyDescent="0.2">
      <c r="B1084" s="80">
        <v>14557.048393440002</v>
      </c>
      <c r="C1084" s="61"/>
    </row>
    <row r="1085" spans="2:3" x14ac:dyDescent="0.2">
      <c r="B1085" s="80">
        <v>7145.188685600001</v>
      </c>
      <c r="C1085" s="61"/>
    </row>
    <row r="1086" spans="2:3" x14ac:dyDescent="0.2">
      <c r="B1086" s="80">
        <v>5249.255172000001</v>
      </c>
      <c r="C1086" s="61"/>
    </row>
    <row r="1087" spans="2:3" x14ac:dyDescent="0.2">
      <c r="B1087" s="80">
        <v>42964.156888800004</v>
      </c>
      <c r="C1087" s="61"/>
    </row>
    <row r="1088" spans="2:3" x14ac:dyDescent="0.2">
      <c r="B1088" s="80">
        <v>10906.933404640002</v>
      </c>
      <c r="C1088" s="61"/>
    </row>
    <row r="1089" spans="2:3" x14ac:dyDescent="0.2">
      <c r="B1089" s="80">
        <v>7985.9554633600019</v>
      </c>
      <c r="C1089" s="61"/>
    </row>
    <row r="1090" spans="2:3" x14ac:dyDescent="0.2">
      <c r="B1090" s="80">
        <v>22503.136096000002</v>
      </c>
      <c r="C1090" s="61"/>
    </row>
    <row r="1091" spans="2:3" x14ac:dyDescent="0.2">
      <c r="B1091" s="80">
        <v>8827.608191360001</v>
      </c>
      <c r="C1091" s="61"/>
    </row>
    <row r="1092" spans="2:3" x14ac:dyDescent="0.2">
      <c r="B1092" s="80">
        <v>17346.905699200004</v>
      </c>
      <c r="C1092" s="61"/>
    </row>
    <row r="1093" spans="2:3" x14ac:dyDescent="0.2">
      <c r="B1093" s="80">
        <v>11400.407688320001</v>
      </c>
      <c r="C1093" s="61"/>
    </row>
    <row r="1094" spans="2:3" x14ac:dyDescent="0.2">
      <c r="B1094" s="80">
        <v>32871.411754720008</v>
      </c>
      <c r="C1094" s="61"/>
    </row>
    <row r="1095" spans="2:3" x14ac:dyDescent="0.2">
      <c r="B1095" s="80">
        <v>37.209910080000007</v>
      </c>
      <c r="C1095" s="61"/>
    </row>
    <row r="1096" spans="2:3" x14ac:dyDescent="0.2">
      <c r="B1096" s="80">
        <v>3214.2274707200008</v>
      </c>
      <c r="C1096" s="61"/>
    </row>
    <row r="1097" spans="2:3" x14ac:dyDescent="0.2">
      <c r="B1097" s="80">
        <v>13905.874967040001</v>
      </c>
      <c r="C1097" s="61"/>
    </row>
    <row r="1098" spans="2:3" x14ac:dyDescent="0.2">
      <c r="B1098" s="80">
        <v>6976.8581400000003</v>
      </c>
      <c r="C1098" s="61"/>
    </row>
    <row r="1099" spans="2:3" x14ac:dyDescent="0.2">
      <c r="B1099" s="80">
        <v>16127.838168960001</v>
      </c>
      <c r="C1099" s="61"/>
    </row>
    <row r="1100" spans="2:3" x14ac:dyDescent="0.2">
      <c r="B1100" s="80">
        <v>7407.4299566400014</v>
      </c>
      <c r="C1100" s="61"/>
    </row>
    <row r="1101" spans="2:3" x14ac:dyDescent="0.2">
      <c r="B1101" s="80">
        <v>3137.1497998400005</v>
      </c>
      <c r="C1101" s="61"/>
    </row>
    <row r="1102" spans="2:3" x14ac:dyDescent="0.2">
      <c r="B1102" s="80">
        <v>21789.060202560002</v>
      </c>
      <c r="C1102" s="61"/>
    </row>
    <row r="1103" spans="2:3" x14ac:dyDescent="0.2">
      <c r="B1103" s="80">
        <v>12381.154604000001</v>
      </c>
      <c r="C1103" s="61"/>
    </row>
    <row r="1104" spans="2:3" x14ac:dyDescent="0.2">
      <c r="B1104" s="80">
        <v>6274.2995996800009</v>
      </c>
      <c r="C1104" s="61"/>
    </row>
    <row r="1105" spans="2:3" x14ac:dyDescent="0.2">
      <c r="B1105" s="80">
        <v>6495.7871596800014</v>
      </c>
      <c r="C1105" s="61"/>
    </row>
    <row r="1106" spans="2:3" x14ac:dyDescent="0.2">
      <c r="B1106" s="80">
        <v>14195.580695520001</v>
      </c>
      <c r="C1106" s="61"/>
    </row>
    <row r="1107" spans="2:3" x14ac:dyDescent="0.2">
      <c r="B1107" s="80">
        <v>17468.280882080002</v>
      </c>
      <c r="C1107" s="61"/>
    </row>
    <row r="1108" spans="2:3" x14ac:dyDescent="0.2">
      <c r="B1108" s="80">
        <v>799.12711648000015</v>
      </c>
      <c r="C1108" s="61"/>
    </row>
    <row r="1109" spans="2:3" x14ac:dyDescent="0.2">
      <c r="B1109" s="80">
        <v>14014.846846560002</v>
      </c>
      <c r="C1109" s="61"/>
    </row>
    <row r="1110" spans="2:3" x14ac:dyDescent="0.2">
      <c r="B1110" s="80">
        <v>690.15523696000025</v>
      </c>
      <c r="C1110" s="61"/>
    </row>
    <row r="1111" spans="2:3" x14ac:dyDescent="0.2">
      <c r="B1111" s="80">
        <v>1460.0459955200001</v>
      </c>
      <c r="C1111" s="61"/>
    </row>
    <row r="1112" spans="2:3" x14ac:dyDescent="0.2">
      <c r="B1112" s="80">
        <v>10897.187952000002</v>
      </c>
      <c r="C1112" s="61"/>
    </row>
    <row r="1113" spans="2:3" x14ac:dyDescent="0.2">
      <c r="B1113" s="80">
        <v>720.27754512000001</v>
      </c>
      <c r="C1113" s="61"/>
    </row>
    <row r="1114" spans="2:3" x14ac:dyDescent="0.2">
      <c r="B1114" s="80">
        <v>1776.3302312000003</v>
      </c>
      <c r="C1114" s="61"/>
    </row>
    <row r="1115" spans="2:3" x14ac:dyDescent="0.2">
      <c r="B1115" s="80">
        <v>3816.6736339200006</v>
      </c>
      <c r="C1115" s="61"/>
    </row>
    <row r="1116" spans="2:3" x14ac:dyDescent="0.2">
      <c r="B1116" s="80">
        <v>19208.287153440004</v>
      </c>
      <c r="C1116" s="61"/>
    </row>
    <row r="1117" spans="2:3" x14ac:dyDescent="0.2">
      <c r="B1117" s="80">
        <v>8066.5769352000016</v>
      </c>
      <c r="C1117" s="61"/>
    </row>
    <row r="1118" spans="2:3" x14ac:dyDescent="0.2">
      <c r="B1118" s="80">
        <v>25747.485874880003</v>
      </c>
      <c r="C1118" s="61"/>
    </row>
    <row r="1119" spans="2:3" x14ac:dyDescent="0.2">
      <c r="B1119" s="80">
        <v>4862.980867360001</v>
      </c>
      <c r="C1119" s="61"/>
    </row>
    <row r="1120" spans="2:3" x14ac:dyDescent="0.2">
      <c r="B1120" s="80">
        <v>3850.3397430400005</v>
      </c>
      <c r="C1120" s="61"/>
    </row>
    <row r="1121" spans="2:3" x14ac:dyDescent="0.2">
      <c r="B1121" s="80">
        <v>2795.1730072000005</v>
      </c>
      <c r="C1121" s="61"/>
    </row>
    <row r="1122" spans="2:3" x14ac:dyDescent="0.2">
      <c r="B1122" s="80">
        <v>14625.26656192</v>
      </c>
      <c r="C1122" s="61"/>
    </row>
    <row r="1123" spans="2:3" x14ac:dyDescent="0.2">
      <c r="B1123" s="80">
        <v>13440.751091040001</v>
      </c>
      <c r="C1123" s="61"/>
    </row>
    <row r="1124" spans="2:3" x14ac:dyDescent="0.2">
      <c r="B1124" s="80">
        <v>6538.3127712000005</v>
      </c>
      <c r="C1124" s="61"/>
    </row>
    <row r="1125" spans="2:3" x14ac:dyDescent="0.2">
      <c r="B1125" s="80">
        <v>1947.3186275200003</v>
      </c>
      <c r="C1125" s="61"/>
    </row>
    <row r="1126" spans="2:3" x14ac:dyDescent="0.2">
      <c r="B1126" s="80">
        <v>72.647919680000001</v>
      </c>
      <c r="C1126" s="61"/>
    </row>
    <row r="1127" spans="2:3" x14ac:dyDescent="0.2">
      <c r="B1127" s="80">
        <v>15067.355731680002</v>
      </c>
      <c r="C1127" s="61"/>
    </row>
    <row r="1128" spans="2:3" x14ac:dyDescent="0.2">
      <c r="B1128" s="80">
        <v>14279.745968320003</v>
      </c>
      <c r="C1128" s="61"/>
    </row>
    <row r="1129" spans="2:3" x14ac:dyDescent="0.2">
      <c r="B1129" s="80">
        <v>1591.1666310400003</v>
      </c>
      <c r="C1129" s="61"/>
    </row>
    <row r="1130" spans="2:3" x14ac:dyDescent="0.2">
      <c r="B1130" s="80">
        <v>1264.2509924800001</v>
      </c>
      <c r="C1130" s="61"/>
    </row>
    <row r="1131" spans="2:3" x14ac:dyDescent="0.2">
      <c r="B1131" s="80">
        <v>2443.4507619200003</v>
      </c>
      <c r="C1131" s="61"/>
    </row>
    <row r="1132" spans="2:3" x14ac:dyDescent="0.2">
      <c r="B1132" s="80">
        <v>22488.074941920004</v>
      </c>
      <c r="C1132" s="61"/>
    </row>
    <row r="1133" spans="2:3" x14ac:dyDescent="0.2">
      <c r="B1133" s="80">
        <v>15555.514313920004</v>
      </c>
      <c r="C1133" s="61"/>
    </row>
    <row r="1134" spans="2:3" x14ac:dyDescent="0.2">
      <c r="B1134" s="80">
        <v>0</v>
      </c>
      <c r="C1134" s="61"/>
    </row>
    <row r="1135" spans="2:3" x14ac:dyDescent="0.2">
      <c r="B1135" s="80">
        <v>30465.170902880003</v>
      </c>
      <c r="C1135" s="61"/>
    </row>
    <row r="1136" spans="2:3" x14ac:dyDescent="0.2">
      <c r="B1136" s="80">
        <v>14824.605365920001</v>
      </c>
      <c r="C1136" s="61"/>
    </row>
    <row r="1137" spans="2:3" x14ac:dyDescent="0.2">
      <c r="B1137" s="80">
        <v>3070.7035318400008</v>
      </c>
      <c r="C1137" s="61"/>
    </row>
    <row r="1138" spans="2:3" x14ac:dyDescent="0.2">
      <c r="B1138" s="80">
        <v>3161.0704563200006</v>
      </c>
      <c r="C1138" s="61"/>
    </row>
    <row r="1139" spans="2:3" x14ac:dyDescent="0.2">
      <c r="B1139" s="80">
        <v>24967.849663680005</v>
      </c>
      <c r="C1139" s="61"/>
    </row>
    <row r="1140" spans="2:3" x14ac:dyDescent="0.2">
      <c r="B1140" s="80">
        <v>846.96842944000002</v>
      </c>
      <c r="C1140" s="61"/>
    </row>
    <row r="1141" spans="2:3" x14ac:dyDescent="0.2">
      <c r="B1141" s="80">
        <v>20222.700178240004</v>
      </c>
      <c r="C1141" s="61"/>
    </row>
    <row r="1142" spans="2:3" x14ac:dyDescent="0.2">
      <c r="B1142" s="80">
        <v>16033.927443520002</v>
      </c>
      <c r="C1142" s="61"/>
    </row>
    <row r="1143" spans="2:3" x14ac:dyDescent="0.2">
      <c r="B1143" s="80">
        <v>6523.2516171200014</v>
      </c>
      <c r="C1143" s="61"/>
    </row>
    <row r="1144" spans="2:3" x14ac:dyDescent="0.2">
      <c r="B1144" s="80">
        <v>21960.93454912</v>
      </c>
      <c r="C1144" s="61"/>
    </row>
    <row r="1145" spans="2:3" x14ac:dyDescent="0.2">
      <c r="B1145" s="80">
        <v>33.666109120000009</v>
      </c>
      <c r="C1145" s="61"/>
    </row>
    <row r="1146" spans="2:3" x14ac:dyDescent="0.2">
      <c r="B1146" s="80">
        <v>26113.383324000002</v>
      </c>
      <c r="C1146" s="61"/>
    </row>
    <row r="1147" spans="2:3" x14ac:dyDescent="0.2">
      <c r="B1147" s="80">
        <v>1782.5318828800002</v>
      </c>
      <c r="C1147" s="61"/>
    </row>
    <row r="1148" spans="2:3" x14ac:dyDescent="0.2">
      <c r="B1148" s="80">
        <v>24672.828233760007</v>
      </c>
      <c r="C1148" s="61"/>
    </row>
    <row r="1149" spans="2:3" x14ac:dyDescent="0.2">
      <c r="B1149" s="80">
        <v>3516.3365025600006</v>
      </c>
      <c r="C1149" s="61"/>
    </row>
    <row r="1150" spans="2:3" x14ac:dyDescent="0.2">
      <c r="B1150" s="80">
        <v>591.81476032000012</v>
      </c>
      <c r="C1150" s="61"/>
    </row>
    <row r="1151" spans="2:3" x14ac:dyDescent="0.2">
      <c r="B1151" s="80">
        <v>133.77848624000003</v>
      </c>
      <c r="C1151" s="61"/>
    </row>
    <row r="1152" spans="2:3" x14ac:dyDescent="0.2">
      <c r="B1152" s="80">
        <v>535.99989520000008</v>
      </c>
      <c r="C1152" s="61"/>
    </row>
    <row r="1153" spans="2:3" x14ac:dyDescent="0.2">
      <c r="B1153" s="80">
        <v>862.02958352000019</v>
      </c>
      <c r="C1153" s="61"/>
    </row>
    <row r="1154" spans="2:3" x14ac:dyDescent="0.2">
      <c r="B1154" s="80">
        <v>9294.5039678400026</v>
      </c>
      <c r="C1154" s="61"/>
    </row>
    <row r="1155" spans="2:3" x14ac:dyDescent="0.2">
      <c r="B1155" s="80">
        <v>9006.5701398400015</v>
      </c>
      <c r="C1155" s="61"/>
    </row>
    <row r="1156" spans="2:3" x14ac:dyDescent="0.2">
      <c r="B1156" s="80">
        <v>23064.828548160003</v>
      </c>
      <c r="C1156" s="61"/>
    </row>
    <row r="1157" spans="2:3" x14ac:dyDescent="0.2">
      <c r="B1157" s="80">
        <v>2443.4507619200003</v>
      </c>
      <c r="C1157" s="61"/>
    </row>
    <row r="1158" spans="2:3" x14ac:dyDescent="0.2">
      <c r="B1158" s="80">
        <v>19684.928382560007</v>
      </c>
      <c r="C1158" s="61"/>
    </row>
    <row r="1159" spans="2:3" x14ac:dyDescent="0.2">
      <c r="B1159" s="80">
        <v>2163.4904860800002</v>
      </c>
      <c r="C1159" s="61"/>
    </row>
    <row r="1160" spans="2:3" x14ac:dyDescent="0.2">
      <c r="B1160" s="80">
        <v>17644.584979840001</v>
      </c>
      <c r="C1160" s="61"/>
    </row>
    <row r="1161" spans="2:3" x14ac:dyDescent="0.2">
      <c r="B1161" s="80">
        <v>5450.3658764800011</v>
      </c>
      <c r="C1161" s="61"/>
    </row>
    <row r="1162" spans="2:3" x14ac:dyDescent="0.2">
      <c r="B1162" s="80">
        <v>3633.2819342400003</v>
      </c>
      <c r="C1162" s="61"/>
    </row>
    <row r="1163" spans="2:3" x14ac:dyDescent="0.2">
      <c r="B1163" s="80">
        <v>8903.7999120000004</v>
      </c>
      <c r="C1163" s="61"/>
    </row>
    <row r="1164" spans="2:3" x14ac:dyDescent="0.2">
      <c r="B1164" s="80">
        <v>13931.567524000002</v>
      </c>
      <c r="C1164" s="61"/>
    </row>
    <row r="1165" spans="2:3" x14ac:dyDescent="0.2">
      <c r="B1165" s="80">
        <v>10496.738443520002</v>
      </c>
      <c r="C1165" s="61"/>
    </row>
    <row r="1166" spans="2:3" x14ac:dyDescent="0.2">
      <c r="B1166" s="80">
        <v>13673.756004160003</v>
      </c>
      <c r="C1166" s="61"/>
    </row>
    <row r="1167" spans="2:3" x14ac:dyDescent="0.2">
      <c r="B1167" s="80">
        <v>12923.356150880003</v>
      </c>
      <c r="C1167" s="61"/>
    </row>
    <row r="1168" spans="2:3" x14ac:dyDescent="0.2">
      <c r="B1168" s="80">
        <v>11576.711786080001</v>
      </c>
      <c r="C1168" s="61"/>
    </row>
    <row r="1169" spans="2:3" x14ac:dyDescent="0.2">
      <c r="B1169" s="80">
        <v>36429.387918560002</v>
      </c>
      <c r="C1169" s="61"/>
    </row>
    <row r="1170" spans="2:3" x14ac:dyDescent="0.2">
      <c r="B1170" s="80">
        <v>671.55028192000009</v>
      </c>
      <c r="C1170" s="61"/>
    </row>
    <row r="1171" spans="2:3" x14ac:dyDescent="0.2">
      <c r="B1171" s="80">
        <v>1063.1402880000001</v>
      </c>
      <c r="C1171" s="61"/>
    </row>
    <row r="1172" spans="2:3" x14ac:dyDescent="0.2">
      <c r="B1172" s="80">
        <v>36870.591138080003</v>
      </c>
      <c r="C1172" s="61"/>
    </row>
    <row r="1173" spans="2:3" x14ac:dyDescent="0.2">
      <c r="B1173" s="80">
        <v>8678.7685510400006</v>
      </c>
      <c r="C1173" s="61"/>
    </row>
    <row r="1174" spans="2:3" x14ac:dyDescent="0.2">
      <c r="B1174" s="80">
        <v>3851.2256932800005</v>
      </c>
      <c r="C1174" s="61"/>
    </row>
    <row r="1175" spans="2:3" x14ac:dyDescent="0.2">
      <c r="B1175" s="80">
        <v>62.016516800000012</v>
      </c>
      <c r="C1175" s="61"/>
    </row>
    <row r="1176" spans="2:3" x14ac:dyDescent="0.2">
      <c r="B1176" s="80">
        <v>4973.7246473600007</v>
      </c>
      <c r="C1176" s="61"/>
    </row>
    <row r="1177" spans="2:3" x14ac:dyDescent="0.2">
      <c r="B1177" s="80">
        <v>509.42138800000009</v>
      </c>
      <c r="C1177" s="61"/>
    </row>
    <row r="1178" spans="2:3" x14ac:dyDescent="0.2">
      <c r="B1178" s="80">
        <v>7408.3159068800014</v>
      </c>
      <c r="C1178" s="61"/>
    </row>
    <row r="1179" spans="2:3" x14ac:dyDescent="0.2">
      <c r="B1179" s="80">
        <v>3998.2934331200004</v>
      </c>
      <c r="C1179" s="61"/>
    </row>
    <row r="1180" spans="2:3" x14ac:dyDescent="0.2">
      <c r="B1180" s="80">
        <v>529.79824352000003</v>
      </c>
      <c r="C1180" s="61"/>
    </row>
    <row r="1181" spans="2:3" x14ac:dyDescent="0.2">
      <c r="B1181" s="80">
        <v>3301.05059424</v>
      </c>
      <c r="C1181" s="61"/>
    </row>
    <row r="1182" spans="2:3" x14ac:dyDescent="0.2">
      <c r="B1182" s="80">
        <v>32458.558942880001</v>
      </c>
      <c r="C1182" s="61"/>
    </row>
    <row r="1183" spans="2:3" x14ac:dyDescent="0.2">
      <c r="B1183" s="80">
        <v>7270.1076694400017</v>
      </c>
      <c r="C1183" s="61"/>
    </row>
    <row r="1184" spans="2:3" x14ac:dyDescent="0.2">
      <c r="B1184" s="80">
        <v>28.350407680000004</v>
      </c>
      <c r="C1184" s="61"/>
    </row>
    <row r="1185" spans="2:3" x14ac:dyDescent="0.2">
      <c r="B1185" s="80">
        <v>458.03627408000006</v>
      </c>
      <c r="C1185" s="61"/>
    </row>
    <row r="1186" spans="2:3" x14ac:dyDescent="0.2">
      <c r="B1186" s="80">
        <v>15187.844964320004</v>
      </c>
      <c r="C1186" s="61"/>
    </row>
    <row r="1187" spans="2:3" x14ac:dyDescent="0.2">
      <c r="B1187" s="80">
        <v>21406.329698880003</v>
      </c>
      <c r="C1187" s="61"/>
    </row>
    <row r="1188" spans="2:3" x14ac:dyDescent="0.2">
      <c r="B1188" s="80">
        <v>8923.2908172800016</v>
      </c>
      <c r="C1188" s="61"/>
    </row>
    <row r="1189" spans="2:3" x14ac:dyDescent="0.2">
      <c r="B1189" s="80">
        <v>33774.195049280002</v>
      </c>
      <c r="C1189" s="61"/>
    </row>
    <row r="1190" spans="2:3" x14ac:dyDescent="0.2">
      <c r="B1190" s="80">
        <v>11926.662130880002</v>
      </c>
      <c r="C1190" s="61"/>
    </row>
    <row r="1191" spans="2:3" x14ac:dyDescent="0.2">
      <c r="B1191" s="80">
        <v>4991.443652160001</v>
      </c>
      <c r="C1191" s="61"/>
    </row>
    <row r="1192" spans="2:3" x14ac:dyDescent="0.2">
      <c r="B1192" s="80">
        <v>14149.511283040001</v>
      </c>
      <c r="C1192" s="61"/>
    </row>
    <row r="1193" spans="2:3" x14ac:dyDescent="0.2">
      <c r="B1193" s="80">
        <v>1311.2063552000002</v>
      </c>
      <c r="C1193" s="61"/>
    </row>
    <row r="1194" spans="2:3" x14ac:dyDescent="0.2">
      <c r="B1194" s="80">
        <v>24847.360431040004</v>
      </c>
      <c r="C1194" s="61"/>
    </row>
    <row r="1195" spans="2:3" x14ac:dyDescent="0.2">
      <c r="B1195" s="80">
        <v>4403.1726928000007</v>
      </c>
      <c r="C1195" s="61"/>
    </row>
    <row r="1196" spans="2:3" x14ac:dyDescent="0.2">
      <c r="B1196" s="80">
        <v>25088.338896320005</v>
      </c>
      <c r="C1196" s="61"/>
    </row>
    <row r="1197" spans="2:3" x14ac:dyDescent="0.2">
      <c r="B1197" s="80">
        <v>12312.050485280002</v>
      </c>
      <c r="C1197" s="61"/>
    </row>
    <row r="1198" spans="2:3" x14ac:dyDescent="0.2">
      <c r="B1198" s="80">
        <v>338.4329916800001</v>
      </c>
      <c r="C1198" s="61"/>
    </row>
    <row r="1199" spans="2:3" x14ac:dyDescent="0.2">
      <c r="B1199" s="80">
        <v>504.99163680000009</v>
      </c>
      <c r="C1199" s="61"/>
    </row>
    <row r="1200" spans="2:3" x14ac:dyDescent="0.2">
      <c r="B1200" s="80">
        <v>3449.8902345600009</v>
      </c>
      <c r="C1200" s="61"/>
    </row>
    <row r="1201" spans="2:3" x14ac:dyDescent="0.2">
      <c r="B1201" s="80">
        <v>17240.591670400005</v>
      </c>
      <c r="C1201" s="61"/>
    </row>
    <row r="1202" spans="2:3" x14ac:dyDescent="0.2">
      <c r="B1202" s="80">
        <v>4637.0635561600011</v>
      </c>
      <c r="C1202" s="61"/>
    </row>
    <row r="1203" spans="2:3" x14ac:dyDescent="0.2">
      <c r="B1203" s="80">
        <v>31863.200381600007</v>
      </c>
      <c r="C1203" s="61"/>
    </row>
    <row r="1204" spans="2:3" x14ac:dyDescent="0.2">
      <c r="B1204" s="80">
        <v>3835.2785889600009</v>
      </c>
      <c r="C1204" s="61"/>
    </row>
    <row r="1205" spans="2:3" x14ac:dyDescent="0.2">
      <c r="B1205" s="80">
        <v>9124.4015217600008</v>
      </c>
      <c r="C1205" s="61"/>
    </row>
    <row r="1206" spans="2:3" x14ac:dyDescent="0.2">
      <c r="B1206" s="80">
        <v>16995.183453920003</v>
      </c>
      <c r="C1206" s="61"/>
    </row>
    <row r="1207" spans="2:3" x14ac:dyDescent="0.2">
      <c r="B1207" s="80">
        <v>1575.2195267200002</v>
      </c>
      <c r="C1207" s="61"/>
    </row>
    <row r="1208" spans="2:3" x14ac:dyDescent="0.2">
      <c r="B1208" s="80">
        <v>24304.272933920001</v>
      </c>
      <c r="C1208" s="61"/>
    </row>
    <row r="1209" spans="2:3" x14ac:dyDescent="0.2">
      <c r="B1209" s="80">
        <v>22317.086545600003</v>
      </c>
      <c r="C1209" s="61"/>
    </row>
    <row r="1210" spans="2:3" x14ac:dyDescent="0.2">
      <c r="B1210" s="80">
        <v>2598.4920539200002</v>
      </c>
      <c r="C1210" s="61"/>
    </row>
    <row r="1211" spans="2:3" x14ac:dyDescent="0.2">
      <c r="B1211" s="80">
        <v>2015.5367960000001</v>
      </c>
      <c r="C1211" s="61"/>
    </row>
    <row r="1212" spans="2:3" x14ac:dyDescent="0.2">
      <c r="B1212" s="80">
        <v>2536.4755371200004</v>
      </c>
      <c r="C1212" s="61"/>
    </row>
    <row r="1213" spans="2:3" x14ac:dyDescent="0.2">
      <c r="B1213" s="80">
        <v>28829.706759840003</v>
      </c>
      <c r="C1213" s="61"/>
    </row>
    <row r="1214" spans="2:3" x14ac:dyDescent="0.2">
      <c r="B1214" s="80">
        <v>13829.683246400002</v>
      </c>
      <c r="C1214" s="61"/>
    </row>
    <row r="1215" spans="2:3" x14ac:dyDescent="0.2">
      <c r="B1215" s="80">
        <v>1580.5352281600003</v>
      </c>
      <c r="C1215" s="61"/>
    </row>
    <row r="1216" spans="2:3" x14ac:dyDescent="0.2">
      <c r="B1216" s="80">
        <v>293.24952944000006</v>
      </c>
      <c r="C1216" s="61"/>
    </row>
    <row r="1217" spans="2:3" x14ac:dyDescent="0.2">
      <c r="B1217" s="80">
        <v>7042.4184577599999</v>
      </c>
      <c r="C1217" s="61"/>
    </row>
    <row r="1218" spans="2:3" x14ac:dyDescent="0.2">
      <c r="B1218" s="80">
        <v>252.49581840000005</v>
      </c>
      <c r="C1218" s="61"/>
    </row>
    <row r="1219" spans="2:3" x14ac:dyDescent="0.2">
      <c r="B1219" s="80">
        <v>9989.9749062400024</v>
      </c>
      <c r="C1219" s="61"/>
    </row>
    <row r="1220" spans="2:3" x14ac:dyDescent="0.2">
      <c r="B1220" s="80">
        <v>46.955362720000011</v>
      </c>
      <c r="C1220" s="61"/>
    </row>
    <row r="1221" spans="2:3" x14ac:dyDescent="0.2">
      <c r="B1221" s="80">
        <v>449.17677168000006</v>
      </c>
      <c r="C1221" s="61"/>
    </row>
    <row r="1222" spans="2:3" x14ac:dyDescent="0.2">
      <c r="B1222" s="80">
        <v>675.09408288000009</v>
      </c>
      <c r="C1222" s="61"/>
    </row>
    <row r="1223" spans="2:3" x14ac:dyDescent="0.2">
      <c r="B1223" s="80">
        <v>11858.443962400001</v>
      </c>
      <c r="C1223" s="61"/>
    </row>
    <row r="1224" spans="2:3" x14ac:dyDescent="0.2">
      <c r="B1224" s="80">
        <v>6063.4434425600002</v>
      </c>
      <c r="C1224" s="61"/>
    </row>
    <row r="1225" spans="2:3" x14ac:dyDescent="0.2">
      <c r="B1225" s="80">
        <v>1305.8906537600001</v>
      </c>
      <c r="C1225" s="61"/>
    </row>
    <row r="1226" spans="2:3" x14ac:dyDescent="0.2">
      <c r="B1226" s="80">
        <v>28456.721708800003</v>
      </c>
      <c r="C1226" s="61"/>
    </row>
    <row r="1227" spans="2:3" x14ac:dyDescent="0.2">
      <c r="B1227" s="80">
        <v>16968.604946720003</v>
      </c>
      <c r="C1227" s="61"/>
    </row>
    <row r="1228" spans="2:3" x14ac:dyDescent="0.2">
      <c r="B1228" s="80">
        <v>2926.2936427200002</v>
      </c>
      <c r="C1228" s="61"/>
    </row>
    <row r="1229" spans="2:3" x14ac:dyDescent="0.2">
      <c r="B1229" s="80">
        <v>9995.2906076800009</v>
      </c>
      <c r="C1229" s="61"/>
    </row>
    <row r="1230" spans="2:3" x14ac:dyDescent="0.2">
      <c r="B1230" s="80">
        <v>21727.04368576</v>
      </c>
      <c r="C1230" s="61"/>
    </row>
    <row r="1231" spans="2:3" x14ac:dyDescent="0.2">
      <c r="B1231" s="80">
        <v>25009.489324960003</v>
      </c>
      <c r="C1231" s="61"/>
    </row>
    <row r="1232" spans="2:3" x14ac:dyDescent="0.2">
      <c r="B1232" s="80">
        <v>5319.24524096</v>
      </c>
      <c r="C1232" s="61"/>
    </row>
    <row r="1233" spans="2:3" x14ac:dyDescent="0.2">
      <c r="B1233" s="80">
        <v>22249.754327360006</v>
      </c>
      <c r="C1233" s="61"/>
    </row>
    <row r="1234" spans="2:3" x14ac:dyDescent="0.2">
      <c r="B1234" s="80">
        <v>18983.255792480006</v>
      </c>
      <c r="C1234" s="61"/>
    </row>
    <row r="1235" spans="2:3" x14ac:dyDescent="0.2">
      <c r="B1235" s="80">
        <v>8744.3288687999993</v>
      </c>
      <c r="C1235" s="61"/>
    </row>
    <row r="1236" spans="2:3" x14ac:dyDescent="0.2">
      <c r="B1236" s="80">
        <v>8342.9934100800001</v>
      </c>
      <c r="C1236" s="61"/>
    </row>
    <row r="1237" spans="2:3" x14ac:dyDescent="0.2">
      <c r="B1237" s="80">
        <v>2844.78622064</v>
      </c>
      <c r="C1237" s="61"/>
    </row>
    <row r="1238" spans="2:3" x14ac:dyDescent="0.2">
      <c r="B1238" s="80">
        <v>2384.0920958400002</v>
      </c>
      <c r="C1238" s="61"/>
    </row>
    <row r="1239" spans="2:3" x14ac:dyDescent="0.2">
      <c r="B1239" s="80">
        <v>8173.7769142400011</v>
      </c>
      <c r="C1239" s="61"/>
    </row>
    <row r="1240" spans="2:3" x14ac:dyDescent="0.2">
      <c r="B1240" s="80">
        <v>2598.4920539200002</v>
      </c>
      <c r="C1240" s="61"/>
    </row>
    <row r="1241" spans="2:3" x14ac:dyDescent="0.2">
      <c r="B1241" s="80">
        <v>2859.8473747200005</v>
      </c>
      <c r="C1241" s="61"/>
    </row>
    <row r="1242" spans="2:3" x14ac:dyDescent="0.2">
      <c r="B1242" s="80">
        <v>5207.6155107200002</v>
      </c>
      <c r="C1242" s="61"/>
    </row>
    <row r="1243" spans="2:3" x14ac:dyDescent="0.2">
      <c r="B1243" s="80">
        <v>5369.7444046400014</v>
      </c>
      <c r="C1243" s="61"/>
    </row>
    <row r="1244" spans="2:3" x14ac:dyDescent="0.2">
      <c r="B1244" s="80">
        <v>5792.3426691200002</v>
      </c>
      <c r="C1244" s="61"/>
    </row>
    <row r="1245" spans="2:3" x14ac:dyDescent="0.2">
      <c r="B1245" s="80">
        <v>564.35030288000007</v>
      </c>
      <c r="C1245" s="61"/>
    </row>
    <row r="1246" spans="2:3" x14ac:dyDescent="0.2">
      <c r="B1246" s="80">
        <v>5365.3146534400003</v>
      </c>
      <c r="C1246" s="61"/>
    </row>
    <row r="1247" spans="2:3" x14ac:dyDescent="0.2">
      <c r="B1247" s="80">
        <v>13474.417200160002</v>
      </c>
      <c r="C1247" s="61"/>
    </row>
    <row r="1248" spans="2:3" x14ac:dyDescent="0.2">
      <c r="B1248" s="80">
        <v>5215.5890628800016</v>
      </c>
      <c r="C1248" s="61"/>
    </row>
    <row r="1249" spans="2:3" x14ac:dyDescent="0.2">
      <c r="B1249" s="80">
        <v>6867.8862604800006</v>
      </c>
      <c r="C1249" s="61"/>
    </row>
    <row r="1250" spans="2:3" x14ac:dyDescent="0.2">
      <c r="B1250" s="80">
        <v>7080.5143180800005</v>
      </c>
      <c r="C1250" s="61"/>
    </row>
    <row r="1251" spans="2:3" x14ac:dyDescent="0.2">
      <c r="B1251" s="80">
        <v>666.23458048000009</v>
      </c>
      <c r="C1251" s="61"/>
    </row>
    <row r="1252" spans="2:3" x14ac:dyDescent="0.2">
      <c r="B1252" s="80">
        <v>2742.9019430400008</v>
      </c>
      <c r="C1252" s="61"/>
    </row>
    <row r="1253" spans="2:3" x14ac:dyDescent="0.2">
      <c r="B1253" s="80">
        <v>85.051223040000011</v>
      </c>
      <c r="C1253" s="61"/>
    </row>
    <row r="1254" spans="2:3" x14ac:dyDescent="0.2">
      <c r="B1254" s="80">
        <v>2281.3218680000004</v>
      </c>
      <c r="C1254" s="61"/>
    </row>
    <row r="1255" spans="2:3" x14ac:dyDescent="0.2">
      <c r="B1255" s="80">
        <v>9857.9683204800021</v>
      </c>
      <c r="C1255" s="61"/>
    </row>
    <row r="1256" spans="2:3" x14ac:dyDescent="0.2">
      <c r="B1256" s="80">
        <v>2616.21105872</v>
      </c>
      <c r="C1256" s="61"/>
    </row>
    <row r="1257" spans="2:3" x14ac:dyDescent="0.2">
      <c r="B1257" s="80">
        <v>18504.842662880001</v>
      </c>
      <c r="C1257" s="61"/>
    </row>
    <row r="1258" spans="2:3" x14ac:dyDescent="0.2">
      <c r="B1258" s="80">
        <v>36900.713446240006</v>
      </c>
      <c r="C1258" s="61"/>
    </row>
    <row r="1259" spans="2:3" x14ac:dyDescent="0.2">
      <c r="B1259" s="80">
        <v>11537.729975520002</v>
      </c>
      <c r="C1259" s="61"/>
    </row>
    <row r="1260" spans="2:3" x14ac:dyDescent="0.2">
      <c r="B1260" s="80">
        <v>34629.137030880003</v>
      </c>
      <c r="C1260" s="61"/>
    </row>
    <row r="1261" spans="2:3" x14ac:dyDescent="0.2">
      <c r="B1261" s="80">
        <v>9770.2592467200011</v>
      </c>
      <c r="C1261" s="61"/>
    </row>
    <row r="1262" spans="2:3" x14ac:dyDescent="0.2">
      <c r="B1262" s="80">
        <v>22519.083200320005</v>
      </c>
      <c r="C1262" s="61"/>
    </row>
    <row r="1263" spans="2:3" x14ac:dyDescent="0.2">
      <c r="B1263" s="80">
        <v>35138.558418880006</v>
      </c>
      <c r="C1263" s="61"/>
    </row>
    <row r="1264" spans="2:3" x14ac:dyDescent="0.2">
      <c r="B1264" s="80">
        <v>1038.3336812800001</v>
      </c>
      <c r="C1264" s="61"/>
    </row>
    <row r="1265" spans="2:3" x14ac:dyDescent="0.2">
      <c r="B1265" s="80">
        <v>121.37518288000001</v>
      </c>
      <c r="C1265" s="61"/>
    </row>
    <row r="1266" spans="2:3" x14ac:dyDescent="0.2">
      <c r="B1266" s="80">
        <v>43155.522140640001</v>
      </c>
      <c r="C1266" s="61"/>
    </row>
    <row r="1267" spans="2:3" x14ac:dyDescent="0.2">
      <c r="B1267" s="80">
        <v>8999.4825379200029</v>
      </c>
      <c r="C1267" s="61"/>
    </row>
    <row r="1268" spans="2:3" x14ac:dyDescent="0.2">
      <c r="B1268" s="80">
        <v>27489.264046720007</v>
      </c>
      <c r="C1268" s="61"/>
    </row>
    <row r="1269" spans="2:3" x14ac:dyDescent="0.2">
      <c r="B1269" s="80">
        <v>21785.516401600005</v>
      </c>
      <c r="C1269" s="61"/>
    </row>
    <row r="1270" spans="2:3" x14ac:dyDescent="0.2">
      <c r="B1270" s="80">
        <v>13034.985881120001</v>
      </c>
      <c r="C1270" s="61"/>
    </row>
    <row r="1271" spans="2:3" x14ac:dyDescent="0.2">
      <c r="B1271" s="80">
        <v>13842.086549760003</v>
      </c>
      <c r="C1271" s="61"/>
    </row>
    <row r="1272" spans="2:3" x14ac:dyDescent="0.2">
      <c r="B1272" s="80">
        <v>12015.257154880002</v>
      </c>
      <c r="C1272" s="61"/>
    </row>
    <row r="1273" spans="2:3" x14ac:dyDescent="0.2">
      <c r="B1273" s="80">
        <v>632.5684713600001</v>
      </c>
      <c r="C1273" s="61"/>
    </row>
    <row r="1274" spans="2:3" x14ac:dyDescent="0.2">
      <c r="B1274" s="80">
        <v>722.04944560000013</v>
      </c>
      <c r="C1274" s="61"/>
    </row>
    <row r="1275" spans="2:3" x14ac:dyDescent="0.2">
      <c r="B1275" s="80">
        <v>820.38992224000026</v>
      </c>
      <c r="C1275" s="61"/>
    </row>
    <row r="1276" spans="2:3" x14ac:dyDescent="0.2">
      <c r="B1276" s="80">
        <v>761.91720639999994</v>
      </c>
      <c r="C1276" s="61"/>
    </row>
    <row r="1277" spans="2:3" x14ac:dyDescent="0.2">
      <c r="B1277" s="80">
        <v>20340.531560160005</v>
      </c>
      <c r="C1277" s="61"/>
    </row>
    <row r="1278" spans="2:3" x14ac:dyDescent="0.2">
      <c r="B1278" s="80">
        <v>18860.994659360003</v>
      </c>
      <c r="C1278" s="61"/>
    </row>
    <row r="1279" spans="2:3" x14ac:dyDescent="0.2">
      <c r="B1279" s="80">
        <v>16485.762065920004</v>
      </c>
      <c r="C1279" s="61"/>
    </row>
    <row r="1280" spans="2:3" x14ac:dyDescent="0.2">
      <c r="B1280" s="80">
        <v>24810.15052096</v>
      </c>
      <c r="C1280" s="61"/>
    </row>
    <row r="1281" spans="2:3" x14ac:dyDescent="0.2">
      <c r="B1281" s="80">
        <v>19194.99789984</v>
      </c>
      <c r="C1281" s="61"/>
    </row>
    <row r="1282" spans="2:3" x14ac:dyDescent="0.2">
      <c r="B1282" s="80">
        <v>15875.34235056</v>
      </c>
      <c r="C1282" s="61"/>
    </row>
    <row r="1283" spans="2:3" x14ac:dyDescent="0.2">
      <c r="B1283" s="80">
        <v>40650.940812160006</v>
      </c>
      <c r="C1283" s="61"/>
    </row>
    <row r="1284" spans="2:3" x14ac:dyDescent="0.2">
      <c r="B1284" s="80">
        <v>19161.33179072</v>
      </c>
      <c r="C1284" s="61"/>
    </row>
    <row r="1285" spans="2:3" x14ac:dyDescent="0.2">
      <c r="B1285" s="80">
        <v>1530.0360644800003</v>
      </c>
      <c r="C1285" s="61"/>
    </row>
    <row r="1286" spans="2:3" x14ac:dyDescent="0.2">
      <c r="B1286" s="80">
        <v>28935.134838400005</v>
      </c>
      <c r="C1286" s="61"/>
    </row>
    <row r="1287" spans="2:3" x14ac:dyDescent="0.2">
      <c r="B1287" s="80">
        <v>13774.754331520002</v>
      </c>
      <c r="C1287" s="61"/>
    </row>
    <row r="1288" spans="2:3" x14ac:dyDescent="0.2">
      <c r="B1288" s="80">
        <v>3006.0291643200007</v>
      </c>
      <c r="C1288" s="61"/>
    </row>
    <row r="1289" spans="2:3" x14ac:dyDescent="0.2">
      <c r="B1289" s="80">
        <v>17212.241262720003</v>
      </c>
      <c r="C1289" s="61"/>
    </row>
    <row r="1290" spans="2:3" x14ac:dyDescent="0.2">
      <c r="B1290" s="80">
        <v>16605.365348320003</v>
      </c>
      <c r="C1290" s="61"/>
    </row>
    <row r="1291" spans="2:3" x14ac:dyDescent="0.2">
      <c r="B1291" s="80">
        <v>3539.3712088000002</v>
      </c>
      <c r="C1291" s="61"/>
    </row>
    <row r="1292" spans="2:3" x14ac:dyDescent="0.2">
      <c r="B1292" s="80">
        <v>1370.5650212800003</v>
      </c>
      <c r="C1292" s="61"/>
    </row>
    <row r="1293" spans="2:3" x14ac:dyDescent="0.2">
      <c r="B1293" s="80">
        <v>394.24785680000002</v>
      </c>
      <c r="C1293" s="61"/>
    </row>
    <row r="1294" spans="2:3" x14ac:dyDescent="0.2">
      <c r="B1294" s="80">
        <v>7860.1505292800011</v>
      </c>
      <c r="C1294" s="61"/>
    </row>
    <row r="1295" spans="2:3" x14ac:dyDescent="0.2">
      <c r="B1295" s="80">
        <v>30143.570965760005</v>
      </c>
      <c r="C1295" s="61"/>
    </row>
    <row r="1296" spans="2:3" x14ac:dyDescent="0.2">
      <c r="B1296" s="80">
        <v>381.84455344000003</v>
      </c>
      <c r="C1296" s="61"/>
    </row>
    <row r="1297" spans="2:3" x14ac:dyDescent="0.2">
      <c r="B1297" s="80">
        <v>13436.321339840002</v>
      </c>
      <c r="C1297" s="61"/>
    </row>
    <row r="1298" spans="2:3" x14ac:dyDescent="0.2">
      <c r="B1298" s="80">
        <v>26162.996537440005</v>
      </c>
      <c r="C1298" s="61"/>
    </row>
    <row r="1299" spans="2:3" x14ac:dyDescent="0.2">
      <c r="B1299" s="80">
        <v>14725.378939040002</v>
      </c>
      <c r="C1299" s="61"/>
    </row>
    <row r="1300" spans="2:3" x14ac:dyDescent="0.2">
      <c r="B1300" s="80">
        <v>13591.362631840002</v>
      </c>
      <c r="C1300" s="61"/>
    </row>
    <row r="1301" spans="2:3" x14ac:dyDescent="0.2">
      <c r="B1301" s="80">
        <v>365.89744912000009</v>
      </c>
      <c r="C1301" s="61"/>
    </row>
    <row r="1302" spans="2:3" x14ac:dyDescent="0.2">
      <c r="B1302" s="80">
        <v>6925.4730260800015</v>
      </c>
      <c r="C1302" s="61"/>
    </row>
    <row r="1303" spans="2:3" x14ac:dyDescent="0.2">
      <c r="B1303" s="80">
        <v>5117.2485862399999</v>
      </c>
      <c r="C1303" s="61"/>
    </row>
    <row r="1304" spans="2:3" x14ac:dyDescent="0.2">
      <c r="B1304" s="80">
        <v>2351.3119369600008</v>
      </c>
      <c r="C1304" s="61"/>
    </row>
    <row r="1305" spans="2:3" x14ac:dyDescent="0.2">
      <c r="B1305" s="80">
        <v>5863.2186883200002</v>
      </c>
      <c r="C1305" s="61"/>
    </row>
    <row r="1306" spans="2:3" x14ac:dyDescent="0.2">
      <c r="B1306" s="80">
        <v>16359.071181600002</v>
      </c>
      <c r="C1306" s="61"/>
    </row>
    <row r="1307" spans="2:3" x14ac:dyDescent="0.2">
      <c r="B1307" s="80">
        <v>6144.0649144000008</v>
      </c>
      <c r="C1307" s="61"/>
    </row>
    <row r="1308" spans="2:3" x14ac:dyDescent="0.2">
      <c r="B1308" s="80">
        <v>4231.2983462400007</v>
      </c>
      <c r="C1308" s="61"/>
    </row>
    <row r="1309" spans="2:3" x14ac:dyDescent="0.2">
      <c r="B1309" s="80">
        <v>5768.4220126400014</v>
      </c>
      <c r="C1309" s="61"/>
    </row>
    <row r="1310" spans="2:3" x14ac:dyDescent="0.2">
      <c r="B1310" s="80">
        <v>25739.512322720006</v>
      </c>
      <c r="C1310" s="61"/>
    </row>
    <row r="1311" spans="2:3" x14ac:dyDescent="0.2">
      <c r="B1311" s="80">
        <v>3498.6174977600003</v>
      </c>
      <c r="C1311" s="61"/>
    </row>
    <row r="1312" spans="2:3" x14ac:dyDescent="0.2">
      <c r="B1312" s="80">
        <v>28376.100236960003</v>
      </c>
      <c r="C1312" s="61"/>
    </row>
    <row r="1313" spans="2:3" x14ac:dyDescent="0.2">
      <c r="B1313" s="80">
        <v>1361.7055188800002</v>
      </c>
      <c r="C1313" s="61"/>
    </row>
    <row r="1314" spans="2:3" x14ac:dyDescent="0.2">
      <c r="B1314" s="80">
        <v>34003.656161440005</v>
      </c>
      <c r="C1314" s="61"/>
    </row>
    <row r="1315" spans="2:3" x14ac:dyDescent="0.2">
      <c r="B1315" s="80">
        <v>11038.054040160001</v>
      </c>
      <c r="C1315" s="61"/>
    </row>
    <row r="1316" spans="2:3" x14ac:dyDescent="0.2">
      <c r="B1316" s="80">
        <v>24992.656270400003</v>
      </c>
      <c r="C1316" s="61"/>
    </row>
    <row r="1317" spans="2:3" x14ac:dyDescent="0.2">
      <c r="B1317" s="80">
        <v>6156.4682177600007</v>
      </c>
      <c r="C1317" s="61"/>
    </row>
    <row r="1318" spans="2:3" x14ac:dyDescent="0.2">
      <c r="B1318" s="80">
        <v>53.157014400000016</v>
      </c>
      <c r="C1318" s="61"/>
    </row>
    <row r="1319" spans="2:3" x14ac:dyDescent="0.2">
      <c r="B1319" s="80">
        <v>8225.1620281600008</v>
      </c>
      <c r="C1319" s="61"/>
    </row>
    <row r="1320" spans="2:3" x14ac:dyDescent="0.2">
      <c r="B1320" s="80">
        <v>5713.4930977600006</v>
      </c>
      <c r="C1320" s="61"/>
    </row>
    <row r="1321" spans="2:3" x14ac:dyDescent="0.2">
      <c r="B1321" s="80">
        <v>3241.6919281600003</v>
      </c>
      <c r="C1321" s="61"/>
    </row>
    <row r="1322" spans="2:3" x14ac:dyDescent="0.2">
      <c r="B1322" s="80">
        <v>1884.4161604800004</v>
      </c>
      <c r="C1322" s="61"/>
    </row>
    <row r="1323" spans="2:3" x14ac:dyDescent="0.2">
      <c r="B1323" s="80">
        <v>12274.840575200002</v>
      </c>
      <c r="C1323" s="61"/>
    </row>
    <row r="1324" spans="2:3" x14ac:dyDescent="0.2">
      <c r="B1324" s="80">
        <v>7321.4927833600013</v>
      </c>
      <c r="C1324" s="61"/>
    </row>
    <row r="1325" spans="2:3" x14ac:dyDescent="0.2">
      <c r="B1325" s="80">
        <v>6737.6515752000005</v>
      </c>
      <c r="C1325" s="61"/>
    </row>
    <row r="1326" spans="2:3" x14ac:dyDescent="0.2">
      <c r="B1326" s="80">
        <v>24923.552151680007</v>
      </c>
      <c r="C1326" s="61"/>
    </row>
    <row r="1327" spans="2:3" x14ac:dyDescent="0.2">
      <c r="B1327" s="80">
        <v>2190.0689932800001</v>
      </c>
      <c r="C1327" s="61"/>
    </row>
    <row r="1328" spans="2:3" x14ac:dyDescent="0.2">
      <c r="B1328" s="80">
        <v>38503.397430400008</v>
      </c>
      <c r="C1328" s="61"/>
    </row>
    <row r="1329" spans="2:3" x14ac:dyDescent="0.2">
      <c r="B1329" s="80">
        <v>16992.525603200003</v>
      </c>
      <c r="C1329" s="61"/>
    </row>
    <row r="1330" spans="2:3" x14ac:dyDescent="0.2">
      <c r="B1330" s="80">
        <v>4282.6834601600003</v>
      </c>
      <c r="C1330" s="61"/>
    </row>
    <row r="1331" spans="2:3" x14ac:dyDescent="0.2">
      <c r="B1331" s="80">
        <v>5897.7707476800006</v>
      </c>
      <c r="C1331" s="61"/>
    </row>
    <row r="1332" spans="2:3" x14ac:dyDescent="0.2">
      <c r="B1332" s="80">
        <v>387.16025488000008</v>
      </c>
      <c r="C1332" s="61"/>
    </row>
    <row r="1333" spans="2:3" x14ac:dyDescent="0.2">
      <c r="B1333" s="80">
        <v>3788.3232262400006</v>
      </c>
      <c r="C1333" s="61"/>
    </row>
    <row r="1334" spans="2:3" x14ac:dyDescent="0.2">
      <c r="B1334" s="80">
        <v>4263.1925548800009</v>
      </c>
      <c r="C1334" s="61"/>
    </row>
    <row r="1335" spans="2:3" x14ac:dyDescent="0.2">
      <c r="B1335" s="80">
        <v>441.20321952000006</v>
      </c>
      <c r="C1335" s="61"/>
    </row>
    <row r="1336" spans="2:3" x14ac:dyDescent="0.2">
      <c r="B1336" s="80">
        <v>7263.9060177600013</v>
      </c>
      <c r="C1336" s="61"/>
    </row>
    <row r="1337" spans="2:3" x14ac:dyDescent="0.2">
      <c r="B1337" s="80">
        <v>12214.595958880003</v>
      </c>
      <c r="C1337" s="61"/>
    </row>
    <row r="1338" spans="2:3" x14ac:dyDescent="0.2">
      <c r="B1338" s="80">
        <v>14849.411972640002</v>
      </c>
      <c r="C1338" s="61"/>
    </row>
    <row r="1339" spans="2:3" x14ac:dyDescent="0.2">
      <c r="B1339" s="80">
        <v>3846.7959420800007</v>
      </c>
      <c r="C1339" s="61"/>
    </row>
    <row r="1340" spans="2:3" x14ac:dyDescent="0.2">
      <c r="B1340" s="80">
        <v>17796.082470880006</v>
      </c>
      <c r="C1340" s="61"/>
    </row>
    <row r="1341" spans="2:3" x14ac:dyDescent="0.2">
      <c r="B1341" s="80">
        <v>27801.118531200002</v>
      </c>
      <c r="C1341" s="61"/>
    </row>
    <row r="1342" spans="2:3" x14ac:dyDescent="0.2">
      <c r="B1342" s="80">
        <v>3045.8969251200006</v>
      </c>
      <c r="C1342" s="61"/>
    </row>
    <row r="1343" spans="2:3" x14ac:dyDescent="0.2">
      <c r="B1343" s="80">
        <v>7552.7257960000006</v>
      </c>
      <c r="C1343" s="61"/>
    </row>
    <row r="1344" spans="2:3" x14ac:dyDescent="0.2">
      <c r="B1344" s="80">
        <v>34856.826242560004</v>
      </c>
      <c r="C1344" s="61"/>
    </row>
    <row r="1345" spans="2:3" x14ac:dyDescent="0.2">
      <c r="B1345" s="80">
        <v>22609.450124800002</v>
      </c>
      <c r="C1345" s="61"/>
    </row>
    <row r="1346" spans="2:3" x14ac:dyDescent="0.2">
      <c r="B1346" s="80">
        <v>11596.202691360002</v>
      </c>
      <c r="C1346" s="61"/>
    </row>
    <row r="1347" spans="2:3" x14ac:dyDescent="0.2">
      <c r="B1347" s="80">
        <v>16878.238022240002</v>
      </c>
      <c r="C1347" s="61"/>
    </row>
    <row r="1348" spans="2:3" x14ac:dyDescent="0.2">
      <c r="B1348" s="80">
        <v>451.83462240000011</v>
      </c>
      <c r="C1348" s="61"/>
    </row>
    <row r="1349" spans="2:3" x14ac:dyDescent="0.2">
      <c r="B1349" s="80">
        <v>3386.1018172800004</v>
      </c>
      <c r="C1349" s="61"/>
    </row>
    <row r="1350" spans="2:3" x14ac:dyDescent="0.2">
      <c r="B1350" s="80">
        <v>12217.253809600001</v>
      </c>
      <c r="C1350" s="61"/>
    </row>
    <row r="1351" spans="2:3" x14ac:dyDescent="0.2">
      <c r="B1351" s="80">
        <v>21553.397438720003</v>
      </c>
      <c r="C1351" s="61"/>
    </row>
    <row r="1352" spans="2:3" x14ac:dyDescent="0.2">
      <c r="B1352" s="80">
        <v>20594.799279040002</v>
      </c>
      <c r="C1352" s="61"/>
    </row>
    <row r="1353" spans="2:3" x14ac:dyDescent="0.2">
      <c r="B1353" s="80">
        <v>11939.951384480002</v>
      </c>
      <c r="C1353" s="61"/>
    </row>
    <row r="1354" spans="2:3" x14ac:dyDescent="0.2">
      <c r="B1354" s="80">
        <v>7970.0083590400009</v>
      </c>
      <c r="C1354" s="61"/>
    </row>
    <row r="1355" spans="2:3" x14ac:dyDescent="0.2">
      <c r="B1355" s="80">
        <v>8369.5719172800018</v>
      </c>
      <c r="C1355" s="61"/>
    </row>
    <row r="1356" spans="2:3" x14ac:dyDescent="0.2">
      <c r="B1356" s="80">
        <v>3486.2141944</v>
      </c>
      <c r="C1356" s="61"/>
    </row>
    <row r="1357" spans="2:3" x14ac:dyDescent="0.2">
      <c r="B1357" s="80">
        <v>25879.492460640005</v>
      </c>
      <c r="C1357" s="61"/>
    </row>
    <row r="1358" spans="2:3" x14ac:dyDescent="0.2">
      <c r="B1358" s="80">
        <v>7667.8993272000016</v>
      </c>
      <c r="C1358" s="61"/>
    </row>
    <row r="1359" spans="2:3" x14ac:dyDescent="0.2">
      <c r="B1359" s="80">
        <v>8662.8214467200014</v>
      </c>
      <c r="C1359" s="61"/>
    </row>
    <row r="1360" spans="2:3" x14ac:dyDescent="0.2">
      <c r="B1360" s="80">
        <v>9923.5286382400027</v>
      </c>
      <c r="C1360" s="61"/>
    </row>
    <row r="1361" spans="2:3" x14ac:dyDescent="0.2">
      <c r="B1361" s="80">
        <v>18602.297189280001</v>
      </c>
      <c r="C1361" s="61"/>
    </row>
    <row r="1362" spans="2:3" x14ac:dyDescent="0.2">
      <c r="B1362" s="80">
        <v>16654.092611520002</v>
      </c>
      <c r="C1362" s="61"/>
    </row>
    <row r="1363" spans="2:3" x14ac:dyDescent="0.2">
      <c r="B1363" s="80">
        <v>4245.4735500800007</v>
      </c>
      <c r="C1363" s="61"/>
    </row>
    <row r="1364" spans="2:3" x14ac:dyDescent="0.2">
      <c r="B1364" s="80">
        <v>3877.8042004800009</v>
      </c>
      <c r="C1364" s="61"/>
    </row>
    <row r="1365" spans="2:3" x14ac:dyDescent="0.2">
      <c r="B1365" s="80">
        <v>3346.2340564800002</v>
      </c>
      <c r="C1365" s="61"/>
    </row>
    <row r="1366" spans="2:3" x14ac:dyDescent="0.2">
      <c r="B1366" s="80">
        <v>7317.9489824000011</v>
      </c>
      <c r="C1366" s="61"/>
    </row>
    <row r="1367" spans="2:3" x14ac:dyDescent="0.2">
      <c r="B1367" s="80">
        <v>448.29082144000006</v>
      </c>
      <c r="C1367" s="61"/>
    </row>
    <row r="1368" spans="2:3" x14ac:dyDescent="0.2">
      <c r="B1368" s="80">
        <v>8991.5089857599996</v>
      </c>
      <c r="C1368" s="61"/>
    </row>
    <row r="1369" spans="2:3" x14ac:dyDescent="0.2">
      <c r="B1369" s="80">
        <v>21991.942807520001</v>
      </c>
      <c r="C1369" s="61"/>
    </row>
    <row r="1370" spans="2:3" x14ac:dyDescent="0.2">
      <c r="B1370" s="80">
        <v>7185.0564464000008</v>
      </c>
      <c r="C1370" s="61"/>
    </row>
    <row r="1371" spans="2:3" x14ac:dyDescent="0.2">
      <c r="B1371" s="80">
        <v>28861.600968480005</v>
      </c>
      <c r="C1371" s="61"/>
    </row>
    <row r="1372" spans="2:3" x14ac:dyDescent="0.2">
      <c r="B1372" s="80">
        <v>12233.200913920002</v>
      </c>
      <c r="C1372" s="61"/>
    </row>
    <row r="1373" spans="2:3" x14ac:dyDescent="0.2">
      <c r="B1373" s="80">
        <v>1821.5136934400002</v>
      </c>
      <c r="C1373" s="61"/>
    </row>
    <row r="1374" spans="2:3" x14ac:dyDescent="0.2">
      <c r="B1374" s="80">
        <v>391.59000608000002</v>
      </c>
      <c r="C1374" s="61"/>
    </row>
    <row r="1375" spans="2:3" x14ac:dyDescent="0.2">
      <c r="B1375" s="80">
        <v>7677.6447798400013</v>
      </c>
      <c r="C1375" s="61"/>
    </row>
    <row r="1376" spans="2:3" x14ac:dyDescent="0.2">
      <c r="B1376" s="80">
        <v>20442.41583776</v>
      </c>
      <c r="C1376" s="61"/>
    </row>
    <row r="1377" spans="2:3" x14ac:dyDescent="0.2">
      <c r="B1377" s="80">
        <v>2938.6969460800005</v>
      </c>
      <c r="C1377" s="61"/>
    </row>
    <row r="1378" spans="2:3" x14ac:dyDescent="0.2">
      <c r="B1378" s="80">
        <v>3899.0670062400004</v>
      </c>
      <c r="C1378" s="61"/>
    </row>
    <row r="1379" spans="2:3" x14ac:dyDescent="0.2">
      <c r="B1379" s="80">
        <v>1519.4046616000003</v>
      </c>
      <c r="C1379" s="61"/>
    </row>
    <row r="1380" spans="2:3" x14ac:dyDescent="0.2">
      <c r="B1380" s="80">
        <v>18071.612995520001</v>
      </c>
      <c r="C1380" s="61"/>
    </row>
    <row r="1381" spans="2:3" x14ac:dyDescent="0.2">
      <c r="B1381" s="80">
        <v>2764.1647488000003</v>
      </c>
      <c r="C1381" s="61"/>
    </row>
    <row r="1382" spans="2:3" x14ac:dyDescent="0.2">
      <c r="B1382" s="80">
        <v>23322.640068000001</v>
      </c>
      <c r="C1382" s="61"/>
    </row>
    <row r="1383" spans="2:3" x14ac:dyDescent="0.2">
      <c r="B1383" s="80">
        <v>7989.4992643200003</v>
      </c>
      <c r="C1383" s="61"/>
    </row>
    <row r="1384" spans="2:3" x14ac:dyDescent="0.2">
      <c r="B1384" s="80">
        <v>16199.600138400005</v>
      </c>
      <c r="C1384" s="61"/>
    </row>
    <row r="1385" spans="2:3" x14ac:dyDescent="0.2">
      <c r="B1385" s="80">
        <v>381.84455344000003</v>
      </c>
      <c r="C1385" s="61"/>
    </row>
    <row r="1386" spans="2:3" x14ac:dyDescent="0.2">
      <c r="B1386" s="80">
        <v>1743.55007232</v>
      </c>
      <c r="C1386" s="61"/>
    </row>
    <row r="1387" spans="2:3" x14ac:dyDescent="0.2">
      <c r="B1387" s="80">
        <v>18453.457548960003</v>
      </c>
      <c r="C1387" s="61"/>
    </row>
    <row r="1388" spans="2:3" x14ac:dyDescent="0.2">
      <c r="B1388" s="80">
        <v>22515.539399360005</v>
      </c>
      <c r="C1388" s="61"/>
    </row>
    <row r="1389" spans="2:3" x14ac:dyDescent="0.2">
      <c r="B1389" s="80">
        <v>268.44292272000001</v>
      </c>
      <c r="C1389" s="61"/>
    </row>
    <row r="1390" spans="2:3" x14ac:dyDescent="0.2">
      <c r="B1390" s="80">
        <v>5861.446787840001</v>
      </c>
      <c r="C1390" s="61"/>
    </row>
    <row r="1391" spans="2:3" x14ac:dyDescent="0.2">
      <c r="B1391" s="80">
        <v>33403.867848960006</v>
      </c>
      <c r="C1391" s="61"/>
    </row>
    <row r="1392" spans="2:3" x14ac:dyDescent="0.2">
      <c r="B1392" s="80">
        <v>8730.1536649600021</v>
      </c>
      <c r="C1392" s="61"/>
    </row>
    <row r="1393" spans="2:3" x14ac:dyDescent="0.2">
      <c r="B1393" s="80">
        <v>1771.0145297600002</v>
      </c>
      <c r="C1393" s="61"/>
    </row>
    <row r="1394" spans="2:3" x14ac:dyDescent="0.2">
      <c r="B1394" s="80">
        <v>5618.696422080001</v>
      </c>
      <c r="C1394" s="61"/>
    </row>
    <row r="1395" spans="2:3" x14ac:dyDescent="0.2">
      <c r="B1395" s="80">
        <v>7705.1092372800013</v>
      </c>
      <c r="C1395" s="61"/>
    </row>
    <row r="1396" spans="2:3" x14ac:dyDescent="0.2">
      <c r="B1396" s="80">
        <v>846.08247920000019</v>
      </c>
      <c r="C1396" s="61"/>
    </row>
    <row r="1397" spans="2:3" x14ac:dyDescent="0.2">
      <c r="B1397" s="80">
        <v>4347.3578276800008</v>
      </c>
      <c r="C1397" s="61"/>
    </row>
    <row r="1398" spans="2:3" x14ac:dyDescent="0.2">
      <c r="B1398" s="80">
        <v>504.10568656000009</v>
      </c>
      <c r="C1398" s="61"/>
    </row>
    <row r="1399" spans="2:3" x14ac:dyDescent="0.2">
      <c r="B1399" s="80">
        <v>466.00982624000005</v>
      </c>
      <c r="C1399" s="61"/>
    </row>
    <row r="1400" spans="2:3" x14ac:dyDescent="0.2">
      <c r="B1400" s="80">
        <v>7803.4497139200012</v>
      </c>
      <c r="C1400" s="61"/>
    </row>
    <row r="1401" spans="2:3" x14ac:dyDescent="0.2">
      <c r="B1401" s="80">
        <v>35671.014513120004</v>
      </c>
      <c r="C1401" s="61"/>
    </row>
    <row r="1402" spans="2:3" x14ac:dyDescent="0.2">
      <c r="B1402" s="80">
        <v>21007.652090880001</v>
      </c>
      <c r="C1402" s="61"/>
    </row>
    <row r="1403" spans="2:3" x14ac:dyDescent="0.2">
      <c r="B1403" s="80">
        <v>1444.9848414400001</v>
      </c>
      <c r="C1403" s="61"/>
    </row>
    <row r="1404" spans="2:3" x14ac:dyDescent="0.2">
      <c r="B1404" s="80">
        <v>7725.4860928000007</v>
      </c>
      <c r="C1404" s="61"/>
    </row>
    <row r="1405" spans="2:3" x14ac:dyDescent="0.2">
      <c r="B1405" s="80">
        <v>877.97668784000007</v>
      </c>
      <c r="C1405" s="61"/>
    </row>
    <row r="1406" spans="2:3" x14ac:dyDescent="0.2">
      <c r="B1406" s="80">
        <v>2175.0078392000005</v>
      </c>
      <c r="C1406" s="61"/>
    </row>
    <row r="1407" spans="2:3" x14ac:dyDescent="0.2">
      <c r="B1407" s="80">
        <v>29409.118216800009</v>
      </c>
      <c r="C1407" s="61"/>
    </row>
    <row r="1408" spans="2:3" x14ac:dyDescent="0.2">
      <c r="B1408" s="80">
        <v>7216.950655040001</v>
      </c>
      <c r="C1408" s="61"/>
    </row>
    <row r="1409" spans="2:3" x14ac:dyDescent="0.2">
      <c r="B1409" s="80">
        <v>4846.1478127999999</v>
      </c>
      <c r="C1409" s="61"/>
    </row>
    <row r="1410" spans="2:3" x14ac:dyDescent="0.2">
      <c r="B1410" s="80">
        <v>7600.567108960001</v>
      </c>
      <c r="C1410" s="61"/>
    </row>
    <row r="1411" spans="2:3" x14ac:dyDescent="0.2">
      <c r="B1411" s="80">
        <v>4598.9676958400014</v>
      </c>
      <c r="C1411" s="61"/>
    </row>
    <row r="1412" spans="2:3" x14ac:dyDescent="0.2">
      <c r="B1412" s="80">
        <v>7856.6067283200009</v>
      </c>
      <c r="C1412" s="61"/>
    </row>
    <row r="1413" spans="2:3" x14ac:dyDescent="0.2">
      <c r="B1413" s="80">
        <v>13104.975950080001</v>
      </c>
      <c r="C1413" s="61"/>
    </row>
    <row r="1414" spans="2:3" x14ac:dyDescent="0.2">
      <c r="B1414" s="80">
        <v>5979.2781697600003</v>
      </c>
      <c r="C1414" s="61"/>
    </row>
    <row r="1415" spans="2:3" x14ac:dyDescent="0.2">
      <c r="B1415" s="80">
        <v>15950.648120960002</v>
      </c>
      <c r="C1415" s="61"/>
    </row>
    <row r="1416" spans="2:3" x14ac:dyDescent="0.2">
      <c r="B1416" s="80">
        <v>2159.0607348800004</v>
      </c>
      <c r="C1416" s="61"/>
    </row>
    <row r="1417" spans="2:3" x14ac:dyDescent="0.2">
      <c r="B1417" s="80">
        <v>3207.1398688000004</v>
      </c>
      <c r="C1417" s="61"/>
    </row>
    <row r="1418" spans="2:3" x14ac:dyDescent="0.2">
      <c r="B1418" s="80">
        <v>2663.1664214400002</v>
      </c>
      <c r="C1418" s="61"/>
    </row>
    <row r="1419" spans="2:3" x14ac:dyDescent="0.2">
      <c r="B1419" s="80">
        <v>285.27597728000006</v>
      </c>
      <c r="C1419" s="61"/>
    </row>
    <row r="1420" spans="2:3" x14ac:dyDescent="0.2">
      <c r="B1420" s="80">
        <v>2006.6772936000002</v>
      </c>
      <c r="C1420" s="61"/>
    </row>
    <row r="1421" spans="2:3" x14ac:dyDescent="0.2">
      <c r="B1421" s="80">
        <v>16692.188471840003</v>
      </c>
      <c r="C1421" s="61"/>
    </row>
    <row r="1422" spans="2:3" x14ac:dyDescent="0.2">
      <c r="B1422" s="80">
        <v>1577.8773774400001</v>
      </c>
      <c r="C1422" s="61"/>
    </row>
    <row r="1423" spans="2:3" x14ac:dyDescent="0.2">
      <c r="B1423" s="80">
        <v>245.40821648000002</v>
      </c>
      <c r="C1423" s="61"/>
    </row>
    <row r="1424" spans="2:3" x14ac:dyDescent="0.2">
      <c r="B1424" s="80">
        <v>767.23290784000005</v>
      </c>
      <c r="C1424" s="61"/>
    </row>
    <row r="1425" spans="2:3" x14ac:dyDescent="0.2">
      <c r="B1425" s="80">
        <v>14597.802104480001</v>
      </c>
      <c r="C1425" s="61"/>
    </row>
    <row r="1426" spans="2:3" x14ac:dyDescent="0.2">
      <c r="B1426" s="80">
        <v>2174.1218889600004</v>
      </c>
      <c r="C1426" s="61"/>
    </row>
    <row r="1427" spans="2:3" x14ac:dyDescent="0.2">
      <c r="B1427" s="80">
        <v>14398.463300480002</v>
      </c>
      <c r="C1427" s="61"/>
    </row>
    <row r="1428" spans="2:3" x14ac:dyDescent="0.2">
      <c r="B1428" s="80">
        <v>8111.7603974400017</v>
      </c>
      <c r="C1428" s="61"/>
    </row>
    <row r="1429" spans="2:3" x14ac:dyDescent="0.2">
      <c r="B1429" s="80">
        <v>38673.499876480004</v>
      </c>
      <c r="C1429" s="61"/>
    </row>
    <row r="1430" spans="2:3" x14ac:dyDescent="0.2">
      <c r="B1430" s="80">
        <v>11202.840784800002</v>
      </c>
      <c r="C1430" s="61"/>
    </row>
    <row r="1431" spans="2:3" x14ac:dyDescent="0.2">
      <c r="B1431" s="80">
        <v>1900.3632648000005</v>
      </c>
      <c r="C1431" s="61"/>
    </row>
    <row r="1432" spans="2:3" x14ac:dyDescent="0.2">
      <c r="B1432" s="80">
        <v>6447.0598964800001</v>
      </c>
      <c r="C1432" s="61"/>
    </row>
    <row r="1433" spans="2:3" x14ac:dyDescent="0.2">
      <c r="B1433" s="80">
        <v>8802.8015846400012</v>
      </c>
      <c r="C1433" s="61"/>
    </row>
    <row r="1434" spans="2:3" x14ac:dyDescent="0.2">
      <c r="B1434" s="80">
        <v>29340.014098080006</v>
      </c>
      <c r="C1434" s="61"/>
    </row>
    <row r="1435" spans="2:3" x14ac:dyDescent="0.2">
      <c r="B1435" s="80">
        <v>24347.684495680005</v>
      </c>
      <c r="C1435" s="61"/>
    </row>
    <row r="1436" spans="2:3" x14ac:dyDescent="0.2">
      <c r="B1436" s="80">
        <v>531.57014400000003</v>
      </c>
      <c r="C1436" s="61"/>
    </row>
    <row r="1437" spans="2:3" x14ac:dyDescent="0.2">
      <c r="B1437" s="80">
        <v>16354.641430400003</v>
      </c>
      <c r="C1437" s="61"/>
    </row>
    <row r="1438" spans="2:3" x14ac:dyDescent="0.2">
      <c r="B1438" s="80">
        <v>1447.6426921600005</v>
      </c>
      <c r="C1438" s="61"/>
    </row>
    <row r="1439" spans="2:3" x14ac:dyDescent="0.2">
      <c r="B1439" s="80">
        <v>9073.9023580800022</v>
      </c>
      <c r="C1439" s="61"/>
    </row>
    <row r="1440" spans="2:3" x14ac:dyDescent="0.2">
      <c r="B1440" s="80">
        <v>2711.0077344000001</v>
      </c>
      <c r="C1440" s="61"/>
    </row>
    <row r="1441" spans="2:3" x14ac:dyDescent="0.2">
      <c r="B1441" s="80">
        <v>16200.486088640002</v>
      </c>
      <c r="C1441" s="61"/>
    </row>
    <row r="1442" spans="2:3" x14ac:dyDescent="0.2">
      <c r="B1442" s="80">
        <v>12275.726525440001</v>
      </c>
      <c r="C1442" s="61"/>
    </row>
    <row r="1443" spans="2:3" x14ac:dyDescent="0.2">
      <c r="B1443" s="80">
        <v>8442.2198369600028</v>
      </c>
      <c r="C1443" s="61"/>
    </row>
    <row r="1444" spans="2:3" x14ac:dyDescent="0.2">
      <c r="B1444" s="80">
        <v>12723.131396640001</v>
      </c>
      <c r="C1444" s="61"/>
    </row>
    <row r="1445" spans="2:3" x14ac:dyDescent="0.2">
      <c r="B1445" s="80">
        <v>27323.591351840001</v>
      </c>
      <c r="C1445" s="61"/>
    </row>
    <row r="1446" spans="2:3" x14ac:dyDescent="0.2">
      <c r="B1446" s="80">
        <v>1729.3748684800003</v>
      </c>
      <c r="C1446" s="61"/>
    </row>
    <row r="1447" spans="2:3" x14ac:dyDescent="0.2">
      <c r="B1447" s="80">
        <v>2665.8242721600004</v>
      </c>
      <c r="C1447" s="61"/>
    </row>
    <row r="1448" spans="2:3" x14ac:dyDescent="0.2">
      <c r="B1448" s="80">
        <v>297.67928064000006</v>
      </c>
      <c r="C1448" s="61"/>
    </row>
    <row r="1449" spans="2:3" x14ac:dyDescent="0.2">
      <c r="B1449" s="80">
        <v>1462.7038462400001</v>
      </c>
      <c r="C1449" s="61"/>
    </row>
    <row r="1450" spans="2:3" x14ac:dyDescent="0.2">
      <c r="B1450" s="80">
        <v>229.46111216000006</v>
      </c>
      <c r="C1450" s="61"/>
    </row>
    <row r="1451" spans="2:3" x14ac:dyDescent="0.2">
      <c r="B1451" s="80">
        <v>27360.801261920005</v>
      </c>
      <c r="C1451" s="61"/>
    </row>
    <row r="1452" spans="2:3" x14ac:dyDescent="0.2">
      <c r="B1452" s="80">
        <v>24931.525703840001</v>
      </c>
      <c r="C1452" s="61"/>
    </row>
    <row r="1453" spans="2:3" x14ac:dyDescent="0.2">
      <c r="B1453" s="80">
        <v>1396.2575782400002</v>
      </c>
      <c r="C1453" s="61"/>
    </row>
    <row r="1454" spans="2:3" x14ac:dyDescent="0.2">
      <c r="B1454" s="80">
        <v>13858.919604320003</v>
      </c>
      <c r="C1454" s="61"/>
    </row>
    <row r="1455" spans="2:3" x14ac:dyDescent="0.2">
      <c r="B1455" s="80">
        <v>6951.1655830400005</v>
      </c>
      <c r="C1455" s="61"/>
    </row>
    <row r="1456" spans="2:3" x14ac:dyDescent="0.2">
      <c r="B1456" s="80">
        <v>6288.4748035200009</v>
      </c>
      <c r="C1456" s="61"/>
    </row>
    <row r="1457" spans="2:3" x14ac:dyDescent="0.2">
      <c r="B1457" s="80">
        <v>80.621471840000012</v>
      </c>
      <c r="C1457" s="61"/>
    </row>
    <row r="1458" spans="2:3" x14ac:dyDescent="0.2">
      <c r="B1458" s="80">
        <v>23663.730910400001</v>
      </c>
      <c r="C1458" s="61"/>
    </row>
    <row r="1459" spans="2:3" x14ac:dyDescent="0.2">
      <c r="B1459" s="80">
        <v>4261.4206544000008</v>
      </c>
      <c r="C1459" s="61"/>
    </row>
    <row r="1460" spans="2:3" x14ac:dyDescent="0.2">
      <c r="B1460" s="80">
        <v>9862.3980716800015</v>
      </c>
      <c r="C1460" s="61"/>
    </row>
    <row r="1461" spans="2:3" x14ac:dyDescent="0.2">
      <c r="B1461" s="80">
        <v>447.40487120000012</v>
      </c>
      <c r="C1461" s="61"/>
    </row>
    <row r="1462" spans="2:3" x14ac:dyDescent="0.2">
      <c r="B1462" s="80">
        <v>6020.9178310400011</v>
      </c>
      <c r="C1462" s="61"/>
    </row>
    <row r="1463" spans="2:3" x14ac:dyDescent="0.2">
      <c r="B1463" s="80">
        <v>3864.5149468800005</v>
      </c>
      <c r="C1463" s="61"/>
    </row>
    <row r="1464" spans="2:3" x14ac:dyDescent="0.2">
      <c r="B1464" s="80">
        <v>2710.1217841600001</v>
      </c>
      <c r="C1464" s="61"/>
    </row>
    <row r="1465" spans="2:3" x14ac:dyDescent="0.2">
      <c r="B1465" s="80">
        <v>4364.190882240001</v>
      </c>
      <c r="C1465" s="61"/>
    </row>
    <row r="1466" spans="2:3" x14ac:dyDescent="0.2">
      <c r="B1466" s="80">
        <v>16460.069508960001</v>
      </c>
      <c r="C1466" s="61"/>
    </row>
    <row r="1467" spans="2:3" x14ac:dyDescent="0.2">
      <c r="B1467" s="80">
        <v>756.60150496000017</v>
      </c>
      <c r="C1467" s="61"/>
    </row>
    <row r="1468" spans="2:3" x14ac:dyDescent="0.2">
      <c r="B1468" s="80">
        <v>15368.578813280003</v>
      </c>
      <c r="C1468" s="61"/>
    </row>
    <row r="1469" spans="2:3" x14ac:dyDescent="0.2">
      <c r="B1469" s="80">
        <v>2958.1878513600004</v>
      </c>
      <c r="C1469" s="61"/>
    </row>
    <row r="1470" spans="2:3" x14ac:dyDescent="0.2">
      <c r="B1470" s="80">
        <v>5969.5327171200006</v>
      </c>
      <c r="C1470" s="61"/>
    </row>
    <row r="1471" spans="2:3" x14ac:dyDescent="0.2">
      <c r="B1471" s="80">
        <v>12980.056966240001</v>
      </c>
      <c r="C1471" s="61"/>
    </row>
    <row r="1472" spans="2:3" x14ac:dyDescent="0.2">
      <c r="B1472" s="80">
        <v>14439.217011520001</v>
      </c>
      <c r="C1472" s="61"/>
    </row>
    <row r="1473" spans="2:3" x14ac:dyDescent="0.2">
      <c r="B1473" s="80">
        <v>28400.020893440007</v>
      </c>
      <c r="C1473" s="61"/>
    </row>
    <row r="1474" spans="2:3" x14ac:dyDescent="0.2">
      <c r="B1474" s="80">
        <v>7957.605055680001</v>
      </c>
      <c r="C1474" s="61"/>
    </row>
    <row r="1475" spans="2:3" x14ac:dyDescent="0.2">
      <c r="B1475" s="80">
        <v>3759.9728185600006</v>
      </c>
      <c r="C1475" s="61"/>
    </row>
    <row r="1476" spans="2:3" x14ac:dyDescent="0.2">
      <c r="B1476" s="80">
        <v>6607.4168899200013</v>
      </c>
      <c r="C1476" s="61"/>
    </row>
    <row r="1477" spans="2:3" x14ac:dyDescent="0.2">
      <c r="B1477" s="80">
        <v>7422.4911107200005</v>
      </c>
      <c r="C1477" s="61"/>
    </row>
    <row r="1478" spans="2:3" x14ac:dyDescent="0.2">
      <c r="B1478" s="80">
        <v>4928.5411851200006</v>
      </c>
      <c r="C1478" s="61"/>
    </row>
    <row r="1479" spans="2:3" x14ac:dyDescent="0.2">
      <c r="B1479" s="80">
        <v>7596.1373577600007</v>
      </c>
      <c r="C1479" s="61"/>
    </row>
    <row r="1480" spans="2:3" x14ac:dyDescent="0.2">
      <c r="B1480" s="80">
        <v>3656.3166404799999</v>
      </c>
      <c r="C1480" s="61"/>
    </row>
    <row r="1481" spans="2:3" x14ac:dyDescent="0.2">
      <c r="B1481" s="80">
        <v>3004.2572638400006</v>
      </c>
      <c r="C1481" s="61"/>
    </row>
    <row r="1482" spans="2:3" x14ac:dyDescent="0.2">
      <c r="B1482" s="80">
        <v>20937.662021920001</v>
      </c>
      <c r="C1482" s="61"/>
    </row>
    <row r="1483" spans="2:3" x14ac:dyDescent="0.2">
      <c r="B1483" s="80">
        <v>18620.016194080003</v>
      </c>
      <c r="C1483" s="61"/>
    </row>
    <row r="1484" spans="2:3" x14ac:dyDescent="0.2">
      <c r="B1484" s="80">
        <v>30901.058420960002</v>
      </c>
      <c r="C1484" s="61"/>
    </row>
    <row r="1485" spans="2:3" x14ac:dyDescent="0.2">
      <c r="B1485" s="80">
        <v>23646.011905600004</v>
      </c>
      <c r="C1485" s="61"/>
    </row>
    <row r="1486" spans="2:3" x14ac:dyDescent="0.2">
      <c r="B1486" s="80">
        <v>17470.938732800005</v>
      </c>
      <c r="C1486" s="61"/>
    </row>
    <row r="1487" spans="2:3" x14ac:dyDescent="0.2">
      <c r="B1487" s="80">
        <v>2431.0474585600005</v>
      </c>
      <c r="C1487" s="61"/>
    </row>
    <row r="1488" spans="2:3" x14ac:dyDescent="0.2">
      <c r="B1488" s="80">
        <v>3451.6621350400005</v>
      </c>
      <c r="C1488" s="61"/>
    </row>
    <row r="1489" spans="2:3" x14ac:dyDescent="0.2">
      <c r="B1489" s="80">
        <v>2001.3615921600003</v>
      </c>
      <c r="C1489" s="61"/>
    </row>
    <row r="1490" spans="2:3" x14ac:dyDescent="0.2">
      <c r="B1490" s="80">
        <v>792.03951456000004</v>
      </c>
      <c r="C1490" s="61"/>
    </row>
    <row r="1491" spans="2:3" x14ac:dyDescent="0.2">
      <c r="B1491" s="80">
        <v>5826.0087782400005</v>
      </c>
      <c r="C1491" s="61"/>
    </row>
    <row r="1492" spans="2:3" x14ac:dyDescent="0.2">
      <c r="B1492" s="80">
        <v>2086.4128152000003</v>
      </c>
      <c r="C1492" s="61"/>
    </row>
    <row r="1493" spans="2:3" x14ac:dyDescent="0.2">
      <c r="B1493" s="80">
        <v>1380.3104739200005</v>
      </c>
      <c r="C1493" s="61"/>
    </row>
    <row r="1494" spans="2:3" x14ac:dyDescent="0.2">
      <c r="B1494" s="80">
        <v>9615.2179547200012</v>
      </c>
      <c r="C1494" s="61"/>
    </row>
    <row r="1495" spans="2:3" x14ac:dyDescent="0.2">
      <c r="B1495" s="80">
        <v>9280.3287640000017</v>
      </c>
      <c r="C1495" s="61"/>
    </row>
    <row r="1496" spans="2:3" x14ac:dyDescent="0.2">
      <c r="B1496" s="80">
        <v>210.85615712000003</v>
      </c>
      <c r="C1496" s="61"/>
    </row>
    <row r="1497" spans="2:3" x14ac:dyDescent="0.2">
      <c r="B1497" s="80">
        <v>661.80482928000004</v>
      </c>
      <c r="C1497" s="61"/>
    </row>
    <row r="1498" spans="2:3" x14ac:dyDescent="0.2">
      <c r="B1498" s="80">
        <v>2035.0277012800004</v>
      </c>
      <c r="C1498" s="61"/>
    </row>
    <row r="1499" spans="2:3" x14ac:dyDescent="0.2">
      <c r="B1499" s="80">
        <v>17685.338690880006</v>
      </c>
      <c r="C1499" s="61"/>
    </row>
    <row r="1500" spans="2:3" x14ac:dyDescent="0.2">
      <c r="B1500" s="80">
        <v>40968.110998080003</v>
      </c>
      <c r="C1500" s="61"/>
    </row>
    <row r="1501" spans="2:3" x14ac:dyDescent="0.2">
      <c r="B1501" s="80">
        <v>18461.431101120004</v>
      </c>
      <c r="C1501" s="61"/>
    </row>
    <row r="1502" spans="2:3" x14ac:dyDescent="0.2">
      <c r="B1502" s="80">
        <v>22678.554243520004</v>
      </c>
      <c r="C1502" s="61"/>
    </row>
    <row r="1503" spans="2:3" x14ac:dyDescent="0.2">
      <c r="B1503" s="80">
        <v>5456.5675281600006</v>
      </c>
      <c r="C1503" s="61"/>
    </row>
    <row r="1504" spans="2:3" x14ac:dyDescent="0.2">
      <c r="B1504" s="80">
        <v>2067.8078601600005</v>
      </c>
      <c r="C1504" s="61"/>
    </row>
    <row r="1505" spans="2:3" x14ac:dyDescent="0.2">
      <c r="B1505" s="80">
        <v>36825.407675840004</v>
      </c>
      <c r="C1505" s="61"/>
    </row>
    <row r="1506" spans="2:3" x14ac:dyDescent="0.2">
      <c r="B1506" s="80">
        <v>1192.4890230400003</v>
      </c>
      <c r="C1506" s="61"/>
    </row>
    <row r="1507" spans="2:3" x14ac:dyDescent="0.2">
      <c r="B1507" s="80">
        <v>5979.2781697600003</v>
      </c>
      <c r="C1507" s="61"/>
    </row>
    <row r="1508" spans="2:3" x14ac:dyDescent="0.2">
      <c r="B1508" s="80">
        <v>230.34706240000003</v>
      </c>
      <c r="C1508" s="61"/>
    </row>
    <row r="1509" spans="2:3" x14ac:dyDescent="0.2">
      <c r="B1509" s="80">
        <v>8807.2313358400006</v>
      </c>
      <c r="C1509" s="61"/>
    </row>
    <row r="1510" spans="2:3" x14ac:dyDescent="0.2">
      <c r="B1510" s="80">
        <v>38904.732889120009</v>
      </c>
      <c r="C1510" s="61"/>
    </row>
    <row r="1511" spans="2:3" x14ac:dyDescent="0.2">
      <c r="B1511" s="80">
        <v>24402.613410560003</v>
      </c>
      <c r="C1511" s="61"/>
    </row>
    <row r="1512" spans="2:3" x14ac:dyDescent="0.2">
      <c r="B1512" s="80">
        <v>19206.515252960002</v>
      </c>
      <c r="C1512" s="61"/>
    </row>
    <row r="1513" spans="2:3" x14ac:dyDescent="0.2">
      <c r="B1513" s="80">
        <v>9834.0476639999997</v>
      </c>
      <c r="C1513" s="61"/>
    </row>
    <row r="1514" spans="2:3" x14ac:dyDescent="0.2">
      <c r="B1514" s="80">
        <v>5089.7841288000009</v>
      </c>
      <c r="C1514" s="61"/>
    </row>
    <row r="1515" spans="2:3" x14ac:dyDescent="0.2">
      <c r="B1515" s="80">
        <v>4082.4587059200003</v>
      </c>
      <c r="C1515" s="61"/>
    </row>
    <row r="1516" spans="2:3" x14ac:dyDescent="0.2">
      <c r="B1516" s="80">
        <v>5876.507941920001</v>
      </c>
      <c r="C1516" s="61"/>
    </row>
    <row r="1517" spans="2:3" x14ac:dyDescent="0.2">
      <c r="B1517" s="80">
        <v>544.85939760000008</v>
      </c>
      <c r="C1517" s="61"/>
    </row>
    <row r="1518" spans="2:3" x14ac:dyDescent="0.2">
      <c r="B1518" s="80">
        <v>26339.300635200001</v>
      </c>
      <c r="C1518" s="61"/>
    </row>
    <row r="1519" spans="2:3" x14ac:dyDescent="0.2">
      <c r="B1519" s="80">
        <v>12335.085191520002</v>
      </c>
      <c r="C1519" s="61"/>
    </row>
    <row r="1520" spans="2:3" x14ac:dyDescent="0.2">
      <c r="B1520" s="80">
        <v>283.50407680000006</v>
      </c>
      <c r="C1520" s="61"/>
    </row>
    <row r="1521" spans="2:3" x14ac:dyDescent="0.2">
      <c r="B1521" s="80">
        <v>7263.0200675200012</v>
      </c>
      <c r="C1521" s="61"/>
    </row>
    <row r="1522" spans="2:3" x14ac:dyDescent="0.2">
      <c r="B1522" s="80">
        <v>8247.3107841600013</v>
      </c>
      <c r="C1522" s="61"/>
    </row>
    <row r="1523" spans="2:3" x14ac:dyDescent="0.2">
      <c r="B1523" s="80">
        <v>20627.579437920005</v>
      </c>
      <c r="C1523" s="61"/>
    </row>
    <row r="1524" spans="2:3" x14ac:dyDescent="0.2">
      <c r="B1524" s="80">
        <v>2395.6094489600005</v>
      </c>
      <c r="C1524" s="61"/>
    </row>
    <row r="1525" spans="2:3" x14ac:dyDescent="0.2">
      <c r="B1525" s="80">
        <v>6098.8814521600007</v>
      </c>
      <c r="C1525" s="61"/>
    </row>
    <row r="1526" spans="2:3" x14ac:dyDescent="0.2">
      <c r="B1526" s="80">
        <v>17096.181781280004</v>
      </c>
      <c r="C1526" s="61"/>
    </row>
    <row r="1527" spans="2:3" x14ac:dyDescent="0.2">
      <c r="B1527" s="80">
        <v>6983.9457419200016</v>
      </c>
      <c r="C1527" s="61"/>
    </row>
    <row r="1528" spans="2:3" x14ac:dyDescent="0.2">
      <c r="B1528" s="80">
        <v>21758.937894400005</v>
      </c>
      <c r="C1528" s="61"/>
    </row>
    <row r="1529" spans="2:3" x14ac:dyDescent="0.2">
      <c r="B1529" s="80">
        <v>7148.7324865600003</v>
      </c>
      <c r="C1529" s="61"/>
    </row>
    <row r="1530" spans="2:3" x14ac:dyDescent="0.2">
      <c r="B1530" s="80">
        <v>8111.7603974400017</v>
      </c>
      <c r="C1530" s="61"/>
    </row>
    <row r="1531" spans="2:3" x14ac:dyDescent="0.2">
      <c r="B1531" s="80">
        <v>3099.9398897600004</v>
      </c>
      <c r="C1531" s="61"/>
    </row>
    <row r="1532" spans="2:3" x14ac:dyDescent="0.2">
      <c r="B1532" s="80">
        <v>4218.8950428800008</v>
      </c>
      <c r="C1532" s="61"/>
    </row>
    <row r="1533" spans="2:3" x14ac:dyDescent="0.2">
      <c r="B1533" s="80">
        <v>11882.364618880003</v>
      </c>
      <c r="C1533" s="61"/>
    </row>
    <row r="1534" spans="2:3" x14ac:dyDescent="0.2">
      <c r="B1534" s="80">
        <v>37363.179471520001</v>
      </c>
      <c r="C1534" s="61"/>
    </row>
    <row r="1535" spans="2:3" x14ac:dyDescent="0.2">
      <c r="B1535" s="80">
        <v>1620.4029889600001</v>
      </c>
      <c r="C1535" s="61"/>
    </row>
    <row r="1536" spans="2:3" x14ac:dyDescent="0.2">
      <c r="B1536" s="80">
        <v>986.06261712000014</v>
      </c>
      <c r="C1536" s="61"/>
    </row>
    <row r="1537" spans="2:3" x14ac:dyDescent="0.2">
      <c r="B1537" s="80">
        <v>1456.5021945600001</v>
      </c>
      <c r="C1537" s="61"/>
    </row>
    <row r="1538" spans="2:3" x14ac:dyDescent="0.2">
      <c r="B1538" s="80">
        <v>5307.7278878400011</v>
      </c>
      <c r="C1538" s="61"/>
    </row>
    <row r="1539" spans="2:3" x14ac:dyDescent="0.2">
      <c r="B1539" s="80">
        <v>21356.716485440003</v>
      </c>
      <c r="C1539" s="61"/>
    </row>
    <row r="1540" spans="2:3" x14ac:dyDescent="0.2">
      <c r="B1540" s="80">
        <v>6966.2267371200014</v>
      </c>
      <c r="C1540" s="61"/>
    </row>
    <row r="1541" spans="2:3" x14ac:dyDescent="0.2">
      <c r="B1541" s="80">
        <v>3280.673738720001</v>
      </c>
      <c r="C1541" s="61"/>
    </row>
    <row r="1542" spans="2:3" x14ac:dyDescent="0.2">
      <c r="B1542" s="80">
        <v>7601.4530592000019</v>
      </c>
      <c r="C1542" s="61"/>
    </row>
    <row r="1543" spans="2:3" x14ac:dyDescent="0.2">
      <c r="B1543" s="80">
        <v>654.71722736000015</v>
      </c>
      <c r="C1543" s="61"/>
    </row>
    <row r="1544" spans="2:3" x14ac:dyDescent="0.2">
      <c r="B1544" s="80">
        <v>3650.1149888000004</v>
      </c>
      <c r="C1544" s="61"/>
    </row>
    <row r="1545" spans="2:3" x14ac:dyDescent="0.2">
      <c r="B1545" s="80">
        <v>10657.095436960002</v>
      </c>
      <c r="C1545" s="61"/>
    </row>
    <row r="1546" spans="2:3" x14ac:dyDescent="0.2">
      <c r="B1546" s="80">
        <v>8716.8644113600003</v>
      </c>
      <c r="C1546" s="61"/>
    </row>
    <row r="1547" spans="2:3" x14ac:dyDescent="0.2">
      <c r="B1547" s="80">
        <v>588.27095936000012</v>
      </c>
      <c r="C1547" s="61"/>
    </row>
    <row r="1548" spans="2:3" x14ac:dyDescent="0.2">
      <c r="B1548" s="80">
        <v>3237.2621769600005</v>
      </c>
      <c r="C1548" s="61"/>
    </row>
    <row r="1549" spans="2:3" x14ac:dyDescent="0.2">
      <c r="B1549" s="80">
        <v>448.29082144000006</v>
      </c>
      <c r="C1549" s="61"/>
    </row>
    <row r="1550" spans="2:3" x14ac:dyDescent="0.2">
      <c r="B1550" s="80">
        <v>8350.0810120000006</v>
      </c>
      <c r="C1550" s="61"/>
    </row>
    <row r="1551" spans="2:3" x14ac:dyDescent="0.2">
      <c r="B1551" s="80">
        <v>4904.6205286400009</v>
      </c>
      <c r="C1551" s="61"/>
    </row>
    <row r="1552" spans="2:3" x14ac:dyDescent="0.2">
      <c r="B1552" s="80">
        <v>769.89075856000011</v>
      </c>
      <c r="C1552" s="61"/>
    </row>
    <row r="1553" spans="2:3" x14ac:dyDescent="0.2">
      <c r="B1553" s="80">
        <v>12213.710008640002</v>
      </c>
      <c r="C1553" s="61"/>
    </row>
    <row r="1554" spans="2:3" x14ac:dyDescent="0.2">
      <c r="B1554" s="80">
        <v>20625.807537440003</v>
      </c>
      <c r="C1554" s="61"/>
    </row>
    <row r="1555" spans="2:3" x14ac:dyDescent="0.2">
      <c r="B1555" s="80">
        <v>789.3816638400001</v>
      </c>
      <c r="C1555" s="61"/>
    </row>
    <row r="1556" spans="2:3" x14ac:dyDescent="0.2">
      <c r="B1556" s="80">
        <v>2914.7762895999999</v>
      </c>
      <c r="C1556" s="61"/>
    </row>
    <row r="1557" spans="2:3" x14ac:dyDescent="0.2">
      <c r="B1557" s="80">
        <v>7629.803466880001</v>
      </c>
      <c r="C1557" s="61"/>
    </row>
    <row r="1558" spans="2:3" x14ac:dyDescent="0.2">
      <c r="B1558" s="80">
        <v>5934.0947075200002</v>
      </c>
      <c r="C1558" s="61"/>
    </row>
    <row r="1559" spans="2:3" x14ac:dyDescent="0.2">
      <c r="B1559" s="80">
        <v>27157.918656960002</v>
      </c>
      <c r="C1559" s="61"/>
    </row>
    <row r="1560" spans="2:3" x14ac:dyDescent="0.2">
      <c r="B1560" s="80">
        <v>19387.249101920002</v>
      </c>
      <c r="C1560" s="61"/>
    </row>
    <row r="1561" spans="2:3" x14ac:dyDescent="0.2">
      <c r="B1561" s="80">
        <v>10283.224435680002</v>
      </c>
      <c r="C1561" s="61"/>
    </row>
    <row r="1562" spans="2:3" x14ac:dyDescent="0.2">
      <c r="B1562" s="80">
        <v>6130.7756608</v>
      </c>
      <c r="C1562" s="61"/>
    </row>
    <row r="1563" spans="2:3" x14ac:dyDescent="0.2">
      <c r="B1563" s="80">
        <v>17371.712305920002</v>
      </c>
      <c r="C1563" s="61"/>
    </row>
    <row r="1564" spans="2:3" x14ac:dyDescent="0.2">
      <c r="B1564" s="80">
        <v>1323.6096585600001</v>
      </c>
      <c r="C1564" s="61"/>
    </row>
    <row r="1565" spans="2:3" x14ac:dyDescent="0.2">
      <c r="B1565" s="80">
        <v>10298.285589760002</v>
      </c>
      <c r="C1565" s="61"/>
    </row>
    <row r="1566" spans="2:3" x14ac:dyDescent="0.2">
      <c r="B1566" s="80">
        <v>22371.129510240004</v>
      </c>
      <c r="C1566" s="61"/>
    </row>
    <row r="1567" spans="2:3" x14ac:dyDescent="0.2">
      <c r="B1567" s="80">
        <v>688.38333648000014</v>
      </c>
      <c r="C1567" s="61"/>
    </row>
    <row r="1568" spans="2:3" x14ac:dyDescent="0.2">
      <c r="B1568" s="80">
        <v>2494.8358758400004</v>
      </c>
      <c r="C1568" s="61"/>
    </row>
    <row r="1569" spans="2:3" x14ac:dyDescent="0.2">
      <c r="B1569" s="80">
        <v>381.84455344000003</v>
      </c>
      <c r="C1569" s="61"/>
    </row>
    <row r="1570" spans="2:3" x14ac:dyDescent="0.2">
      <c r="B1570" s="80">
        <v>715.84779392000007</v>
      </c>
      <c r="C1570" s="61"/>
    </row>
    <row r="1571" spans="2:3" x14ac:dyDescent="0.2">
      <c r="B1571" s="80">
        <v>3146.8952524800006</v>
      </c>
      <c r="C1571" s="61"/>
    </row>
    <row r="1572" spans="2:3" x14ac:dyDescent="0.2">
      <c r="B1572" s="80">
        <v>4251.6752017600002</v>
      </c>
      <c r="C1572" s="61"/>
    </row>
    <row r="1573" spans="2:3" x14ac:dyDescent="0.2">
      <c r="B1573" s="80">
        <v>4364.190882240001</v>
      </c>
      <c r="C1573" s="61"/>
    </row>
    <row r="1574" spans="2:3" x14ac:dyDescent="0.2">
      <c r="B1574" s="80">
        <v>116.05948144000003</v>
      </c>
      <c r="C1574" s="61"/>
    </row>
    <row r="1575" spans="2:3" x14ac:dyDescent="0.2">
      <c r="B1575" s="80">
        <v>23363.393779040001</v>
      </c>
      <c r="C1575" s="61"/>
    </row>
    <row r="1576" spans="2:3" x14ac:dyDescent="0.2">
      <c r="B1576" s="80">
        <v>1183.6295206400002</v>
      </c>
      <c r="C1576" s="61"/>
    </row>
    <row r="1577" spans="2:3" x14ac:dyDescent="0.2">
      <c r="B1577" s="80">
        <v>23392.630136960004</v>
      </c>
      <c r="C1577" s="61"/>
    </row>
    <row r="1578" spans="2:3" x14ac:dyDescent="0.2">
      <c r="B1578" s="80">
        <v>18425.993091520002</v>
      </c>
      <c r="C1578" s="61"/>
    </row>
    <row r="1579" spans="2:3" x14ac:dyDescent="0.2">
      <c r="B1579" s="80">
        <v>7179.7407449600005</v>
      </c>
      <c r="C1579" s="61"/>
    </row>
    <row r="1580" spans="2:3" x14ac:dyDescent="0.2">
      <c r="B1580" s="80">
        <v>12145.491840160003</v>
      </c>
      <c r="C1580" s="61"/>
    </row>
    <row r="1581" spans="2:3" x14ac:dyDescent="0.2">
      <c r="B1581" s="80">
        <v>663.57672976000015</v>
      </c>
      <c r="C1581" s="61"/>
    </row>
    <row r="1582" spans="2:3" x14ac:dyDescent="0.2">
      <c r="B1582" s="80">
        <v>13932.453474240003</v>
      </c>
      <c r="C1582" s="61"/>
    </row>
    <row r="1583" spans="2:3" x14ac:dyDescent="0.2">
      <c r="B1583" s="80">
        <v>2555.0804921600006</v>
      </c>
      <c r="C1583" s="61"/>
    </row>
    <row r="1584" spans="2:3" x14ac:dyDescent="0.2">
      <c r="B1584" s="80">
        <v>1561.0443228800002</v>
      </c>
      <c r="C1584" s="61"/>
    </row>
    <row r="1585" spans="2:3" x14ac:dyDescent="0.2">
      <c r="B1585" s="80">
        <v>5935.8666080000003</v>
      </c>
      <c r="C1585" s="61"/>
    </row>
    <row r="1586" spans="2:3" x14ac:dyDescent="0.2">
      <c r="B1586" s="80">
        <v>7405.6580561600013</v>
      </c>
      <c r="C1586" s="61"/>
    </row>
    <row r="1587" spans="2:3" x14ac:dyDescent="0.2">
      <c r="B1587" s="80">
        <v>16983.666100800005</v>
      </c>
      <c r="C1587" s="61"/>
    </row>
    <row r="1588" spans="2:3" x14ac:dyDescent="0.2">
      <c r="B1588" s="80">
        <v>1992.5020897600002</v>
      </c>
      <c r="C1588" s="61"/>
    </row>
    <row r="1589" spans="2:3" x14ac:dyDescent="0.2">
      <c r="B1589" s="80">
        <v>17225.530516320003</v>
      </c>
      <c r="C1589" s="61"/>
    </row>
    <row r="1590" spans="2:3" x14ac:dyDescent="0.2">
      <c r="B1590" s="80">
        <v>15688.406849920004</v>
      </c>
      <c r="C1590" s="61"/>
    </row>
    <row r="1591" spans="2:3" x14ac:dyDescent="0.2">
      <c r="B1591" s="80">
        <v>17682.680840160003</v>
      </c>
      <c r="C1591" s="61"/>
    </row>
    <row r="1592" spans="2:3" x14ac:dyDescent="0.2">
      <c r="B1592" s="80">
        <v>10873.26729552</v>
      </c>
      <c r="C1592" s="61"/>
    </row>
    <row r="1593" spans="2:3" x14ac:dyDescent="0.2">
      <c r="B1593" s="80">
        <v>3203.5960678400006</v>
      </c>
      <c r="C1593" s="61"/>
    </row>
    <row r="1594" spans="2:3" x14ac:dyDescent="0.2">
      <c r="B1594" s="80">
        <v>5437.9625731200013</v>
      </c>
      <c r="C1594" s="61"/>
    </row>
    <row r="1595" spans="2:3" x14ac:dyDescent="0.2">
      <c r="B1595" s="80">
        <v>12367.865350400001</v>
      </c>
      <c r="C1595" s="61"/>
    </row>
    <row r="1596" spans="2:3" x14ac:dyDescent="0.2">
      <c r="B1596" s="80">
        <v>36084.753275200004</v>
      </c>
      <c r="C1596" s="61"/>
    </row>
    <row r="1597" spans="2:3" x14ac:dyDescent="0.2">
      <c r="B1597" s="80">
        <v>22619.195577440005</v>
      </c>
      <c r="C1597" s="61"/>
    </row>
    <row r="1598" spans="2:3" x14ac:dyDescent="0.2">
      <c r="B1598" s="80">
        <v>18977.054140799999</v>
      </c>
      <c r="C1598" s="61"/>
    </row>
    <row r="1599" spans="2:3" x14ac:dyDescent="0.2">
      <c r="B1599" s="80">
        <v>256.92556960000007</v>
      </c>
      <c r="C1599" s="61"/>
    </row>
    <row r="1600" spans="2:3" x14ac:dyDescent="0.2">
      <c r="B1600" s="80">
        <v>7257.7043660800009</v>
      </c>
      <c r="C1600" s="61"/>
    </row>
    <row r="1601" spans="2:3" x14ac:dyDescent="0.2">
      <c r="B1601" s="80">
        <v>19675.18292992</v>
      </c>
      <c r="C1601" s="61"/>
    </row>
    <row r="1602" spans="2:3" x14ac:dyDescent="0.2">
      <c r="B1602" s="80">
        <v>11846.040659040002</v>
      </c>
      <c r="C1602" s="61"/>
    </row>
    <row r="1603" spans="2:3" x14ac:dyDescent="0.2">
      <c r="B1603" s="80">
        <v>23519.321021280004</v>
      </c>
      <c r="C1603" s="61"/>
    </row>
    <row r="1604" spans="2:3" x14ac:dyDescent="0.2">
      <c r="B1604" s="80">
        <v>14961.041702880004</v>
      </c>
      <c r="C1604" s="61"/>
    </row>
    <row r="1605" spans="2:3" x14ac:dyDescent="0.2">
      <c r="B1605" s="80">
        <v>710.53209248000019</v>
      </c>
      <c r="C1605" s="61"/>
    </row>
    <row r="1606" spans="2:3" x14ac:dyDescent="0.2">
      <c r="B1606" s="80">
        <v>21639.334612000002</v>
      </c>
      <c r="C1606" s="61"/>
    </row>
    <row r="1607" spans="2:3" x14ac:dyDescent="0.2">
      <c r="B1607" s="80">
        <v>20292.6902472</v>
      </c>
      <c r="C1607" s="61"/>
    </row>
    <row r="1608" spans="2:3" x14ac:dyDescent="0.2">
      <c r="B1608" s="80">
        <v>5455.6815779200006</v>
      </c>
      <c r="C1608" s="61"/>
    </row>
    <row r="1609" spans="2:3" x14ac:dyDescent="0.2">
      <c r="B1609" s="80">
        <v>37908.924819360007</v>
      </c>
      <c r="C1609" s="61"/>
    </row>
    <row r="1610" spans="2:3" x14ac:dyDescent="0.2">
      <c r="B1610" s="80">
        <v>27326.249202560008</v>
      </c>
      <c r="C1610" s="61"/>
    </row>
    <row r="1611" spans="2:3" x14ac:dyDescent="0.2">
      <c r="B1611" s="80">
        <v>7129.2415812800009</v>
      </c>
      <c r="C1611" s="61"/>
    </row>
    <row r="1612" spans="2:3" x14ac:dyDescent="0.2">
      <c r="B1612" s="80">
        <v>728.25109728000007</v>
      </c>
      <c r="C1612" s="61"/>
    </row>
    <row r="1613" spans="2:3" x14ac:dyDescent="0.2">
      <c r="B1613" s="80">
        <v>1617.74513824</v>
      </c>
      <c r="C1613" s="61"/>
    </row>
    <row r="1614" spans="2:3" x14ac:dyDescent="0.2">
      <c r="B1614" s="80">
        <v>19700.875486880002</v>
      </c>
      <c r="C1614" s="61"/>
    </row>
    <row r="1615" spans="2:3" x14ac:dyDescent="0.2">
      <c r="B1615" s="80">
        <v>3876.9182502400004</v>
      </c>
      <c r="C1615" s="61"/>
    </row>
    <row r="1616" spans="2:3" x14ac:dyDescent="0.2">
      <c r="B1616" s="80">
        <v>11154.113521600002</v>
      </c>
      <c r="C1616" s="61"/>
    </row>
    <row r="1617" spans="2:3" x14ac:dyDescent="0.2">
      <c r="B1617" s="80">
        <v>6835.1061016000012</v>
      </c>
      <c r="C1617" s="61"/>
    </row>
    <row r="1618" spans="2:3" x14ac:dyDescent="0.2">
      <c r="B1618" s="80">
        <v>8701.8032572800021</v>
      </c>
      <c r="C1618" s="61"/>
    </row>
    <row r="1619" spans="2:3" x14ac:dyDescent="0.2">
      <c r="B1619" s="80">
        <v>1369.6790710400003</v>
      </c>
      <c r="C1619" s="61"/>
    </row>
    <row r="1620" spans="2:3" x14ac:dyDescent="0.2">
      <c r="B1620" s="80">
        <v>6621.5920937600004</v>
      </c>
      <c r="C1620" s="61"/>
    </row>
    <row r="1621" spans="2:3" x14ac:dyDescent="0.2">
      <c r="B1621" s="80">
        <v>19791.242411360003</v>
      </c>
      <c r="C1621" s="61"/>
    </row>
    <row r="1622" spans="2:3" x14ac:dyDescent="0.2">
      <c r="B1622" s="80">
        <v>13472.645299680002</v>
      </c>
      <c r="C1622" s="61"/>
    </row>
    <row r="1623" spans="2:3" x14ac:dyDescent="0.2">
      <c r="B1623" s="80">
        <v>21459.486713280006</v>
      </c>
      <c r="C1623" s="61"/>
    </row>
    <row r="1624" spans="2:3" x14ac:dyDescent="0.2">
      <c r="B1624" s="80">
        <v>2510.7829801600001</v>
      </c>
      <c r="C1624" s="61"/>
    </row>
    <row r="1625" spans="2:3" x14ac:dyDescent="0.2">
      <c r="B1625" s="80">
        <v>25852.913953440002</v>
      </c>
      <c r="C1625" s="61"/>
    </row>
    <row r="1626" spans="2:3" x14ac:dyDescent="0.2">
      <c r="B1626" s="80">
        <v>694.58498816000008</v>
      </c>
      <c r="C1626" s="61"/>
    </row>
    <row r="1627" spans="2:3" x14ac:dyDescent="0.2">
      <c r="B1627" s="80">
        <v>11421.670494080001</v>
      </c>
      <c r="C1627" s="61"/>
    </row>
    <row r="1628" spans="2:3" x14ac:dyDescent="0.2">
      <c r="B1628" s="80">
        <v>19.490905280000003</v>
      </c>
      <c r="C1628" s="61"/>
    </row>
    <row r="1629" spans="2:3" x14ac:dyDescent="0.2">
      <c r="B1629" s="80">
        <v>5857.9029868800017</v>
      </c>
      <c r="C1629" s="61"/>
    </row>
    <row r="1630" spans="2:3" x14ac:dyDescent="0.2">
      <c r="B1630" s="80">
        <v>10916.678857280001</v>
      </c>
      <c r="C1630" s="61"/>
    </row>
    <row r="1631" spans="2:3" x14ac:dyDescent="0.2">
      <c r="B1631" s="80">
        <v>28617.078702240004</v>
      </c>
      <c r="C1631" s="61"/>
    </row>
    <row r="1632" spans="2:3" x14ac:dyDescent="0.2">
      <c r="B1632" s="80">
        <v>21987.513056320004</v>
      </c>
      <c r="C1632" s="61"/>
    </row>
    <row r="1633" spans="2:3" x14ac:dyDescent="0.2">
      <c r="B1633" s="80">
        <v>9602.8146513600004</v>
      </c>
      <c r="C1633" s="61"/>
    </row>
    <row r="1634" spans="2:3" x14ac:dyDescent="0.2">
      <c r="B1634" s="80">
        <v>1944.6607768000006</v>
      </c>
      <c r="C1634" s="61"/>
    </row>
    <row r="1635" spans="2:3" x14ac:dyDescent="0.2">
      <c r="B1635" s="80">
        <v>2757.0771468800003</v>
      </c>
      <c r="C1635" s="61"/>
    </row>
    <row r="1636" spans="2:3" x14ac:dyDescent="0.2">
      <c r="B1636" s="80">
        <v>33630.671110400006</v>
      </c>
      <c r="C1636" s="61"/>
    </row>
    <row r="1637" spans="2:3" x14ac:dyDescent="0.2">
      <c r="B1637" s="80">
        <v>5084.4684273600005</v>
      </c>
      <c r="C1637" s="61"/>
    </row>
    <row r="1638" spans="2:3" x14ac:dyDescent="0.2">
      <c r="B1638" s="80">
        <v>1378.5385734400002</v>
      </c>
      <c r="C1638" s="61"/>
    </row>
    <row r="1639" spans="2:3" x14ac:dyDescent="0.2">
      <c r="B1639" s="80">
        <v>16623.970303360002</v>
      </c>
      <c r="C1639" s="61"/>
    </row>
    <row r="1640" spans="2:3" x14ac:dyDescent="0.2">
      <c r="B1640" s="80">
        <v>15245.431729920001</v>
      </c>
      <c r="C1640" s="61"/>
    </row>
    <row r="1641" spans="2:3" x14ac:dyDescent="0.2">
      <c r="B1641" s="80">
        <v>17882.019644160006</v>
      </c>
      <c r="C1641" s="61"/>
    </row>
    <row r="1642" spans="2:3" x14ac:dyDescent="0.2">
      <c r="B1642" s="80">
        <v>4327.8669224000005</v>
      </c>
      <c r="C1642" s="61"/>
    </row>
    <row r="1643" spans="2:3" x14ac:dyDescent="0.2">
      <c r="B1643" s="80">
        <v>7952.2893542400006</v>
      </c>
      <c r="C1643" s="61"/>
    </row>
    <row r="1644" spans="2:3" x14ac:dyDescent="0.2">
      <c r="B1644" s="80">
        <v>10834.285484960001</v>
      </c>
      <c r="C1644" s="61"/>
    </row>
    <row r="1645" spans="2:3" x14ac:dyDescent="0.2">
      <c r="B1645" s="80">
        <v>23086.091353920005</v>
      </c>
      <c r="C1645" s="61"/>
    </row>
    <row r="1646" spans="2:3" x14ac:dyDescent="0.2">
      <c r="B1646" s="80">
        <v>256.92556960000007</v>
      </c>
      <c r="C1646" s="61"/>
    </row>
    <row r="1647" spans="2:3" x14ac:dyDescent="0.2">
      <c r="B1647" s="80">
        <v>25247.809939520008</v>
      </c>
      <c r="C1647" s="61"/>
    </row>
    <row r="1648" spans="2:3" x14ac:dyDescent="0.2">
      <c r="B1648" s="80">
        <v>987.83451760000014</v>
      </c>
      <c r="C1648" s="61"/>
    </row>
    <row r="1649" spans="2:3" x14ac:dyDescent="0.2">
      <c r="B1649" s="80">
        <v>31244.807114080002</v>
      </c>
      <c r="C1649" s="61"/>
    </row>
    <row r="1650" spans="2:3" x14ac:dyDescent="0.2">
      <c r="B1650" s="80">
        <v>17609.146970240003</v>
      </c>
      <c r="C1650" s="61"/>
    </row>
    <row r="1651" spans="2:3" x14ac:dyDescent="0.2">
      <c r="B1651" s="80">
        <v>4783.2453457600004</v>
      </c>
      <c r="C1651" s="61"/>
    </row>
    <row r="1652" spans="2:3" x14ac:dyDescent="0.2">
      <c r="B1652" s="80">
        <v>23984.444897280002</v>
      </c>
      <c r="C1652" s="61"/>
    </row>
    <row r="1653" spans="2:3" x14ac:dyDescent="0.2">
      <c r="B1653" s="80">
        <v>26034.533752640007</v>
      </c>
      <c r="C1653" s="61"/>
    </row>
    <row r="1654" spans="2:3" x14ac:dyDescent="0.2">
      <c r="B1654" s="80">
        <v>236.54871408000002</v>
      </c>
      <c r="C1654" s="61"/>
    </row>
    <row r="1655" spans="2:3" x14ac:dyDescent="0.2">
      <c r="B1655" s="80">
        <v>4735.404032800001</v>
      </c>
      <c r="C1655" s="61"/>
    </row>
    <row r="1656" spans="2:3" x14ac:dyDescent="0.2">
      <c r="B1656" s="80">
        <v>24396.41175888</v>
      </c>
      <c r="C1656" s="61"/>
    </row>
    <row r="1657" spans="2:3" x14ac:dyDescent="0.2">
      <c r="B1657" s="80">
        <v>22286.964237440003</v>
      </c>
      <c r="C1657" s="61"/>
    </row>
    <row r="1658" spans="2:3" x14ac:dyDescent="0.2">
      <c r="B1658" s="80">
        <v>20422.038982240003</v>
      </c>
      <c r="C1658" s="61"/>
    </row>
    <row r="1659" spans="2:3" x14ac:dyDescent="0.2">
      <c r="B1659" s="80">
        <v>29812.225576000004</v>
      </c>
      <c r="C1659" s="61"/>
    </row>
    <row r="1660" spans="2:3" x14ac:dyDescent="0.2">
      <c r="B1660" s="80">
        <v>3388.7596680000001</v>
      </c>
      <c r="C1660" s="61"/>
    </row>
    <row r="1661" spans="2:3" x14ac:dyDescent="0.2">
      <c r="B1661" s="80">
        <v>420.82636400000007</v>
      </c>
      <c r="C1661" s="61"/>
    </row>
    <row r="1662" spans="2:3" x14ac:dyDescent="0.2">
      <c r="B1662" s="80">
        <v>4216.2371921600006</v>
      </c>
      <c r="C1662" s="61"/>
    </row>
    <row r="1663" spans="2:3" x14ac:dyDescent="0.2">
      <c r="B1663" s="80">
        <v>4018.6702886400003</v>
      </c>
      <c r="C1663" s="61"/>
    </row>
    <row r="1664" spans="2:3" x14ac:dyDescent="0.2">
      <c r="B1664" s="80">
        <v>453.60652288000006</v>
      </c>
      <c r="C1664" s="61"/>
    </row>
    <row r="1665" spans="2:3" x14ac:dyDescent="0.2">
      <c r="B1665" s="80">
        <v>16214.661292480001</v>
      </c>
      <c r="C1665" s="61"/>
    </row>
    <row r="1666" spans="2:3" x14ac:dyDescent="0.2">
      <c r="B1666" s="80">
        <v>7680.3026305600015</v>
      </c>
      <c r="C1666" s="61"/>
    </row>
    <row r="1667" spans="2:3" x14ac:dyDescent="0.2">
      <c r="B1667" s="80">
        <v>2484.2044729600007</v>
      </c>
      <c r="C1667" s="61"/>
    </row>
    <row r="1668" spans="2:3" x14ac:dyDescent="0.2">
      <c r="B1668" s="80">
        <v>39846.49799424001</v>
      </c>
      <c r="C1668" s="61"/>
    </row>
    <row r="1669" spans="2:3" x14ac:dyDescent="0.2">
      <c r="B1669" s="80">
        <v>9108.4544174400016</v>
      </c>
      <c r="C1669" s="61"/>
    </row>
    <row r="1670" spans="2:3" x14ac:dyDescent="0.2">
      <c r="B1670" s="80">
        <v>10961.862319520002</v>
      </c>
      <c r="C1670" s="61"/>
    </row>
    <row r="1671" spans="2:3" x14ac:dyDescent="0.2">
      <c r="B1671" s="80">
        <v>282.61812656000006</v>
      </c>
      <c r="C1671" s="61"/>
    </row>
    <row r="1672" spans="2:3" x14ac:dyDescent="0.2">
      <c r="B1672" s="80">
        <v>5686.9145905600008</v>
      </c>
      <c r="C1672" s="61"/>
    </row>
    <row r="1673" spans="2:3" x14ac:dyDescent="0.2">
      <c r="B1673" s="80">
        <v>33406.525699680002</v>
      </c>
      <c r="C1673" s="61"/>
    </row>
    <row r="1674" spans="2:3" x14ac:dyDescent="0.2">
      <c r="B1674" s="80">
        <v>595.35856128000012</v>
      </c>
      <c r="C1674" s="61"/>
    </row>
    <row r="1675" spans="2:3" x14ac:dyDescent="0.2">
      <c r="B1675" s="80">
        <v>610.41971536000005</v>
      </c>
      <c r="C1675" s="61"/>
    </row>
    <row r="1676" spans="2:3" x14ac:dyDescent="0.2">
      <c r="B1676" s="80">
        <v>9112.884168640001</v>
      </c>
      <c r="C1676" s="61"/>
    </row>
    <row r="1677" spans="2:3" x14ac:dyDescent="0.2">
      <c r="B1677" s="80">
        <v>6618.048292800001</v>
      </c>
      <c r="C1677" s="61"/>
    </row>
    <row r="1678" spans="2:3" x14ac:dyDescent="0.2">
      <c r="B1678" s="80">
        <v>3883.1199019200008</v>
      </c>
      <c r="C1678" s="61"/>
    </row>
    <row r="1679" spans="2:3" x14ac:dyDescent="0.2">
      <c r="B1679" s="80">
        <v>532.45609424000008</v>
      </c>
      <c r="C1679" s="61"/>
    </row>
    <row r="1680" spans="2:3" x14ac:dyDescent="0.2">
      <c r="B1680" s="80">
        <v>4844.3759123200016</v>
      </c>
      <c r="C1680" s="61"/>
    </row>
    <row r="1681" spans="2:3" x14ac:dyDescent="0.2">
      <c r="B1681" s="80">
        <v>975.43121424000014</v>
      </c>
      <c r="C1681" s="61"/>
    </row>
    <row r="1682" spans="2:3" x14ac:dyDescent="0.2">
      <c r="B1682" s="80">
        <v>3033.4936217600002</v>
      </c>
      <c r="C1682" s="61"/>
    </row>
    <row r="1683" spans="2:3" x14ac:dyDescent="0.2">
      <c r="B1683" s="80">
        <v>72.647919680000001</v>
      </c>
      <c r="C1683" s="61"/>
    </row>
    <row r="1684" spans="2:3" x14ac:dyDescent="0.2">
      <c r="B1684" s="80">
        <v>23377.568982880002</v>
      </c>
      <c r="C1684" s="61"/>
    </row>
    <row r="1685" spans="2:3" x14ac:dyDescent="0.2">
      <c r="B1685" s="80">
        <v>9173.1287849600012</v>
      </c>
      <c r="C1685" s="61"/>
    </row>
    <row r="1686" spans="2:3" x14ac:dyDescent="0.2">
      <c r="B1686" s="80">
        <v>1545.0972185600001</v>
      </c>
      <c r="C1686" s="61"/>
    </row>
    <row r="1687" spans="2:3" x14ac:dyDescent="0.2">
      <c r="B1687" s="80">
        <v>2038.5715022400004</v>
      </c>
      <c r="C1687" s="61"/>
    </row>
    <row r="1688" spans="2:3" x14ac:dyDescent="0.2">
      <c r="B1688" s="80">
        <v>20838.435595040002</v>
      </c>
      <c r="C1688" s="61"/>
    </row>
    <row r="1689" spans="2:3" x14ac:dyDescent="0.2">
      <c r="B1689" s="80">
        <v>37503.159609440001</v>
      </c>
      <c r="C1689" s="61"/>
    </row>
    <row r="1690" spans="2:3" x14ac:dyDescent="0.2">
      <c r="B1690" s="80">
        <v>30568.827080960004</v>
      </c>
      <c r="C1690" s="61"/>
    </row>
    <row r="1691" spans="2:3" x14ac:dyDescent="0.2">
      <c r="B1691" s="80">
        <v>16709.021526400003</v>
      </c>
      <c r="C1691" s="61"/>
    </row>
    <row r="1692" spans="2:3" x14ac:dyDescent="0.2">
      <c r="B1692" s="80">
        <v>846.96842944000002</v>
      </c>
      <c r="C1692" s="61"/>
    </row>
    <row r="1693" spans="2:3" x14ac:dyDescent="0.2">
      <c r="B1693" s="80">
        <v>2919.2060408000007</v>
      </c>
      <c r="C1693" s="61"/>
    </row>
    <row r="1694" spans="2:3" x14ac:dyDescent="0.2">
      <c r="B1694" s="80">
        <v>13882.840260800001</v>
      </c>
      <c r="C1694" s="61"/>
    </row>
    <row r="1695" spans="2:3" x14ac:dyDescent="0.2">
      <c r="B1695" s="80">
        <v>18993.001245120002</v>
      </c>
      <c r="C1695" s="61"/>
    </row>
    <row r="1696" spans="2:3" x14ac:dyDescent="0.2">
      <c r="B1696" s="80">
        <v>18512.816215040002</v>
      </c>
      <c r="C1696" s="61"/>
    </row>
    <row r="1697" spans="2:3" x14ac:dyDescent="0.2">
      <c r="B1697" s="80">
        <v>13734.000620480001</v>
      </c>
      <c r="C1697" s="61"/>
    </row>
    <row r="1698" spans="2:3" x14ac:dyDescent="0.2">
      <c r="B1698" s="80">
        <v>871.77503616000001</v>
      </c>
      <c r="C1698" s="61"/>
    </row>
    <row r="1699" spans="2:3" x14ac:dyDescent="0.2">
      <c r="B1699" s="80">
        <v>3705.0439036800008</v>
      </c>
      <c r="C1699" s="61"/>
    </row>
    <row r="1700" spans="2:3" x14ac:dyDescent="0.2">
      <c r="B1700" s="80">
        <v>3111.4572428800006</v>
      </c>
      <c r="C1700" s="61"/>
    </row>
    <row r="1701" spans="2:3" x14ac:dyDescent="0.2">
      <c r="B1701" s="80">
        <v>6236.2037393600003</v>
      </c>
      <c r="C1701" s="61"/>
    </row>
    <row r="1702" spans="2:3" x14ac:dyDescent="0.2">
      <c r="B1702" s="80">
        <v>21027.142996160004</v>
      </c>
      <c r="C1702" s="61"/>
    </row>
    <row r="1703" spans="2:3" x14ac:dyDescent="0.2">
      <c r="B1703" s="80">
        <v>3898.1810560000004</v>
      </c>
      <c r="C1703" s="61"/>
    </row>
    <row r="1704" spans="2:3" x14ac:dyDescent="0.2">
      <c r="B1704" s="80">
        <v>2763.2787985600003</v>
      </c>
      <c r="C1704" s="61"/>
    </row>
    <row r="1705" spans="2:3" x14ac:dyDescent="0.2">
      <c r="B1705" s="80">
        <v>2766.8225995200005</v>
      </c>
      <c r="C1705" s="61"/>
    </row>
    <row r="1706" spans="2:3" x14ac:dyDescent="0.2">
      <c r="B1706" s="80">
        <v>13898.787365120001</v>
      </c>
      <c r="C1706" s="61"/>
    </row>
    <row r="1707" spans="2:3" x14ac:dyDescent="0.2">
      <c r="B1707" s="80">
        <v>28259.154805280006</v>
      </c>
      <c r="C1707" s="61"/>
    </row>
    <row r="1708" spans="2:3" x14ac:dyDescent="0.2">
      <c r="B1708" s="80">
        <v>19354.468943040003</v>
      </c>
      <c r="C1708" s="61"/>
    </row>
    <row r="1709" spans="2:3" x14ac:dyDescent="0.2">
      <c r="B1709" s="80">
        <v>6742.0813264000008</v>
      </c>
      <c r="C1709" s="61"/>
    </row>
    <row r="1710" spans="2:3" x14ac:dyDescent="0.2">
      <c r="B1710" s="80">
        <v>266.67102224000007</v>
      </c>
      <c r="C1710" s="61"/>
    </row>
    <row r="1711" spans="2:3" x14ac:dyDescent="0.2">
      <c r="B1711" s="80">
        <v>7611.1985118400016</v>
      </c>
      <c r="C1711" s="61"/>
    </row>
    <row r="1712" spans="2:3" x14ac:dyDescent="0.2">
      <c r="B1712" s="80">
        <v>15999.375384160003</v>
      </c>
      <c r="C1712" s="61"/>
    </row>
    <row r="1713" spans="2:3" x14ac:dyDescent="0.2">
      <c r="B1713" s="80">
        <v>27163.234358400005</v>
      </c>
      <c r="C1713" s="61"/>
    </row>
    <row r="1714" spans="2:3" x14ac:dyDescent="0.2">
      <c r="B1714" s="80">
        <v>24240.484516640005</v>
      </c>
      <c r="C1714" s="61"/>
    </row>
    <row r="1715" spans="2:3" x14ac:dyDescent="0.2">
      <c r="B1715" s="80">
        <v>3107.9134419200004</v>
      </c>
      <c r="C1715" s="61"/>
    </row>
    <row r="1716" spans="2:3" x14ac:dyDescent="0.2">
      <c r="B1716" s="80">
        <v>25698.758611680005</v>
      </c>
      <c r="C1716" s="61"/>
    </row>
    <row r="1717" spans="2:3" x14ac:dyDescent="0.2">
      <c r="B1717" s="80">
        <v>1545.0972185600001</v>
      </c>
      <c r="C1717" s="61"/>
    </row>
    <row r="1718" spans="2:3" x14ac:dyDescent="0.2">
      <c r="B1718" s="80">
        <v>311.85448448000005</v>
      </c>
      <c r="C1718" s="61"/>
    </row>
    <row r="1719" spans="2:3" x14ac:dyDescent="0.2">
      <c r="B1719" s="80">
        <v>364.12554864000003</v>
      </c>
      <c r="C1719" s="61"/>
    </row>
    <row r="1720" spans="2:3" x14ac:dyDescent="0.2">
      <c r="B1720" s="80">
        <v>23619.433398400004</v>
      </c>
      <c r="C1720" s="61"/>
    </row>
    <row r="1721" spans="2:3" x14ac:dyDescent="0.2">
      <c r="B1721" s="80">
        <v>505.87758704000009</v>
      </c>
      <c r="C1721" s="61"/>
    </row>
    <row r="1722" spans="2:3" x14ac:dyDescent="0.2">
      <c r="B1722" s="80">
        <v>24.806606720000005</v>
      </c>
      <c r="C1722" s="61"/>
    </row>
    <row r="1723" spans="2:3" x14ac:dyDescent="0.2">
      <c r="B1723" s="80">
        <v>19383.705300960002</v>
      </c>
      <c r="C1723" s="61"/>
    </row>
    <row r="1724" spans="2:3" x14ac:dyDescent="0.2">
      <c r="B1724" s="80">
        <v>8435.1322350400005</v>
      </c>
      <c r="C1724" s="61"/>
    </row>
    <row r="1725" spans="2:3" x14ac:dyDescent="0.2">
      <c r="B1725" s="80">
        <v>816.84612128000003</v>
      </c>
      <c r="C1725" s="61"/>
    </row>
    <row r="1726" spans="2:3" x14ac:dyDescent="0.2">
      <c r="B1726" s="80">
        <v>2885.5399316800003</v>
      </c>
      <c r="C1726" s="61"/>
    </row>
    <row r="1727" spans="2:3" x14ac:dyDescent="0.2">
      <c r="B1727" s="80">
        <v>13719.825416640002</v>
      </c>
      <c r="C1727" s="61"/>
    </row>
    <row r="1728" spans="2:3" x14ac:dyDescent="0.2">
      <c r="B1728" s="80">
        <v>129.34873504000001</v>
      </c>
      <c r="C1728" s="61"/>
    </row>
    <row r="1729" spans="2:3" x14ac:dyDescent="0.2">
      <c r="B1729" s="80">
        <v>11303.839112160002</v>
      </c>
      <c r="C1729" s="61"/>
    </row>
    <row r="1730" spans="2:3" x14ac:dyDescent="0.2">
      <c r="B1730" s="80">
        <v>26327.783282080003</v>
      </c>
      <c r="C1730" s="61"/>
    </row>
    <row r="1731" spans="2:3" x14ac:dyDescent="0.2">
      <c r="B1731" s="80">
        <v>3205.3679683200007</v>
      </c>
      <c r="C1731" s="61"/>
    </row>
    <row r="1732" spans="2:3" x14ac:dyDescent="0.2">
      <c r="B1732" s="80">
        <v>513.85113920000015</v>
      </c>
      <c r="C1732" s="61"/>
    </row>
    <row r="1733" spans="2:3" x14ac:dyDescent="0.2">
      <c r="B1733" s="80">
        <v>3455.2059360000003</v>
      </c>
      <c r="C1733" s="61"/>
    </row>
    <row r="1734" spans="2:3" x14ac:dyDescent="0.2">
      <c r="B1734" s="80">
        <v>488.1585822400001</v>
      </c>
      <c r="C1734" s="61"/>
    </row>
    <row r="1735" spans="2:3" x14ac:dyDescent="0.2">
      <c r="B1735" s="80">
        <v>5481.3741348800013</v>
      </c>
      <c r="C1735" s="61"/>
    </row>
    <row r="1736" spans="2:3" x14ac:dyDescent="0.2">
      <c r="B1736" s="80">
        <v>1144.64771008</v>
      </c>
      <c r="C1736" s="61"/>
    </row>
    <row r="1737" spans="2:3" x14ac:dyDescent="0.2">
      <c r="B1737" s="80">
        <v>1986.3004380800003</v>
      </c>
      <c r="C1737" s="61"/>
    </row>
    <row r="1738" spans="2:3" x14ac:dyDescent="0.2">
      <c r="B1738" s="80">
        <v>15183.415213120001</v>
      </c>
      <c r="C1738" s="61"/>
    </row>
    <row r="1739" spans="2:3" x14ac:dyDescent="0.2">
      <c r="B1739" s="80">
        <v>3633.2819342400003</v>
      </c>
      <c r="C1739" s="61"/>
    </row>
    <row r="1740" spans="2:3" x14ac:dyDescent="0.2">
      <c r="B1740" s="80">
        <v>3300.164644</v>
      </c>
      <c r="C1740" s="61"/>
    </row>
    <row r="1741" spans="2:3" x14ac:dyDescent="0.2">
      <c r="B1741" s="80">
        <v>3794.5248779200006</v>
      </c>
      <c r="C1741" s="61"/>
    </row>
    <row r="1742" spans="2:3" x14ac:dyDescent="0.2">
      <c r="B1742" s="80">
        <v>14454.278165600001</v>
      </c>
      <c r="C1742" s="61"/>
    </row>
    <row r="1743" spans="2:3" x14ac:dyDescent="0.2">
      <c r="B1743" s="80">
        <v>29800.708222880003</v>
      </c>
      <c r="C1743" s="61"/>
    </row>
    <row r="1744" spans="2:3" x14ac:dyDescent="0.2">
      <c r="B1744" s="80">
        <v>7122.1539793600014</v>
      </c>
      <c r="C1744" s="61"/>
    </row>
    <row r="1745" spans="2:3" x14ac:dyDescent="0.2">
      <c r="B1745" s="80">
        <v>34513.077549440008</v>
      </c>
      <c r="C1745" s="61"/>
    </row>
    <row r="1746" spans="2:3" x14ac:dyDescent="0.2">
      <c r="B1746" s="80">
        <v>11087.667253600001</v>
      </c>
      <c r="C1746" s="61"/>
    </row>
    <row r="1747" spans="2:3" x14ac:dyDescent="0.2">
      <c r="B1747" s="80">
        <v>3071.5894820800004</v>
      </c>
      <c r="C1747" s="61"/>
    </row>
    <row r="1748" spans="2:3" x14ac:dyDescent="0.2">
      <c r="B1748" s="80">
        <v>4736.2899830400011</v>
      </c>
      <c r="C1748" s="61"/>
    </row>
    <row r="1749" spans="2:3" x14ac:dyDescent="0.2">
      <c r="B1749" s="80">
        <v>1318.2939571200002</v>
      </c>
      <c r="C1749" s="61"/>
    </row>
    <row r="1750" spans="2:3" x14ac:dyDescent="0.2">
      <c r="B1750" s="80">
        <v>12236.744714880004</v>
      </c>
      <c r="C1750" s="61"/>
    </row>
    <row r="1751" spans="2:3" x14ac:dyDescent="0.2">
      <c r="B1751" s="80">
        <v>6460.349150080001</v>
      </c>
      <c r="C1751" s="61"/>
    </row>
    <row r="1752" spans="2:3" x14ac:dyDescent="0.2">
      <c r="B1752" s="80">
        <v>8603.4627806400022</v>
      </c>
      <c r="C1752" s="61"/>
    </row>
    <row r="1753" spans="2:3" x14ac:dyDescent="0.2">
      <c r="B1753" s="80">
        <v>6868.7722107200007</v>
      </c>
      <c r="C1753" s="61"/>
    </row>
    <row r="1754" spans="2:3" x14ac:dyDescent="0.2">
      <c r="B1754" s="80">
        <v>589.15690960000006</v>
      </c>
      <c r="C1754" s="61"/>
    </row>
    <row r="1755" spans="2:3" x14ac:dyDescent="0.2">
      <c r="B1755" s="80">
        <v>6917.499473920001</v>
      </c>
      <c r="C1755" s="61"/>
    </row>
    <row r="1756" spans="2:3" x14ac:dyDescent="0.2">
      <c r="B1756" s="80">
        <v>5209.3874112000003</v>
      </c>
      <c r="C1756" s="61"/>
    </row>
    <row r="1757" spans="2:3" x14ac:dyDescent="0.2">
      <c r="B1757" s="80">
        <v>43931.614550880011</v>
      </c>
      <c r="C1757" s="61"/>
    </row>
    <row r="1758" spans="2:3" x14ac:dyDescent="0.2">
      <c r="B1758" s="80">
        <v>1752.4095747200001</v>
      </c>
      <c r="C1758" s="61"/>
    </row>
    <row r="1759" spans="2:3" x14ac:dyDescent="0.2">
      <c r="B1759" s="80">
        <v>2525.8441342400001</v>
      </c>
      <c r="C1759" s="61"/>
    </row>
    <row r="1760" spans="2:3" x14ac:dyDescent="0.2">
      <c r="B1760" s="80">
        <v>5965.9889161600013</v>
      </c>
      <c r="C1760" s="61"/>
    </row>
    <row r="1761" spans="2:3" x14ac:dyDescent="0.2">
      <c r="B1761" s="80">
        <v>25322.229759680005</v>
      </c>
      <c r="C1761" s="61"/>
    </row>
    <row r="1762" spans="2:3" x14ac:dyDescent="0.2">
      <c r="B1762" s="80">
        <v>17609.146970240003</v>
      </c>
      <c r="C1762" s="61"/>
    </row>
    <row r="1763" spans="2:3" x14ac:dyDescent="0.2">
      <c r="B1763" s="80">
        <v>31057.871613440006</v>
      </c>
      <c r="C1763" s="61"/>
    </row>
    <row r="1764" spans="2:3" x14ac:dyDescent="0.2">
      <c r="B1764" s="80">
        <v>7.9735521600000006</v>
      </c>
      <c r="C1764" s="61"/>
    </row>
    <row r="1765" spans="2:3" x14ac:dyDescent="0.2">
      <c r="B1765" s="80">
        <v>5315.7014400000007</v>
      </c>
      <c r="C1765" s="61"/>
    </row>
    <row r="1766" spans="2:3" x14ac:dyDescent="0.2">
      <c r="B1766" s="80">
        <v>694.58498816000008</v>
      </c>
      <c r="C1766" s="61"/>
    </row>
    <row r="1767" spans="2:3" x14ac:dyDescent="0.2">
      <c r="B1767" s="80">
        <v>26031.875901920004</v>
      </c>
      <c r="C1767" s="61"/>
    </row>
    <row r="1768" spans="2:3" x14ac:dyDescent="0.2">
      <c r="B1768" s="80">
        <v>421.71231424000007</v>
      </c>
      <c r="C1768" s="61"/>
    </row>
    <row r="1769" spans="2:3" x14ac:dyDescent="0.2">
      <c r="B1769" s="80">
        <v>34545.85770832</v>
      </c>
      <c r="C1769" s="61"/>
    </row>
    <row r="1770" spans="2:3" x14ac:dyDescent="0.2">
      <c r="B1770" s="80">
        <v>2263.6028632000002</v>
      </c>
      <c r="C1770" s="61"/>
    </row>
    <row r="1771" spans="2:3" x14ac:dyDescent="0.2">
      <c r="B1771" s="80">
        <v>3780.3496740800006</v>
      </c>
      <c r="C1771" s="61"/>
    </row>
    <row r="1772" spans="2:3" x14ac:dyDescent="0.2">
      <c r="B1772" s="80">
        <v>18192.988178400006</v>
      </c>
      <c r="C1772" s="61"/>
    </row>
    <row r="1773" spans="2:3" x14ac:dyDescent="0.2">
      <c r="B1773" s="80">
        <v>4886.0155736000006</v>
      </c>
      <c r="C1773" s="61"/>
    </row>
    <row r="1774" spans="2:3" x14ac:dyDescent="0.2">
      <c r="B1774" s="80">
        <v>12632.764472160001</v>
      </c>
      <c r="C1774" s="61"/>
    </row>
    <row r="1775" spans="2:3" x14ac:dyDescent="0.2">
      <c r="B1775" s="80">
        <v>8552.9636169600017</v>
      </c>
      <c r="C1775" s="61"/>
    </row>
    <row r="1776" spans="2:3" x14ac:dyDescent="0.2">
      <c r="B1776" s="80">
        <v>15216.195372000002</v>
      </c>
      <c r="C1776" s="61"/>
    </row>
    <row r="1777" spans="2:3" x14ac:dyDescent="0.2">
      <c r="B1777" s="80">
        <v>11945.267085920001</v>
      </c>
      <c r="C1777" s="61"/>
    </row>
    <row r="1778" spans="2:3" x14ac:dyDescent="0.2">
      <c r="B1778" s="80">
        <v>7553.6117462400007</v>
      </c>
      <c r="C1778" s="61"/>
    </row>
    <row r="1779" spans="2:3" x14ac:dyDescent="0.2">
      <c r="B1779" s="80">
        <v>11732.639028320003</v>
      </c>
      <c r="C1779" s="61"/>
    </row>
    <row r="1780" spans="2:3" x14ac:dyDescent="0.2">
      <c r="B1780" s="80">
        <v>20603.658781440001</v>
      </c>
      <c r="C1780" s="61"/>
    </row>
    <row r="1781" spans="2:3" x14ac:dyDescent="0.2">
      <c r="B1781" s="80">
        <v>3697.0703515200003</v>
      </c>
      <c r="C1781" s="61"/>
    </row>
    <row r="1782" spans="2:3" x14ac:dyDescent="0.2">
      <c r="B1782" s="80">
        <v>9096.0511140800008</v>
      </c>
      <c r="C1782" s="61"/>
    </row>
    <row r="1783" spans="2:3" x14ac:dyDescent="0.2">
      <c r="B1783" s="80">
        <v>19635.315169120004</v>
      </c>
      <c r="C1783" s="61"/>
    </row>
    <row r="1784" spans="2:3" x14ac:dyDescent="0.2">
      <c r="B1784" s="80">
        <v>2356.6276384000003</v>
      </c>
      <c r="C1784" s="61"/>
    </row>
    <row r="1785" spans="2:3" x14ac:dyDescent="0.2">
      <c r="B1785" s="80">
        <v>10687.21774512</v>
      </c>
      <c r="C1785" s="61"/>
    </row>
    <row r="1786" spans="2:3" x14ac:dyDescent="0.2">
      <c r="B1786" s="80">
        <v>5453.0237271999995</v>
      </c>
      <c r="C1786" s="61"/>
    </row>
    <row r="1787" spans="2:3" x14ac:dyDescent="0.2">
      <c r="B1787" s="80">
        <v>28372.556436000003</v>
      </c>
      <c r="C1787" s="61"/>
    </row>
    <row r="1788" spans="2:3" x14ac:dyDescent="0.2">
      <c r="B1788" s="80">
        <v>2471.8011696000003</v>
      </c>
      <c r="C1788" s="61"/>
    </row>
    <row r="1789" spans="2:3" x14ac:dyDescent="0.2">
      <c r="B1789" s="80">
        <v>385.38835440000003</v>
      </c>
      <c r="C1789" s="61"/>
    </row>
    <row r="1790" spans="2:3" x14ac:dyDescent="0.2">
      <c r="B1790" s="80">
        <v>23246.448347360005</v>
      </c>
      <c r="C1790" s="61"/>
    </row>
    <row r="1791" spans="2:3" x14ac:dyDescent="0.2">
      <c r="B1791" s="80">
        <v>21680.97427328</v>
      </c>
      <c r="C1791" s="61"/>
    </row>
    <row r="1792" spans="2:3" x14ac:dyDescent="0.2">
      <c r="B1792" s="80">
        <v>3705.0439036800008</v>
      </c>
      <c r="C1792" s="61"/>
    </row>
    <row r="1793" spans="2:3" x14ac:dyDescent="0.2">
      <c r="B1793" s="80">
        <v>138.20823744000003</v>
      </c>
      <c r="C1793" s="61"/>
    </row>
    <row r="1794" spans="2:3" x14ac:dyDescent="0.2">
      <c r="B1794" s="80">
        <v>1367.9071705600002</v>
      </c>
      <c r="C1794" s="61"/>
    </row>
    <row r="1795" spans="2:3" x14ac:dyDescent="0.2">
      <c r="B1795" s="80">
        <v>519.16684064000003</v>
      </c>
      <c r="C1795" s="61"/>
    </row>
    <row r="1796" spans="2:3" x14ac:dyDescent="0.2">
      <c r="B1796" s="80">
        <v>23407.691291040002</v>
      </c>
      <c r="C1796" s="61"/>
    </row>
    <row r="1797" spans="2:3" x14ac:dyDescent="0.2">
      <c r="B1797" s="80">
        <v>9867.7137731200019</v>
      </c>
      <c r="C1797" s="61"/>
    </row>
    <row r="1798" spans="2:3" x14ac:dyDescent="0.2">
      <c r="B1798" s="80">
        <v>13648.949397440001</v>
      </c>
      <c r="C1798" s="61"/>
    </row>
    <row r="1799" spans="2:3" x14ac:dyDescent="0.2">
      <c r="B1799" s="80">
        <v>7799.0199627200009</v>
      </c>
      <c r="C1799" s="61"/>
    </row>
    <row r="1800" spans="2:3" x14ac:dyDescent="0.2">
      <c r="B1800" s="80">
        <v>2860.733324960001</v>
      </c>
      <c r="C1800" s="61"/>
    </row>
    <row r="1801" spans="2:3" x14ac:dyDescent="0.2">
      <c r="B1801" s="80">
        <v>19006.290498720002</v>
      </c>
      <c r="C1801" s="61"/>
    </row>
    <row r="1802" spans="2:3" x14ac:dyDescent="0.2">
      <c r="B1802" s="80">
        <v>737.99654992000012</v>
      </c>
      <c r="C1802" s="61"/>
    </row>
    <row r="1803" spans="2:3" x14ac:dyDescent="0.2">
      <c r="B1803" s="80">
        <v>11117.789561760002</v>
      </c>
      <c r="C1803" s="61"/>
    </row>
    <row r="1804" spans="2:3" x14ac:dyDescent="0.2">
      <c r="B1804" s="80">
        <v>10323.09219648</v>
      </c>
      <c r="C1804" s="61"/>
    </row>
    <row r="1805" spans="2:3" x14ac:dyDescent="0.2">
      <c r="B1805" s="80">
        <v>8126.8215515200009</v>
      </c>
      <c r="C1805" s="61"/>
    </row>
    <row r="1806" spans="2:3" x14ac:dyDescent="0.2">
      <c r="B1806" s="80">
        <v>1319.1799073600002</v>
      </c>
      <c r="C1806" s="61"/>
    </row>
    <row r="1807" spans="2:3" x14ac:dyDescent="0.2">
      <c r="B1807" s="80">
        <v>3678.4653964800004</v>
      </c>
      <c r="C1807" s="61"/>
    </row>
    <row r="1808" spans="2:3" x14ac:dyDescent="0.2">
      <c r="B1808" s="80">
        <v>7851.2910268800006</v>
      </c>
      <c r="C1808" s="61"/>
    </row>
    <row r="1809" spans="2:3" x14ac:dyDescent="0.2">
      <c r="B1809" s="80">
        <v>31220.000507360004</v>
      </c>
      <c r="C1809" s="61"/>
    </row>
    <row r="1810" spans="2:3" x14ac:dyDescent="0.2">
      <c r="B1810" s="80">
        <v>9978.4575531200026</v>
      </c>
      <c r="C1810" s="61"/>
    </row>
    <row r="1811" spans="2:3" x14ac:dyDescent="0.2">
      <c r="B1811" s="80">
        <v>512.07923872000003</v>
      </c>
      <c r="C1811" s="61"/>
    </row>
    <row r="1812" spans="2:3" x14ac:dyDescent="0.2">
      <c r="B1812" s="80">
        <v>6376.1838772800002</v>
      </c>
      <c r="C1812" s="61"/>
    </row>
    <row r="1813" spans="2:3" x14ac:dyDescent="0.2">
      <c r="B1813" s="80">
        <v>39809.288084160005</v>
      </c>
      <c r="C1813" s="61"/>
    </row>
    <row r="1814" spans="2:3" x14ac:dyDescent="0.2">
      <c r="B1814" s="80">
        <v>25790.011486400006</v>
      </c>
      <c r="C1814" s="61"/>
    </row>
    <row r="1815" spans="2:3" x14ac:dyDescent="0.2">
      <c r="B1815" s="80">
        <v>1833.9169968000003</v>
      </c>
      <c r="C1815" s="61"/>
    </row>
    <row r="1816" spans="2:3" x14ac:dyDescent="0.2">
      <c r="B1816" s="80">
        <v>1776.3302312000003</v>
      </c>
      <c r="C1816" s="61"/>
    </row>
    <row r="1817" spans="2:3" x14ac:dyDescent="0.2">
      <c r="B1817" s="80">
        <v>12296.103380959999</v>
      </c>
      <c r="C1817" s="61"/>
    </row>
    <row r="1818" spans="2:3" x14ac:dyDescent="0.2">
      <c r="B1818" s="80">
        <v>17444.360225600001</v>
      </c>
      <c r="C1818" s="61"/>
    </row>
    <row r="1819" spans="2:3" x14ac:dyDescent="0.2">
      <c r="B1819" s="80">
        <v>678.63788384000009</v>
      </c>
      <c r="C1819" s="61"/>
    </row>
    <row r="1820" spans="2:3" x14ac:dyDescent="0.2">
      <c r="B1820" s="80">
        <v>2431.0474585600005</v>
      </c>
      <c r="C1820" s="61"/>
    </row>
    <row r="1821" spans="2:3" x14ac:dyDescent="0.2">
      <c r="B1821" s="80">
        <v>489.0445324800001</v>
      </c>
      <c r="C1821" s="61"/>
    </row>
    <row r="1822" spans="2:3" x14ac:dyDescent="0.2">
      <c r="B1822" s="80">
        <v>9489.4130206400023</v>
      </c>
      <c r="C1822" s="61"/>
    </row>
    <row r="1823" spans="2:3" x14ac:dyDescent="0.2">
      <c r="B1823" s="80">
        <v>6059.8996416000018</v>
      </c>
      <c r="C1823" s="61"/>
    </row>
    <row r="1824" spans="2:3" x14ac:dyDescent="0.2">
      <c r="B1824" s="80">
        <v>9838.4774152000027</v>
      </c>
      <c r="C1824" s="61"/>
    </row>
    <row r="1825" spans="2:3" x14ac:dyDescent="0.2">
      <c r="B1825" s="80">
        <v>12803.75286848</v>
      </c>
      <c r="C1825" s="61"/>
    </row>
    <row r="1826" spans="2:3" x14ac:dyDescent="0.2">
      <c r="B1826" s="80">
        <v>9446.0014588800004</v>
      </c>
      <c r="C1826" s="61"/>
    </row>
    <row r="1827" spans="2:3" x14ac:dyDescent="0.2">
      <c r="B1827" s="80">
        <v>4313.6917185600005</v>
      </c>
      <c r="C1827" s="61"/>
    </row>
    <row r="1828" spans="2:3" x14ac:dyDescent="0.2">
      <c r="B1828" s="80">
        <v>3461.4075876800007</v>
      </c>
      <c r="C1828" s="61"/>
    </row>
    <row r="1829" spans="2:3" x14ac:dyDescent="0.2">
      <c r="B1829" s="80">
        <v>573.20980528000007</v>
      </c>
      <c r="C1829" s="61"/>
    </row>
    <row r="1830" spans="2:3" x14ac:dyDescent="0.2">
      <c r="B1830" s="80">
        <v>7775.0993062400012</v>
      </c>
      <c r="C1830" s="61"/>
    </row>
    <row r="1831" spans="2:3" x14ac:dyDescent="0.2">
      <c r="B1831" s="80">
        <v>827.47752416000014</v>
      </c>
      <c r="C1831" s="61"/>
    </row>
    <row r="1832" spans="2:3" x14ac:dyDescent="0.2">
      <c r="B1832" s="80">
        <v>5180.1510532800012</v>
      </c>
      <c r="C1832" s="61"/>
    </row>
    <row r="1833" spans="2:3" x14ac:dyDescent="0.2">
      <c r="B1833" s="80">
        <v>14546.416990560001</v>
      </c>
      <c r="C1833" s="61"/>
    </row>
    <row r="1834" spans="2:3" x14ac:dyDescent="0.2">
      <c r="B1834" s="80">
        <v>19282.706973600005</v>
      </c>
      <c r="C1834" s="61"/>
    </row>
    <row r="1835" spans="2:3" x14ac:dyDescent="0.2">
      <c r="B1835" s="80">
        <v>16080.882806240003</v>
      </c>
      <c r="C1835" s="61"/>
    </row>
    <row r="1836" spans="2:3" x14ac:dyDescent="0.2">
      <c r="B1836" s="80">
        <v>865.57338448000019</v>
      </c>
      <c r="C1836" s="61"/>
    </row>
    <row r="1837" spans="2:3" x14ac:dyDescent="0.2">
      <c r="B1837" s="80">
        <v>22333.033649920002</v>
      </c>
      <c r="C1837" s="61"/>
    </row>
    <row r="1838" spans="2:3" x14ac:dyDescent="0.2">
      <c r="B1838" s="80">
        <v>15792.063028000002</v>
      </c>
      <c r="C1838" s="61"/>
    </row>
    <row r="1839" spans="2:3" x14ac:dyDescent="0.2">
      <c r="B1839" s="80">
        <v>646.7436752000001</v>
      </c>
      <c r="C1839" s="61"/>
    </row>
    <row r="1840" spans="2:3" x14ac:dyDescent="0.2">
      <c r="B1840" s="80">
        <v>535.99989520000008</v>
      </c>
      <c r="C1840" s="61"/>
    </row>
    <row r="1841" spans="2:3" x14ac:dyDescent="0.2">
      <c r="B1841" s="80">
        <v>22512.881548640005</v>
      </c>
      <c r="C1841" s="61"/>
    </row>
    <row r="1842" spans="2:3" x14ac:dyDescent="0.2">
      <c r="B1842" s="80">
        <v>12842.734679040002</v>
      </c>
      <c r="C1842" s="61"/>
    </row>
    <row r="1843" spans="2:3" x14ac:dyDescent="0.2">
      <c r="B1843" s="80">
        <v>25929.105674080001</v>
      </c>
      <c r="C1843" s="61"/>
    </row>
    <row r="1844" spans="2:3" x14ac:dyDescent="0.2">
      <c r="B1844" s="80">
        <v>20473.424096160001</v>
      </c>
      <c r="C1844" s="61"/>
    </row>
    <row r="1845" spans="2:3" x14ac:dyDescent="0.2">
      <c r="B1845" s="80">
        <v>4297.7446142400004</v>
      </c>
      <c r="C1845" s="61"/>
    </row>
    <row r="1846" spans="2:3" x14ac:dyDescent="0.2">
      <c r="B1846" s="80">
        <v>3647.4571380800007</v>
      </c>
      <c r="C1846" s="61"/>
    </row>
    <row r="1847" spans="2:3" x14ac:dyDescent="0.2">
      <c r="B1847" s="80">
        <v>2173.2359387200004</v>
      </c>
      <c r="C1847" s="61"/>
    </row>
    <row r="1848" spans="2:3" x14ac:dyDescent="0.2">
      <c r="B1848" s="80">
        <v>11519.12502048</v>
      </c>
      <c r="C1848" s="61"/>
    </row>
    <row r="1849" spans="2:3" x14ac:dyDescent="0.2">
      <c r="B1849" s="80">
        <v>16970.376847200005</v>
      </c>
      <c r="C1849" s="61"/>
    </row>
    <row r="1850" spans="2:3" x14ac:dyDescent="0.2">
      <c r="B1850" s="80">
        <v>7227.5820579200017</v>
      </c>
      <c r="C1850" s="61"/>
    </row>
    <row r="1851" spans="2:3" x14ac:dyDescent="0.2">
      <c r="B1851" s="80">
        <v>186.93550064000001</v>
      </c>
      <c r="C1851" s="61"/>
    </row>
    <row r="1852" spans="2:3" x14ac:dyDescent="0.2">
      <c r="B1852" s="80">
        <v>2638.3598147200005</v>
      </c>
      <c r="C1852" s="61"/>
    </row>
    <row r="1853" spans="2:3" x14ac:dyDescent="0.2">
      <c r="B1853" s="80">
        <v>687.49738624000008</v>
      </c>
      <c r="C1853" s="61"/>
    </row>
    <row r="1854" spans="2:3" x14ac:dyDescent="0.2">
      <c r="B1854" s="80">
        <v>1069.3419396800002</v>
      </c>
      <c r="C1854" s="61"/>
    </row>
    <row r="1855" spans="2:3" x14ac:dyDescent="0.2">
      <c r="B1855" s="80">
        <v>4590.9941436800009</v>
      </c>
      <c r="C1855" s="61"/>
    </row>
    <row r="1856" spans="2:3" x14ac:dyDescent="0.2">
      <c r="B1856" s="80">
        <v>743.31225136000012</v>
      </c>
      <c r="C1856" s="61"/>
    </row>
    <row r="1857" spans="2:3" x14ac:dyDescent="0.2">
      <c r="B1857" s="80">
        <v>5406.0683644800001</v>
      </c>
      <c r="C1857" s="61"/>
    </row>
    <row r="1858" spans="2:3" x14ac:dyDescent="0.2">
      <c r="B1858" s="80">
        <v>32769.527477120006</v>
      </c>
      <c r="C1858" s="61"/>
    </row>
    <row r="1859" spans="2:3" x14ac:dyDescent="0.2">
      <c r="B1859" s="80">
        <v>27714.295407680005</v>
      </c>
      <c r="C1859" s="61"/>
    </row>
    <row r="1860" spans="2:3" x14ac:dyDescent="0.2">
      <c r="B1860" s="80">
        <v>14720.063237600003</v>
      </c>
      <c r="C1860" s="61"/>
    </row>
    <row r="1861" spans="2:3" x14ac:dyDescent="0.2">
      <c r="B1861" s="80">
        <v>9540.7981345600001</v>
      </c>
      <c r="C1861" s="61"/>
    </row>
    <row r="1862" spans="2:3" x14ac:dyDescent="0.2">
      <c r="B1862" s="80">
        <v>37219.655532640005</v>
      </c>
      <c r="C1862" s="61"/>
    </row>
    <row r="1863" spans="2:3" x14ac:dyDescent="0.2">
      <c r="B1863" s="80">
        <v>12376.724852800004</v>
      </c>
      <c r="C1863" s="61"/>
    </row>
    <row r="1864" spans="2:3" x14ac:dyDescent="0.2">
      <c r="B1864" s="80">
        <v>16671.811616320003</v>
      </c>
      <c r="C1864" s="61"/>
    </row>
    <row r="1865" spans="2:3" x14ac:dyDescent="0.2">
      <c r="B1865" s="80">
        <v>10671.270640800003</v>
      </c>
      <c r="C1865" s="61"/>
    </row>
    <row r="1866" spans="2:3" x14ac:dyDescent="0.2">
      <c r="B1866" s="80">
        <v>451.83462240000011</v>
      </c>
      <c r="C1866" s="61"/>
    </row>
    <row r="1867" spans="2:3" x14ac:dyDescent="0.2">
      <c r="B1867" s="80">
        <v>36751.873805920004</v>
      </c>
      <c r="C1867" s="61"/>
    </row>
    <row r="1868" spans="2:3" x14ac:dyDescent="0.2">
      <c r="B1868" s="80">
        <v>30190.526328480006</v>
      </c>
      <c r="C1868" s="61"/>
    </row>
    <row r="1869" spans="2:3" x14ac:dyDescent="0.2">
      <c r="B1869" s="80">
        <v>31706.387189120003</v>
      </c>
      <c r="C1869" s="61"/>
    </row>
    <row r="1870" spans="2:3" x14ac:dyDescent="0.2">
      <c r="B1870" s="80">
        <v>387.16025488000008</v>
      </c>
      <c r="C1870" s="61"/>
    </row>
    <row r="1871" spans="2:3" x14ac:dyDescent="0.2">
      <c r="B1871" s="80">
        <v>16266.046406400003</v>
      </c>
      <c r="C1871" s="61"/>
    </row>
    <row r="1872" spans="2:3" x14ac:dyDescent="0.2">
      <c r="B1872" s="80">
        <v>2821.7515144000004</v>
      </c>
      <c r="C1872" s="61"/>
    </row>
    <row r="1873" spans="2:3" x14ac:dyDescent="0.2">
      <c r="B1873" s="80">
        <v>26652.927020160005</v>
      </c>
      <c r="C1873" s="61"/>
    </row>
    <row r="1874" spans="2:3" x14ac:dyDescent="0.2">
      <c r="B1874" s="80">
        <v>115.17353120000001</v>
      </c>
      <c r="C1874" s="61"/>
    </row>
    <row r="1875" spans="2:3" x14ac:dyDescent="0.2">
      <c r="B1875" s="80">
        <v>18402.072435040001</v>
      </c>
      <c r="C1875" s="61"/>
    </row>
    <row r="1876" spans="2:3" x14ac:dyDescent="0.2">
      <c r="B1876" s="80">
        <v>19349.153241600005</v>
      </c>
      <c r="C1876" s="61"/>
    </row>
    <row r="1877" spans="2:3" x14ac:dyDescent="0.2">
      <c r="B1877" s="80">
        <v>16686.872770400005</v>
      </c>
      <c r="C1877" s="61"/>
    </row>
    <row r="1878" spans="2:3" x14ac:dyDescent="0.2">
      <c r="B1878" s="80">
        <v>8940.1238718400018</v>
      </c>
      <c r="C1878" s="61"/>
    </row>
    <row r="1879" spans="2:3" x14ac:dyDescent="0.2">
      <c r="B1879" s="80">
        <v>368.55529983999998</v>
      </c>
      <c r="C1879" s="61"/>
    </row>
    <row r="1880" spans="2:3" x14ac:dyDescent="0.2">
      <c r="B1880" s="80">
        <v>36492.290385600005</v>
      </c>
      <c r="C1880" s="61"/>
    </row>
    <row r="1881" spans="2:3" x14ac:dyDescent="0.2">
      <c r="B1881" s="80">
        <v>2812.0060617600002</v>
      </c>
      <c r="C1881" s="61"/>
    </row>
    <row r="1882" spans="2:3" x14ac:dyDescent="0.2">
      <c r="B1882" s="80">
        <v>11829.207604480001</v>
      </c>
      <c r="C1882" s="61"/>
    </row>
    <row r="1883" spans="2:3" x14ac:dyDescent="0.2">
      <c r="B1883" s="80">
        <v>11326.873818400001</v>
      </c>
      <c r="C1883" s="61"/>
    </row>
    <row r="1884" spans="2:3" x14ac:dyDescent="0.2">
      <c r="B1884" s="80">
        <v>1804.6806388800001</v>
      </c>
      <c r="C1884" s="61"/>
    </row>
    <row r="1885" spans="2:3" x14ac:dyDescent="0.2">
      <c r="B1885" s="80">
        <v>2697.7184808000002</v>
      </c>
      <c r="C1885" s="61"/>
    </row>
    <row r="1886" spans="2:3" x14ac:dyDescent="0.2">
      <c r="B1886" s="80">
        <v>3961.9694732800003</v>
      </c>
      <c r="C1886" s="61"/>
    </row>
    <row r="1887" spans="2:3" x14ac:dyDescent="0.2">
      <c r="B1887" s="80">
        <v>10625.201228320002</v>
      </c>
      <c r="C1887" s="61"/>
    </row>
    <row r="1888" spans="2:3" x14ac:dyDescent="0.2">
      <c r="B1888" s="80">
        <v>525.36849232000009</v>
      </c>
      <c r="C1888" s="61"/>
    </row>
    <row r="1889" spans="2:3" x14ac:dyDescent="0.2">
      <c r="B1889" s="80">
        <v>20006.528319680005</v>
      </c>
      <c r="C1889" s="61"/>
    </row>
    <row r="1890" spans="2:3" x14ac:dyDescent="0.2">
      <c r="B1890" s="80">
        <v>17790.766769440004</v>
      </c>
      <c r="C1890" s="61"/>
    </row>
    <row r="1891" spans="2:3" x14ac:dyDescent="0.2">
      <c r="B1891" s="80">
        <v>22101.800637280005</v>
      </c>
      <c r="C1891" s="61"/>
    </row>
    <row r="1892" spans="2:3" x14ac:dyDescent="0.2">
      <c r="B1892" s="80">
        <v>5284.6931816000015</v>
      </c>
      <c r="C1892" s="61"/>
    </row>
    <row r="1893" spans="2:3" x14ac:dyDescent="0.2">
      <c r="B1893" s="80">
        <v>39333.532805280011</v>
      </c>
      <c r="C1893" s="61"/>
    </row>
    <row r="1894" spans="2:3" x14ac:dyDescent="0.2">
      <c r="B1894" s="80">
        <v>10326.63599744</v>
      </c>
      <c r="C1894" s="61"/>
    </row>
    <row r="1895" spans="2:3" x14ac:dyDescent="0.2">
      <c r="B1895" s="80">
        <v>8638.9007902400008</v>
      </c>
      <c r="C1895" s="61"/>
    </row>
    <row r="1896" spans="2:3" x14ac:dyDescent="0.2">
      <c r="B1896" s="80">
        <v>31136.721184800004</v>
      </c>
      <c r="C1896" s="61"/>
    </row>
    <row r="1897" spans="2:3" x14ac:dyDescent="0.2">
      <c r="B1897" s="80">
        <v>1240.3303360000002</v>
      </c>
      <c r="C1897" s="61"/>
    </row>
    <row r="1898" spans="2:3" x14ac:dyDescent="0.2">
      <c r="B1898" s="80">
        <v>13153.703213280003</v>
      </c>
      <c r="C1898" s="61"/>
    </row>
    <row r="1899" spans="2:3" x14ac:dyDescent="0.2">
      <c r="B1899" s="80">
        <v>8616.7520342400003</v>
      </c>
      <c r="C1899" s="61"/>
    </row>
    <row r="1900" spans="2:3" x14ac:dyDescent="0.2">
      <c r="B1900" s="80">
        <v>349.06439456000004</v>
      </c>
      <c r="C1900" s="61"/>
    </row>
    <row r="1901" spans="2:3" x14ac:dyDescent="0.2">
      <c r="B1901" s="80">
        <v>878.86263808000012</v>
      </c>
      <c r="C1901" s="61"/>
    </row>
    <row r="1902" spans="2:3" x14ac:dyDescent="0.2">
      <c r="B1902" s="80">
        <v>4521.890024960001</v>
      </c>
      <c r="C1902" s="61"/>
    </row>
    <row r="1903" spans="2:3" x14ac:dyDescent="0.2">
      <c r="B1903" s="80">
        <v>27359.029361440003</v>
      </c>
      <c r="C1903" s="61"/>
    </row>
    <row r="1904" spans="2:3" x14ac:dyDescent="0.2">
      <c r="B1904" s="80">
        <v>762.80315664000011</v>
      </c>
      <c r="C1904" s="61"/>
    </row>
    <row r="1905" spans="2:3" x14ac:dyDescent="0.2">
      <c r="B1905" s="80">
        <v>3160.1845060800006</v>
      </c>
      <c r="C1905" s="61"/>
    </row>
    <row r="1906" spans="2:3" x14ac:dyDescent="0.2">
      <c r="B1906" s="80">
        <v>31241.263313120005</v>
      </c>
      <c r="C1906" s="61"/>
    </row>
    <row r="1907" spans="2:3" x14ac:dyDescent="0.2">
      <c r="B1907" s="80">
        <v>20964.240529120001</v>
      </c>
      <c r="C1907" s="61"/>
    </row>
    <row r="1908" spans="2:3" x14ac:dyDescent="0.2">
      <c r="B1908" s="80">
        <v>1869.3550064000003</v>
      </c>
      <c r="C1908" s="61"/>
    </row>
    <row r="1909" spans="2:3" x14ac:dyDescent="0.2">
      <c r="B1909" s="80">
        <v>15181.643312640002</v>
      </c>
      <c r="C1909" s="61"/>
    </row>
    <row r="1910" spans="2:3" x14ac:dyDescent="0.2">
      <c r="B1910" s="80">
        <v>567.89410384000007</v>
      </c>
      <c r="C1910" s="61"/>
    </row>
    <row r="1911" spans="2:3" x14ac:dyDescent="0.2">
      <c r="B1911" s="80">
        <v>6620.7061435200012</v>
      </c>
      <c r="C1911" s="61"/>
    </row>
    <row r="1912" spans="2:3" x14ac:dyDescent="0.2">
      <c r="B1912" s="80">
        <v>33578.400046240007</v>
      </c>
      <c r="C1912" s="61"/>
    </row>
    <row r="1913" spans="2:3" x14ac:dyDescent="0.2">
      <c r="B1913" s="80">
        <v>471.32552768000011</v>
      </c>
      <c r="C1913" s="61"/>
    </row>
    <row r="1914" spans="2:3" x14ac:dyDescent="0.2">
      <c r="B1914" s="80">
        <v>1123.3849043200003</v>
      </c>
      <c r="C1914" s="61"/>
    </row>
    <row r="1915" spans="2:3" x14ac:dyDescent="0.2">
      <c r="B1915" s="80">
        <v>1005.5535224000002</v>
      </c>
      <c r="C1915" s="61"/>
    </row>
    <row r="1916" spans="2:3" x14ac:dyDescent="0.2">
      <c r="B1916" s="80">
        <v>17697.741994240001</v>
      </c>
      <c r="C1916" s="61"/>
    </row>
    <row r="1917" spans="2:3" x14ac:dyDescent="0.2">
      <c r="B1917" s="80">
        <v>2648.1052673600002</v>
      </c>
      <c r="C1917" s="61"/>
    </row>
    <row r="1918" spans="2:3" x14ac:dyDescent="0.2">
      <c r="B1918" s="80">
        <v>11885.908419840003</v>
      </c>
      <c r="C1918" s="61"/>
    </row>
    <row r="1919" spans="2:3" x14ac:dyDescent="0.2">
      <c r="B1919" s="80">
        <v>9144.7783772800012</v>
      </c>
      <c r="C1919" s="61"/>
    </row>
    <row r="1920" spans="2:3" x14ac:dyDescent="0.2">
      <c r="B1920" s="80">
        <v>3357.7514096</v>
      </c>
      <c r="C1920" s="61"/>
    </row>
    <row r="1921" spans="2:3" x14ac:dyDescent="0.2">
      <c r="B1921" s="80">
        <v>28133.349871200004</v>
      </c>
      <c r="C1921" s="61"/>
    </row>
    <row r="1922" spans="2:3" x14ac:dyDescent="0.2">
      <c r="B1922" s="80">
        <v>468.66767696000005</v>
      </c>
      <c r="C1922" s="61"/>
    </row>
    <row r="1923" spans="2:3" x14ac:dyDescent="0.2">
      <c r="B1923" s="80">
        <v>5393.6650611200012</v>
      </c>
      <c r="C1923" s="61"/>
    </row>
    <row r="1924" spans="2:3" x14ac:dyDescent="0.2">
      <c r="B1924" s="80">
        <v>20921.714917600002</v>
      </c>
      <c r="C1924" s="61"/>
    </row>
    <row r="1925" spans="2:3" x14ac:dyDescent="0.2">
      <c r="B1925" s="80">
        <v>2521.4143830400008</v>
      </c>
      <c r="C1925" s="61"/>
    </row>
    <row r="1926" spans="2:3" x14ac:dyDescent="0.2">
      <c r="B1926" s="80">
        <v>9332.5998281600023</v>
      </c>
      <c r="C1926" s="61"/>
    </row>
    <row r="1927" spans="2:3" x14ac:dyDescent="0.2">
      <c r="B1927" s="80">
        <v>12445.828971520003</v>
      </c>
      <c r="C1927" s="61"/>
    </row>
    <row r="1928" spans="2:3" x14ac:dyDescent="0.2">
      <c r="B1928" s="80">
        <v>730.90894800000012</v>
      </c>
      <c r="C1928" s="61"/>
    </row>
    <row r="1929" spans="2:3" x14ac:dyDescent="0.2">
      <c r="B1929" s="80">
        <v>11637.842352640002</v>
      </c>
      <c r="C1929" s="61"/>
    </row>
    <row r="1930" spans="2:3" x14ac:dyDescent="0.2">
      <c r="B1930" s="80">
        <v>644.08582448000004</v>
      </c>
      <c r="C1930" s="61"/>
    </row>
    <row r="1931" spans="2:3" x14ac:dyDescent="0.2">
      <c r="B1931" s="80">
        <v>14711.203735200002</v>
      </c>
      <c r="C1931" s="61"/>
    </row>
    <row r="1932" spans="2:3" x14ac:dyDescent="0.2">
      <c r="B1932" s="80">
        <v>219.71565952000003</v>
      </c>
      <c r="C1932" s="61"/>
    </row>
    <row r="1933" spans="2:3" x14ac:dyDescent="0.2">
      <c r="B1933" s="80">
        <v>27955.273872960006</v>
      </c>
      <c r="C1933" s="61"/>
    </row>
    <row r="1934" spans="2:3" x14ac:dyDescent="0.2">
      <c r="B1934" s="80">
        <v>5206.7295604800011</v>
      </c>
      <c r="C1934" s="61"/>
    </row>
    <row r="1935" spans="2:3" x14ac:dyDescent="0.2">
      <c r="B1935" s="80">
        <v>775.20645999999999</v>
      </c>
      <c r="C1935" s="61"/>
    </row>
    <row r="1936" spans="2:3" x14ac:dyDescent="0.2">
      <c r="B1936" s="80">
        <v>10262.847580160002</v>
      </c>
      <c r="C1936" s="61"/>
    </row>
    <row r="1937" spans="2:3" x14ac:dyDescent="0.2">
      <c r="B1937" s="80">
        <v>26622.804712000001</v>
      </c>
      <c r="C1937" s="61"/>
    </row>
    <row r="1938" spans="2:3" x14ac:dyDescent="0.2">
      <c r="B1938" s="80">
        <v>17426.641220800004</v>
      </c>
      <c r="C1938" s="61"/>
    </row>
    <row r="1939" spans="2:3" x14ac:dyDescent="0.2">
      <c r="B1939" s="80">
        <v>28797.812551200004</v>
      </c>
      <c r="C1939" s="61"/>
    </row>
    <row r="1940" spans="2:3" x14ac:dyDescent="0.2">
      <c r="B1940" s="80">
        <v>2554.1945419200006</v>
      </c>
      <c r="C1940" s="61"/>
    </row>
    <row r="1941" spans="2:3" x14ac:dyDescent="0.2">
      <c r="B1941" s="80">
        <v>7997.4728164800008</v>
      </c>
      <c r="C1941" s="61"/>
    </row>
    <row r="1942" spans="2:3" x14ac:dyDescent="0.2">
      <c r="B1942" s="80">
        <v>961.25601040000015</v>
      </c>
      <c r="C1942" s="61"/>
    </row>
    <row r="1943" spans="2:3" x14ac:dyDescent="0.2">
      <c r="B1943" s="80">
        <v>1851.6360016000003</v>
      </c>
      <c r="C1943" s="61"/>
    </row>
    <row r="1944" spans="2:3" x14ac:dyDescent="0.2">
      <c r="B1944" s="80">
        <v>6427.5689912000007</v>
      </c>
      <c r="C1944" s="61"/>
    </row>
    <row r="1945" spans="2:3" x14ac:dyDescent="0.2">
      <c r="B1945" s="80">
        <v>4731.8602318400008</v>
      </c>
      <c r="C1945" s="61"/>
    </row>
    <row r="1946" spans="2:3" x14ac:dyDescent="0.2">
      <c r="B1946" s="80">
        <v>7327.6944350400008</v>
      </c>
      <c r="C1946" s="61"/>
    </row>
    <row r="1947" spans="2:3" x14ac:dyDescent="0.2">
      <c r="B1947" s="80">
        <v>17081.120627200002</v>
      </c>
      <c r="C1947" s="61"/>
    </row>
    <row r="1948" spans="2:3" x14ac:dyDescent="0.2">
      <c r="B1948" s="80">
        <v>4329.6388228800006</v>
      </c>
      <c r="C1948" s="61"/>
    </row>
    <row r="1949" spans="2:3" x14ac:dyDescent="0.2">
      <c r="B1949" s="80">
        <v>19821.364719520003</v>
      </c>
      <c r="C1949" s="61"/>
    </row>
    <row r="1950" spans="2:3" x14ac:dyDescent="0.2">
      <c r="B1950" s="80">
        <v>4827.5428577600005</v>
      </c>
      <c r="C1950" s="61"/>
    </row>
    <row r="1951" spans="2:3" x14ac:dyDescent="0.2">
      <c r="B1951" s="80">
        <v>29171.683552480004</v>
      </c>
      <c r="C1951" s="61"/>
    </row>
    <row r="1952" spans="2:3" x14ac:dyDescent="0.2">
      <c r="B1952" s="80">
        <v>14033.451801600002</v>
      </c>
      <c r="C1952" s="61"/>
    </row>
    <row r="1953" spans="2:3" x14ac:dyDescent="0.2">
      <c r="B1953" s="80">
        <v>8794.8280324799998</v>
      </c>
      <c r="C1953" s="61"/>
    </row>
    <row r="1954" spans="2:3" x14ac:dyDescent="0.2">
      <c r="B1954" s="80">
        <v>37441.143092640006</v>
      </c>
      <c r="C1954" s="61"/>
    </row>
    <row r="1955" spans="2:3" x14ac:dyDescent="0.2">
      <c r="B1955" s="80">
        <v>16421.087698400002</v>
      </c>
      <c r="C1955" s="61"/>
    </row>
    <row r="1956" spans="2:3" x14ac:dyDescent="0.2">
      <c r="B1956" s="80">
        <v>42814.431298240008</v>
      </c>
      <c r="C1956" s="61"/>
    </row>
    <row r="1957" spans="2:3" x14ac:dyDescent="0.2">
      <c r="B1957" s="80">
        <v>32750.036571840006</v>
      </c>
      <c r="C1957" s="61"/>
    </row>
    <row r="1958" spans="2:3" x14ac:dyDescent="0.2">
      <c r="B1958" s="80">
        <v>1883.5302102400001</v>
      </c>
      <c r="C1958" s="61"/>
    </row>
    <row r="1959" spans="2:3" x14ac:dyDescent="0.2">
      <c r="B1959" s="80">
        <v>498.7899851200001</v>
      </c>
      <c r="C1959" s="61"/>
    </row>
    <row r="1960" spans="2:3" x14ac:dyDescent="0.2">
      <c r="B1960" s="80">
        <v>10918.450757760002</v>
      </c>
      <c r="C1960" s="61"/>
    </row>
    <row r="1961" spans="2:3" x14ac:dyDescent="0.2">
      <c r="B1961" s="80">
        <v>17052.770219520004</v>
      </c>
      <c r="C1961" s="61"/>
    </row>
    <row r="1962" spans="2:3" x14ac:dyDescent="0.2">
      <c r="B1962" s="80">
        <v>1650.52529712</v>
      </c>
      <c r="C1962" s="61"/>
    </row>
    <row r="1963" spans="2:3" x14ac:dyDescent="0.2">
      <c r="B1963" s="80">
        <v>26725.574939840004</v>
      </c>
      <c r="C1963" s="61"/>
    </row>
    <row r="1964" spans="2:3" x14ac:dyDescent="0.2">
      <c r="B1964" s="80">
        <v>27139.313701920004</v>
      </c>
      <c r="C1964" s="61"/>
    </row>
    <row r="1965" spans="2:3" x14ac:dyDescent="0.2">
      <c r="B1965" s="80">
        <v>1083.5171435200002</v>
      </c>
      <c r="C1965" s="61"/>
    </row>
    <row r="1966" spans="2:3" x14ac:dyDescent="0.2">
      <c r="B1966" s="80">
        <v>13811.078291360003</v>
      </c>
      <c r="C1966" s="61"/>
    </row>
    <row r="1967" spans="2:3" x14ac:dyDescent="0.2">
      <c r="B1967" s="80">
        <v>640.54202352000016</v>
      </c>
      <c r="C1967" s="61"/>
    </row>
    <row r="1968" spans="2:3" x14ac:dyDescent="0.2">
      <c r="B1968" s="80">
        <v>3223.9729233600001</v>
      </c>
      <c r="C1968" s="61"/>
    </row>
    <row r="1969" spans="2:3" x14ac:dyDescent="0.2">
      <c r="B1969" s="80">
        <v>326.0296883200001</v>
      </c>
      <c r="C1969" s="61"/>
    </row>
    <row r="1970" spans="2:3" x14ac:dyDescent="0.2">
      <c r="B1970" s="80">
        <v>4047.9066465600004</v>
      </c>
      <c r="C1970" s="61"/>
    </row>
    <row r="1971" spans="2:3" x14ac:dyDescent="0.2">
      <c r="B1971" s="80">
        <v>12799.323117280002</v>
      </c>
      <c r="C1971" s="61"/>
    </row>
    <row r="1972" spans="2:3" x14ac:dyDescent="0.2">
      <c r="B1972" s="80">
        <v>334.88919072000004</v>
      </c>
      <c r="C1972" s="61"/>
    </row>
    <row r="1973" spans="2:3" x14ac:dyDescent="0.2">
      <c r="B1973" s="80">
        <v>334.0032404800001</v>
      </c>
      <c r="C1973" s="61"/>
    </row>
    <row r="1974" spans="2:3" x14ac:dyDescent="0.2">
      <c r="B1974" s="80">
        <v>3845.9099918400007</v>
      </c>
      <c r="C1974" s="61"/>
    </row>
    <row r="1975" spans="2:3" x14ac:dyDescent="0.2">
      <c r="B1975" s="80">
        <v>5507.0666918400011</v>
      </c>
      <c r="C1975" s="61"/>
    </row>
    <row r="1976" spans="2:3" x14ac:dyDescent="0.2">
      <c r="B1976" s="80">
        <v>3146.8952524800006</v>
      </c>
      <c r="C1976" s="61"/>
    </row>
    <row r="1977" spans="2:3" x14ac:dyDescent="0.2">
      <c r="B1977" s="80">
        <v>11629.868800480001</v>
      </c>
      <c r="C1977" s="61"/>
    </row>
    <row r="1978" spans="2:3" x14ac:dyDescent="0.2">
      <c r="B1978" s="80">
        <v>1763.9269278400002</v>
      </c>
      <c r="C1978" s="61"/>
    </row>
    <row r="1979" spans="2:3" x14ac:dyDescent="0.2">
      <c r="B1979" s="80">
        <v>857.59983232000013</v>
      </c>
      <c r="C1979" s="61"/>
    </row>
    <row r="1980" spans="2:3" x14ac:dyDescent="0.2">
      <c r="B1980" s="80">
        <v>25088.338896320005</v>
      </c>
      <c r="C1980" s="61"/>
    </row>
    <row r="1981" spans="2:3" x14ac:dyDescent="0.2">
      <c r="B1981" s="80">
        <v>9865.055922399999</v>
      </c>
      <c r="C1981" s="61"/>
    </row>
    <row r="1982" spans="2:3" x14ac:dyDescent="0.2">
      <c r="B1982" s="80">
        <v>21129.913224000004</v>
      </c>
      <c r="C1982" s="61"/>
    </row>
    <row r="1983" spans="2:3" x14ac:dyDescent="0.2">
      <c r="B1983" s="80">
        <v>11395.091986880001</v>
      </c>
      <c r="C1983" s="61"/>
    </row>
    <row r="1984" spans="2:3" x14ac:dyDescent="0.2">
      <c r="B1984" s="80">
        <v>10603.052472320001</v>
      </c>
      <c r="C1984" s="61"/>
    </row>
    <row r="1985" spans="2:3" x14ac:dyDescent="0.2">
      <c r="B1985" s="80">
        <v>12665.54463104</v>
      </c>
      <c r="C1985" s="61"/>
    </row>
    <row r="1986" spans="2:3" x14ac:dyDescent="0.2">
      <c r="B1986" s="80">
        <v>3599.6158251200004</v>
      </c>
      <c r="C1986" s="61"/>
    </row>
    <row r="1987" spans="2:3" x14ac:dyDescent="0.2">
      <c r="B1987" s="80">
        <v>8710.6627596800026</v>
      </c>
      <c r="C1987" s="61"/>
    </row>
    <row r="1988" spans="2:3" x14ac:dyDescent="0.2">
      <c r="B1988" s="80">
        <v>30408.470087520003</v>
      </c>
      <c r="C1988" s="61"/>
    </row>
    <row r="1989" spans="2:3" x14ac:dyDescent="0.2">
      <c r="B1989" s="80">
        <v>15025.716070400003</v>
      </c>
      <c r="C1989" s="61"/>
    </row>
    <row r="1990" spans="2:3" x14ac:dyDescent="0.2">
      <c r="B1990" s="80">
        <v>6607.4168899200013</v>
      </c>
      <c r="C1990" s="61"/>
    </row>
    <row r="1991" spans="2:3" x14ac:dyDescent="0.2">
      <c r="B1991" s="80">
        <v>838.10892704000003</v>
      </c>
      <c r="C1991" s="61"/>
    </row>
    <row r="1992" spans="2:3" x14ac:dyDescent="0.2">
      <c r="B1992" s="80">
        <v>19351.811092320004</v>
      </c>
      <c r="C1992" s="61"/>
    </row>
    <row r="1993" spans="2:3" x14ac:dyDescent="0.2">
      <c r="B1993" s="80">
        <v>10165.393053760001</v>
      </c>
      <c r="C1993" s="61"/>
    </row>
    <row r="1994" spans="2:3" x14ac:dyDescent="0.2">
      <c r="B1994" s="80">
        <v>18077.814647200004</v>
      </c>
      <c r="C1994" s="61"/>
    </row>
    <row r="1995" spans="2:3" x14ac:dyDescent="0.2">
      <c r="B1995" s="80">
        <v>3775.0339726400002</v>
      </c>
      <c r="C1995" s="61"/>
    </row>
    <row r="1996" spans="2:3" x14ac:dyDescent="0.2">
      <c r="B1996" s="80">
        <v>21594.151149760004</v>
      </c>
      <c r="C1996" s="61"/>
    </row>
    <row r="1997" spans="2:3" x14ac:dyDescent="0.2">
      <c r="B1997" s="80">
        <v>29117.640587840004</v>
      </c>
      <c r="C1997" s="61"/>
    </row>
    <row r="1998" spans="2:3" x14ac:dyDescent="0.2">
      <c r="B1998" s="80">
        <v>8645.1024419200003</v>
      </c>
      <c r="C1998" s="61"/>
    </row>
    <row r="1999" spans="2:3" x14ac:dyDescent="0.2">
      <c r="B1999" s="80">
        <v>323.37183760000005</v>
      </c>
      <c r="C1999" s="61"/>
    </row>
    <row r="2000" spans="2:3" x14ac:dyDescent="0.2">
      <c r="B2000" s="80">
        <v>2228.1648536000002</v>
      </c>
      <c r="C2000" s="61"/>
    </row>
    <row r="2001" spans="2:3" x14ac:dyDescent="0.2">
      <c r="B2001" s="80">
        <v>33574.856245280003</v>
      </c>
      <c r="C2001" s="61"/>
    </row>
    <row r="2002" spans="2:3" x14ac:dyDescent="0.2">
      <c r="B2002" s="80">
        <v>4945.3742396800008</v>
      </c>
      <c r="C2002" s="61"/>
    </row>
    <row r="2003" spans="2:3" x14ac:dyDescent="0.2">
      <c r="B2003" s="61"/>
      <c r="C2003" s="61"/>
    </row>
    <row r="2004" spans="2:3" x14ac:dyDescent="0.2">
      <c r="B2004" s="61"/>
      <c r="C2004" s="61"/>
    </row>
    <row r="2005" spans="2:3" x14ac:dyDescent="0.2">
      <c r="B2005" s="61"/>
      <c r="C2005" s="61"/>
    </row>
    <row r="2006" spans="2:3" x14ac:dyDescent="0.2">
      <c r="B2006" s="61"/>
      <c r="C2006" s="61"/>
    </row>
    <row r="2007" spans="2:3" x14ac:dyDescent="0.2">
      <c r="B2007" s="61"/>
      <c r="C2007" s="61"/>
    </row>
    <row r="2008" spans="2:3" x14ac:dyDescent="0.2">
      <c r="B2008" s="61"/>
      <c r="C2008" s="61"/>
    </row>
    <row r="2009" spans="2:3" x14ac:dyDescent="0.2">
      <c r="B2009" s="61"/>
      <c r="C2009" s="61"/>
    </row>
    <row r="2010" spans="2:3" x14ac:dyDescent="0.2">
      <c r="B2010" s="61"/>
      <c r="C2010" s="61"/>
    </row>
    <row r="2011" spans="2:3" x14ac:dyDescent="0.2">
      <c r="B2011" s="61"/>
      <c r="C2011" s="61"/>
    </row>
    <row r="2012" spans="2:3" x14ac:dyDescent="0.2">
      <c r="B2012" s="61"/>
      <c r="C2012" s="61"/>
    </row>
    <row r="2013" spans="2:3" x14ac:dyDescent="0.2">
      <c r="B2013" s="61"/>
      <c r="C2013" s="61"/>
    </row>
    <row r="2014" spans="2:3" x14ac:dyDescent="0.2">
      <c r="B2014" s="61"/>
      <c r="C2014" s="61"/>
    </row>
    <row r="2015" spans="2:3" x14ac:dyDescent="0.2">
      <c r="B2015" s="61"/>
      <c r="C2015" s="61"/>
    </row>
    <row r="2016" spans="2:3" x14ac:dyDescent="0.2">
      <c r="B2016" s="61"/>
      <c r="C2016" s="61"/>
    </row>
    <row r="2017" spans="2:3" x14ac:dyDescent="0.2">
      <c r="B2017" s="61"/>
      <c r="C2017" s="61"/>
    </row>
    <row r="2018" spans="2:3" x14ac:dyDescent="0.2">
      <c r="B2018" s="61"/>
      <c r="C2018" s="61"/>
    </row>
    <row r="2019" spans="2:3" x14ac:dyDescent="0.2">
      <c r="B2019" s="61"/>
      <c r="C2019" s="61"/>
    </row>
    <row r="2020" spans="2:3" x14ac:dyDescent="0.2">
      <c r="B2020" s="61"/>
      <c r="C2020" s="61"/>
    </row>
    <row r="2021" spans="2:3" x14ac:dyDescent="0.2">
      <c r="B2021" s="61"/>
      <c r="C2021" s="61"/>
    </row>
    <row r="2022" spans="2:3" x14ac:dyDescent="0.2">
      <c r="B2022" s="61"/>
      <c r="C2022" s="61"/>
    </row>
    <row r="2023" spans="2:3" x14ac:dyDescent="0.2">
      <c r="B2023" s="61"/>
      <c r="C2023" s="61"/>
    </row>
    <row r="2024" spans="2:3" x14ac:dyDescent="0.2">
      <c r="B2024" s="61"/>
      <c r="C2024" s="61"/>
    </row>
    <row r="2025" spans="2:3" x14ac:dyDescent="0.2">
      <c r="B2025" s="61"/>
      <c r="C2025" s="61"/>
    </row>
    <row r="2026" spans="2:3" x14ac:dyDescent="0.2">
      <c r="B2026" s="61"/>
      <c r="C2026" s="61"/>
    </row>
    <row r="2027" spans="2:3" x14ac:dyDescent="0.2">
      <c r="B2027" s="61"/>
      <c r="C2027" s="61"/>
    </row>
    <row r="2028" spans="2:3" x14ac:dyDescent="0.2">
      <c r="B2028" s="61"/>
      <c r="C2028" s="61"/>
    </row>
    <row r="2029" spans="2:3" x14ac:dyDescent="0.2">
      <c r="B2029" s="61"/>
      <c r="C2029" s="61"/>
    </row>
    <row r="2030" spans="2:3" x14ac:dyDescent="0.2">
      <c r="B2030" s="61"/>
      <c r="C2030" s="61"/>
    </row>
    <row r="2031" spans="2:3" x14ac:dyDescent="0.2">
      <c r="B2031" s="61"/>
      <c r="C2031" s="61"/>
    </row>
    <row r="2032" spans="2:3" x14ac:dyDescent="0.2">
      <c r="B2032" s="61"/>
      <c r="C2032" s="61"/>
    </row>
    <row r="2033" spans="2:3" x14ac:dyDescent="0.2">
      <c r="B2033" s="61"/>
      <c r="C2033" s="61"/>
    </row>
    <row r="2034" spans="2:3" x14ac:dyDescent="0.2">
      <c r="B2034" s="61"/>
      <c r="C2034" s="61"/>
    </row>
    <row r="2035" spans="2:3" x14ac:dyDescent="0.2">
      <c r="B2035" s="61"/>
      <c r="C2035" s="61"/>
    </row>
    <row r="2036" spans="2:3" x14ac:dyDescent="0.2">
      <c r="B2036" s="61"/>
      <c r="C2036" s="61"/>
    </row>
    <row r="2037" spans="2:3" x14ac:dyDescent="0.2">
      <c r="B2037" s="61"/>
      <c r="C2037" s="61"/>
    </row>
    <row r="2038" spans="2:3" x14ac:dyDescent="0.2">
      <c r="B2038" s="61"/>
      <c r="C2038" s="61"/>
    </row>
    <row r="2039" spans="2:3" x14ac:dyDescent="0.2">
      <c r="B2039" s="61"/>
      <c r="C2039" s="61"/>
    </row>
    <row r="2040" spans="2:3" x14ac:dyDescent="0.2">
      <c r="B2040" s="61"/>
      <c r="C2040" s="61"/>
    </row>
    <row r="2041" spans="2:3" x14ac:dyDescent="0.2">
      <c r="B2041" s="61"/>
      <c r="C2041" s="61"/>
    </row>
    <row r="2042" spans="2:3" x14ac:dyDescent="0.2">
      <c r="B2042" s="61"/>
      <c r="C2042" s="61"/>
    </row>
    <row r="2043" spans="2:3" x14ac:dyDescent="0.2">
      <c r="B2043" s="61"/>
      <c r="C2043" s="61"/>
    </row>
    <row r="2044" spans="2:3" x14ac:dyDescent="0.2">
      <c r="B2044" s="61"/>
      <c r="C2044" s="61"/>
    </row>
    <row r="2045" spans="2:3" x14ac:dyDescent="0.2">
      <c r="B2045" s="61"/>
      <c r="C2045" s="61"/>
    </row>
    <row r="2046" spans="2:3" x14ac:dyDescent="0.2">
      <c r="B2046" s="61"/>
      <c r="C2046" s="61"/>
    </row>
    <row r="2047" spans="2:3" x14ac:dyDescent="0.2">
      <c r="B2047" s="61"/>
      <c r="C2047" s="61"/>
    </row>
    <row r="2048" spans="2:3" x14ac:dyDescent="0.2">
      <c r="B2048" s="61"/>
      <c r="C2048" s="61"/>
    </row>
    <row r="2049" spans="2:3" x14ac:dyDescent="0.2">
      <c r="B2049" s="61"/>
      <c r="C2049" s="61"/>
    </row>
    <row r="2050" spans="2:3" x14ac:dyDescent="0.2">
      <c r="B2050" s="61"/>
      <c r="C2050" s="61"/>
    </row>
    <row r="2051" spans="2:3" x14ac:dyDescent="0.2">
      <c r="B2051" s="61"/>
      <c r="C2051" s="61"/>
    </row>
    <row r="2052" spans="2:3" x14ac:dyDescent="0.2">
      <c r="B2052" s="61"/>
      <c r="C2052" s="61"/>
    </row>
    <row r="2053" spans="2:3" x14ac:dyDescent="0.2">
      <c r="B2053" s="61"/>
      <c r="C2053" s="61"/>
    </row>
    <row r="2054" spans="2:3" x14ac:dyDescent="0.2">
      <c r="B2054" s="61"/>
      <c r="C2054" s="61"/>
    </row>
    <row r="2055" spans="2:3" x14ac:dyDescent="0.2">
      <c r="B2055" s="61"/>
      <c r="C2055" s="61"/>
    </row>
    <row r="2056" spans="2:3" x14ac:dyDescent="0.2">
      <c r="B2056" s="61"/>
      <c r="C2056" s="61"/>
    </row>
    <row r="2057" spans="2:3" x14ac:dyDescent="0.2">
      <c r="B2057" s="61"/>
      <c r="C2057" s="61"/>
    </row>
    <row r="2058" spans="2:3" x14ac:dyDescent="0.2">
      <c r="B2058" s="61"/>
      <c r="C2058" s="61"/>
    </row>
    <row r="2059" spans="2:3" x14ac:dyDescent="0.2">
      <c r="B2059" s="61"/>
      <c r="C2059" s="61"/>
    </row>
    <row r="2060" spans="2:3" x14ac:dyDescent="0.2">
      <c r="B2060" s="61"/>
      <c r="C2060" s="61"/>
    </row>
    <row r="2061" spans="2:3" x14ac:dyDescent="0.2">
      <c r="B2061" s="61"/>
      <c r="C2061" s="61"/>
    </row>
    <row r="2062" spans="2:3" x14ac:dyDescent="0.2">
      <c r="B2062" s="61"/>
      <c r="C2062" s="61"/>
    </row>
    <row r="2063" spans="2:3" x14ac:dyDescent="0.2">
      <c r="B2063" s="61"/>
      <c r="C2063" s="61"/>
    </row>
    <row r="2064" spans="2:3" x14ac:dyDescent="0.2">
      <c r="B2064" s="61"/>
      <c r="C2064" s="61"/>
    </row>
    <row r="2065" spans="2:3" x14ac:dyDescent="0.2">
      <c r="B2065" s="61"/>
      <c r="C2065" s="61"/>
    </row>
    <row r="2066" spans="2:3" x14ac:dyDescent="0.2">
      <c r="B2066" s="61"/>
      <c r="C2066" s="61"/>
    </row>
    <row r="2067" spans="2:3" x14ac:dyDescent="0.2">
      <c r="B2067" s="61"/>
      <c r="C2067" s="61"/>
    </row>
    <row r="2068" spans="2:3" x14ac:dyDescent="0.2">
      <c r="B2068" s="61"/>
      <c r="C2068" s="61"/>
    </row>
    <row r="2069" spans="2:3" x14ac:dyDescent="0.2">
      <c r="B2069" s="61"/>
      <c r="C2069" s="61"/>
    </row>
    <row r="2070" spans="2:3" x14ac:dyDescent="0.2">
      <c r="B2070" s="61"/>
      <c r="C2070" s="61"/>
    </row>
    <row r="2071" spans="2:3" x14ac:dyDescent="0.2">
      <c r="B2071" s="61"/>
      <c r="C2071" s="61"/>
    </row>
    <row r="2072" spans="2:3" x14ac:dyDescent="0.2">
      <c r="B2072" s="61"/>
      <c r="C2072" s="61"/>
    </row>
    <row r="2073" spans="2:3" x14ac:dyDescent="0.2">
      <c r="B2073" s="61"/>
      <c r="C2073" s="61"/>
    </row>
    <row r="2074" spans="2:3" x14ac:dyDescent="0.2">
      <c r="B2074" s="61"/>
      <c r="C2074" s="61"/>
    </row>
    <row r="2075" spans="2:3" x14ac:dyDescent="0.2">
      <c r="B2075" s="61"/>
      <c r="C2075" s="61"/>
    </row>
    <row r="2076" spans="2:3" x14ac:dyDescent="0.2">
      <c r="B2076" s="61"/>
      <c r="C2076" s="61"/>
    </row>
    <row r="2077" spans="2:3" x14ac:dyDescent="0.2">
      <c r="B2077" s="61"/>
      <c r="C2077" s="61"/>
    </row>
    <row r="2078" spans="2:3" x14ac:dyDescent="0.2">
      <c r="B2078" s="61"/>
      <c r="C2078" s="61"/>
    </row>
    <row r="2079" spans="2:3" x14ac:dyDescent="0.2">
      <c r="B2079" s="61"/>
      <c r="C2079" s="61"/>
    </row>
    <row r="2080" spans="2:3" x14ac:dyDescent="0.2">
      <c r="B2080" s="61"/>
      <c r="C2080" s="61"/>
    </row>
    <row r="2081" spans="2:3" x14ac:dyDescent="0.2">
      <c r="B2081" s="61"/>
      <c r="C2081" s="61"/>
    </row>
    <row r="2082" spans="2:3" x14ac:dyDescent="0.2">
      <c r="B2082" s="61"/>
      <c r="C2082" s="61"/>
    </row>
    <row r="2083" spans="2:3" x14ac:dyDescent="0.2">
      <c r="B2083" s="61"/>
      <c r="C2083" s="61"/>
    </row>
    <row r="2084" spans="2:3" x14ac:dyDescent="0.2">
      <c r="B2084" s="61"/>
      <c r="C2084" s="61"/>
    </row>
    <row r="2085" spans="2:3" x14ac:dyDescent="0.2">
      <c r="B2085" s="61"/>
      <c r="C2085" s="61"/>
    </row>
    <row r="2086" spans="2:3" x14ac:dyDescent="0.2">
      <c r="B2086" s="61"/>
      <c r="C2086" s="61"/>
    </row>
    <row r="2087" spans="2:3" x14ac:dyDescent="0.2">
      <c r="B2087" s="61"/>
      <c r="C2087" s="61"/>
    </row>
    <row r="2088" spans="2:3" x14ac:dyDescent="0.2">
      <c r="B2088" s="61"/>
      <c r="C2088" s="61"/>
    </row>
    <row r="2089" spans="2:3" x14ac:dyDescent="0.2">
      <c r="B2089" s="61"/>
      <c r="C2089" s="61"/>
    </row>
    <row r="2090" spans="2:3" x14ac:dyDescent="0.2">
      <c r="B2090" s="61"/>
      <c r="C2090" s="61"/>
    </row>
    <row r="2091" spans="2:3" x14ac:dyDescent="0.2">
      <c r="B2091" s="61"/>
      <c r="C2091" s="61"/>
    </row>
    <row r="2092" spans="2:3" x14ac:dyDescent="0.2">
      <c r="B2092" s="61"/>
      <c r="C2092" s="61"/>
    </row>
    <row r="2093" spans="2:3" x14ac:dyDescent="0.2">
      <c r="B2093" s="61"/>
      <c r="C2093" s="61"/>
    </row>
    <row r="2094" spans="2:3" x14ac:dyDescent="0.2">
      <c r="B2094" s="61"/>
      <c r="C2094" s="61"/>
    </row>
    <row r="2095" spans="2:3" x14ac:dyDescent="0.2">
      <c r="B2095" s="61"/>
      <c r="C2095" s="61"/>
    </row>
    <row r="2096" spans="2:3" x14ac:dyDescent="0.2">
      <c r="B2096" s="61"/>
      <c r="C2096" s="61"/>
    </row>
    <row r="2097" spans="2:3" x14ac:dyDescent="0.2">
      <c r="B2097" s="61"/>
      <c r="C2097" s="61"/>
    </row>
    <row r="2098" spans="2:3" x14ac:dyDescent="0.2">
      <c r="B2098" s="61"/>
      <c r="C2098" s="61"/>
    </row>
    <row r="2099" spans="2:3" x14ac:dyDescent="0.2">
      <c r="B2099" s="61"/>
      <c r="C2099" s="61"/>
    </row>
    <row r="2100" spans="2:3" x14ac:dyDescent="0.2">
      <c r="B2100" s="61"/>
      <c r="C2100" s="61"/>
    </row>
    <row r="2101" spans="2:3" x14ac:dyDescent="0.2">
      <c r="B2101" s="61"/>
      <c r="C2101" s="61"/>
    </row>
    <row r="2102" spans="2:3" x14ac:dyDescent="0.2">
      <c r="B2102" s="61"/>
      <c r="C2102" s="61"/>
    </row>
    <row r="2103" spans="2:3" x14ac:dyDescent="0.2">
      <c r="B2103" s="61"/>
      <c r="C2103" s="61"/>
    </row>
    <row r="2104" spans="2:3" x14ac:dyDescent="0.2">
      <c r="B2104" s="61"/>
      <c r="C2104" s="61"/>
    </row>
    <row r="2105" spans="2:3" x14ac:dyDescent="0.2">
      <c r="B2105" s="61"/>
      <c r="C2105" s="61"/>
    </row>
    <row r="2106" spans="2:3" x14ac:dyDescent="0.2">
      <c r="B2106" s="61"/>
      <c r="C2106" s="61"/>
    </row>
    <row r="2107" spans="2:3" x14ac:dyDescent="0.2">
      <c r="B2107" s="61"/>
      <c r="C2107" s="61"/>
    </row>
    <row r="2108" spans="2:3" x14ac:dyDescent="0.2">
      <c r="B2108" s="61"/>
      <c r="C2108" s="61"/>
    </row>
    <row r="2109" spans="2:3" x14ac:dyDescent="0.2">
      <c r="B2109" s="61"/>
      <c r="C2109" s="61"/>
    </row>
    <row r="2110" spans="2:3" x14ac:dyDescent="0.2">
      <c r="B2110" s="61"/>
      <c r="C2110" s="61"/>
    </row>
    <row r="2111" spans="2:3" x14ac:dyDescent="0.2">
      <c r="B2111" s="61"/>
      <c r="C2111" s="61"/>
    </row>
    <row r="2112" spans="2:3" x14ac:dyDescent="0.2">
      <c r="B2112" s="61"/>
      <c r="C2112" s="61"/>
    </row>
    <row r="2113" spans="2:3" x14ac:dyDescent="0.2">
      <c r="B2113" s="61"/>
      <c r="C2113" s="61"/>
    </row>
    <row r="2114" spans="2:3" x14ac:dyDescent="0.2">
      <c r="B2114" s="61"/>
      <c r="C2114" s="61"/>
    </row>
    <row r="2115" spans="2:3" x14ac:dyDescent="0.2">
      <c r="B2115" s="61"/>
      <c r="C2115" s="61"/>
    </row>
    <row r="2116" spans="2:3" x14ac:dyDescent="0.2">
      <c r="B2116" s="61"/>
      <c r="C2116" s="61"/>
    </row>
    <row r="2117" spans="2:3" x14ac:dyDescent="0.2">
      <c r="B2117" s="61"/>
      <c r="C2117" s="61"/>
    </row>
    <row r="2118" spans="2:3" x14ac:dyDescent="0.2">
      <c r="B2118" s="61"/>
      <c r="C2118" s="61"/>
    </row>
    <row r="2119" spans="2:3" x14ac:dyDescent="0.2">
      <c r="B2119" s="61"/>
      <c r="C2119" s="61"/>
    </row>
    <row r="2120" spans="2:3" x14ac:dyDescent="0.2">
      <c r="B2120" s="61"/>
      <c r="C2120" s="61"/>
    </row>
    <row r="2121" spans="2:3" x14ac:dyDescent="0.2">
      <c r="B2121" s="61"/>
      <c r="C2121" s="61"/>
    </row>
    <row r="2122" spans="2:3" x14ac:dyDescent="0.2">
      <c r="B2122" s="61"/>
      <c r="C2122" s="61"/>
    </row>
    <row r="2123" spans="2:3" x14ac:dyDescent="0.2">
      <c r="B2123" s="61"/>
      <c r="C2123" s="61"/>
    </row>
    <row r="2124" spans="2:3" x14ac:dyDescent="0.2">
      <c r="B2124" s="61"/>
      <c r="C2124" s="61"/>
    </row>
    <row r="2125" spans="2:3" x14ac:dyDescent="0.2">
      <c r="B2125" s="61"/>
      <c r="C2125" s="61"/>
    </row>
    <row r="2126" spans="2:3" x14ac:dyDescent="0.2">
      <c r="B2126" s="61"/>
      <c r="C2126" s="61"/>
    </row>
    <row r="2127" spans="2:3" x14ac:dyDescent="0.2">
      <c r="B2127" s="61"/>
      <c r="C2127" s="61"/>
    </row>
    <row r="2128" spans="2:3" x14ac:dyDescent="0.2">
      <c r="B2128" s="61"/>
      <c r="C2128" s="61"/>
    </row>
    <row r="2129" spans="2:3" x14ac:dyDescent="0.2">
      <c r="B2129" s="61"/>
      <c r="C2129" s="61"/>
    </row>
    <row r="2130" spans="2:3" x14ac:dyDescent="0.2">
      <c r="B2130" s="61"/>
      <c r="C2130" s="61"/>
    </row>
    <row r="2131" spans="2:3" x14ac:dyDescent="0.2">
      <c r="B2131" s="61"/>
      <c r="C2131" s="61"/>
    </row>
    <row r="2132" spans="2:3" x14ac:dyDescent="0.2">
      <c r="B2132" s="61"/>
      <c r="C2132" s="61"/>
    </row>
    <row r="2133" spans="2:3" x14ac:dyDescent="0.2">
      <c r="B2133" s="61"/>
      <c r="C2133" s="61"/>
    </row>
    <row r="2134" spans="2:3" x14ac:dyDescent="0.2">
      <c r="B2134" s="61"/>
      <c r="C2134" s="61"/>
    </row>
    <row r="2135" spans="2:3" x14ac:dyDescent="0.2">
      <c r="B2135" s="61"/>
      <c r="C2135" s="61"/>
    </row>
    <row r="2136" spans="2:3" x14ac:dyDescent="0.2">
      <c r="B2136" s="61"/>
      <c r="C2136" s="61"/>
    </row>
    <row r="2137" spans="2:3" x14ac:dyDescent="0.2">
      <c r="B2137" s="61"/>
      <c r="C2137" s="61"/>
    </row>
    <row r="2138" spans="2:3" x14ac:dyDescent="0.2">
      <c r="B2138" s="61"/>
      <c r="C2138" s="61"/>
    </row>
    <row r="2139" spans="2:3" x14ac:dyDescent="0.2">
      <c r="B2139" s="61"/>
      <c r="C2139" s="61"/>
    </row>
    <row r="2140" spans="2:3" x14ac:dyDescent="0.2">
      <c r="B2140" s="61"/>
      <c r="C2140" s="61"/>
    </row>
    <row r="2141" spans="2:3" x14ac:dyDescent="0.2">
      <c r="B2141" s="61"/>
      <c r="C2141" s="61"/>
    </row>
    <row r="2142" spans="2:3" x14ac:dyDescent="0.2">
      <c r="B2142" s="61"/>
      <c r="C2142" s="61"/>
    </row>
    <row r="2143" spans="2:3" x14ac:dyDescent="0.2">
      <c r="B2143" s="61"/>
      <c r="C2143" s="61"/>
    </row>
    <row r="2144" spans="2:3" x14ac:dyDescent="0.2">
      <c r="B2144" s="61"/>
      <c r="C2144" s="61"/>
    </row>
    <row r="2145" spans="2:3" x14ac:dyDescent="0.2">
      <c r="B2145" s="61"/>
      <c r="C2145" s="61"/>
    </row>
    <row r="2146" spans="2:3" x14ac:dyDescent="0.2">
      <c r="B2146" s="61"/>
      <c r="C2146" s="61"/>
    </row>
    <row r="2147" spans="2:3" x14ac:dyDescent="0.2">
      <c r="B2147" s="61"/>
      <c r="C2147" s="61"/>
    </row>
    <row r="2148" spans="2:3" x14ac:dyDescent="0.2">
      <c r="B2148" s="61"/>
      <c r="C2148" s="61"/>
    </row>
    <row r="2149" spans="2:3" x14ac:dyDescent="0.2">
      <c r="B2149" s="61"/>
      <c r="C2149" s="61"/>
    </row>
    <row r="2150" spans="2:3" x14ac:dyDescent="0.2">
      <c r="B2150" s="61"/>
      <c r="C2150" s="61"/>
    </row>
    <row r="2151" spans="2:3" x14ac:dyDescent="0.2">
      <c r="B2151" s="61"/>
      <c r="C2151" s="61"/>
    </row>
    <row r="2152" spans="2:3" x14ac:dyDescent="0.2">
      <c r="B2152" s="61"/>
      <c r="C2152" s="6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25"/>
  <sheetViews>
    <sheetView zoomScalePageLayoutView="220" workbookViewId="0"/>
  </sheetViews>
  <sheetFormatPr baseColWidth="10" defaultColWidth="8.83203125" defaultRowHeight="15" x14ac:dyDescent="0.2"/>
  <cols>
    <col min="1" max="1" width="3.6640625" customWidth="1"/>
    <col min="2" max="2" width="23.5" customWidth="1"/>
    <col min="3" max="6" width="20" customWidth="1"/>
    <col min="8" max="8" width="9.5" bestFit="1" customWidth="1"/>
    <col min="9" max="9" width="9.5" style="33" bestFit="1" customWidth="1"/>
  </cols>
  <sheetData>
    <row r="1" spans="2:9" s="19" customFormat="1" ht="16" thickBot="1" x14ac:dyDescent="0.25">
      <c r="I1" s="32"/>
    </row>
    <row r="2" spans="2:9" x14ac:dyDescent="0.2">
      <c r="B2" s="98" t="s">
        <v>4</v>
      </c>
      <c r="C2" s="99"/>
      <c r="D2" s="99"/>
      <c r="E2" s="99"/>
      <c r="F2" s="100"/>
    </row>
    <row r="3" spans="2:9" x14ac:dyDescent="0.2">
      <c r="B3" s="23"/>
      <c r="C3" s="30" t="s">
        <v>18</v>
      </c>
      <c r="D3" s="30" t="s">
        <v>20</v>
      </c>
      <c r="E3" s="30" t="s">
        <v>21</v>
      </c>
      <c r="F3" s="34" t="s">
        <v>22</v>
      </c>
      <c r="H3" s="31"/>
    </row>
    <row r="4" spans="2:9" x14ac:dyDescent="0.2">
      <c r="B4" s="94" t="s">
        <v>19</v>
      </c>
      <c r="C4" s="30" t="s">
        <v>23</v>
      </c>
      <c r="D4" s="30" t="s">
        <v>24</v>
      </c>
      <c r="E4" s="30" t="s">
        <v>25</v>
      </c>
      <c r="F4" s="34" t="s">
        <v>41</v>
      </c>
    </row>
    <row r="5" spans="2:9" x14ac:dyDescent="0.2">
      <c r="B5" s="24" t="s">
        <v>5</v>
      </c>
      <c r="C5" s="61">
        <v>6000</v>
      </c>
      <c r="D5" s="61">
        <v>4000</v>
      </c>
      <c r="E5" s="61">
        <v>2000</v>
      </c>
      <c r="F5" s="63">
        <v>500</v>
      </c>
    </row>
    <row r="6" spans="2:9" x14ac:dyDescent="0.2">
      <c r="B6" s="24" t="s">
        <v>6</v>
      </c>
      <c r="C6" s="61">
        <v>6532.6426763019726</v>
      </c>
      <c r="D6" s="61">
        <v>4562.4905976550435</v>
      </c>
      <c r="E6" s="61">
        <v>2848.2814681788591</v>
      </c>
      <c r="F6" s="63">
        <v>1333.0800271758346</v>
      </c>
    </row>
    <row r="7" spans="2:9" x14ac:dyDescent="0.2">
      <c r="B7" s="24" t="s">
        <v>72</v>
      </c>
      <c r="C7" s="60">
        <v>312.5252936999446</v>
      </c>
      <c r="D7" s="36">
        <v>379.16665034999204</v>
      </c>
      <c r="E7" s="36">
        <v>664.28097280001396</v>
      </c>
      <c r="F7" s="35">
        <v>730.37738614999216</v>
      </c>
    </row>
    <row r="8" spans="2:9" x14ac:dyDescent="0.2">
      <c r="B8" s="24" t="s">
        <v>7</v>
      </c>
      <c r="C8" s="60">
        <v>0.6</v>
      </c>
      <c r="D8" s="60">
        <v>0.7</v>
      </c>
      <c r="E8" s="60">
        <v>0.8</v>
      </c>
      <c r="F8" s="62">
        <v>0.9</v>
      </c>
      <c r="G8" s="41"/>
    </row>
    <row r="9" spans="2:9" x14ac:dyDescent="0.2">
      <c r="B9" s="24" t="s">
        <v>34</v>
      </c>
      <c r="C9" s="61">
        <v>24289862.537600048</v>
      </c>
      <c r="D9" s="61">
        <v>24289862.537600048</v>
      </c>
      <c r="E9" s="61">
        <v>24289862.537600048</v>
      </c>
      <c r="F9" s="63">
        <v>24289862.537600048</v>
      </c>
    </row>
    <row r="10" spans="2:9" x14ac:dyDescent="0.2">
      <c r="B10" s="24" t="s">
        <v>8</v>
      </c>
      <c r="C10" s="61">
        <v>20074266.559999976</v>
      </c>
      <c r="D10" s="61">
        <v>20074266.559999976</v>
      </c>
      <c r="E10" s="61">
        <v>20074266.559999976</v>
      </c>
      <c r="F10" s="63">
        <v>20074266.559999976</v>
      </c>
    </row>
    <row r="11" spans="2:9" x14ac:dyDescent="0.2">
      <c r="B11" s="27"/>
      <c r="C11" s="25"/>
      <c r="D11" s="25"/>
      <c r="E11" s="42"/>
      <c r="F11" s="26"/>
    </row>
    <row r="12" spans="2:9" x14ac:dyDescent="0.2">
      <c r="B12" s="24" t="s">
        <v>9</v>
      </c>
      <c r="C12" s="60">
        <v>0.1</v>
      </c>
      <c r="D12" s="60">
        <v>0.1</v>
      </c>
      <c r="E12" s="60">
        <v>0.1</v>
      </c>
      <c r="F12" s="62">
        <v>0.1</v>
      </c>
      <c r="G12" s="41"/>
    </row>
    <row r="13" spans="2:9" x14ac:dyDescent="0.2">
      <c r="B13" s="24" t="s">
        <v>10</v>
      </c>
      <c r="C13" s="61">
        <v>8572.8926603294076</v>
      </c>
      <c r="D13" s="61">
        <v>10001.708103717658</v>
      </c>
      <c r="E13" s="61">
        <v>11430.5235471059</v>
      </c>
      <c r="F13" s="63">
        <v>12859.338990494163</v>
      </c>
    </row>
    <row r="14" spans="2:9" x14ac:dyDescent="0.2">
      <c r="B14" s="28"/>
      <c r="C14" s="36"/>
      <c r="D14" s="36"/>
      <c r="E14" s="36"/>
      <c r="F14" s="35"/>
    </row>
    <row r="15" spans="2:9" x14ac:dyDescent="0.2">
      <c r="B15" s="24" t="s">
        <v>11</v>
      </c>
      <c r="C15" s="36">
        <f>'Simulation and Rate Load'!H31</f>
        <v>568.9</v>
      </c>
      <c r="D15" s="36">
        <f>'Simulation and Rate Load'!I31</f>
        <v>372.24999999999994</v>
      </c>
      <c r="E15" s="36">
        <f>'Simulation and Rate Load'!J31</f>
        <v>336.65</v>
      </c>
      <c r="F15" s="35">
        <f>'Simulation and Rate Load'!K31</f>
        <v>368.70000000000005</v>
      </c>
    </row>
    <row r="16" spans="2:9" x14ac:dyDescent="0.2">
      <c r="B16" s="28"/>
      <c r="C16" s="36"/>
      <c r="D16" s="36"/>
      <c r="E16" s="36"/>
      <c r="F16" s="35"/>
    </row>
    <row r="17" spans="2:6" x14ac:dyDescent="0.2">
      <c r="B17" s="24" t="s">
        <v>12</v>
      </c>
      <c r="C17" s="61">
        <v>7286.9587612800096</v>
      </c>
      <c r="D17" s="61">
        <v>8501.4518881599906</v>
      </c>
      <c r="E17" s="61">
        <v>9715.9450150399971</v>
      </c>
      <c r="F17" s="63">
        <v>10930.438141919987</v>
      </c>
    </row>
    <row r="18" spans="2:6" x14ac:dyDescent="0.2">
      <c r="B18" s="24" t="s">
        <v>13</v>
      </c>
      <c r="C18" s="36">
        <f>'Simulation and Rate Load'!H27</f>
        <v>1.3714047519799915</v>
      </c>
      <c r="D18" s="36">
        <f>'Simulation and Rate Load'!I27</f>
        <v>1.2540115046927034</v>
      </c>
      <c r="E18" s="36">
        <f>'Simulation and Rate Load'!J27</f>
        <v>0.90574582507783741</v>
      </c>
      <c r="F18" s="35">
        <f>'Simulation and Rate Load'!K27</f>
        <v>0.76665069477719194</v>
      </c>
    </row>
    <row r="19" spans="2:6" ht="16" thickBot="1" x14ac:dyDescent="0.25">
      <c r="B19" s="29" t="s">
        <v>14</v>
      </c>
      <c r="C19" s="43">
        <f>C13/C18</f>
        <v>6251.1761374256084</v>
      </c>
      <c r="D19" s="43">
        <f>D13/D18</f>
        <v>7975.7706099902052</v>
      </c>
      <c r="E19" s="43">
        <f>E13/E18</f>
        <v>12620.012403726611</v>
      </c>
      <c r="F19" s="64">
        <f>F13/F18</f>
        <v>16773.400295725827</v>
      </c>
    </row>
    <row r="20" spans="2:6" x14ac:dyDescent="0.2">
      <c r="B20" s="20"/>
    </row>
    <row r="21" spans="2:6" x14ac:dyDescent="0.2">
      <c r="B21" s="20"/>
    </row>
    <row r="22" spans="2:6" x14ac:dyDescent="0.2">
      <c r="B22" s="21"/>
      <c r="C22" s="22"/>
      <c r="D22" s="22"/>
      <c r="E22" s="22"/>
      <c r="F22" s="22"/>
    </row>
    <row r="23" spans="2:6" x14ac:dyDescent="0.2">
      <c r="B23" s="20"/>
    </row>
    <row r="24" spans="2:6" x14ac:dyDescent="0.2">
      <c r="B24" s="20"/>
    </row>
    <row r="25" spans="2:6" x14ac:dyDescent="0.2">
      <c r="B25" s="20"/>
    </row>
  </sheetData>
  <mergeCells count="1">
    <mergeCell ref="B2:F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002"/>
  <sheetViews>
    <sheetView workbookViewId="0"/>
  </sheetViews>
  <sheetFormatPr baseColWidth="10" defaultColWidth="8.83203125" defaultRowHeight="15" x14ac:dyDescent="0.2"/>
  <cols>
    <col min="1" max="1" width="3.6640625" customWidth="1"/>
    <col min="2" max="2" width="10.33203125" bestFit="1" customWidth="1"/>
    <col min="3" max="9" width="14.6640625" customWidth="1"/>
    <col min="10" max="10" width="8.6640625" customWidth="1"/>
    <col min="11" max="11" width="28" customWidth="1"/>
    <col min="12" max="12" width="26.5" customWidth="1"/>
    <col min="13" max="13" width="29.5" customWidth="1"/>
    <col min="14" max="14" width="35.5" customWidth="1"/>
    <col min="15" max="15" width="34.1640625" customWidth="1"/>
    <col min="16" max="16" width="30.33203125" customWidth="1"/>
  </cols>
  <sheetData>
    <row r="2" spans="2:20" x14ac:dyDescent="0.2">
      <c r="B2" s="93" t="s">
        <v>17</v>
      </c>
      <c r="C2" s="76" t="s">
        <v>73</v>
      </c>
      <c r="D2" s="76" t="s">
        <v>26</v>
      </c>
      <c r="E2" s="76" t="s">
        <v>15</v>
      </c>
      <c r="F2" s="76" t="s">
        <v>16</v>
      </c>
      <c r="G2" s="73" t="s">
        <v>33</v>
      </c>
      <c r="H2" s="76" t="s">
        <v>37</v>
      </c>
      <c r="I2" s="76" t="s">
        <v>38</v>
      </c>
      <c r="J2" s="22"/>
      <c r="K2" s="22"/>
      <c r="L2" s="22"/>
      <c r="M2" s="22"/>
      <c r="R2" s="22"/>
      <c r="S2" s="22"/>
      <c r="T2" s="22"/>
    </row>
    <row r="3" spans="2:20" ht="16" thickBot="1" x14ac:dyDescent="0.25">
      <c r="B3" s="87">
        <v>1</v>
      </c>
      <c r="C3" s="85">
        <v>28940.07</v>
      </c>
      <c r="D3" s="85">
        <f>C3 * (1 + '2016 Claims Experience'!$H$3) * (1 + '2016 Claims Experience'!$H$3)</f>
        <v>35017.484700000001</v>
      </c>
      <c r="E3" s="85">
        <f xml:space="preserve"> D3 * (1- $L$9)</f>
        <v>14006.993880000002</v>
      </c>
      <c r="F3" s="85">
        <f xml:space="preserve">   D3 *'2016 Claims Experience'!$H$11</f>
        <v>21010.490819999999</v>
      </c>
      <c r="G3" s="85">
        <f xml:space="preserve"> F3/'2016 Claims Experience'!$H$2</f>
        <v>24718.224494117647</v>
      </c>
      <c r="H3" s="85">
        <f>IF( D3&gt; $K$29, $K$29, D3)</f>
        <v>4000</v>
      </c>
      <c r="I3" s="85">
        <f t="shared" ref="I3:I66" si="0">IF(H3 = $K$29, $L$29 - H3,   IF(AND(H3&lt;$L$29, H3 &gt; $K$29),  D3-$K$29, 0) )</f>
        <v>2313.0040353410723</v>
      </c>
      <c r="J3" s="39"/>
      <c r="K3" s="39"/>
      <c r="L3" s="39"/>
      <c r="M3" s="39"/>
    </row>
    <row r="4" spans="2:20" x14ac:dyDescent="0.2">
      <c r="B4" s="87">
        <v>2</v>
      </c>
      <c r="C4" s="85">
        <v>13290.17</v>
      </c>
      <c r="D4" s="85">
        <f>C4 * (1 + '2016 Claims Experience'!$H$3) * (1 + '2016 Claims Experience'!$H$3)</f>
        <v>16081.105700000004</v>
      </c>
      <c r="E4" s="85">
        <f t="shared" ref="E4:E67" si="1" xml:space="preserve"> D4 * (1- $L$9)</f>
        <v>6432.442280000002</v>
      </c>
      <c r="F4" s="85">
        <f xml:space="preserve">   D4 *'2016 Claims Experience'!$H$11</f>
        <v>9648.6634200000026</v>
      </c>
      <c r="G4" s="85">
        <f xml:space="preserve"> F4/'2016 Claims Experience'!$H$2</f>
        <v>11351.368729411768</v>
      </c>
      <c r="H4" s="85">
        <f t="shared" ref="H4:H67" si="2">IF( D4&gt; $K$29, $K$29, D4)</f>
        <v>4000</v>
      </c>
      <c r="I4" s="85">
        <f t="shared" si="0"/>
        <v>2313.0040353410723</v>
      </c>
      <c r="J4" s="39"/>
      <c r="K4" s="48"/>
      <c r="L4" s="65" t="s">
        <v>18</v>
      </c>
    </row>
    <row r="5" spans="2:20" x14ac:dyDescent="0.2">
      <c r="B5" s="87">
        <v>3</v>
      </c>
      <c r="C5" s="85">
        <v>4188.58</v>
      </c>
      <c r="D5" s="85">
        <f>C5 * (1 + '2016 Claims Experience'!$H$3) * (1 + '2016 Claims Experience'!$H$3)</f>
        <v>5068.1818000000003</v>
      </c>
      <c r="E5" s="85">
        <f t="shared" si="1"/>
        <v>2027.2727200000002</v>
      </c>
      <c r="F5" s="85">
        <f xml:space="preserve">   D5 *'2016 Claims Experience'!$H$11</f>
        <v>3040.9090799999999</v>
      </c>
      <c r="G5" s="85">
        <f xml:space="preserve"> F5/'2016 Claims Experience'!$H$2</f>
        <v>3577.5400941176472</v>
      </c>
      <c r="H5" s="85">
        <f t="shared" si="2"/>
        <v>4000</v>
      </c>
      <c r="I5" s="85">
        <f t="shared" si="0"/>
        <v>2313.0040353410723</v>
      </c>
      <c r="J5" s="39"/>
      <c r="K5" s="66" t="s">
        <v>19</v>
      </c>
      <c r="L5" s="49" t="s">
        <v>23</v>
      </c>
      <c r="M5" s="39"/>
      <c r="O5" s="39"/>
    </row>
    <row r="6" spans="2:20" x14ac:dyDescent="0.2">
      <c r="B6" s="87">
        <v>4</v>
      </c>
      <c r="C6" s="85">
        <v>25009.82</v>
      </c>
      <c r="D6" s="85">
        <f>C6 * (1 + '2016 Claims Experience'!$H$3) * (1 + '2016 Claims Experience'!$H$3)</f>
        <v>30261.882200000007</v>
      </c>
      <c r="E6" s="85">
        <f t="shared" si="1"/>
        <v>12104.752880000004</v>
      </c>
      <c r="F6" s="85">
        <f xml:space="preserve">   D6 *'2016 Claims Experience'!$H$11</f>
        <v>18157.129320000004</v>
      </c>
      <c r="G6" s="85">
        <f xml:space="preserve"> F6/'2016 Claims Experience'!$H$2</f>
        <v>21361.328611764711</v>
      </c>
      <c r="H6" s="85">
        <f t="shared" si="2"/>
        <v>4000</v>
      </c>
      <c r="I6" s="85">
        <f t="shared" si="0"/>
        <v>2313.0040353410723</v>
      </c>
      <c r="J6" s="39"/>
      <c r="K6" s="50" t="s">
        <v>5</v>
      </c>
      <c r="L6" s="49">
        <f>K29</f>
        <v>4000</v>
      </c>
      <c r="M6" s="39"/>
      <c r="N6" s="40"/>
    </row>
    <row r="7" spans="2:20" x14ac:dyDescent="0.2">
      <c r="B7" s="87">
        <v>5</v>
      </c>
      <c r="C7" s="85">
        <v>3945.26</v>
      </c>
      <c r="D7" s="85">
        <f>C7 * (1 + '2016 Claims Experience'!$H$3) * (1 + '2016 Claims Experience'!$H$3)</f>
        <v>4773.7646000000013</v>
      </c>
      <c r="E7" s="85">
        <f t="shared" si="1"/>
        <v>1909.5058400000007</v>
      </c>
      <c r="F7" s="85">
        <f xml:space="preserve">   D7 *'2016 Claims Experience'!$H$11</f>
        <v>2864.2587600000006</v>
      </c>
      <c r="G7" s="85">
        <f xml:space="preserve"> F7/'2016 Claims Experience'!$H$2</f>
        <v>3369.7161882352948</v>
      </c>
      <c r="H7" s="85">
        <f t="shared" si="2"/>
        <v>4000</v>
      </c>
      <c r="I7" s="85">
        <f t="shared" si="0"/>
        <v>2313.0040353410723</v>
      </c>
      <c r="J7" s="39"/>
      <c r="K7" s="50" t="s">
        <v>6</v>
      </c>
      <c r="L7" s="58">
        <f>L29</f>
        <v>6313.0040353410723</v>
      </c>
      <c r="M7" s="39"/>
      <c r="N7" s="40"/>
      <c r="O7" s="39"/>
    </row>
    <row r="8" spans="2:20" x14ac:dyDescent="0.2">
      <c r="B8" s="87">
        <v>6</v>
      </c>
      <c r="C8" s="85">
        <v>18063.350000000002</v>
      </c>
      <c r="D8" s="85">
        <f>C8 * (1 + '2016 Claims Experience'!$H$3) * (1 + '2016 Claims Experience'!$H$3)</f>
        <v>21856.653500000008</v>
      </c>
      <c r="E8" s="85">
        <f t="shared" si="1"/>
        <v>8742.6614000000027</v>
      </c>
      <c r="F8" s="85">
        <f xml:space="preserve">   D8 *'2016 Claims Experience'!$H$11</f>
        <v>13113.992100000005</v>
      </c>
      <c r="G8" s="85">
        <f xml:space="preserve"> F8/'2016 Claims Experience'!$H$2</f>
        <v>15428.226000000006</v>
      </c>
      <c r="H8" s="85">
        <f t="shared" si="2"/>
        <v>4000</v>
      </c>
      <c r="I8" s="85">
        <f t="shared" si="0"/>
        <v>2313.0040353410723</v>
      </c>
      <c r="J8" s="39"/>
      <c r="K8" s="50" t="s">
        <v>40</v>
      </c>
      <c r="L8" s="57">
        <f>L33/2000</f>
        <v>1593.6597803500081</v>
      </c>
      <c r="M8" s="39"/>
      <c r="N8" s="40"/>
      <c r="O8" s="39"/>
    </row>
    <row r="9" spans="2:20" x14ac:dyDescent="0.2">
      <c r="B9" s="87">
        <v>7</v>
      </c>
      <c r="C9" s="85">
        <v>105.07000000000001</v>
      </c>
      <c r="D9" s="85">
        <f>C9 * (1 + '2016 Claims Experience'!$H$3) * (1 + '2016 Claims Experience'!$H$3)</f>
        <v>127.13470000000002</v>
      </c>
      <c r="E9" s="85">
        <f t="shared" si="1"/>
        <v>50.853880000000011</v>
      </c>
      <c r="F9" s="85">
        <f xml:space="preserve">   D9 *'2016 Claims Experience'!$H$11</f>
        <v>76.280820000000006</v>
      </c>
      <c r="G9" s="85">
        <f xml:space="preserve"> F9/'2016 Claims Experience'!$H$2</f>
        <v>89.742141176470597</v>
      </c>
      <c r="H9" s="85">
        <f t="shared" si="2"/>
        <v>127.13470000000002</v>
      </c>
      <c r="I9" s="85">
        <f t="shared" si="0"/>
        <v>0</v>
      </c>
      <c r="J9" s="39"/>
      <c r="K9" s="50" t="s">
        <v>7</v>
      </c>
      <c r="L9" s="57">
        <v>0.6</v>
      </c>
      <c r="N9" s="40"/>
    </row>
    <row r="10" spans="2:20" x14ac:dyDescent="0.2">
      <c r="B10" s="87">
        <v>8</v>
      </c>
      <c r="C10" s="85">
        <v>4612.8100000000004</v>
      </c>
      <c r="D10" s="85">
        <f>C10 * (1 + '2016 Claims Experience'!$H$3) * (1 + '2016 Claims Experience'!$H$3)</f>
        <v>5581.500100000002</v>
      </c>
      <c r="E10" s="85">
        <f t="shared" si="1"/>
        <v>2232.6000400000007</v>
      </c>
      <c r="F10" s="85">
        <f xml:space="preserve">   D10 *'2016 Claims Experience'!$H$11</f>
        <v>3348.9000600000013</v>
      </c>
      <c r="G10" s="85">
        <f xml:space="preserve"> F10/'2016 Claims Experience'!$H$2</f>
        <v>3939.8824235294132</v>
      </c>
      <c r="H10" s="85">
        <f t="shared" si="2"/>
        <v>4000</v>
      </c>
      <c r="I10" s="85">
        <f t="shared" si="0"/>
        <v>2313.0040353410723</v>
      </c>
      <c r="J10" s="39"/>
      <c r="K10" s="50" t="s">
        <v>34</v>
      </c>
      <c r="L10" s="56">
        <f>SUM(D3:D2002)</f>
        <v>24289862.537600048</v>
      </c>
    </row>
    <row r="11" spans="2:20" x14ac:dyDescent="0.2">
      <c r="B11" s="87">
        <v>9</v>
      </c>
      <c r="C11" s="85">
        <v>20449.940000000002</v>
      </c>
      <c r="D11" s="85">
        <f>C11 * (1 + '2016 Claims Experience'!$H$3) * (1 + '2016 Claims Experience'!$H$3)</f>
        <v>24744.427400000008</v>
      </c>
      <c r="E11" s="85">
        <f t="shared" si="1"/>
        <v>9897.7709600000035</v>
      </c>
      <c r="F11" s="85">
        <f xml:space="preserve">   D11 *'2016 Claims Experience'!$H$11</f>
        <v>14846.656440000004</v>
      </c>
      <c r="G11" s="85">
        <f xml:space="preserve"> F11/'2016 Claims Experience'!$H$2</f>
        <v>17466.654635294122</v>
      </c>
      <c r="H11" s="85">
        <f t="shared" si="2"/>
        <v>4000</v>
      </c>
      <c r="I11" s="85">
        <f t="shared" si="0"/>
        <v>2313.0040353410723</v>
      </c>
      <c r="J11" s="39"/>
      <c r="K11" s="50" t="s">
        <v>8</v>
      </c>
      <c r="L11" s="56">
        <f>SUM(C3:C2002)</f>
        <v>20074266.559999976</v>
      </c>
      <c r="M11" s="40"/>
      <c r="N11" s="40"/>
      <c r="O11" s="44"/>
      <c r="P11" s="39"/>
    </row>
    <row r="12" spans="2:20" x14ac:dyDescent="0.2">
      <c r="B12" s="87">
        <v>10</v>
      </c>
      <c r="C12" s="85">
        <v>17316.010000000002</v>
      </c>
      <c r="D12" s="85">
        <f>C12 * (1 + '2016 Claims Experience'!$H$3) * (1 + '2016 Claims Experience'!$H$3)</f>
        <v>20952.372100000008</v>
      </c>
      <c r="E12" s="85">
        <f t="shared" si="1"/>
        <v>8380.9488400000027</v>
      </c>
      <c r="F12" s="85">
        <f xml:space="preserve">   D12 *'2016 Claims Experience'!$H$11</f>
        <v>12571.423260000005</v>
      </c>
      <c r="G12" s="85">
        <f xml:space="preserve"> F12/'2016 Claims Experience'!$H$2</f>
        <v>14789.909717647066</v>
      </c>
      <c r="H12" s="85">
        <f t="shared" si="2"/>
        <v>4000</v>
      </c>
      <c r="I12" s="85">
        <f t="shared" si="0"/>
        <v>2313.0040353410723</v>
      </c>
      <c r="J12" s="39"/>
      <c r="K12" s="52"/>
      <c r="L12" s="51"/>
      <c r="O12" s="39" t="s">
        <v>35</v>
      </c>
      <c r="P12" s="39"/>
    </row>
    <row r="13" spans="2:20" x14ac:dyDescent="0.2">
      <c r="B13" s="87">
        <v>11</v>
      </c>
      <c r="C13" s="85">
        <v>14183.66</v>
      </c>
      <c r="D13" s="85">
        <f>C13 * (1 + '2016 Claims Experience'!$H$3) * (1 + '2016 Claims Experience'!$H$3)</f>
        <v>17162.228600000002</v>
      </c>
      <c r="E13" s="85">
        <f t="shared" si="1"/>
        <v>6864.8914400000012</v>
      </c>
      <c r="F13" s="85">
        <f xml:space="preserve">   D13 *'2016 Claims Experience'!$H$11</f>
        <v>10297.337160000001</v>
      </c>
      <c r="G13" s="85">
        <f xml:space="preserve"> F13/'2016 Claims Experience'!$H$2</f>
        <v>12114.514305882354</v>
      </c>
      <c r="H13" s="85">
        <f t="shared" si="2"/>
        <v>4000</v>
      </c>
      <c r="I13" s="85">
        <f t="shared" si="0"/>
        <v>2313.0040353410723</v>
      </c>
      <c r="J13" s="39"/>
      <c r="K13" s="50" t="s">
        <v>9</v>
      </c>
      <c r="L13" s="57">
        <v>0.1</v>
      </c>
    </row>
    <row r="14" spans="2:20" x14ac:dyDescent="0.2">
      <c r="B14" s="87">
        <v>12</v>
      </c>
      <c r="C14" s="85">
        <v>29722.960000000003</v>
      </c>
      <c r="D14" s="85">
        <f>C14 * (1 + '2016 Claims Experience'!$H$3) * (1 + '2016 Claims Experience'!$H$3)</f>
        <v>35964.781600000009</v>
      </c>
      <c r="E14" s="85">
        <f t="shared" si="1"/>
        <v>14385.912640000004</v>
      </c>
      <c r="F14" s="85">
        <f xml:space="preserve">   D14 *'2016 Claims Experience'!$H$11</f>
        <v>21578.868960000003</v>
      </c>
      <c r="G14" s="85">
        <f xml:space="preserve"> F14/'2016 Claims Experience'!$H$2</f>
        <v>25386.904658823532</v>
      </c>
      <c r="H14" s="85">
        <f t="shared" si="2"/>
        <v>4000</v>
      </c>
      <c r="I14" s="85">
        <f t="shared" si="0"/>
        <v>2313.0040353410723</v>
      </c>
      <c r="J14" s="39"/>
      <c r="K14" s="50" t="s">
        <v>10</v>
      </c>
      <c r="L14" s="56">
        <f>SUM(G3:G2002)/2000</f>
        <v>8572.8926603294076</v>
      </c>
    </row>
    <row r="15" spans="2:20" x14ac:dyDescent="0.2">
      <c r="B15" s="87">
        <v>13</v>
      </c>
      <c r="C15" s="85">
        <v>530.88</v>
      </c>
      <c r="D15" s="85">
        <f>C15 * (1 + '2016 Claims Experience'!$H$3) * (1 + '2016 Claims Experience'!$H$3)</f>
        <v>642.36480000000017</v>
      </c>
      <c r="E15" s="85">
        <f t="shared" si="1"/>
        <v>256.94592000000006</v>
      </c>
      <c r="F15" s="85">
        <f xml:space="preserve">   D15 *'2016 Claims Experience'!$H$11</f>
        <v>385.41888000000012</v>
      </c>
      <c r="G15" s="85">
        <f xml:space="preserve"> F15/'2016 Claims Experience'!$H$2</f>
        <v>453.43397647058839</v>
      </c>
      <c r="H15" s="85">
        <f t="shared" si="2"/>
        <v>642.36480000000017</v>
      </c>
      <c r="I15" s="85">
        <f t="shared" si="0"/>
        <v>0</v>
      </c>
      <c r="J15" s="39"/>
      <c r="K15" s="53"/>
      <c r="L15" s="49"/>
    </row>
    <row r="16" spans="2:20" x14ac:dyDescent="0.2">
      <c r="B16" s="87">
        <v>14</v>
      </c>
      <c r="C16" s="85">
        <v>6231.52</v>
      </c>
      <c r="D16" s="85">
        <f>C16 * (1 + '2016 Claims Experience'!$H$3) * (1 + '2016 Claims Experience'!$H$3)</f>
        <v>7540.1392000000023</v>
      </c>
      <c r="E16" s="85">
        <f t="shared" si="1"/>
        <v>3016.0556800000013</v>
      </c>
      <c r="F16" s="85">
        <f xml:space="preserve">   D16 *'2016 Claims Experience'!$H$11</f>
        <v>4524.083520000001</v>
      </c>
      <c r="G16" s="85">
        <f xml:space="preserve"> F16/'2016 Claims Experience'!$H$2</f>
        <v>5322.4512000000013</v>
      </c>
      <c r="H16" s="85">
        <f t="shared" si="2"/>
        <v>4000</v>
      </c>
      <c r="I16" s="85">
        <f t="shared" si="0"/>
        <v>2313.0040353410723</v>
      </c>
      <c r="J16" s="39"/>
      <c r="K16" s="50" t="s">
        <v>11</v>
      </c>
      <c r="L16" s="49">
        <f>'Simulation and Rate Load'!H31</f>
        <v>568.9</v>
      </c>
    </row>
    <row r="17" spans="2:15" x14ac:dyDescent="0.2">
      <c r="B17" s="87">
        <v>15</v>
      </c>
      <c r="C17" s="85">
        <v>6293.14</v>
      </c>
      <c r="D17" s="85">
        <f>C17 * (1 + '2016 Claims Experience'!$H$3) * (1 + '2016 Claims Experience'!$H$3)</f>
        <v>7614.6994000000013</v>
      </c>
      <c r="E17" s="85">
        <f t="shared" si="1"/>
        <v>3045.8797600000007</v>
      </c>
      <c r="F17" s="85">
        <f xml:space="preserve">   D17 *'2016 Claims Experience'!$H$11</f>
        <v>4568.8196400000006</v>
      </c>
      <c r="G17" s="85">
        <f xml:space="preserve"> F17/'2016 Claims Experience'!$H$2</f>
        <v>5375.0819294117655</v>
      </c>
      <c r="H17" s="85">
        <f t="shared" si="2"/>
        <v>4000</v>
      </c>
      <c r="I17" s="85">
        <f t="shared" si="0"/>
        <v>2313.0040353410723</v>
      </c>
      <c r="J17" s="39"/>
      <c r="K17" s="53"/>
      <c r="L17" s="49"/>
    </row>
    <row r="18" spans="2:15" x14ac:dyDescent="0.2">
      <c r="B18" s="87">
        <v>16</v>
      </c>
      <c r="C18" s="85">
        <v>29256.86</v>
      </c>
      <c r="D18" s="85">
        <f>C18 * (1 + '2016 Claims Experience'!$H$3) * (1 + '2016 Claims Experience'!$H$3)</f>
        <v>35400.800600000002</v>
      </c>
      <c r="E18" s="85">
        <f t="shared" si="1"/>
        <v>14160.320240000001</v>
      </c>
      <c r="F18" s="85">
        <f xml:space="preserve">   D18 *'2016 Claims Experience'!$H$11</f>
        <v>21240.480360000001</v>
      </c>
      <c r="G18" s="85">
        <f xml:space="preserve"> F18/'2016 Claims Experience'!$H$2</f>
        <v>24988.800423529414</v>
      </c>
      <c r="H18" s="85">
        <f t="shared" si="2"/>
        <v>4000</v>
      </c>
      <c r="I18" s="85">
        <f t="shared" si="0"/>
        <v>2313.0040353410723</v>
      </c>
      <c r="J18" s="39"/>
      <c r="K18" s="50" t="s">
        <v>12</v>
      </c>
      <c r="L18" s="56">
        <f>SUM($F$3:$F$2002)/2000</f>
        <v>7286.9587612800051</v>
      </c>
      <c r="N18" s="40"/>
      <c r="O18" s="40"/>
    </row>
    <row r="19" spans="2:15" x14ac:dyDescent="0.2">
      <c r="B19" s="87">
        <v>17</v>
      </c>
      <c r="C19" s="85">
        <v>1401.46</v>
      </c>
      <c r="D19" s="85">
        <f>C19 * (1 + '2016 Claims Experience'!$H$3) * (1 + '2016 Claims Experience'!$H$3)</f>
        <v>1695.7666000000004</v>
      </c>
      <c r="E19" s="85">
        <f t="shared" si="1"/>
        <v>678.30664000000024</v>
      </c>
      <c r="F19" s="85">
        <f xml:space="preserve">   D19 *'2016 Claims Experience'!$H$11</f>
        <v>1017.4599600000001</v>
      </c>
      <c r="G19" s="85">
        <f xml:space="preserve"> F19/'2016 Claims Experience'!$H$2</f>
        <v>1197.011717647059</v>
      </c>
      <c r="H19" s="85">
        <f t="shared" si="2"/>
        <v>1695.7666000000004</v>
      </c>
      <c r="I19" s="85">
        <f t="shared" si="0"/>
        <v>0</v>
      </c>
      <c r="J19" s="39"/>
      <c r="K19" s="50" t="s">
        <v>13</v>
      </c>
      <c r="L19" s="49">
        <f>'Simulation and Rate Load'!H27</f>
        <v>1.3714047519799915</v>
      </c>
      <c r="N19" s="45"/>
      <c r="O19" s="39"/>
    </row>
    <row r="20" spans="2:15" ht="16" thickBot="1" x14ac:dyDescent="0.25">
      <c r="B20" s="87">
        <v>18</v>
      </c>
      <c r="C20" s="85">
        <v>31697.170000000002</v>
      </c>
      <c r="D20" s="85">
        <f>C20 * (1 + '2016 Claims Experience'!$H$3) * (1 + '2016 Claims Experience'!$H$3)</f>
        <v>38353.575700000009</v>
      </c>
      <c r="E20" s="85">
        <f t="shared" si="1"/>
        <v>15341.430280000004</v>
      </c>
      <c r="F20" s="85">
        <f xml:space="preserve">   D20 *'2016 Claims Experience'!$H$11</f>
        <v>23012.145420000004</v>
      </c>
      <c r="G20" s="85">
        <f xml:space="preserve"> F20/'2016 Claims Experience'!$H$2</f>
        <v>27073.112258823534</v>
      </c>
      <c r="H20" s="85">
        <f t="shared" si="2"/>
        <v>4000</v>
      </c>
      <c r="I20" s="85">
        <f t="shared" si="0"/>
        <v>2313.0040353410723</v>
      </c>
      <c r="J20" s="39"/>
      <c r="K20" s="54" t="s">
        <v>14</v>
      </c>
      <c r="L20" s="55">
        <f>L14/L19</f>
        <v>6251.1761374256084</v>
      </c>
      <c r="M20" s="39"/>
    </row>
    <row r="21" spans="2:15" x14ac:dyDescent="0.2">
      <c r="B21" s="87">
        <v>19</v>
      </c>
      <c r="C21" s="85">
        <v>3576.3300000000004</v>
      </c>
      <c r="D21" s="85">
        <f>C21 * (1 + '2016 Claims Experience'!$H$3) * (1 + '2016 Claims Experience'!$H$3)</f>
        <v>4327.359300000001</v>
      </c>
      <c r="E21" s="85">
        <f t="shared" si="1"/>
        <v>1730.9437200000004</v>
      </c>
      <c r="F21" s="85">
        <f xml:space="preserve">   D21 *'2016 Claims Experience'!$H$11</f>
        <v>2596.4155800000003</v>
      </c>
      <c r="G21" s="85">
        <f xml:space="preserve"> F21/'2016 Claims Experience'!$H$2</f>
        <v>3054.6065647058826</v>
      </c>
      <c r="H21" s="85">
        <f t="shared" si="2"/>
        <v>4000</v>
      </c>
      <c r="I21" s="85">
        <f t="shared" si="0"/>
        <v>2313.0040353410723</v>
      </c>
      <c r="J21" s="39"/>
    </row>
    <row r="22" spans="2:15" x14ac:dyDescent="0.2">
      <c r="B22" s="87">
        <v>20</v>
      </c>
      <c r="C22" s="85">
        <v>25103.040000000001</v>
      </c>
      <c r="D22" s="85">
        <f>C22 * (1 + '2016 Claims Experience'!$H$3) * (1 + '2016 Claims Experience'!$H$3)</f>
        <v>30374.678400000008</v>
      </c>
      <c r="E22" s="85">
        <f t="shared" si="1"/>
        <v>12149.871360000005</v>
      </c>
      <c r="F22" s="85">
        <f xml:space="preserve">   D22 *'2016 Claims Experience'!$H$11</f>
        <v>18224.807040000003</v>
      </c>
      <c r="G22" s="85">
        <f xml:space="preserve"> F22/'2016 Claims Experience'!$H$2</f>
        <v>21440.949458823536</v>
      </c>
      <c r="H22" s="85">
        <f t="shared" si="2"/>
        <v>4000</v>
      </c>
      <c r="I22" s="85">
        <f t="shared" si="0"/>
        <v>2313.0040353410723</v>
      </c>
      <c r="J22" s="39"/>
    </row>
    <row r="23" spans="2:15" x14ac:dyDescent="0.2">
      <c r="B23" s="87">
        <v>21</v>
      </c>
      <c r="C23" s="85">
        <v>2134.58</v>
      </c>
      <c r="D23" s="85">
        <f>C23 * (1 + '2016 Claims Experience'!$H$3) * (1 + '2016 Claims Experience'!$H$3)</f>
        <v>2582.8418000000001</v>
      </c>
      <c r="E23" s="85">
        <f t="shared" si="1"/>
        <v>1033.1367200000002</v>
      </c>
      <c r="F23" s="85">
        <f xml:space="preserve">   D23 *'2016 Claims Experience'!$H$11</f>
        <v>1549.70508</v>
      </c>
      <c r="G23" s="85">
        <f xml:space="preserve"> F23/'2016 Claims Experience'!$H$2</f>
        <v>1823.1824470588235</v>
      </c>
      <c r="H23" s="85">
        <f t="shared" si="2"/>
        <v>2582.8418000000001</v>
      </c>
      <c r="I23" s="85">
        <f t="shared" si="0"/>
        <v>0</v>
      </c>
      <c r="J23" s="39"/>
    </row>
    <row r="24" spans="2:15" x14ac:dyDescent="0.2">
      <c r="B24" s="87">
        <v>22</v>
      </c>
      <c r="C24" s="85">
        <v>21123.02</v>
      </c>
      <c r="D24" s="85">
        <f>C24 * (1 + '2016 Claims Experience'!$H$3) * (1 + '2016 Claims Experience'!$H$3)</f>
        <v>25558.854200000005</v>
      </c>
      <c r="E24" s="85">
        <f t="shared" si="1"/>
        <v>10223.541680000002</v>
      </c>
      <c r="F24" s="85">
        <f xml:space="preserve">   D24 *'2016 Claims Experience'!$H$11</f>
        <v>15335.312520000003</v>
      </c>
      <c r="G24" s="85">
        <f xml:space="preserve"> F24/'2016 Claims Experience'!$H$2</f>
        <v>18041.544141176473</v>
      </c>
      <c r="H24" s="85">
        <f t="shared" si="2"/>
        <v>4000</v>
      </c>
      <c r="I24" s="85">
        <f t="shared" si="0"/>
        <v>2313.0040353410723</v>
      </c>
      <c r="J24" s="39"/>
      <c r="M24" s="39"/>
    </row>
    <row r="25" spans="2:15" x14ac:dyDescent="0.2">
      <c r="B25" s="87">
        <v>23</v>
      </c>
      <c r="C25" s="85">
        <v>4567.7800000000007</v>
      </c>
      <c r="D25" s="85">
        <f>C25 * (1 + '2016 Claims Experience'!$H$3) * (1 + '2016 Claims Experience'!$H$3)</f>
        <v>5527.0138000000015</v>
      </c>
      <c r="E25" s="85">
        <f t="shared" si="1"/>
        <v>2210.8055200000008</v>
      </c>
      <c r="F25" s="85">
        <f xml:space="preserve">   D25 *'2016 Claims Experience'!$H$11</f>
        <v>3316.2082800000007</v>
      </c>
      <c r="G25" s="85">
        <f xml:space="preserve"> F25/'2016 Claims Experience'!$H$2</f>
        <v>3901.4215058823538</v>
      </c>
      <c r="H25" s="85">
        <f t="shared" si="2"/>
        <v>4000</v>
      </c>
      <c r="I25" s="85">
        <f t="shared" si="0"/>
        <v>2313.0040353410723</v>
      </c>
      <c r="J25" s="39"/>
    </row>
    <row r="26" spans="2:15" x14ac:dyDescent="0.2">
      <c r="B26" s="87">
        <v>24</v>
      </c>
      <c r="C26" s="85">
        <v>5648.5</v>
      </c>
      <c r="D26" s="85">
        <f>C26 * (1 + '2016 Claims Experience'!$H$3) * (1 + '2016 Claims Experience'!$H$3)</f>
        <v>6834.6850000000013</v>
      </c>
      <c r="E26" s="85">
        <f t="shared" si="1"/>
        <v>2733.8740000000007</v>
      </c>
      <c r="F26" s="85">
        <f xml:space="preserve">   D26 *'2016 Claims Experience'!$H$11</f>
        <v>4100.8110000000006</v>
      </c>
      <c r="G26" s="85">
        <f xml:space="preserve"> F26/'2016 Claims Experience'!$H$2</f>
        <v>4824.4835294117656</v>
      </c>
      <c r="H26" s="85">
        <f t="shared" si="2"/>
        <v>4000</v>
      </c>
      <c r="I26" s="85">
        <f t="shared" si="0"/>
        <v>2313.0040353410723</v>
      </c>
      <c r="J26" s="39"/>
      <c r="K26" s="39"/>
      <c r="L26" s="39"/>
    </row>
    <row r="27" spans="2:15" x14ac:dyDescent="0.2">
      <c r="B27" s="87">
        <v>25</v>
      </c>
      <c r="C27" s="85">
        <v>14177.34</v>
      </c>
      <c r="D27" s="85">
        <f>C27 * (1 + '2016 Claims Experience'!$H$3) * (1 + '2016 Claims Experience'!$H$3)</f>
        <v>17154.581400000003</v>
      </c>
      <c r="E27" s="85">
        <f t="shared" si="1"/>
        <v>6861.8325600000016</v>
      </c>
      <c r="F27" s="85">
        <f xml:space="preserve">   D27 *'2016 Claims Experience'!$H$11</f>
        <v>10292.748840000002</v>
      </c>
      <c r="G27" s="85">
        <f xml:space="preserve"> F27/'2016 Claims Experience'!$H$2</f>
        <v>12109.116282352943</v>
      </c>
      <c r="H27" s="85">
        <f t="shared" si="2"/>
        <v>4000</v>
      </c>
      <c r="I27" s="85">
        <f t="shared" si="0"/>
        <v>2313.0040353410723</v>
      </c>
      <c r="J27" s="39"/>
    </row>
    <row r="28" spans="2:15" x14ac:dyDescent="0.2">
      <c r="B28" s="87">
        <v>26</v>
      </c>
      <c r="C28" s="85">
        <v>3622.94</v>
      </c>
      <c r="D28" s="85">
        <f>C28 * (1 + '2016 Claims Experience'!$H$3) * (1 + '2016 Claims Experience'!$H$3)</f>
        <v>4383.7574000000004</v>
      </c>
      <c r="E28" s="85">
        <f t="shared" si="1"/>
        <v>1753.5029600000003</v>
      </c>
      <c r="F28" s="85">
        <f xml:space="preserve">   D28 *'2016 Claims Experience'!$H$11</f>
        <v>2630.2544400000002</v>
      </c>
      <c r="G28" s="85">
        <f xml:space="preserve"> F28/'2016 Claims Experience'!$H$2</f>
        <v>3094.4169882352944</v>
      </c>
      <c r="H28" s="85">
        <f t="shared" si="2"/>
        <v>4000</v>
      </c>
      <c r="I28" s="85">
        <f t="shared" si="0"/>
        <v>2313.0040353410723</v>
      </c>
      <c r="J28" s="39"/>
      <c r="K28" s="89" t="s">
        <v>77</v>
      </c>
      <c r="L28" s="89" t="s">
        <v>36</v>
      </c>
      <c r="M28" s="89" t="s">
        <v>42</v>
      </c>
      <c r="N28" s="90" t="s">
        <v>39</v>
      </c>
      <c r="O28" s="40"/>
    </row>
    <row r="29" spans="2:15" x14ac:dyDescent="0.2">
      <c r="B29" s="87">
        <v>27</v>
      </c>
      <c r="C29" s="85">
        <v>10982.58</v>
      </c>
      <c r="D29" s="85">
        <f>C29 * (1 + '2016 Claims Experience'!$H$3) * (1 + '2016 Claims Experience'!$H$3)</f>
        <v>13288.921800000002</v>
      </c>
      <c r="E29" s="85">
        <f t="shared" si="1"/>
        <v>5315.5687200000011</v>
      </c>
      <c r="F29" s="85">
        <f xml:space="preserve">   D29 *'2016 Claims Experience'!$H$11</f>
        <v>7973.3530800000008</v>
      </c>
      <c r="G29" s="85">
        <f xml:space="preserve"> F29/'2016 Claims Experience'!$H$2</f>
        <v>9380.4153882352948</v>
      </c>
      <c r="H29" s="85">
        <f t="shared" si="2"/>
        <v>4000</v>
      </c>
      <c r="I29" s="85">
        <f t="shared" si="0"/>
        <v>2313.0040353410723</v>
      </c>
      <c r="J29" s="39"/>
      <c r="K29" s="69">
        <v>4000</v>
      </c>
      <c r="L29" s="70">
        <v>6313.0040353410723</v>
      </c>
      <c r="M29" s="68">
        <f>M33</f>
        <v>9715945.0200000182</v>
      </c>
      <c r="N29" s="68">
        <f>SUM(E17:E2016)</f>
        <v>9625635.4066400006</v>
      </c>
      <c r="O29" s="39"/>
    </row>
    <row r="30" spans="2:15" x14ac:dyDescent="0.2">
      <c r="B30" s="87">
        <v>28</v>
      </c>
      <c r="C30" s="85">
        <v>37447.58</v>
      </c>
      <c r="D30" s="85">
        <f>C30 * (1 + '2016 Claims Experience'!$H$3) * (1 + '2016 Claims Experience'!$H$3)</f>
        <v>45311.571800000005</v>
      </c>
      <c r="E30" s="85">
        <f t="shared" si="1"/>
        <v>18124.628720000004</v>
      </c>
      <c r="F30" s="85">
        <f xml:space="preserve">   D30 *'2016 Claims Experience'!$H$11</f>
        <v>27186.943080000001</v>
      </c>
      <c r="G30" s="85">
        <f xml:space="preserve"> F30/'2016 Claims Experience'!$H$2</f>
        <v>31984.638917647062</v>
      </c>
      <c r="H30" s="85">
        <f t="shared" si="2"/>
        <v>4000</v>
      </c>
      <c r="I30" s="85">
        <f t="shared" si="0"/>
        <v>2313.0040353410723</v>
      </c>
      <c r="J30" s="39"/>
      <c r="L30" s="39"/>
    </row>
    <row r="31" spans="2:15" x14ac:dyDescent="0.2">
      <c r="B31" s="87">
        <v>29</v>
      </c>
      <c r="C31" s="85">
        <v>8203.36</v>
      </c>
      <c r="D31" s="85">
        <f>C31 * (1 + '2016 Claims Experience'!$H$3) * (1 + '2016 Claims Experience'!$H$3)</f>
        <v>9926.0656000000035</v>
      </c>
      <c r="E31" s="85">
        <f t="shared" si="1"/>
        <v>3970.4262400000016</v>
      </c>
      <c r="F31" s="85">
        <f xml:space="preserve">   D31 *'2016 Claims Experience'!$H$11</f>
        <v>5955.6393600000019</v>
      </c>
      <c r="G31" s="85">
        <f xml:space="preserve"> F31/'2016 Claims Experience'!$H$2</f>
        <v>7006.6345411764732</v>
      </c>
      <c r="H31" s="85">
        <f t="shared" si="2"/>
        <v>4000</v>
      </c>
      <c r="I31" s="85">
        <f t="shared" si="0"/>
        <v>2313.0040353410723</v>
      </c>
      <c r="J31" s="39"/>
      <c r="O31" s="40"/>
    </row>
    <row r="32" spans="2:15" x14ac:dyDescent="0.2">
      <c r="B32" s="87">
        <v>30</v>
      </c>
      <c r="C32" s="85">
        <v>3150.52</v>
      </c>
      <c r="D32" s="85">
        <f>C32 * (1 + '2016 Claims Experience'!$H$3) * (1 + '2016 Claims Experience'!$H$3)</f>
        <v>3812.1292000000003</v>
      </c>
      <c r="E32" s="85">
        <f t="shared" si="1"/>
        <v>1524.8516800000002</v>
      </c>
      <c r="F32" s="85">
        <f xml:space="preserve">   D32 *'2016 Claims Experience'!$H$11</f>
        <v>2287.2775200000001</v>
      </c>
      <c r="G32" s="85">
        <f xml:space="preserve"> F32/'2016 Claims Experience'!$H$2</f>
        <v>2690.9147294117647</v>
      </c>
      <c r="H32" s="85">
        <f t="shared" si="2"/>
        <v>3812.1292000000003</v>
      </c>
      <c r="I32" s="85">
        <f t="shared" si="0"/>
        <v>0</v>
      </c>
      <c r="J32" s="39"/>
      <c r="K32" s="89" t="s">
        <v>78</v>
      </c>
      <c r="L32" s="89" t="s">
        <v>76</v>
      </c>
      <c r="M32" s="89" t="s">
        <v>42</v>
      </c>
      <c r="O32" s="39"/>
    </row>
    <row r="33" spans="2:15" x14ac:dyDescent="0.2">
      <c r="B33" s="87">
        <v>31</v>
      </c>
      <c r="C33" s="85">
        <v>12387.2</v>
      </c>
      <c r="D33" s="85">
        <f>C33 * (1 + '2016 Claims Experience'!$H$3) * (1 + '2016 Claims Experience'!$H$3)</f>
        <v>14988.512000000002</v>
      </c>
      <c r="E33" s="85">
        <f t="shared" si="1"/>
        <v>5995.4048000000012</v>
      </c>
      <c r="F33" s="85">
        <f xml:space="preserve">   D33 *'2016 Claims Experience'!$H$11</f>
        <v>8993.1072000000004</v>
      </c>
      <c r="G33" s="85">
        <f xml:space="preserve"> F33/'2016 Claims Experience'!$H$2</f>
        <v>10580.12611764706</v>
      </c>
      <c r="H33" s="85">
        <f t="shared" si="2"/>
        <v>4000</v>
      </c>
      <c r="I33" s="85">
        <f t="shared" si="0"/>
        <v>2313.0040353410723</v>
      </c>
      <c r="J33" s="39"/>
      <c r="K33" s="68">
        <f>SUM(H3:H2002)</f>
        <v>6528625.4593000021</v>
      </c>
      <c r="L33" s="68">
        <f>SUM(I3:I2002)</f>
        <v>3187319.5607000161</v>
      </c>
      <c r="M33" s="68">
        <f>SUM(H3:H2002) + SUM(I3:I2002)</f>
        <v>9715945.0200000182</v>
      </c>
      <c r="O33" s="39"/>
    </row>
    <row r="34" spans="2:15" x14ac:dyDescent="0.2">
      <c r="B34" s="87">
        <v>32</v>
      </c>
      <c r="C34" s="85">
        <v>30204.07</v>
      </c>
      <c r="D34" s="85">
        <f>C34 * (1 + '2016 Claims Experience'!$H$3) * (1 + '2016 Claims Experience'!$H$3)</f>
        <v>36546.924700000003</v>
      </c>
      <c r="E34" s="85">
        <f t="shared" si="1"/>
        <v>14618.769880000002</v>
      </c>
      <c r="F34" s="85">
        <f xml:space="preserve">   D34 *'2016 Claims Experience'!$H$11</f>
        <v>21928.15482</v>
      </c>
      <c r="G34" s="85">
        <f xml:space="preserve"> F34/'2016 Claims Experience'!$H$2</f>
        <v>25797.8292</v>
      </c>
      <c r="H34" s="85">
        <f t="shared" si="2"/>
        <v>4000</v>
      </c>
      <c r="I34" s="85">
        <f t="shared" si="0"/>
        <v>2313.0040353410723</v>
      </c>
      <c r="J34" s="39"/>
    </row>
    <row r="35" spans="2:15" x14ac:dyDescent="0.2">
      <c r="B35" s="87">
        <v>33</v>
      </c>
      <c r="C35" s="85">
        <v>8780.85</v>
      </c>
      <c r="D35" s="85">
        <f>C35 * (1 + '2016 Claims Experience'!$H$3) * (1 + '2016 Claims Experience'!$H$3)</f>
        <v>10624.828500000001</v>
      </c>
      <c r="E35" s="85">
        <f t="shared" si="1"/>
        <v>4249.9314000000004</v>
      </c>
      <c r="F35" s="85">
        <f xml:space="preserve">   D35 *'2016 Claims Experience'!$H$11</f>
        <v>6374.897100000001</v>
      </c>
      <c r="G35" s="85">
        <f xml:space="preserve"> F35/'2016 Claims Experience'!$H$2</f>
        <v>7499.8789411764719</v>
      </c>
      <c r="H35" s="85">
        <f t="shared" si="2"/>
        <v>4000</v>
      </c>
      <c r="I35" s="85">
        <f t="shared" si="0"/>
        <v>2313.0040353410723</v>
      </c>
      <c r="J35" s="39"/>
    </row>
    <row r="36" spans="2:15" x14ac:dyDescent="0.2">
      <c r="B36" s="87">
        <v>34</v>
      </c>
      <c r="C36" s="85">
        <v>19895.36</v>
      </c>
      <c r="D36" s="85">
        <f>C36 * (1 + '2016 Claims Experience'!$H$3) * (1 + '2016 Claims Experience'!$H$3)</f>
        <v>24073.385600000001</v>
      </c>
      <c r="E36" s="85">
        <f t="shared" si="1"/>
        <v>9629.3542400000006</v>
      </c>
      <c r="F36" s="85">
        <f xml:space="preserve">   D36 *'2016 Claims Experience'!$H$11</f>
        <v>14444.031360000001</v>
      </c>
      <c r="G36" s="85">
        <f xml:space="preserve"> F36/'2016 Claims Experience'!$H$2</f>
        <v>16992.978070588237</v>
      </c>
      <c r="H36" s="85">
        <f t="shared" si="2"/>
        <v>4000</v>
      </c>
      <c r="I36" s="85">
        <f t="shared" si="0"/>
        <v>2313.0040353410723</v>
      </c>
      <c r="J36" s="39"/>
    </row>
    <row r="37" spans="2:15" x14ac:dyDescent="0.2">
      <c r="B37" s="87">
        <v>35</v>
      </c>
      <c r="C37" s="85">
        <v>5183.1900000000005</v>
      </c>
      <c r="D37" s="85">
        <f>C37 * (1 + '2016 Claims Experience'!$H$3) * (1 + '2016 Claims Experience'!$H$3)</f>
        <v>6271.6599000000015</v>
      </c>
      <c r="E37" s="85">
        <f t="shared" si="1"/>
        <v>2508.6639600000008</v>
      </c>
      <c r="F37" s="85">
        <f xml:space="preserve">   D37 *'2016 Claims Experience'!$H$11</f>
        <v>3762.9959400000007</v>
      </c>
      <c r="G37" s="85">
        <f xml:space="preserve"> F37/'2016 Claims Experience'!$H$2</f>
        <v>4427.0540470588248</v>
      </c>
      <c r="H37" s="85">
        <f t="shared" si="2"/>
        <v>4000</v>
      </c>
      <c r="I37" s="85">
        <f t="shared" si="0"/>
        <v>2313.0040353410723</v>
      </c>
      <c r="J37" s="39"/>
    </row>
    <row r="38" spans="2:15" x14ac:dyDescent="0.2">
      <c r="B38" s="87">
        <v>36</v>
      </c>
      <c r="C38" s="85">
        <v>15068.460000000001</v>
      </c>
      <c r="D38" s="85">
        <f>C38 * (1 + '2016 Claims Experience'!$H$3) * (1 + '2016 Claims Experience'!$H$3)</f>
        <v>18232.836600000006</v>
      </c>
      <c r="E38" s="85">
        <f t="shared" si="1"/>
        <v>7293.1346400000029</v>
      </c>
      <c r="F38" s="85">
        <f xml:space="preserve">   D38 *'2016 Claims Experience'!$H$11</f>
        <v>10939.701960000004</v>
      </c>
      <c r="G38" s="85">
        <f xml:space="preserve"> F38/'2016 Claims Experience'!$H$2</f>
        <v>12870.237600000006</v>
      </c>
      <c r="H38" s="85">
        <f t="shared" si="2"/>
        <v>4000</v>
      </c>
      <c r="I38" s="85">
        <f t="shared" si="0"/>
        <v>2313.0040353410723</v>
      </c>
      <c r="J38" s="39"/>
    </row>
    <row r="39" spans="2:15" x14ac:dyDescent="0.2">
      <c r="B39" s="87">
        <v>37</v>
      </c>
      <c r="C39" s="85">
        <v>518.24</v>
      </c>
      <c r="D39" s="85">
        <f>C39 * (1 + '2016 Claims Experience'!$H$3) * (1 + '2016 Claims Experience'!$H$3)</f>
        <v>627.07040000000018</v>
      </c>
      <c r="E39" s="85">
        <f t="shared" si="1"/>
        <v>250.82816000000008</v>
      </c>
      <c r="F39" s="85">
        <f xml:space="preserve">   D39 *'2016 Claims Experience'!$H$11</f>
        <v>376.24224000000009</v>
      </c>
      <c r="G39" s="85">
        <f xml:space="preserve"> F39/'2016 Claims Experience'!$H$2</f>
        <v>442.63792941176484</v>
      </c>
      <c r="H39" s="85">
        <f t="shared" si="2"/>
        <v>627.07040000000018</v>
      </c>
      <c r="I39" s="85">
        <f t="shared" si="0"/>
        <v>0</v>
      </c>
      <c r="J39" s="39"/>
    </row>
    <row r="40" spans="2:15" x14ac:dyDescent="0.2">
      <c r="B40" s="87">
        <v>38</v>
      </c>
      <c r="C40" s="85">
        <v>4469.8200000000006</v>
      </c>
      <c r="D40" s="85">
        <f>C40 * (1 + '2016 Claims Experience'!$H$3) * (1 + '2016 Claims Experience'!$H$3)</f>
        <v>5408.4822000000022</v>
      </c>
      <c r="E40" s="85">
        <f t="shared" si="1"/>
        <v>2163.3928800000008</v>
      </c>
      <c r="F40" s="85">
        <f xml:space="preserve">   D40 *'2016 Claims Experience'!$H$11</f>
        <v>3245.0893200000014</v>
      </c>
      <c r="G40" s="85">
        <f xml:space="preserve"> F40/'2016 Claims Experience'!$H$2</f>
        <v>3817.7521411764724</v>
      </c>
      <c r="H40" s="85">
        <f t="shared" si="2"/>
        <v>4000</v>
      </c>
      <c r="I40" s="85">
        <f t="shared" si="0"/>
        <v>2313.0040353410723</v>
      </c>
      <c r="J40" s="39"/>
    </row>
    <row r="41" spans="2:15" x14ac:dyDescent="0.2">
      <c r="B41" s="87">
        <v>39</v>
      </c>
      <c r="C41" s="85">
        <v>20246.120000000003</v>
      </c>
      <c r="D41" s="85">
        <f>C41 * (1 + '2016 Claims Experience'!$H$3) * (1 + '2016 Claims Experience'!$H$3)</f>
        <v>24497.805200000006</v>
      </c>
      <c r="E41" s="85">
        <f t="shared" si="1"/>
        <v>9799.1220800000028</v>
      </c>
      <c r="F41" s="85">
        <f xml:space="preserve">   D41 *'2016 Claims Experience'!$H$11</f>
        <v>14698.683120000003</v>
      </c>
      <c r="G41" s="85">
        <f xml:space="preserve"> F41/'2016 Claims Experience'!$H$2</f>
        <v>17292.568376470594</v>
      </c>
      <c r="H41" s="85">
        <f t="shared" si="2"/>
        <v>4000</v>
      </c>
      <c r="I41" s="85">
        <f t="shared" si="0"/>
        <v>2313.0040353410723</v>
      </c>
      <c r="J41" s="39"/>
    </row>
    <row r="42" spans="2:15" x14ac:dyDescent="0.2">
      <c r="B42" s="87">
        <v>40</v>
      </c>
      <c r="C42" s="85">
        <v>535.62</v>
      </c>
      <c r="D42" s="85">
        <f>C42 * (1 + '2016 Claims Experience'!$H$3) * (1 + '2016 Claims Experience'!$H$3)</f>
        <v>648.10020000000009</v>
      </c>
      <c r="E42" s="85">
        <f t="shared" si="1"/>
        <v>259.24008000000003</v>
      </c>
      <c r="F42" s="85">
        <f xml:space="preserve">   D42 *'2016 Claims Experience'!$H$11</f>
        <v>388.86012000000005</v>
      </c>
      <c r="G42" s="85">
        <f xml:space="preserve"> F42/'2016 Claims Experience'!$H$2</f>
        <v>457.48249411764715</v>
      </c>
      <c r="H42" s="85">
        <f t="shared" si="2"/>
        <v>648.10020000000009</v>
      </c>
      <c r="I42" s="85">
        <f t="shared" si="0"/>
        <v>0</v>
      </c>
      <c r="J42" s="39"/>
    </row>
    <row r="43" spans="2:15" x14ac:dyDescent="0.2">
      <c r="B43" s="87">
        <v>41</v>
      </c>
      <c r="C43" s="85">
        <v>4806.3600000000006</v>
      </c>
      <c r="D43" s="85">
        <f>C43 * (1 + '2016 Claims Experience'!$H$3) * (1 + '2016 Claims Experience'!$H$3)</f>
        <v>5815.6956000000018</v>
      </c>
      <c r="E43" s="85">
        <f t="shared" si="1"/>
        <v>2326.278240000001</v>
      </c>
      <c r="F43" s="85">
        <f xml:space="preserve">   D43 *'2016 Claims Experience'!$H$11</f>
        <v>3489.4173600000008</v>
      </c>
      <c r="G43" s="85">
        <f xml:space="preserve"> F43/'2016 Claims Experience'!$H$2</f>
        <v>4105.1968941176483</v>
      </c>
      <c r="H43" s="85">
        <f t="shared" si="2"/>
        <v>4000</v>
      </c>
      <c r="I43" s="85">
        <f t="shared" si="0"/>
        <v>2313.0040353410723</v>
      </c>
      <c r="J43" s="39"/>
    </row>
    <row r="44" spans="2:15" x14ac:dyDescent="0.2">
      <c r="B44" s="87">
        <v>42</v>
      </c>
      <c r="C44" s="85">
        <v>30159.040000000001</v>
      </c>
      <c r="D44" s="85">
        <f>C44 * (1 + '2016 Claims Experience'!$H$3) * (1 + '2016 Claims Experience'!$H$3)</f>
        <v>36492.438400000006</v>
      </c>
      <c r="E44" s="85">
        <f t="shared" si="1"/>
        <v>14596.975360000004</v>
      </c>
      <c r="F44" s="85">
        <f xml:space="preserve">   D44 *'2016 Claims Experience'!$H$11</f>
        <v>21895.463040000002</v>
      </c>
      <c r="G44" s="85">
        <f xml:space="preserve"> F44/'2016 Claims Experience'!$H$2</f>
        <v>25759.368282352945</v>
      </c>
      <c r="H44" s="85">
        <f t="shared" si="2"/>
        <v>4000</v>
      </c>
      <c r="I44" s="85">
        <f t="shared" si="0"/>
        <v>2313.0040353410723</v>
      </c>
      <c r="J44" s="39"/>
    </row>
    <row r="45" spans="2:15" x14ac:dyDescent="0.2">
      <c r="B45" s="87">
        <v>43</v>
      </c>
      <c r="C45" s="85">
        <v>17564.07</v>
      </c>
      <c r="D45" s="85">
        <f>C45 * (1 + '2016 Claims Experience'!$H$3) * (1 + '2016 Claims Experience'!$H$3)</f>
        <v>21252.524700000005</v>
      </c>
      <c r="E45" s="85">
        <f t="shared" si="1"/>
        <v>8501.0098800000032</v>
      </c>
      <c r="F45" s="85">
        <f xml:space="preserve">   D45 *'2016 Claims Experience'!$H$11</f>
        <v>12751.514820000002</v>
      </c>
      <c r="G45" s="85">
        <f xml:space="preserve"> F45/'2016 Claims Experience'!$H$2</f>
        <v>15001.782141176474</v>
      </c>
      <c r="H45" s="85">
        <f t="shared" si="2"/>
        <v>4000</v>
      </c>
      <c r="I45" s="85">
        <f t="shared" si="0"/>
        <v>2313.0040353410723</v>
      </c>
      <c r="J45" s="39"/>
    </row>
    <row r="46" spans="2:15" x14ac:dyDescent="0.2">
      <c r="B46" s="87">
        <v>44</v>
      </c>
      <c r="C46" s="85">
        <v>6019.01</v>
      </c>
      <c r="D46" s="85">
        <f>C46 * (1 + '2016 Claims Experience'!$H$3) * (1 + '2016 Claims Experience'!$H$3)</f>
        <v>7283.0021000000015</v>
      </c>
      <c r="E46" s="85">
        <f t="shared" si="1"/>
        <v>2913.2008400000009</v>
      </c>
      <c r="F46" s="85">
        <f xml:space="preserve">   D46 *'2016 Claims Experience'!$H$11</f>
        <v>4369.8012600000011</v>
      </c>
      <c r="G46" s="85">
        <f xml:space="preserve"> F46/'2016 Claims Experience'!$H$2</f>
        <v>5140.942658823531</v>
      </c>
      <c r="H46" s="85">
        <f t="shared" si="2"/>
        <v>4000</v>
      </c>
      <c r="I46" s="85">
        <f t="shared" si="0"/>
        <v>2313.0040353410723</v>
      </c>
      <c r="J46" s="39"/>
    </row>
    <row r="47" spans="2:15" x14ac:dyDescent="0.2">
      <c r="B47" s="87">
        <v>45</v>
      </c>
      <c r="C47" s="85">
        <v>3325.9</v>
      </c>
      <c r="D47" s="85">
        <f>C47 * (1 + '2016 Claims Experience'!$H$3) * (1 + '2016 Claims Experience'!$H$3)</f>
        <v>4024.3390000000004</v>
      </c>
      <c r="E47" s="85">
        <f t="shared" si="1"/>
        <v>1609.7356000000002</v>
      </c>
      <c r="F47" s="85">
        <f xml:space="preserve">   D47 *'2016 Claims Experience'!$H$11</f>
        <v>2414.6034</v>
      </c>
      <c r="G47" s="85">
        <f xml:space="preserve"> F47/'2016 Claims Experience'!$H$2</f>
        <v>2840.7098823529413</v>
      </c>
      <c r="H47" s="85">
        <f t="shared" si="2"/>
        <v>4000</v>
      </c>
      <c r="I47" s="85">
        <f t="shared" si="0"/>
        <v>2313.0040353410723</v>
      </c>
      <c r="J47" s="39"/>
    </row>
    <row r="48" spans="2:15" x14ac:dyDescent="0.2">
      <c r="B48" s="87">
        <v>46</v>
      </c>
      <c r="C48" s="85">
        <v>13836.85</v>
      </c>
      <c r="D48" s="85">
        <f>C48 * (1 + '2016 Claims Experience'!$H$3) * (1 + '2016 Claims Experience'!$H$3)</f>
        <v>16742.588500000002</v>
      </c>
      <c r="E48" s="85">
        <f t="shared" si="1"/>
        <v>6697.0354000000007</v>
      </c>
      <c r="F48" s="85">
        <f xml:space="preserve">   D48 *'2016 Claims Experience'!$H$11</f>
        <v>10045.553100000001</v>
      </c>
      <c r="G48" s="85">
        <f xml:space="preserve"> F48/'2016 Claims Experience'!$H$2</f>
        <v>11818.297764705883</v>
      </c>
      <c r="H48" s="85">
        <f t="shared" si="2"/>
        <v>4000</v>
      </c>
      <c r="I48" s="85">
        <f t="shared" si="0"/>
        <v>2313.0040353410723</v>
      </c>
      <c r="J48" s="39"/>
    </row>
    <row r="49" spans="2:10" x14ac:dyDescent="0.2">
      <c r="B49" s="87">
        <v>47</v>
      </c>
      <c r="C49" s="85">
        <v>31477.550000000003</v>
      </c>
      <c r="D49" s="85">
        <f>C49 * (1 + '2016 Claims Experience'!$H$3) * (1 + '2016 Claims Experience'!$H$3)</f>
        <v>38087.835500000008</v>
      </c>
      <c r="E49" s="85">
        <f t="shared" si="1"/>
        <v>15235.134200000004</v>
      </c>
      <c r="F49" s="85">
        <f xml:space="preserve">   D49 *'2016 Claims Experience'!$H$11</f>
        <v>22852.701300000004</v>
      </c>
      <c r="G49" s="85">
        <f xml:space="preserve"> F49/'2016 Claims Experience'!$H$2</f>
        <v>26885.530941176476</v>
      </c>
      <c r="H49" s="85">
        <f t="shared" si="2"/>
        <v>4000</v>
      </c>
      <c r="I49" s="85">
        <f t="shared" si="0"/>
        <v>2313.0040353410723</v>
      </c>
      <c r="J49" s="39"/>
    </row>
    <row r="50" spans="2:10" x14ac:dyDescent="0.2">
      <c r="B50" s="87">
        <v>48</v>
      </c>
      <c r="C50" s="85">
        <v>9375.7200000000012</v>
      </c>
      <c r="D50" s="85">
        <f>C50 * (1 + '2016 Claims Experience'!$H$3) * (1 + '2016 Claims Experience'!$H$3)</f>
        <v>11344.621200000003</v>
      </c>
      <c r="E50" s="85">
        <f t="shared" si="1"/>
        <v>4537.8484800000015</v>
      </c>
      <c r="F50" s="85">
        <f xml:space="preserve">   D50 *'2016 Claims Experience'!$H$11</f>
        <v>6806.7727200000018</v>
      </c>
      <c r="G50" s="85">
        <f xml:space="preserve"> F50/'2016 Claims Experience'!$H$2</f>
        <v>8007.9679058823549</v>
      </c>
      <c r="H50" s="85">
        <f t="shared" si="2"/>
        <v>4000</v>
      </c>
      <c r="I50" s="85">
        <f t="shared" si="0"/>
        <v>2313.0040353410723</v>
      </c>
      <c r="J50" s="39"/>
    </row>
    <row r="51" spans="2:10" x14ac:dyDescent="0.2">
      <c r="B51" s="87">
        <v>49</v>
      </c>
      <c r="C51" s="85">
        <v>4978.58</v>
      </c>
      <c r="D51" s="85">
        <f>C51 * (1 + '2016 Claims Experience'!$H$3) * (1 + '2016 Claims Experience'!$H$3)</f>
        <v>6024.0818000000008</v>
      </c>
      <c r="E51" s="85">
        <f t="shared" si="1"/>
        <v>2409.6327200000005</v>
      </c>
      <c r="F51" s="85">
        <f xml:space="preserve">   D51 *'2016 Claims Experience'!$H$11</f>
        <v>3614.4490800000003</v>
      </c>
      <c r="G51" s="85">
        <f xml:space="preserve"> F51/'2016 Claims Experience'!$H$2</f>
        <v>4252.2930352941185</v>
      </c>
      <c r="H51" s="85">
        <f t="shared" si="2"/>
        <v>4000</v>
      </c>
      <c r="I51" s="85">
        <f t="shared" si="0"/>
        <v>2313.0040353410723</v>
      </c>
      <c r="J51" s="39"/>
    </row>
    <row r="52" spans="2:10" x14ac:dyDescent="0.2">
      <c r="B52" s="87">
        <v>50</v>
      </c>
      <c r="C52" s="85">
        <v>233.05</v>
      </c>
      <c r="D52" s="85">
        <f>C52 * (1 + '2016 Claims Experience'!$H$3) * (1 + '2016 Claims Experience'!$H$3)</f>
        <v>281.99050000000005</v>
      </c>
      <c r="E52" s="85">
        <f t="shared" si="1"/>
        <v>112.79620000000003</v>
      </c>
      <c r="F52" s="85">
        <f xml:space="preserve">   D52 *'2016 Claims Experience'!$H$11</f>
        <v>169.19430000000003</v>
      </c>
      <c r="G52" s="85">
        <f xml:space="preserve"> F52/'2016 Claims Experience'!$H$2</f>
        <v>199.05211764705885</v>
      </c>
      <c r="H52" s="85">
        <f t="shared" si="2"/>
        <v>281.99050000000005</v>
      </c>
      <c r="I52" s="85">
        <f t="shared" si="0"/>
        <v>0</v>
      </c>
      <c r="J52" s="39"/>
    </row>
    <row r="53" spans="2:10" x14ac:dyDescent="0.2">
      <c r="B53" s="87">
        <v>51</v>
      </c>
      <c r="C53" s="85">
        <v>6023.75</v>
      </c>
      <c r="D53" s="85">
        <f>C53 * (1 + '2016 Claims Experience'!$H$3) * (1 + '2016 Claims Experience'!$H$3)</f>
        <v>7288.737500000002</v>
      </c>
      <c r="E53" s="85">
        <f t="shared" si="1"/>
        <v>2915.4950000000008</v>
      </c>
      <c r="F53" s="85">
        <f xml:space="preserve">   D53 *'2016 Claims Experience'!$H$11</f>
        <v>4373.2425000000012</v>
      </c>
      <c r="G53" s="85">
        <f xml:space="preserve"> F53/'2016 Claims Experience'!$H$2</f>
        <v>5144.9911764705894</v>
      </c>
      <c r="H53" s="85">
        <f t="shared" si="2"/>
        <v>4000</v>
      </c>
      <c r="I53" s="85">
        <f t="shared" si="0"/>
        <v>2313.0040353410723</v>
      </c>
      <c r="J53" s="39"/>
    </row>
    <row r="54" spans="2:10" x14ac:dyDescent="0.2">
      <c r="B54" s="87">
        <v>52</v>
      </c>
      <c r="C54" s="85">
        <v>21917.760000000002</v>
      </c>
      <c r="D54" s="85">
        <f>C54 * (1 + '2016 Claims Experience'!$H$3) * (1 + '2016 Claims Experience'!$H$3)</f>
        <v>26520.489600000004</v>
      </c>
      <c r="E54" s="85">
        <f t="shared" si="1"/>
        <v>10608.195840000002</v>
      </c>
      <c r="F54" s="85">
        <f xml:space="preserve">   D54 *'2016 Claims Experience'!$H$11</f>
        <v>15912.293760000002</v>
      </c>
      <c r="G54" s="85">
        <f xml:space="preserve"> F54/'2016 Claims Experience'!$H$2</f>
        <v>18720.345600000004</v>
      </c>
      <c r="H54" s="85">
        <f t="shared" si="2"/>
        <v>4000</v>
      </c>
      <c r="I54" s="85">
        <f t="shared" si="0"/>
        <v>2313.0040353410723</v>
      </c>
      <c r="J54" s="39"/>
    </row>
    <row r="55" spans="2:10" x14ac:dyDescent="0.2">
      <c r="B55" s="87">
        <v>53</v>
      </c>
      <c r="C55" s="85">
        <v>111.39</v>
      </c>
      <c r="D55" s="85">
        <f>C55 * (1 + '2016 Claims Experience'!$H$3) * (1 + '2016 Claims Experience'!$H$3)</f>
        <v>134.78190000000004</v>
      </c>
      <c r="E55" s="85">
        <f t="shared" si="1"/>
        <v>53.91276000000002</v>
      </c>
      <c r="F55" s="85">
        <f xml:space="preserve">   D55 *'2016 Claims Experience'!$H$11</f>
        <v>80.869140000000016</v>
      </c>
      <c r="G55" s="85">
        <f xml:space="preserve"> F55/'2016 Claims Experience'!$H$2</f>
        <v>95.14016470588237</v>
      </c>
      <c r="H55" s="85">
        <f t="shared" si="2"/>
        <v>134.78190000000004</v>
      </c>
      <c r="I55" s="85">
        <f t="shared" si="0"/>
        <v>0</v>
      </c>
      <c r="J55" s="39"/>
    </row>
    <row r="56" spans="2:10" x14ac:dyDescent="0.2">
      <c r="B56" s="87">
        <v>54</v>
      </c>
      <c r="C56" s="85">
        <v>26468.16</v>
      </c>
      <c r="D56" s="85">
        <f>C56 * (1 + '2016 Claims Experience'!$H$3) * (1 + '2016 Claims Experience'!$H$3)</f>
        <v>32026.473600000005</v>
      </c>
      <c r="E56" s="85">
        <f t="shared" si="1"/>
        <v>12810.589440000003</v>
      </c>
      <c r="F56" s="85">
        <f xml:space="preserve">   D56 *'2016 Claims Experience'!$H$11</f>
        <v>19215.884160000001</v>
      </c>
      <c r="G56" s="85">
        <f xml:space="preserve"> F56/'2016 Claims Experience'!$H$2</f>
        <v>22606.922541176475</v>
      </c>
      <c r="H56" s="85">
        <f t="shared" si="2"/>
        <v>4000</v>
      </c>
      <c r="I56" s="85">
        <f t="shared" si="0"/>
        <v>2313.0040353410723</v>
      </c>
      <c r="J56" s="39"/>
    </row>
    <row r="57" spans="2:10" x14ac:dyDescent="0.2">
      <c r="B57" s="87">
        <v>55</v>
      </c>
      <c r="C57" s="85">
        <v>9708.3100000000013</v>
      </c>
      <c r="D57" s="85">
        <f>C57 * (1 + '2016 Claims Experience'!$H$3) * (1 + '2016 Claims Experience'!$H$3)</f>
        <v>11747.055100000003</v>
      </c>
      <c r="E57" s="85">
        <f t="shared" si="1"/>
        <v>4698.8220400000018</v>
      </c>
      <c r="F57" s="85">
        <f xml:space="preserve">   D57 *'2016 Claims Experience'!$H$11</f>
        <v>7048.2330600000014</v>
      </c>
      <c r="G57" s="85">
        <f xml:space="preserve"> F57/'2016 Claims Experience'!$H$2</f>
        <v>8292.0388941176498</v>
      </c>
      <c r="H57" s="85">
        <f t="shared" si="2"/>
        <v>4000</v>
      </c>
      <c r="I57" s="85">
        <f t="shared" si="0"/>
        <v>2313.0040353410723</v>
      </c>
      <c r="J57" s="39"/>
    </row>
    <row r="58" spans="2:10" x14ac:dyDescent="0.2">
      <c r="B58" s="87">
        <v>56</v>
      </c>
      <c r="C58" s="85">
        <v>6200.71</v>
      </c>
      <c r="D58" s="85">
        <f>C58 * (1 + '2016 Claims Experience'!$H$3) * (1 + '2016 Claims Experience'!$H$3)</f>
        <v>7502.8591000000015</v>
      </c>
      <c r="E58" s="85">
        <f t="shared" si="1"/>
        <v>3001.1436400000007</v>
      </c>
      <c r="F58" s="85">
        <f xml:space="preserve">   D58 *'2016 Claims Experience'!$H$11</f>
        <v>4501.7154600000003</v>
      </c>
      <c r="G58" s="85">
        <f xml:space="preserve"> F58/'2016 Claims Experience'!$H$2</f>
        <v>5296.1358352941179</v>
      </c>
      <c r="H58" s="85">
        <f t="shared" si="2"/>
        <v>4000</v>
      </c>
      <c r="I58" s="85">
        <f t="shared" si="0"/>
        <v>2313.0040353410723</v>
      </c>
      <c r="J58" s="39"/>
    </row>
    <row r="59" spans="2:10" x14ac:dyDescent="0.2">
      <c r="B59" s="87">
        <v>57</v>
      </c>
      <c r="C59" s="85">
        <v>2355.7800000000002</v>
      </c>
      <c r="D59" s="85">
        <f>C59 * (1 + '2016 Claims Experience'!$H$3) * (1 + '2016 Claims Experience'!$H$3)</f>
        <v>2850.4938000000011</v>
      </c>
      <c r="E59" s="85">
        <f t="shared" si="1"/>
        <v>1140.1975200000004</v>
      </c>
      <c r="F59" s="85">
        <f xml:space="preserve">   D59 *'2016 Claims Experience'!$H$11</f>
        <v>1710.2962800000007</v>
      </c>
      <c r="G59" s="85">
        <f xml:space="preserve"> F59/'2016 Claims Experience'!$H$2</f>
        <v>2012.1132705882362</v>
      </c>
      <c r="H59" s="85">
        <f t="shared" si="2"/>
        <v>2850.4938000000011</v>
      </c>
      <c r="I59" s="85">
        <f t="shared" si="0"/>
        <v>0</v>
      </c>
      <c r="J59" s="39"/>
    </row>
    <row r="60" spans="2:10" x14ac:dyDescent="0.2">
      <c r="B60" s="87">
        <v>58</v>
      </c>
      <c r="C60" s="85">
        <v>23230.74</v>
      </c>
      <c r="D60" s="85">
        <f>C60 * (1 + '2016 Claims Experience'!$H$3) * (1 + '2016 Claims Experience'!$H$3)</f>
        <v>28109.195400000004</v>
      </c>
      <c r="E60" s="85">
        <f t="shared" si="1"/>
        <v>11243.678160000003</v>
      </c>
      <c r="F60" s="85">
        <f xml:space="preserve">   D60 *'2016 Claims Experience'!$H$11</f>
        <v>16865.517240000001</v>
      </c>
      <c r="G60" s="85">
        <f xml:space="preserve"> F60/'2016 Claims Experience'!$H$2</f>
        <v>19841.784988235297</v>
      </c>
      <c r="H60" s="85">
        <f t="shared" si="2"/>
        <v>4000</v>
      </c>
      <c r="I60" s="85">
        <f t="shared" si="0"/>
        <v>2313.0040353410723</v>
      </c>
      <c r="J60" s="39"/>
    </row>
    <row r="61" spans="2:10" x14ac:dyDescent="0.2">
      <c r="B61" s="87">
        <v>59</v>
      </c>
      <c r="C61" s="85">
        <v>5067.8500000000004</v>
      </c>
      <c r="D61" s="85">
        <f>C61 * (1 + '2016 Claims Experience'!$H$3) * (1 + '2016 Claims Experience'!$H$3)</f>
        <v>6132.0985000000019</v>
      </c>
      <c r="E61" s="85">
        <f t="shared" si="1"/>
        <v>2452.8394000000008</v>
      </c>
      <c r="F61" s="85">
        <f xml:space="preserve">   D61 *'2016 Claims Experience'!$H$11</f>
        <v>3679.2591000000011</v>
      </c>
      <c r="G61" s="85">
        <f xml:space="preserve"> F61/'2016 Claims Experience'!$H$2</f>
        <v>4328.5401176470605</v>
      </c>
      <c r="H61" s="85">
        <f t="shared" si="2"/>
        <v>4000</v>
      </c>
      <c r="I61" s="85">
        <f t="shared" si="0"/>
        <v>2313.0040353410723</v>
      </c>
      <c r="J61" s="39"/>
    </row>
    <row r="62" spans="2:10" x14ac:dyDescent="0.2">
      <c r="B62" s="87">
        <v>60</v>
      </c>
      <c r="C62" s="85">
        <v>11609.84</v>
      </c>
      <c r="D62" s="85">
        <f>C62 * (1 + '2016 Claims Experience'!$H$3) * (1 + '2016 Claims Experience'!$H$3)</f>
        <v>14047.906400000002</v>
      </c>
      <c r="E62" s="85">
        <f t="shared" si="1"/>
        <v>5619.1625600000007</v>
      </c>
      <c r="F62" s="85">
        <f xml:space="preserve">   D62 *'2016 Claims Experience'!$H$11</f>
        <v>8428.743840000001</v>
      </c>
      <c r="G62" s="85">
        <f xml:space="preserve"> F62/'2016 Claims Experience'!$H$2</f>
        <v>9916.169223529414</v>
      </c>
      <c r="H62" s="85">
        <f t="shared" si="2"/>
        <v>4000</v>
      </c>
      <c r="I62" s="85">
        <f t="shared" si="0"/>
        <v>2313.0040353410723</v>
      </c>
      <c r="J62" s="39"/>
    </row>
    <row r="63" spans="2:10" x14ac:dyDescent="0.2">
      <c r="B63" s="87">
        <v>61</v>
      </c>
      <c r="C63" s="85">
        <v>14802.230000000001</v>
      </c>
      <c r="D63" s="85">
        <f>C63 * (1 + '2016 Claims Experience'!$H$3) * (1 + '2016 Claims Experience'!$H$3)</f>
        <v>17910.698300000004</v>
      </c>
      <c r="E63" s="85">
        <f t="shared" si="1"/>
        <v>7164.2793200000015</v>
      </c>
      <c r="F63" s="85">
        <f xml:space="preserve">   D63 *'2016 Claims Experience'!$H$11</f>
        <v>10746.418980000002</v>
      </c>
      <c r="G63" s="85">
        <f xml:space="preserve"> F63/'2016 Claims Experience'!$H$2</f>
        <v>12642.845858823532</v>
      </c>
      <c r="H63" s="85">
        <f t="shared" si="2"/>
        <v>4000</v>
      </c>
      <c r="I63" s="85">
        <f t="shared" si="0"/>
        <v>2313.0040353410723</v>
      </c>
      <c r="J63" s="39"/>
    </row>
    <row r="64" spans="2:10" x14ac:dyDescent="0.2">
      <c r="B64" s="87">
        <v>62</v>
      </c>
      <c r="C64" s="85">
        <v>30527.97</v>
      </c>
      <c r="D64" s="85">
        <f>C64 * (1 + '2016 Claims Experience'!$H$3) * (1 + '2016 Claims Experience'!$H$3)</f>
        <v>36938.843700000012</v>
      </c>
      <c r="E64" s="85">
        <f t="shared" si="1"/>
        <v>14775.537480000006</v>
      </c>
      <c r="F64" s="85">
        <f xml:space="preserve">   D64 *'2016 Claims Experience'!$H$11</f>
        <v>22163.306220000006</v>
      </c>
      <c r="G64" s="85">
        <f xml:space="preserve"> F64/'2016 Claims Experience'!$H$2</f>
        <v>26074.477905882359</v>
      </c>
      <c r="H64" s="85">
        <f t="shared" si="2"/>
        <v>4000</v>
      </c>
      <c r="I64" s="85">
        <f t="shared" si="0"/>
        <v>2313.0040353410723</v>
      </c>
      <c r="J64" s="39"/>
    </row>
    <row r="65" spans="2:10" x14ac:dyDescent="0.2">
      <c r="B65" s="87">
        <v>63</v>
      </c>
      <c r="C65" s="85">
        <v>3802.27</v>
      </c>
      <c r="D65" s="85">
        <f>C65 * (1 + '2016 Claims Experience'!$H$3) * (1 + '2016 Claims Experience'!$H$3)</f>
        <v>4600.7467000000006</v>
      </c>
      <c r="E65" s="85">
        <f t="shared" si="1"/>
        <v>1840.2986800000003</v>
      </c>
      <c r="F65" s="85">
        <f xml:space="preserve">   D65 *'2016 Claims Experience'!$H$11</f>
        <v>2760.4480200000003</v>
      </c>
      <c r="G65" s="85">
        <f xml:space="preserve"> F65/'2016 Claims Experience'!$H$2</f>
        <v>3247.5859058823535</v>
      </c>
      <c r="H65" s="85">
        <f t="shared" si="2"/>
        <v>4000</v>
      </c>
      <c r="I65" s="85">
        <f t="shared" si="0"/>
        <v>2313.0040353410723</v>
      </c>
      <c r="J65" s="39"/>
    </row>
    <row r="66" spans="2:10" x14ac:dyDescent="0.2">
      <c r="B66" s="87">
        <v>64</v>
      </c>
      <c r="C66" s="85">
        <v>2173.29</v>
      </c>
      <c r="D66" s="85">
        <f>C66 * (1 + '2016 Claims Experience'!$H$3) * (1 + '2016 Claims Experience'!$H$3)</f>
        <v>2629.6809000000003</v>
      </c>
      <c r="E66" s="85">
        <f t="shared" si="1"/>
        <v>1051.8723600000001</v>
      </c>
      <c r="F66" s="85">
        <f xml:space="preserve">   D66 *'2016 Claims Experience'!$H$11</f>
        <v>1577.8085400000002</v>
      </c>
      <c r="G66" s="85">
        <f xml:space="preserve"> F66/'2016 Claims Experience'!$H$2</f>
        <v>1856.2453411764709</v>
      </c>
      <c r="H66" s="85">
        <f t="shared" si="2"/>
        <v>2629.6809000000003</v>
      </c>
      <c r="I66" s="85">
        <f t="shared" si="0"/>
        <v>0</v>
      </c>
      <c r="J66" s="39"/>
    </row>
    <row r="67" spans="2:10" x14ac:dyDescent="0.2">
      <c r="B67" s="87">
        <v>65</v>
      </c>
      <c r="C67" s="85">
        <v>4389.24</v>
      </c>
      <c r="D67" s="85">
        <f>C67 * (1 + '2016 Claims Experience'!$H$3) * (1 + '2016 Claims Experience'!$H$3)</f>
        <v>5310.9804000000004</v>
      </c>
      <c r="E67" s="85">
        <f t="shared" si="1"/>
        <v>2124.3921600000003</v>
      </c>
      <c r="F67" s="85">
        <f xml:space="preserve">   D67 *'2016 Claims Experience'!$H$11</f>
        <v>3186.58824</v>
      </c>
      <c r="G67" s="85">
        <f xml:space="preserve"> F67/'2016 Claims Experience'!$H$2</f>
        <v>3748.9273411764707</v>
      </c>
      <c r="H67" s="85">
        <f t="shared" si="2"/>
        <v>4000</v>
      </c>
      <c r="I67" s="85">
        <f t="shared" ref="I67:I130" si="3">IF(H67 = $K$29, $L$29 - H67,   IF(AND(H67&lt;$L$29, H67 &gt; $K$29),  D67-$K$29, 0) )</f>
        <v>2313.0040353410723</v>
      </c>
      <c r="J67" s="39"/>
    </row>
    <row r="68" spans="2:10" x14ac:dyDescent="0.2">
      <c r="B68" s="87">
        <v>66</v>
      </c>
      <c r="C68" s="85">
        <v>5773.3200000000006</v>
      </c>
      <c r="D68" s="85">
        <f>C68 * (1 + '2016 Claims Experience'!$H$3) * (1 + '2016 Claims Experience'!$H$3)</f>
        <v>6985.7172000000019</v>
      </c>
      <c r="E68" s="85">
        <f t="shared" ref="E68:E131" si="4" xml:space="preserve"> D68 * (1- $L$9)</f>
        <v>2794.286880000001</v>
      </c>
      <c r="F68" s="85">
        <f xml:space="preserve">   D68 *'2016 Claims Experience'!$H$11</f>
        <v>4191.4303200000013</v>
      </c>
      <c r="G68" s="85">
        <f xml:space="preserve"> F68/'2016 Claims Experience'!$H$2</f>
        <v>4931.0944941176485</v>
      </c>
      <c r="H68" s="85">
        <f t="shared" ref="H68:H131" si="5">IF( D68&gt; $K$29, $K$29, D68)</f>
        <v>4000</v>
      </c>
      <c r="I68" s="85">
        <f t="shared" si="3"/>
        <v>2313.0040353410723</v>
      </c>
      <c r="J68" s="39"/>
    </row>
    <row r="69" spans="2:10" x14ac:dyDescent="0.2">
      <c r="B69" s="87">
        <v>67</v>
      </c>
      <c r="C69" s="85">
        <v>10975.470000000001</v>
      </c>
      <c r="D69" s="85">
        <f>C69 * (1 + '2016 Claims Experience'!$H$3) * (1 + '2016 Claims Experience'!$H$3)</f>
        <v>13280.318700000003</v>
      </c>
      <c r="E69" s="85">
        <f t="shared" si="4"/>
        <v>5312.1274800000019</v>
      </c>
      <c r="F69" s="85">
        <f xml:space="preserve">   D69 *'2016 Claims Experience'!$H$11</f>
        <v>7968.1912200000015</v>
      </c>
      <c r="G69" s="85">
        <f xml:space="preserve"> F69/'2016 Claims Experience'!$H$2</f>
        <v>9374.3426117647086</v>
      </c>
      <c r="H69" s="85">
        <f t="shared" si="5"/>
        <v>4000</v>
      </c>
      <c r="I69" s="85">
        <f t="shared" si="3"/>
        <v>2313.0040353410723</v>
      </c>
      <c r="J69" s="39"/>
    </row>
    <row r="70" spans="2:10" x14ac:dyDescent="0.2">
      <c r="B70" s="87">
        <v>68</v>
      </c>
      <c r="C70" s="85">
        <v>30972.74</v>
      </c>
      <c r="D70" s="85">
        <f>C70 * (1 + '2016 Claims Experience'!$H$3) * (1 + '2016 Claims Experience'!$H$3)</f>
        <v>37477.015400000004</v>
      </c>
      <c r="E70" s="85">
        <f t="shared" si="4"/>
        <v>14990.806160000002</v>
      </c>
      <c r="F70" s="85">
        <f xml:space="preserve">   D70 *'2016 Claims Experience'!$H$11</f>
        <v>22486.20924</v>
      </c>
      <c r="G70" s="85">
        <f xml:space="preserve"> F70/'2016 Claims Experience'!$H$2</f>
        <v>26454.363811764706</v>
      </c>
      <c r="H70" s="85">
        <f t="shared" si="5"/>
        <v>4000</v>
      </c>
      <c r="I70" s="85">
        <f t="shared" si="3"/>
        <v>2313.0040353410723</v>
      </c>
      <c r="J70" s="39"/>
    </row>
    <row r="71" spans="2:10" x14ac:dyDescent="0.2">
      <c r="B71" s="87">
        <v>69</v>
      </c>
      <c r="C71" s="85">
        <v>5399.6500000000005</v>
      </c>
      <c r="D71" s="85">
        <f>C71 * (1 + '2016 Claims Experience'!$H$3) * (1 + '2016 Claims Experience'!$H$3)</f>
        <v>6533.576500000001</v>
      </c>
      <c r="E71" s="85">
        <f t="shared" si="4"/>
        <v>2613.4306000000006</v>
      </c>
      <c r="F71" s="85">
        <f xml:space="preserve">   D71 *'2016 Claims Experience'!$H$11</f>
        <v>3920.1459000000004</v>
      </c>
      <c r="G71" s="85">
        <f xml:space="preserve"> F71/'2016 Claims Experience'!$H$2</f>
        <v>4611.9363529411767</v>
      </c>
      <c r="H71" s="85">
        <f t="shared" si="5"/>
        <v>4000</v>
      </c>
      <c r="I71" s="85">
        <f t="shared" si="3"/>
        <v>2313.0040353410723</v>
      </c>
      <c r="J71" s="39"/>
    </row>
    <row r="72" spans="2:10" x14ac:dyDescent="0.2">
      <c r="B72" s="87">
        <v>70</v>
      </c>
      <c r="C72" s="85">
        <v>1027</v>
      </c>
      <c r="D72" s="85">
        <f>C72 * (1 + '2016 Claims Experience'!$H$3) * (1 + '2016 Claims Experience'!$H$3)</f>
        <v>1242.67</v>
      </c>
      <c r="E72" s="85">
        <f t="shared" si="4"/>
        <v>497.06800000000004</v>
      </c>
      <c r="F72" s="85">
        <f xml:space="preserve">   D72 *'2016 Claims Experience'!$H$11</f>
        <v>745.60199999999998</v>
      </c>
      <c r="G72" s="85">
        <f xml:space="preserve"> F72/'2016 Claims Experience'!$H$2</f>
        <v>877.17882352941172</v>
      </c>
      <c r="H72" s="85">
        <f t="shared" si="5"/>
        <v>1242.67</v>
      </c>
      <c r="I72" s="85">
        <f t="shared" si="3"/>
        <v>0</v>
      </c>
      <c r="J72" s="39"/>
    </row>
    <row r="73" spans="2:10" x14ac:dyDescent="0.2">
      <c r="B73" s="87">
        <v>71</v>
      </c>
      <c r="C73" s="85">
        <v>15226.460000000001</v>
      </c>
      <c r="D73" s="85">
        <f>C73 * (1 + '2016 Claims Experience'!$H$3) * (1 + '2016 Claims Experience'!$H$3)</f>
        <v>18424.016600000006</v>
      </c>
      <c r="E73" s="85">
        <f t="shared" si="4"/>
        <v>7369.6066400000027</v>
      </c>
      <c r="F73" s="85">
        <f xml:space="preserve">   D73 *'2016 Claims Experience'!$H$11</f>
        <v>11054.409960000003</v>
      </c>
      <c r="G73" s="85">
        <f xml:space="preserve"> F73/'2016 Claims Experience'!$H$2</f>
        <v>13005.188188235297</v>
      </c>
      <c r="H73" s="85">
        <f t="shared" si="5"/>
        <v>4000</v>
      </c>
      <c r="I73" s="85">
        <f t="shared" si="3"/>
        <v>2313.0040353410723</v>
      </c>
      <c r="J73" s="39"/>
    </row>
    <row r="74" spans="2:10" x14ac:dyDescent="0.2">
      <c r="B74" s="87">
        <v>72</v>
      </c>
      <c r="C74" s="85">
        <v>9668.8100000000013</v>
      </c>
      <c r="D74" s="85">
        <f>C74 * (1 + '2016 Claims Experience'!$H$3) * (1 + '2016 Claims Experience'!$H$3)</f>
        <v>11699.260100000003</v>
      </c>
      <c r="E74" s="85">
        <f t="shared" si="4"/>
        <v>4679.7040400000014</v>
      </c>
      <c r="F74" s="85">
        <f xml:space="preserve">   D74 *'2016 Claims Experience'!$H$11</f>
        <v>7019.5560600000017</v>
      </c>
      <c r="G74" s="85">
        <f xml:space="preserve"> F74/'2016 Claims Experience'!$H$2</f>
        <v>8258.3012470588255</v>
      </c>
      <c r="H74" s="85">
        <f t="shared" si="5"/>
        <v>4000</v>
      </c>
      <c r="I74" s="85">
        <f t="shared" si="3"/>
        <v>2313.0040353410723</v>
      </c>
      <c r="J74" s="39"/>
    </row>
    <row r="75" spans="2:10" x14ac:dyDescent="0.2">
      <c r="B75" s="87">
        <v>73</v>
      </c>
      <c r="C75" s="85">
        <v>11244.86</v>
      </c>
      <c r="D75" s="85">
        <f>C75 * (1 + '2016 Claims Experience'!$H$3) * (1 + '2016 Claims Experience'!$H$3)</f>
        <v>13606.280600000002</v>
      </c>
      <c r="E75" s="85">
        <f t="shared" si="4"/>
        <v>5442.5122400000009</v>
      </c>
      <c r="F75" s="85">
        <f xml:space="preserve">   D75 *'2016 Claims Experience'!$H$11</f>
        <v>8163.7683600000009</v>
      </c>
      <c r="G75" s="85">
        <f xml:space="preserve"> F75/'2016 Claims Experience'!$H$2</f>
        <v>9604.4333647058829</v>
      </c>
      <c r="H75" s="85">
        <f t="shared" si="5"/>
        <v>4000</v>
      </c>
      <c r="I75" s="85">
        <f t="shared" si="3"/>
        <v>2313.0040353410723</v>
      </c>
      <c r="J75" s="39"/>
    </row>
    <row r="76" spans="2:10" x14ac:dyDescent="0.2">
      <c r="B76" s="87">
        <v>74</v>
      </c>
      <c r="C76" s="85">
        <v>2873.23</v>
      </c>
      <c r="D76" s="85">
        <f>C76 * (1 + '2016 Claims Experience'!$H$3) * (1 + '2016 Claims Experience'!$H$3)</f>
        <v>3476.6083000000008</v>
      </c>
      <c r="E76" s="85">
        <f t="shared" si="4"/>
        <v>1390.6433200000004</v>
      </c>
      <c r="F76" s="85">
        <f xml:space="preserve">   D76 *'2016 Claims Experience'!$H$11</f>
        <v>2085.9649800000002</v>
      </c>
      <c r="G76" s="85">
        <f xml:space="preserve"> F76/'2016 Claims Experience'!$H$2</f>
        <v>2454.0764470588238</v>
      </c>
      <c r="H76" s="85">
        <f t="shared" si="5"/>
        <v>3476.6083000000008</v>
      </c>
      <c r="I76" s="85">
        <f t="shared" si="3"/>
        <v>0</v>
      </c>
      <c r="J76" s="39"/>
    </row>
    <row r="77" spans="2:10" x14ac:dyDescent="0.2">
      <c r="B77" s="87">
        <v>75</v>
      </c>
      <c r="C77" s="85">
        <v>543.52</v>
      </c>
      <c r="D77" s="85">
        <f>C77 * (1 + '2016 Claims Experience'!$H$3) * (1 + '2016 Claims Experience'!$H$3)</f>
        <v>657.65920000000017</v>
      </c>
      <c r="E77" s="85">
        <f t="shared" si="4"/>
        <v>263.06368000000009</v>
      </c>
      <c r="F77" s="85">
        <f xml:space="preserve">   D77 *'2016 Claims Experience'!$H$11</f>
        <v>394.59552000000008</v>
      </c>
      <c r="G77" s="85">
        <f xml:space="preserve"> F77/'2016 Claims Experience'!$H$2</f>
        <v>464.23002352941188</v>
      </c>
      <c r="H77" s="85">
        <f t="shared" si="5"/>
        <v>657.65920000000017</v>
      </c>
      <c r="I77" s="85">
        <f t="shared" si="3"/>
        <v>0</v>
      </c>
      <c r="J77" s="39"/>
    </row>
    <row r="78" spans="2:10" x14ac:dyDescent="0.2">
      <c r="B78" s="87">
        <v>76</v>
      </c>
      <c r="C78" s="85">
        <v>12108.33</v>
      </c>
      <c r="D78" s="85">
        <f>C78 * (1 + '2016 Claims Experience'!$H$3) * (1 + '2016 Claims Experience'!$H$3)</f>
        <v>14651.079300000001</v>
      </c>
      <c r="E78" s="85">
        <f t="shared" si="4"/>
        <v>5860.4317200000005</v>
      </c>
      <c r="F78" s="85">
        <f xml:space="preserve">   D78 *'2016 Claims Experience'!$H$11</f>
        <v>8790.6475800000007</v>
      </c>
      <c r="G78" s="85">
        <f xml:space="preserve"> F78/'2016 Claims Experience'!$H$2</f>
        <v>10341.938329411765</v>
      </c>
      <c r="H78" s="85">
        <f t="shared" si="5"/>
        <v>4000</v>
      </c>
      <c r="I78" s="85">
        <f t="shared" si="3"/>
        <v>2313.0040353410723</v>
      </c>
      <c r="J78" s="39"/>
    </row>
    <row r="79" spans="2:10" x14ac:dyDescent="0.2">
      <c r="B79" s="87">
        <v>77</v>
      </c>
      <c r="C79" s="85">
        <v>4867.1900000000005</v>
      </c>
      <c r="D79" s="85">
        <f>C79 * (1 + '2016 Claims Experience'!$H$3) * (1 + '2016 Claims Experience'!$H$3)</f>
        <v>5889.2999000000009</v>
      </c>
      <c r="E79" s="85">
        <f t="shared" si="4"/>
        <v>2355.7199600000004</v>
      </c>
      <c r="F79" s="85">
        <f xml:space="preserve">   D79 *'2016 Claims Experience'!$H$11</f>
        <v>3533.5799400000005</v>
      </c>
      <c r="G79" s="85">
        <f xml:space="preserve"> F79/'2016 Claims Experience'!$H$2</f>
        <v>4157.1528705882356</v>
      </c>
      <c r="H79" s="85">
        <f t="shared" si="5"/>
        <v>4000</v>
      </c>
      <c r="I79" s="85">
        <f t="shared" si="3"/>
        <v>2313.0040353410723</v>
      </c>
      <c r="J79" s="39"/>
    </row>
    <row r="80" spans="2:10" x14ac:dyDescent="0.2">
      <c r="B80" s="87">
        <v>78</v>
      </c>
      <c r="C80" s="85">
        <v>6825.6</v>
      </c>
      <c r="D80" s="85">
        <f>C80 * (1 + '2016 Claims Experience'!$H$3) * (1 + '2016 Claims Experience'!$H$3)</f>
        <v>8258.9760000000024</v>
      </c>
      <c r="E80" s="85">
        <f t="shared" si="4"/>
        <v>3303.590400000001</v>
      </c>
      <c r="F80" s="85">
        <f xml:space="preserve">   D80 *'2016 Claims Experience'!$H$11</f>
        <v>4955.3856000000014</v>
      </c>
      <c r="G80" s="85">
        <f xml:space="preserve"> F80/'2016 Claims Experience'!$H$2</f>
        <v>5829.8654117647075</v>
      </c>
      <c r="H80" s="85">
        <f t="shared" si="5"/>
        <v>4000</v>
      </c>
      <c r="I80" s="85">
        <f t="shared" si="3"/>
        <v>2313.0040353410723</v>
      </c>
      <c r="J80" s="39"/>
    </row>
    <row r="81" spans="2:10" x14ac:dyDescent="0.2">
      <c r="B81" s="87">
        <v>79</v>
      </c>
      <c r="C81" s="85">
        <v>465.31</v>
      </c>
      <c r="D81" s="85">
        <f>C81 * (1 + '2016 Claims Experience'!$H$3) * (1 + '2016 Claims Experience'!$H$3)</f>
        <v>563.02510000000007</v>
      </c>
      <c r="E81" s="85">
        <f t="shared" si="4"/>
        <v>225.21004000000005</v>
      </c>
      <c r="F81" s="85">
        <f xml:space="preserve">   D81 *'2016 Claims Experience'!$H$11</f>
        <v>337.81506000000002</v>
      </c>
      <c r="G81" s="85">
        <f xml:space="preserve"> F81/'2016 Claims Experience'!$H$2</f>
        <v>397.42948235294119</v>
      </c>
      <c r="H81" s="85">
        <f t="shared" si="5"/>
        <v>563.02510000000007</v>
      </c>
      <c r="I81" s="85">
        <f t="shared" si="3"/>
        <v>0</v>
      </c>
      <c r="J81" s="39"/>
    </row>
    <row r="82" spans="2:10" x14ac:dyDescent="0.2">
      <c r="B82" s="87">
        <v>80</v>
      </c>
      <c r="C82" s="85">
        <v>4855.34</v>
      </c>
      <c r="D82" s="85">
        <f>C82 * (1 + '2016 Claims Experience'!$H$3) * (1 + '2016 Claims Experience'!$H$3)</f>
        <v>5874.961400000001</v>
      </c>
      <c r="E82" s="85">
        <f t="shared" si="4"/>
        <v>2349.9845600000003</v>
      </c>
      <c r="F82" s="85">
        <f xml:space="preserve">   D82 *'2016 Claims Experience'!$H$11</f>
        <v>3524.9768400000007</v>
      </c>
      <c r="G82" s="85">
        <f xml:space="preserve"> F82/'2016 Claims Experience'!$H$2</f>
        <v>4147.0315764705892</v>
      </c>
      <c r="H82" s="85">
        <f t="shared" si="5"/>
        <v>4000</v>
      </c>
      <c r="I82" s="85">
        <f t="shared" si="3"/>
        <v>2313.0040353410723</v>
      </c>
      <c r="J82" s="39"/>
    </row>
    <row r="83" spans="2:10" x14ac:dyDescent="0.2">
      <c r="B83" s="87">
        <v>81</v>
      </c>
      <c r="C83" s="85">
        <v>364.19</v>
      </c>
      <c r="D83" s="85">
        <f>C83 * (1 + '2016 Claims Experience'!$H$3) * (1 + '2016 Claims Experience'!$H$3)</f>
        <v>440.6699000000001</v>
      </c>
      <c r="E83" s="85">
        <f t="shared" si="4"/>
        <v>176.26796000000004</v>
      </c>
      <c r="F83" s="85">
        <f xml:space="preserve">   D83 *'2016 Claims Experience'!$H$11</f>
        <v>264.40194000000002</v>
      </c>
      <c r="G83" s="85">
        <f xml:space="preserve"> F83/'2016 Claims Experience'!$H$2</f>
        <v>311.06110588235299</v>
      </c>
      <c r="H83" s="85">
        <f t="shared" si="5"/>
        <v>440.6699000000001</v>
      </c>
      <c r="I83" s="85">
        <f t="shared" si="3"/>
        <v>0</v>
      </c>
      <c r="J83" s="39"/>
    </row>
    <row r="84" spans="2:10" x14ac:dyDescent="0.2">
      <c r="B84" s="87">
        <v>82</v>
      </c>
      <c r="C84" s="85">
        <v>32303.100000000002</v>
      </c>
      <c r="D84" s="85">
        <f>C84 * (1 + '2016 Claims Experience'!$H$3) * (1 + '2016 Claims Experience'!$H$3)</f>
        <v>39086.751000000004</v>
      </c>
      <c r="E84" s="85">
        <f t="shared" si="4"/>
        <v>15634.700400000002</v>
      </c>
      <c r="F84" s="85">
        <f xml:space="preserve">   D84 *'2016 Claims Experience'!$H$11</f>
        <v>23452.050600000002</v>
      </c>
      <c r="G84" s="85">
        <f xml:space="preserve"> F84/'2016 Claims Experience'!$H$2</f>
        <v>27590.647764705885</v>
      </c>
      <c r="H84" s="85">
        <f t="shared" si="5"/>
        <v>4000</v>
      </c>
      <c r="I84" s="85">
        <f t="shared" si="3"/>
        <v>2313.0040353410723</v>
      </c>
      <c r="J84" s="39"/>
    </row>
    <row r="85" spans="2:10" x14ac:dyDescent="0.2">
      <c r="B85" s="87">
        <v>83</v>
      </c>
      <c r="C85" s="85">
        <v>1055.44</v>
      </c>
      <c r="D85" s="85">
        <f>C85 * (1 + '2016 Claims Experience'!$H$3) * (1 + '2016 Claims Experience'!$H$3)</f>
        <v>1277.0824000000002</v>
      </c>
      <c r="E85" s="85">
        <f t="shared" si="4"/>
        <v>510.83296000000013</v>
      </c>
      <c r="F85" s="85">
        <f xml:space="preserve">   D85 *'2016 Claims Experience'!$H$11</f>
        <v>766.24944000000016</v>
      </c>
      <c r="G85" s="85">
        <f xml:space="preserve"> F85/'2016 Claims Experience'!$H$2</f>
        <v>901.46992941176495</v>
      </c>
      <c r="H85" s="85">
        <f t="shared" si="5"/>
        <v>1277.0824000000002</v>
      </c>
      <c r="I85" s="85">
        <f t="shared" si="3"/>
        <v>0</v>
      </c>
      <c r="J85" s="39"/>
    </row>
    <row r="86" spans="2:10" x14ac:dyDescent="0.2">
      <c r="B86" s="87">
        <v>84</v>
      </c>
      <c r="C86" s="85">
        <v>3050.19</v>
      </c>
      <c r="D86" s="85">
        <f>C86 * (1 + '2016 Claims Experience'!$H$3) * (1 + '2016 Claims Experience'!$H$3)</f>
        <v>3690.7299000000007</v>
      </c>
      <c r="E86" s="85">
        <f t="shared" si="4"/>
        <v>1476.2919600000005</v>
      </c>
      <c r="F86" s="85">
        <f xml:space="preserve">   D86 *'2016 Claims Experience'!$H$11</f>
        <v>2214.4379400000003</v>
      </c>
      <c r="G86" s="85">
        <f xml:space="preserve"> F86/'2016 Claims Experience'!$H$2</f>
        <v>2605.2211058823532</v>
      </c>
      <c r="H86" s="85">
        <f t="shared" si="5"/>
        <v>3690.7299000000007</v>
      </c>
      <c r="I86" s="85">
        <f t="shared" si="3"/>
        <v>0</v>
      </c>
      <c r="J86" s="39"/>
    </row>
    <row r="87" spans="2:10" x14ac:dyDescent="0.2">
      <c r="B87" s="87">
        <v>85</v>
      </c>
      <c r="C87" s="85">
        <v>27799.31</v>
      </c>
      <c r="D87" s="85">
        <f>C87 * (1 + '2016 Claims Experience'!$H$3) * (1 + '2016 Claims Experience'!$H$3)</f>
        <v>33637.165100000006</v>
      </c>
      <c r="E87" s="85">
        <f t="shared" si="4"/>
        <v>13454.866040000003</v>
      </c>
      <c r="F87" s="85">
        <f xml:space="preserve">   D87 *'2016 Claims Experience'!$H$11</f>
        <v>20182.299060000001</v>
      </c>
      <c r="G87" s="85">
        <f xml:space="preserve"> F87/'2016 Claims Experience'!$H$2</f>
        <v>23743.881247058827</v>
      </c>
      <c r="H87" s="85">
        <f t="shared" si="5"/>
        <v>4000</v>
      </c>
      <c r="I87" s="85">
        <f t="shared" si="3"/>
        <v>2313.0040353410723</v>
      </c>
      <c r="J87" s="39"/>
    </row>
    <row r="88" spans="2:10" x14ac:dyDescent="0.2">
      <c r="B88" s="87">
        <v>86</v>
      </c>
      <c r="C88" s="85">
        <v>28690.43</v>
      </c>
      <c r="D88" s="85">
        <f>C88 * (1 + '2016 Claims Experience'!$H$3) * (1 + '2016 Claims Experience'!$H$3)</f>
        <v>34715.420300000005</v>
      </c>
      <c r="E88" s="85">
        <f t="shared" si="4"/>
        <v>13886.168120000002</v>
      </c>
      <c r="F88" s="85">
        <f xml:space="preserve">   D88 *'2016 Claims Experience'!$H$11</f>
        <v>20829.252180000003</v>
      </c>
      <c r="G88" s="85">
        <f xml:space="preserve"> F88/'2016 Claims Experience'!$H$2</f>
        <v>24505.002564705886</v>
      </c>
      <c r="H88" s="85">
        <f t="shared" si="5"/>
        <v>4000</v>
      </c>
      <c r="I88" s="85">
        <f t="shared" si="3"/>
        <v>2313.0040353410723</v>
      </c>
      <c r="J88" s="39"/>
    </row>
    <row r="89" spans="2:10" x14ac:dyDescent="0.2">
      <c r="B89" s="87">
        <v>87</v>
      </c>
      <c r="C89" s="85">
        <v>6331.06</v>
      </c>
      <c r="D89" s="85">
        <f>C89 * (1 + '2016 Claims Experience'!$H$3) * (1 + '2016 Claims Experience'!$H$3)</f>
        <v>7660.5826000000015</v>
      </c>
      <c r="E89" s="85">
        <f t="shared" si="4"/>
        <v>3064.233040000001</v>
      </c>
      <c r="F89" s="85">
        <f xml:space="preserve">   D89 *'2016 Claims Experience'!$H$11</f>
        <v>4596.3495600000006</v>
      </c>
      <c r="G89" s="85">
        <f xml:space="preserve"> F89/'2016 Claims Experience'!$H$2</f>
        <v>5407.470070588236</v>
      </c>
      <c r="H89" s="85">
        <f t="shared" si="5"/>
        <v>4000</v>
      </c>
      <c r="I89" s="85">
        <f t="shared" si="3"/>
        <v>2313.0040353410723</v>
      </c>
      <c r="J89" s="39"/>
    </row>
    <row r="90" spans="2:10" x14ac:dyDescent="0.2">
      <c r="B90" s="87">
        <v>88</v>
      </c>
      <c r="C90" s="85">
        <v>11412.34</v>
      </c>
      <c r="D90" s="85">
        <f>C90 * (1 + '2016 Claims Experience'!$H$3) * (1 + '2016 Claims Experience'!$H$3)</f>
        <v>13808.931400000001</v>
      </c>
      <c r="E90" s="85">
        <f t="shared" si="4"/>
        <v>5523.5725600000005</v>
      </c>
      <c r="F90" s="85">
        <f xml:space="preserve">   D90 *'2016 Claims Experience'!$H$11</f>
        <v>8285.3588400000008</v>
      </c>
      <c r="G90" s="85">
        <f xml:space="preserve"> F90/'2016 Claims Experience'!$H$2</f>
        <v>9747.4809882352947</v>
      </c>
      <c r="H90" s="85">
        <f t="shared" si="5"/>
        <v>4000</v>
      </c>
      <c r="I90" s="85">
        <f t="shared" si="3"/>
        <v>2313.0040353410723</v>
      </c>
      <c r="J90" s="39"/>
    </row>
    <row r="91" spans="2:10" x14ac:dyDescent="0.2">
      <c r="B91" s="87">
        <v>89</v>
      </c>
      <c r="C91" s="85">
        <v>372.88</v>
      </c>
      <c r="D91" s="85">
        <f>C91 * (1 + '2016 Claims Experience'!$H$3) * (1 + '2016 Claims Experience'!$H$3)</f>
        <v>451.18480000000005</v>
      </c>
      <c r="E91" s="85">
        <f t="shared" si="4"/>
        <v>180.47392000000002</v>
      </c>
      <c r="F91" s="85">
        <f xml:space="preserve">   D91 *'2016 Claims Experience'!$H$11</f>
        <v>270.71088000000003</v>
      </c>
      <c r="G91" s="85">
        <f xml:space="preserve"> F91/'2016 Claims Experience'!$H$2</f>
        <v>318.48338823529417</v>
      </c>
      <c r="H91" s="85">
        <f t="shared" si="5"/>
        <v>451.18480000000005</v>
      </c>
      <c r="I91" s="85">
        <f t="shared" si="3"/>
        <v>0</v>
      </c>
      <c r="J91" s="39"/>
    </row>
    <row r="92" spans="2:10" x14ac:dyDescent="0.2">
      <c r="B92" s="87">
        <v>90</v>
      </c>
      <c r="C92" s="85">
        <v>11117.67</v>
      </c>
      <c r="D92" s="85">
        <f>C92 * (1 + '2016 Claims Experience'!$H$3) * (1 + '2016 Claims Experience'!$H$3)</f>
        <v>13452.380700000003</v>
      </c>
      <c r="E92" s="85">
        <f t="shared" si="4"/>
        <v>5380.9522800000013</v>
      </c>
      <c r="F92" s="85">
        <f xml:space="preserve">   D92 *'2016 Claims Experience'!$H$11</f>
        <v>8071.428420000002</v>
      </c>
      <c r="G92" s="85">
        <f xml:space="preserve"> F92/'2016 Claims Experience'!$H$2</f>
        <v>9495.798141176474</v>
      </c>
      <c r="H92" s="85">
        <f t="shared" si="5"/>
        <v>4000</v>
      </c>
      <c r="I92" s="85">
        <f t="shared" si="3"/>
        <v>2313.0040353410723</v>
      </c>
      <c r="J92" s="39"/>
    </row>
    <row r="93" spans="2:10" x14ac:dyDescent="0.2">
      <c r="B93" s="87">
        <v>91</v>
      </c>
      <c r="C93" s="85">
        <v>16360.900000000001</v>
      </c>
      <c r="D93" s="85">
        <f>C93 * (1 + '2016 Claims Experience'!$H$3) * (1 + '2016 Claims Experience'!$H$3)</f>
        <v>19796.689000000002</v>
      </c>
      <c r="E93" s="85">
        <f t="shared" si="4"/>
        <v>7918.6756000000014</v>
      </c>
      <c r="F93" s="85">
        <f xml:space="preserve">   D93 *'2016 Claims Experience'!$H$11</f>
        <v>11878.013400000002</v>
      </c>
      <c r="G93" s="85">
        <f xml:space="preserve"> F93/'2016 Claims Experience'!$H$2</f>
        <v>13974.133411764707</v>
      </c>
      <c r="H93" s="85">
        <f t="shared" si="5"/>
        <v>4000</v>
      </c>
      <c r="I93" s="85">
        <f t="shared" si="3"/>
        <v>2313.0040353410723</v>
      </c>
      <c r="J93" s="39"/>
    </row>
    <row r="94" spans="2:10" x14ac:dyDescent="0.2">
      <c r="B94" s="87">
        <v>92</v>
      </c>
      <c r="C94" s="85">
        <v>20551.060000000001</v>
      </c>
      <c r="D94" s="85">
        <f>C94 * (1 + '2016 Claims Experience'!$H$3) * (1 + '2016 Claims Experience'!$H$3)</f>
        <v>24866.782600000006</v>
      </c>
      <c r="E94" s="85">
        <f t="shared" si="4"/>
        <v>9946.7130400000024</v>
      </c>
      <c r="F94" s="85">
        <f xml:space="preserve">   D94 *'2016 Claims Experience'!$H$11</f>
        <v>14920.069560000004</v>
      </c>
      <c r="G94" s="85">
        <f xml:space="preserve"> F94/'2016 Claims Experience'!$H$2</f>
        <v>17553.023011764712</v>
      </c>
      <c r="H94" s="85">
        <f t="shared" si="5"/>
        <v>4000</v>
      </c>
      <c r="I94" s="85">
        <f t="shared" si="3"/>
        <v>2313.0040353410723</v>
      </c>
      <c r="J94" s="39"/>
    </row>
    <row r="95" spans="2:10" x14ac:dyDescent="0.2">
      <c r="B95" s="87">
        <v>93</v>
      </c>
      <c r="C95" s="85">
        <v>199.08</v>
      </c>
      <c r="D95" s="85">
        <f>C95 * (1 + '2016 Claims Experience'!$H$3) * (1 + '2016 Claims Experience'!$H$3)</f>
        <v>240.88680000000005</v>
      </c>
      <c r="E95" s="85">
        <f t="shared" si="4"/>
        <v>96.354720000000029</v>
      </c>
      <c r="F95" s="85">
        <f xml:space="preserve">   D95 *'2016 Claims Experience'!$H$11</f>
        <v>144.53208000000004</v>
      </c>
      <c r="G95" s="85">
        <f xml:space="preserve"> F95/'2016 Claims Experience'!$H$2</f>
        <v>170.03774117647063</v>
      </c>
      <c r="H95" s="85">
        <f t="shared" si="5"/>
        <v>240.88680000000005</v>
      </c>
      <c r="I95" s="85">
        <f t="shared" si="3"/>
        <v>0</v>
      </c>
      <c r="J95" s="39"/>
    </row>
    <row r="96" spans="2:10" x14ac:dyDescent="0.2">
      <c r="B96" s="87">
        <v>94</v>
      </c>
      <c r="C96" s="85">
        <v>3957.9</v>
      </c>
      <c r="D96" s="85">
        <f>C96 * (1 + '2016 Claims Experience'!$H$3) * (1 + '2016 Claims Experience'!$H$3)</f>
        <v>4789.0590000000011</v>
      </c>
      <c r="E96" s="85">
        <f t="shared" si="4"/>
        <v>1915.6236000000006</v>
      </c>
      <c r="F96" s="85">
        <f xml:space="preserve">   D96 *'2016 Claims Experience'!$H$11</f>
        <v>2873.4354000000008</v>
      </c>
      <c r="G96" s="85">
        <f xml:space="preserve"> F96/'2016 Claims Experience'!$H$2</f>
        <v>3380.5122352941185</v>
      </c>
      <c r="H96" s="85">
        <f t="shared" si="5"/>
        <v>4000</v>
      </c>
      <c r="I96" s="85">
        <f t="shared" si="3"/>
        <v>2313.0040353410723</v>
      </c>
      <c r="J96" s="39"/>
    </row>
    <row r="97" spans="2:10" x14ac:dyDescent="0.2">
      <c r="B97" s="87">
        <v>95</v>
      </c>
      <c r="C97" s="85">
        <v>7572.1500000000005</v>
      </c>
      <c r="D97" s="85">
        <f>C97 * (1 + '2016 Claims Experience'!$H$3) * (1 + '2016 Claims Experience'!$H$3)</f>
        <v>9162.3015000000032</v>
      </c>
      <c r="E97" s="85">
        <f t="shared" si="4"/>
        <v>3664.9206000000013</v>
      </c>
      <c r="F97" s="85">
        <f xml:space="preserve">   D97 *'2016 Claims Experience'!$H$11</f>
        <v>5497.3809000000019</v>
      </c>
      <c r="G97" s="85">
        <f xml:space="preserve"> F97/'2016 Claims Experience'!$H$2</f>
        <v>6467.5069411764734</v>
      </c>
      <c r="H97" s="85">
        <f t="shared" si="5"/>
        <v>4000</v>
      </c>
      <c r="I97" s="85">
        <f t="shared" si="3"/>
        <v>2313.0040353410723</v>
      </c>
      <c r="J97" s="39"/>
    </row>
    <row r="98" spans="2:10" x14ac:dyDescent="0.2">
      <c r="B98" s="87">
        <v>96</v>
      </c>
      <c r="C98" s="85">
        <v>3837.82</v>
      </c>
      <c r="D98" s="85">
        <f>C98 * (1 + '2016 Claims Experience'!$H$3) * (1 + '2016 Claims Experience'!$H$3)</f>
        <v>4643.762200000001</v>
      </c>
      <c r="E98" s="85">
        <f t="shared" si="4"/>
        <v>1857.5048800000004</v>
      </c>
      <c r="F98" s="85">
        <f xml:space="preserve">   D98 *'2016 Claims Experience'!$H$11</f>
        <v>2786.2573200000006</v>
      </c>
      <c r="G98" s="85">
        <f xml:space="preserve"> F98/'2016 Claims Experience'!$H$2</f>
        <v>3277.9497882352948</v>
      </c>
      <c r="H98" s="85">
        <f t="shared" si="5"/>
        <v>4000</v>
      </c>
      <c r="I98" s="85">
        <f t="shared" si="3"/>
        <v>2313.0040353410723</v>
      </c>
      <c r="J98" s="39"/>
    </row>
    <row r="99" spans="2:10" x14ac:dyDescent="0.2">
      <c r="B99" s="87">
        <v>97</v>
      </c>
      <c r="C99" s="85">
        <v>15528.240000000002</v>
      </c>
      <c r="D99" s="85">
        <f>C99 * (1 + '2016 Claims Experience'!$H$3) * (1 + '2016 Claims Experience'!$H$3)</f>
        <v>18789.170400000003</v>
      </c>
      <c r="E99" s="85">
        <f t="shared" si="4"/>
        <v>7515.6681600000011</v>
      </c>
      <c r="F99" s="85">
        <f xml:space="preserve">   D99 *'2016 Claims Experience'!$H$11</f>
        <v>11273.502240000002</v>
      </c>
      <c r="G99" s="85">
        <f xml:space="preserve"> F99/'2016 Claims Experience'!$H$2</f>
        <v>13262.943811764708</v>
      </c>
      <c r="H99" s="85">
        <f t="shared" si="5"/>
        <v>4000</v>
      </c>
      <c r="I99" s="85">
        <f t="shared" si="3"/>
        <v>2313.0040353410723</v>
      </c>
      <c r="J99" s="39"/>
    </row>
    <row r="100" spans="2:10" x14ac:dyDescent="0.2">
      <c r="B100" s="87">
        <v>98</v>
      </c>
      <c r="C100" s="85">
        <v>1027</v>
      </c>
      <c r="D100" s="85">
        <f>C100 * (1 + '2016 Claims Experience'!$H$3) * (1 + '2016 Claims Experience'!$H$3)</f>
        <v>1242.67</v>
      </c>
      <c r="E100" s="85">
        <f t="shared" si="4"/>
        <v>497.06800000000004</v>
      </c>
      <c r="F100" s="85">
        <f xml:space="preserve">   D100 *'2016 Claims Experience'!$H$11</f>
        <v>745.60199999999998</v>
      </c>
      <c r="G100" s="85">
        <f xml:space="preserve"> F100/'2016 Claims Experience'!$H$2</f>
        <v>877.17882352941172</v>
      </c>
      <c r="H100" s="85">
        <f t="shared" si="5"/>
        <v>1242.67</v>
      </c>
      <c r="I100" s="85">
        <f t="shared" si="3"/>
        <v>0</v>
      </c>
      <c r="J100" s="39"/>
    </row>
    <row r="101" spans="2:10" x14ac:dyDescent="0.2">
      <c r="B101" s="87">
        <v>99</v>
      </c>
      <c r="C101" s="85">
        <v>3714.5800000000004</v>
      </c>
      <c r="D101" s="85">
        <f>C101 * (1 + '2016 Claims Experience'!$H$3) * (1 + '2016 Claims Experience'!$H$3)</f>
        <v>4494.6418000000012</v>
      </c>
      <c r="E101" s="85">
        <f t="shared" si="4"/>
        <v>1797.8567200000007</v>
      </c>
      <c r="F101" s="85">
        <f xml:space="preserve">   D101 *'2016 Claims Experience'!$H$11</f>
        <v>2696.7850800000006</v>
      </c>
      <c r="G101" s="85">
        <f xml:space="preserve"> F101/'2016 Claims Experience'!$H$2</f>
        <v>3172.6883294117656</v>
      </c>
      <c r="H101" s="85">
        <f t="shared" si="5"/>
        <v>4000</v>
      </c>
      <c r="I101" s="85">
        <f t="shared" si="3"/>
        <v>2313.0040353410723</v>
      </c>
      <c r="J101" s="39"/>
    </row>
    <row r="102" spans="2:10" x14ac:dyDescent="0.2">
      <c r="B102" s="87">
        <v>100</v>
      </c>
      <c r="C102" s="85">
        <v>19592.79</v>
      </c>
      <c r="D102" s="85">
        <f>C102 * (1 + '2016 Claims Experience'!$H$3) * (1 + '2016 Claims Experience'!$H$3)</f>
        <v>23707.275900000004</v>
      </c>
      <c r="E102" s="85">
        <f t="shared" si="4"/>
        <v>9482.9103600000017</v>
      </c>
      <c r="F102" s="85">
        <f xml:space="preserve">   D102 *'2016 Claims Experience'!$H$11</f>
        <v>14224.365540000003</v>
      </c>
      <c r="G102" s="85">
        <f xml:space="preserve"> F102/'2016 Claims Experience'!$H$2</f>
        <v>16734.547694117649</v>
      </c>
      <c r="H102" s="85">
        <f t="shared" si="5"/>
        <v>4000</v>
      </c>
      <c r="I102" s="85">
        <f t="shared" si="3"/>
        <v>2313.0040353410723</v>
      </c>
      <c r="J102" s="39"/>
    </row>
    <row r="103" spans="2:10" x14ac:dyDescent="0.2">
      <c r="B103" s="87">
        <v>101</v>
      </c>
      <c r="C103" s="85">
        <v>648.59</v>
      </c>
      <c r="D103" s="85">
        <f>C103 * (1 + '2016 Claims Experience'!$H$3) * (1 + '2016 Claims Experience'!$H$3)</f>
        <v>784.79390000000012</v>
      </c>
      <c r="E103" s="85">
        <f t="shared" si="4"/>
        <v>313.91756000000009</v>
      </c>
      <c r="F103" s="85">
        <f xml:space="preserve">   D103 *'2016 Claims Experience'!$H$11</f>
        <v>470.87634000000003</v>
      </c>
      <c r="G103" s="85">
        <f xml:space="preserve"> F103/'2016 Claims Experience'!$H$2</f>
        <v>553.97216470588239</v>
      </c>
      <c r="H103" s="85">
        <f t="shared" si="5"/>
        <v>784.79390000000012</v>
      </c>
      <c r="I103" s="85">
        <f t="shared" si="3"/>
        <v>0</v>
      </c>
      <c r="J103" s="39"/>
    </row>
    <row r="104" spans="2:10" x14ac:dyDescent="0.2">
      <c r="B104" s="87">
        <v>102</v>
      </c>
      <c r="C104" s="85">
        <v>9892.380000000001</v>
      </c>
      <c r="D104" s="85">
        <f>C104 * (1 + '2016 Claims Experience'!$H$3) * (1 + '2016 Claims Experience'!$H$3)</f>
        <v>11969.779800000004</v>
      </c>
      <c r="E104" s="85">
        <f t="shared" si="4"/>
        <v>4787.9119200000014</v>
      </c>
      <c r="F104" s="85">
        <f xml:space="preserve">   D104 *'2016 Claims Experience'!$H$11</f>
        <v>7181.8678800000025</v>
      </c>
      <c r="G104" s="85">
        <f xml:space="preserve"> F104/'2016 Claims Experience'!$H$2</f>
        <v>8449.2563294117681</v>
      </c>
      <c r="H104" s="85">
        <f t="shared" si="5"/>
        <v>4000</v>
      </c>
      <c r="I104" s="85">
        <f t="shared" si="3"/>
        <v>2313.0040353410723</v>
      </c>
      <c r="J104" s="39"/>
    </row>
    <row r="105" spans="2:10" x14ac:dyDescent="0.2">
      <c r="B105" s="87">
        <v>103</v>
      </c>
      <c r="C105" s="85">
        <v>7080.77</v>
      </c>
      <c r="D105" s="85">
        <f>C105 * (1 + '2016 Claims Experience'!$H$3) * (1 + '2016 Claims Experience'!$H$3)</f>
        <v>8567.7317000000021</v>
      </c>
      <c r="E105" s="85">
        <f t="shared" si="4"/>
        <v>3427.0926800000011</v>
      </c>
      <c r="F105" s="85">
        <f xml:space="preserve">   D105 *'2016 Claims Experience'!$H$11</f>
        <v>5140.6390200000014</v>
      </c>
      <c r="G105" s="85">
        <f xml:space="preserve"> F105/'2016 Claims Experience'!$H$2</f>
        <v>6047.8106117647076</v>
      </c>
      <c r="H105" s="85">
        <f t="shared" si="5"/>
        <v>4000</v>
      </c>
      <c r="I105" s="85">
        <f t="shared" si="3"/>
        <v>2313.0040353410723</v>
      </c>
      <c r="J105" s="39"/>
    </row>
    <row r="106" spans="2:10" x14ac:dyDescent="0.2">
      <c r="B106" s="87">
        <v>104</v>
      </c>
      <c r="C106" s="85">
        <v>22720.400000000001</v>
      </c>
      <c r="D106" s="85">
        <f>C106 * (1 + '2016 Claims Experience'!$H$3) * (1 + '2016 Claims Experience'!$H$3)</f>
        <v>27491.684000000005</v>
      </c>
      <c r="E106" s="85">
        <f t="shared" si="4"/>
        <v>10996.673600000002</v>
      </c>
      <c r="F106" s="85">
        <f xml:space="preserve">   D106 *'2016 Claims Experience'!$H$11</f>
        <v>16495.010400000003</v>
      </c>
      <c r="G106" s="85">
        <f xml:space="preserve"> F106/'2016 Claims Experience'!$H$2</f>
        <v>19405.894588235296</v>
      </c>
      <c r="H106" s="85">
        <f t="shared" si="5"/>
        <v>4000</v>
      </c>
      <c r="I106" s="85">
        <f t="shared" si="3"/>
        <v>2313.0040353410723</v>
      </c>
      <c r="J106" s="39"/>
    </row>
    <row r="107" spans="2:10" x14ac:dyDescent="0.2">
      <c r="B107" s="87">
        <v>105</v>
      </c>
      <c r="C107" s="85">
        <v>12376.140000000001</v>
      </c>
      <c r="D107" s="85">
        <f>C107 * (1 + '2016 Claims Experience'!$H$3) * (1 + '2016 Claims Experience'!$H$3)</f>
        <v>14975.129400000003</v>
      </c>
      <c r="E107" s="85">
        <f t="shared" si="4"/>
        <v>5990.0517600000021</v>
      </c>
      <c r="F107" s="85">
        <f xml:space="preserve">   D107 *'2016 Claims Experience'!$H$11</f>
        <v>8985.0776400000013</v>
      </c>
      <c r="G107" s="85">
        <f xml:space="preserve"> F107/'2016 Claims Experience'!$H$2</f>
        <v>10570.679576470589</v>
      </c>
      <c r="H107" s="85">
        <f t="shared" si="5"/>
        <v>4000</v>
      </c>
      <c r="I107" s="85">
        <f t="shared" si="3"/>
        <v>2313.0040353410723</v>
      </c>
      <c r="J107" s="39"/>
    </row>
    <row r="108" spans="2:10" x14ac:dyDescent="0.2">
      <c r="B108" s="87">
        <v>106</v>
      </c>
      <c r="C108" s="85">
        <v>7448.12</v>
      </c>
      <c r="D108" s="85">
        <f>C108 * (1 + '2016 Claims Experience'!$H$3) * (1 + '2016 Claims Experience'!$H$3)</f>
        <v>9012.2252000000008</v>
      </c>
      <c r="E108" s="85">
        <f t="shared" si="4"/>
        <v>3604.8900800000006</v>
      </c>
      <c r="F108" s="85">
        <f xml:space="preserve">   D108 *'2016 Claims Experience'!$H$11</f>
        <v>5407.3351200000006</v>
      </c>
      <c r="G108" s="85">
        <f xml:space="preserve"> F108/'2016 Claims Experience'!$H$2</f>
        <v>6361.5707294117656</v>
      </c>
      <c r="H108" s="85">
        <f t="shared" si="5"/>
        <v>4000</v>
      </c>
      <c r="I108" s="85">
        <f t="shared" si="3"/>
        <v>2313.0040353410723</v>
      </c>
      <c r="J108" s="39"/>
    </row>
    <row r="109" spans="2:10" x14ac:dyDescent="0.2">
      <c r="B109" s="87">
        <v>107</v>
      </c>
      <c r="C109" s="85">
        <v>2293.37</v>
      </c>
      <c r="D109" s="85">
        <f>C109 * (1 + '2016 Claims Experience'!$H$3) * (1 + '2016 Claims Experience'!$H$3)</f>
        <v>2774.9776999999999</v>
      </c>
      <c r="E109" s="85">
        <f t="shared" si="4"/>
        <v>1109.99108</v>
      </c>
      <c r="F109" s="85">
        <f xml:space="preserve">   D109 *'2016 Claims Experience'!$H$11</f>
        <v>1664.9866199999999</v>
      </c>
      <c r="G109" s="85">
        <f xml:space="preserve"> F109/'2016 Claims Experience'!$H$2</f>
        <v>1958.8077882352941</v>
      </c>
      <c r="H109" s="85">
        <f t="shared" si="5"/>
        <v>2774.9776999999999</v>
      </c>
      <c r="I109" s="85">
        <f t="shared" si="3"/>
        <v>0</v>
      </c>
      <c r="J109" s="39"/>
    </row>
    <row r="110" spans="2:10" x14ac:dyDescent="0.2">
      <c r="B110" s="87">
        <v>108</v>
      </c>
      <c r="C110" s="85">
        <v>3050.19</v>
      </c>
      <c r="D110" s="85">
        <f>C110 * (1 + '2016 Claims Experience'!$H$3) * (1 + '2016 Claims Experience'!$H$3)</f>
        <v>3690.7299000000007</v>
      </c>
      <c r="E110" s="85">
        <f t="shared" si="4"/>
        <v>1476.2919600000005</v>
      </c>
      <c r="F110" s="85">
        <f xml:space="preserve">   D110 *'2016 Claims Experience'!$H$11</f>
        <v>2214.4379400000003</v>
      </c>
      <c r="G110" s="85">
        <f xml:space="preserve"> F110/'2016 Claims Experience'!$H$2</f>
        <v>2605.2211058823532</v>
      </c>
      <c r="H110" s="85">
        <f t="shared" si="5"/>
        <v>3690.7299000000007</v>
      </c>
      <c r="I110" s="85">
        <f t="shared" si="3"/>
        <v>0</v>
      </c>
      <c r="J110" s="39"/>
    </row>
    <row r="111" spans="2:10" x14ac:dyDescent="0.2">
      <c r="B111" s="87">
        <v>109</v>
      </c>
      <c r="C111" s="85">
        <v>229.89000000000001</v>
      </c>
      <c r="D111" s="85">
        <f>C111 * (1 + '2016 Claims Experience'!$H$3) * (1 + '2016 Claims Experience'!$H$3)</f>
        <v>278.16690000000006</v>
      </c>
      <c r="E111" s="85">
        <f t="shared" si="4"/>
        <v>111.26676000000003</v>
      </c>
      <c r="F111" s="85">
        <f xml:space="preserve">   D111 *'2016 Claims Experience'!$H$11</f>
        <v>166.90014000000002</v>
      </c>
      <c r="G111" s="85">
        <f xml:space="preserve"> F111/'2016 Claims Experience'!$H$2</f>
        <v>196.35310588235296</v>
      </c>
      <c r="H111" s="85">
        <f t="shared" si="5"/>
        <v>278.16690000000006</v>
      </c>
      <c r="I111" s="85">
        <f t="shared" si="3"/>
        <v>0</v>
      </c>
      <c r="J111" s="39"/>
    </row>
    <row r="112" spans="2:10" x14ac:dyDescent="0.2">
      <c r="B112" s="87">
        <v>110</v>
      </c>
      <c r="C112" s="85">
        <v>18561.05</v>
      </c>
      <c r="D112" s="85">
        <f>C112 * (1 + '2016 Claims Experience'!$H$3) * (1 + '2016 Claims Experience'!$H$3)</f>
        <v>22458.870500000005</v>
      </c>
      <c r="E112" s="85">
        <f t="shared" si="4"/>
        <v>8983.5482000000029</v>
      </c>
      <c r="F112" s="85">
        <f xml:space="preserve">   D112 *'2016 Claims Experience'!$H$11</f>
        <v>13475.322300000002</v>
      </c>
      <c r="G112" s="85">
        <f xml:space="preserve"> F112/'2016 Claims Experience'!$H$2</f>
        <v>15853.320352941178</v>
      </c>
      <c r="H112" s="85">
        <f t="shared" si="5"/>
        <v>4000</v>
      </c>
      <c r="I112" s="85">
        <f t="shared" si="3"/>
        <v>2313.0040353410723</v>
      </c>
      <c r="J112" s="39"/>
    </row>
    <row r="113" spans="2:10" x14ac:dyDescent="0.2">
      <c r="B113" s="87">
        <v>111</v>
      </c>
      <c r="C113" s="85">
        <v>25257.09</v>
      </c>
      <c r="D113" s="85">
        <f>C113 * (1 + '2016 Claims Experience'!$H$3) * (1 + '2016 Claims Experience'!$H$3)</f>
        <v>30561.078900000004</v>
      </c>
      <c r="E113" s="85">
        <f t="shared" si="4"/>
        <v>12224.431560000003</v>
      </c>
      <c r="F113" s="85">
        <f xml:space="preserve">   D113 *'2016 Claims Experience'!$H$11</f>
        <v>18336.647340000003</v>
      </c>
      <c r="G113" s="85">
        <f xml:space="preserve"> F113/'2016 Claims Experience'!$H$2</f>
        <v>21572.526282352945</v>
      </c>
      <c r="H113" s="85">
        <f t="shared" si="5"/>
        <v>4000</v>
      </c>
      <c r="I113" s="85">
        <f t="shared" si="3"/>
        <v>2313.0040353410723</v>
      </c>
      <c r="J113" s="39"/>
    </row>
    <row r="114" spans="2:10" x14ac:dyDescent="0.2">
      <c r="B114" s="87">
        <v>112</v>
      </c>
      <c r="C114" s="85">
        <v>20062.84</v>
      </c>
      <c r="D114" s="85">
        <f>C114 * (1 + '2016 Claims Experience'!$H$3) * (1 + '2016 Claims Experience'!$H$3)</f>
        <v>24276.036400000005</v>
      </c>
      <c r="E114" s="85">
        <f t="shared" si="4"/>
        <v>9710.4145600000029</v>
      </c>
      <c r="F114" s="85">
        <f xml:space="preserve">   D114 *'2016 Claims Experience'!$H$11</f>
        <v>14565.621840000002</v>
      </c>
      <c r="G114" s="85">
        <f xml:space="preserve"> F114/'2016 Claims Experience'!$H$2</f>
        <v>17136.025694117649</v>
      </c>
      <c r="H114" s="85">
        <f t="shared" si="5"/>
        <v>4000</v>
      </c>
      <c r="I114" s="85">
        <f t="shared" si="3"/>
        <v>2313.0040353410723</v>
      </c>
      <c r="J114" s="39"/>
    </row>
    <row r="115" spans="2:10" x14ac:dyDescent="0.2">
      <c r="B115" s="87">
        <v>113</v>
      </c>
      <c r="C115" s="85">
        <v>1753.8000000000002</v>
      </c>
      <c r="D115" s="85">
        <f>C115 * (1 + '2016 Claims Experience'!$H$3) * (1 + '2016 Claims Experience'!$H$3)</f>
        <v>2122.0980000000004</v>
      </c>
      <c r="E115" s="85">
        <f t="shared" si="4"/>
        <v>848.83920000000023</v>
      </c>
      <c r="F115" s="85">
        <f xml:space="preserve">   D115 *'2016 Claims Experience'!$H$11</f>
        <v>1273.2588000000003</v>
      </c>
      <c r="G115" s="85">
        <f xml:space="preserve"> F115/'2016 Claims Experience'!$H$2</f>
        <v>1497.951529411765</v>
      </c>
      <c r="H115" s="85">
        <f t="shared" si="5"/>
        <v>2122.0980000000004</v>
      </c>
      <c r="I115" s="85">
        <f t="shared" si="3"/>
        <v>0</v>
      </c>
      <c r="J115" s="39"/>
    </row>
    <row r="116" spans="2:10" x14ac:dyDescent="0.2">
      <c r="B116" s="87">
        <v>114</v>
      </c>
      <c r="C116" s="85">
        <v>24948.99</v>
      </c>
      <c r="D116" s="85">
        <f>C116 * (1 + '2016 Claims Experience'!$H$3) * (1 + '2016 Claims Experience'!$H$3)</f>
        <v>30188.277900000005</v>
      </c>
      <c r="E116" s="85">
        <f t="shared" si="4"/>
        <v>12075.311160000003</v>
      </c>
      <c r="F116" s="85">
        <f xml:space="preserve">   D116 *'2016 Claims Experience'!$H$11</f>
        <v>18112.966740000003</v>
      </c>
      <c r="G116" s="85">
        <f xml:space="preserve"> F116/'2016 Claims Experience'!$H$2</f>
        <v>21309.372635294123</v>
      </c>
      <c r="H116" s="85">
        <f t="shared" si="5"/>
        <v>4000</v>
      </c>
      <c r="I116" s="85">
        <f t="shared" si="3"/>
        <v>2313.0040353410723</v>
      </c>
      <c r="J116" s="39"/>
    </row>
    <row r="117" spans="2:10" x14ac:dyDescent="0.2">
      <c r="B117" s="87">
        <v>115</v>
      </c>
      <c r="C117" s="85">
        <v>21762.920000000002</v>
      </c>
      <c r="D117" s="85">
        <f>C117 * (1 + '2016 Claims Experience'!$H$3) * (1 + '2016 Claims Experience'!$H$3)</f>
        <v>26333.133200000004</v>
      </c>
      <c r="E117" s="85">
        <f t="shared" si="4"/>
        <v>10533.253280000003</v>
      </c>
      <c r="F117" s="85">
        <f xml:space="preserve">   D117 *'2016 Claims Experience'!$H$11</f>
        <v>15799.879920000001</v>
      </c>
      <c r="G117" s="85">
        <f xml:space="preserve"> F117/'2016 Claims Experience'!$H$2</f>
        <v>18588.094023529415</v>
      </c>
      <c r="H117" s="85">
        <f t="shared" si="5"/>
        <v>4000</v>
      </c>
      <c r="I117" s="85">
        <f t="shared" si="3"/>
        <v>2313.0040353410723</v>
      </c>
      <c r="J117" s="39"/>
    </row>
    <row r="118" spans="2:10" x14ac:dyDescent="0.2">
      <c r="B118" s="87">
        <v>116</v>
      </c>
      <c r="C118" s="85">
        <v>10770.07</v>
      </c>
      <c r="D118" s="85">
        <f>C118 * (1 + '2016 Claims Experience'!$H$3) * (1 + '2016 Claims Experience'!$H$3)</f>
        <v>13031.784700000002</v>
      </c>
      <c r="E118" s="85">
        <f t="shared" si="4"/>
        <v>5212.7138800000012</v>
      </c>
      <c r="F118" s="85">
        <f xml:space="preserve">   D118 *'2016 Claims Experience'!$H$11</f>
        <v>7819.0708200000008</v>
      </c>
      <c r="G118" s="85">
        <f xml:space="preserve"> F118/'2016 Claims Experience'!$H$2</f>
        <v>9198.9068470588245</v>
      </c>
      <c r="H118" s="85">
        <f t="shared" si="5"/>
        <v>4000</v>
      </c>
      <c r="I118" s="85">
        <f t="shared" si="3"/>
        <v>2313.0040353410723</v>
      </c>
      <c r="J118" s="39"/>
    </row>
    <row r="119" spans="2:10" x14ac:dyDescent="0.2">
      <c r="B119" s="87">
        <v>117</v>
      </c>
      <c r="C119" s="85">
        <v>5204.5200000000004</v>
      </c>
      <c r="D119" s="85">
        <f>C119 * (1 + '2016 Claims Experience'!$H$3) * (1 + '2016 Claims Experience'!$H$3)</f>
        <v>6297.4692000000014</v>
      </c>
      <c r="E119" s="85">
        <f t="shared" si="4"/>
        <v>2518.9876800000006</v>
      </c>
      <c r="F119" s="85">
        <f xml:space="preserve">   D119 *'2016 Claims Experience'!$H$11</f>
        <v>3778.4815200000007</v>
      </c>
      <c r="G119" s="85">
        <f xml:space="preserve"> F119/'2016 Claims Experience'!$H$2</f>
        <v>4445.2723764705888</v>
      </c>
      <c r="H119" s="85">
        <f t="shared" si="5"/>
        <v>4000</v>
      </c>
      <c r="I119" s="85">
        <f t="shared" si="3"/>
        <v>2313.0040353410723</v>
      </c>
      <c r="J119" s="39"/>
    </row>
    <row r="120" spans="2:10" x14ac:dyDescent="0.2">
      <c r="B120" s="87">
        <v>118</v>
      </c>
      <c r="C120" s="85">
        <v>297.04000000000002</v>
      </c>
      <c r="D120" s="85">
        <f>C120 * (1 + '2016 Claims Experience'!$H$3) * (1 + '2016 Claims Experience'!$H$3)</f>
        <v>359.41840000000008</v>
      </c>
      <c r="E120" s="85">
        <f t="shared" si="4"/>
        <v>143.76736000000002</v>
      </c>
      <c r="F120" s="85">
        <f xml:space="preserve">   D120 *'2016 Claims Experience'!$H$11</f>
        <v>215.65104000000005</v>
      </c>
      <c r="G120" s="85">
        <f xml:space="preserve"> F120/'2016 Claims Experience'!$H$2</f>
        <v>253.70710588235301</v>
      </c>
      <c r="H120" s="85">
        <f t="shared" si="5"/>
        <v>359.41840000000008</v>
      </c>
      <c r="I120" s="85">
        <f t="shared" si="3"/>
        <v>0</v>
      </c>
      <c r="J120" s="39"/>
    </row>
    <row r="121" spans="2:10" x14ac:dyDescent="0.2">
      <c r="B121" s="87">
        <v>119</v>
      </c>
      <c r="C121" s="85">
        <v>32295.99</v>
      </c>
      <c r="D121" s="85">
        <f>C121 * (1 + '2016 Claims Experience'!$H$3) * (1 + '2016 Claims Experience'!$H$3)</f>
        <v>39078.147900000011</v>
      </c>
      <c r="E121" s="85">
        <f t="shared" si="4"/>
        <v>15631.259160000005</v>
      </c>
      <c r="F121" s="85">
        <f xml:space="preserve">   D121 *'2016 Claims Experience'!$H$11</f>
        <v>23446.888740000006</v>
      </c>
      <c r="G121" s="85">
        <f xml:space="preserve"> F121/'2016 Claims Experience'!$H$2</f>
        <v>27584.574988235301</v>
      </c>
      <c r="H121" s="85">
        <f t="shared" si="5"/>
        <v>4000</v>
      </c>
      <c r="I121" s="85">
        <f t="shared" si="3"/>
        <v>2313.0040353410723</v>
      </c>
      <c r="J121" s="39"/>
    </row>
    <row r="122" spans="2:10" x14ac:dyDescent="0.2">
      <c r="B122" s="87">
        <v>120</v>
      </c>
      <c r="C122" s="85">
        <v>9660.1200000000008</v>
      </c>
      <c r="D122" s="85">
        <f>C122 * (1 + '2016 Claims Experience'!$H$3) * (1 + '2016 Claims Experience'!$H$3)</f>
        <v>11688.745200000003</v>
      </c>
      <c r="E122" s="85">
        <f t="shared" si="4"/>
        <v>4675.4980800000012</v>
      </c>
      <c r="F122" s="85">
        <f xml:space="preserve">   D122 *'2016 Claims Experience'!$H$11</f>
        <v>7013.2471200000018</v>
      </c>
      <c r="G122" s="85">
        <f xml:space="preserve"> F122/'2016 Claims Experience'!$H$2</f>
        <v>8250.8789647058838</v>
      </c>
      <c r="H122" s="85">
        <f t="shared" si="5"/>
        <v>4000</v>
      </c>
      <c r="I122" s="85">
        <f t="shared" si="3"/>
        <v>2313.0040353410723</v>
      </c>
      <c r="J122" s="39"/>
    </row>
    <row r="123" spans="2:10" x14ac:dyDescent="0.2">
      <c r="B123" s="87">
        <v>121</v>
      </c>
      <c r="C123" s="85">
        <v>351.55</v>
      </c>
      <c r="D123" s="85">
        <f>C123 * (1 + '2016 Claims Experience'!$H$3) * (1 + '2016 Claims Experience'!$H$3)</f>
        <v>425.3755000000001</v>
      </c>
      <c r="E123" s="85">
        <f t="shared" si="4"/>
        <v>170.15020000000004</v>
      </c>
      <c r="F123" s="85">
        <f xml:space="preserve">   D123 *'2016 Claims Experience'!$H$11</f>
        <v>255.22530000000006</v>
      </c>
      <c r="G123" s="85">
        <f xml:space="preserve"> F123/'2016 Claims Experience'!$H$2</f>
        <v>300.2650588235295</v>
      </c>
      <c r="H123" s="85">
        <f t="shared" si="5"/>
        <v>425.3755000000001</v>
      </c>
      <c r="I123" s="85">
        <f t="shared" si="3"/>
        <v>0</v>
      </c>
      <c r="J123" s="39"/>
    </row>
    <row r="124" spans="2:10" x14ac:dyDescent="0.2">
      <c r="B124" s="87">
        <v>122</v>
      </c>
      <c r="C124" s="85">
        <v>17831.09</v>
      </c>
      <c r="D124" s="85">
        <f>C124 * (1 + '2016 Claims Experience'!$H$3) * (1 + '2016 Claims Experience'!$H$3)</f>
        <v>21575.618900000001</v>
      </c>
      <c r="E124" s="85">
        <f t="shared" si="4"/>
        <v>8630.2475600000016</v>
      </c>
      <c r="F124" s="85">
        <f xml:space="preserve">   D124 *'2016 Claims Experience'!$H$11</f>
        <v>12945.37134</v>
      </c>
      <c r="G124" s="85">
        <f xml:space="preserve"> F124/'2016 Claims Experience'!$H$2</f>
        <v>15229.848635294118</v>
      </c>
      <c r="H124" s="85">
        <f t="shared" si="5"/>
        <v>4000</v>
      </c>
      <c r="I124" s="85">
        <f t="shared" si="3"/>
        <v>2313.0040353410723</v>
      </c>
      <c r="J124" s="39"/>
    </row>
    <row r="125" spans="2:10" x14ac:dyDescent="0.2">
      <c r="B125" s="87">
        <v>123</v>
      </c>
      <c r="C125" s="85">
        <v>3344.86</v>
      </c>
      <c r="D125" s="85">
        <f>C125 * (1 + '2016 Claims Experience'!$H$3) * (1 + '2016 Claims Experience'!$H$3)</f>
        <v>4047.280600000001</v>
      </c>
      <c r="E125" s="85">
        <f t="shared" si="4"/>
        <v>1618.9122400000006</v>
      </c>
      <c r="F125" s="85">
        <f xml:space="preserve">   D125 *'2016 Claims Experience'!$H$11</f>
        <v>2428.3683600000004</v>
      </c>
      <c r="G125" s="85">
        <f xml:space="preserve"> F125/'2016 Claims Experience'!$H$2</f>
        <v>2856.9039529411771</v>
      </c>
      <c r="H125" s="85">
        <f t="shared" si="5"/>
        <v>4000</v>
      </c>
      <c r="I125" s="85">
        <f t="shared" si="3"/>
        <v>2313.0040353410723</v>
      </c>
      <c r="J125" s="39"/>
    </row>
    <row r="126" spans="2:10" x14ac:dyDescent="0.2">
      <c r="B126" s="87">
        <v>124</v>
      </c>
      <c r="C126" s="85">
        <v>20592.14</v>
      </c>
      <c r="D126" s="85">
        <f>C126 * (1 + '2016 Claims Experience'!$H$3) * (1 + '2016 Claims Experience'!$H$3)</f>
        <v>24916.489400000006</v>
      </c>
      <c r="E126" s="85">
        <f t="shared" si="4"/>
        <v>9966.5957600000038</v>
      </c>
      <c r="F126" s="85">
        <f xml:space="preserve">   D126 *'2016 Claims Experience'!$H$11</f>
        <v>14949.893640000002</v>
      </c>
      <c r="G126" s="85">
        <f xml:space="preserve"> F126/'2016 Claims Experience'!$H$2</f>
        <v>17588.110164705886</v>
      </c>
      <c r="H126" s="85">
        <f t="shared" si="5"/>
        <v>4000</v>
      </c>
      <c r="I126" s="85">
        <f t="shared" si="3"/>
        <v>2313.0040353410723</v>
      </c>
      <c r="J126" s="39"/>
    </row>
    <row r="127" spans="2:10" x14ac:dyDescent="0.2">
      <c r="B127" s="87">
        <v>125</v>
      </c>
      <c r="C127" s="85">
        <v>16274.79</v>
      </c>
      <c r="D127" s="85">
        <f>C127 * (1 + '2016 Claims Experience'!$H$3) * (1 + '2016 Claims Experience'!$H$3)</f>
        <v>19692.495900000005</v>
      </c>
      <c r="E127" s="85">
        <f t="shared" si="4"/>
        <v>7876.9983600000023</v>
      </c>
      <c r="F127" s="85">
        <f xml:space="preserve">   D127 *'2016 Claims Experience'!$H$11</f>
        <v>11815.497540000002</v>
      </c>
      <c r="G127" s="85">
        <f xml:space="preserve"> F127/'2016 Claims Experience'!$H$2</f>
        <v>13900.585341176473</v>
      </c>
      <c r="H127" s="85">
        <f t="shared" si="5"/>
        <v>4000</v>
      </c>
      <c r="I127" s="85">
        <f t="shared" si="3"/>
        <v>2313.0040353410723</v>
      </c>
      <c r="J127" s="39"/>
    </row>
    <row r="128" spans="2:10" x14ac:dyDescent="0.2">
      <c r="B128" s="87">
        <v>126</v>
      </c>
      <c r="C128" s="85">
        <v>13616.44</v>
      </c>
      <c r="D128" s="85">
        <f>C128 * (1 + '2016 Claims Experience'!$H$3) * (1 + '2016 Claims Experience'!$H$3)</f>
        <v>16475.892400000004</v>
      </c>
      <c r="E128" s="85">
        <f t="shared" si="4"/>
        <v>6590.3569600000019</v>
      </c>
      <c r="F128" s="85">
        <f xml:space="preserve">   D128 *'2016 Claims Experience'!$H$11</f>
        <v>9885.5354400000015</v>
      </c>
      <c r="G128" s="85">
        <f xml:space="preserve"> F128/'2016 Claims Experience'!$H$2</f>
        <v>11630.04169411765</v>
      </c>
      <c r="H128" s="85">
        <f t="shared" si="5"/>
        <v>4000</v>
      </c>
      <c r="I128" s="85">
        <f t="shared" si="3"/>
        <v>2313.0040353410723</v>
      </c>
      <c r="J128" s="39"/>
    </row>
    <row r="129" spans="2:10" x14ac:dyDescent="0.2">
      <c r="B129" s="87">
        <v>127</v>
      </c>
      <c r="C129" s="85">
        <v>1201.5900000000001</v>
      </c>
      <c r="D129" s="85">
        <f>C129 * (1 + '2016 Claims Experience'!$H$3) * (1 + '2016 Claims Experience'!$H$3)</f>
        <v>1453.9239000000005</v>
      </c>
      <c r="E129" s="85">
        <f t="shared" si="4"/>
        <v>581.56956000000025</v>
      </c>
      <c r="F129" s="85">
        <f xml:space="preserve">   D129 *'2016 Claims Experience'!$H$11</f>
        <v>872.35434000000021</v>
      </c>
      <c r="G129" s="85">
        <f xml:space="preserve"> F129/'2016 Claims Experience'!$H$2</f>
        <v>1026.2992235294121</v>
      </c>
      <c r="H129" s="85">
        <f t="shared" si="5"/>
        <v>1453.9239000000005</v>
      </c>
      <c r="I129" s="85">
        <f t="shared" si="3"/>
        <v>0</v>
      </c>
      <c r="J129" s="39"/>
    </row>
    <row r="130" spans="2:10" x14ac:dyDescent="0.2">
      <c r="B130" s="87">
        <v>128</v>
      </c>
      <c r="C130" s="85">
        <v>2916.6800000000003</v>
      </c>
      <c r="D130" s="85">
        <f>C130 * (1 + '2016 Claims Experience'!$H$3) * (1 + '2016 Claims Experience'!$H$3)</f>
        <v>3529.182800000001</v>
      </c>
      <c r="E130" s="85">
        <f t="shared" si="4"/>
        <v>1411.6731200000004</v>
      </c>
      <c r="F130" s="85">
        <f xml:space="preserve">   D130 *'2016 Claims Experience'!$H$11</f>
        <v>2117.5096800000006</v>
      </c>
      <c r="G130" s="85">
        <f xml:space="preserve"> F130/'2016 Claims Experience'!$H$2</f>
        <v>2491.18785882353</v>
      </c>
      <c r="H130" s="85">
        <f t="shared" si="5"/>
        <v>3529.182800000001</v>
      </c>
      <c r="I130" s="85">
        <f t="shared" si="3"/>
        <v>0</v>
      </c>
      <c r="J130" s="39"/>
    </row>
    <row r="131" spans="2:10" x14ac:dyDescent="0.2">
      <c r="B131" s="87">
        <v>129</v>
      </c>
      <c r="C131" s="85">
        <v>4855.34</v>
      </c>
      <c r="D131" s="85">
        <f>C131 * (1 + '2016 Claims Experience'!$H$3) * (1 + '2016 Claims Experience'!$H$3)</f>
        <v>5874.961400000001</v>
      </c>
      <c r="E131" s="85">
        <f t="shared" si="4"/>
        <v>2349.9845600000003</v>
      </c>
      <c r="F131" s="85">
        <f xml:space="preserve">   D131 *'2016 Claims Experience'!$H$11</f>
        <v>3524.9768400000007</v>
      </c>
      <c r="G131" s="85">
        <f xml:space="preserve"> F131/'2016 Claims Experience'!$H$2</f>
        <v>4147.0315764705892</v>
      </c>
      <c r="H131" s="85">
        <f t="shared" si="5"/>
        <v>4000</v>
      </c>
      <c r="I131" s="85">
        <f t="shared" ref="I131:I194" si="6">IF(H131 = $K$29, $L$29 - H131,   IF(AND(H131&lt;$L$29, H131 &gt; $K$29),  D131-$K$29, 0) )</f>
        <v>2313.0040353410723</v>
      </c>
      <c r="J131" s="39"/>
    </row>
    <row r="132" spans="2:10" x14ac:dyDescent="0.2">
      <c r="B132" s="87">
        <v>130</v>
      </c>
      <c r="C132" s="85">
        <v>18624.25</v>
      </c>
      <c r="D132" s="85">
        <f>C132 * (1 + '2016 Claims Experience'!$H$3) * (1 + '2016 Claims Experience'!$H$3)</f>
        <v>22535.342500000006</v>
      </c>
      <c r="E132" s="85">
        <f t="shared" ref="E132:E195" si="7" xml:space="preserve"> D132 * (1- $L$9)</f>
        <v>9014.1370000000024</v>
      </c>
      <c r="F132" s="85">
        <f xml:space="preserve">   D132 *'2016 Claims Experience'!$H$11</f>
        <v>13521.205500000004</v>
      </c>
      <c r="G132" s="85">
        <f xml:space="preserve"> F132/'2016 Claims Experience'!$H$2</f>
        <v>15907.300588235299</v>
      </c>
      <c r="H132" s="85">
        <f t="shared" ref="H132:H195" si="8">IF( D132&gt; $K$29, $K$29, D132)</f>
        <v>4000</v>
      </c>
      <c r="I132" s="85">
        <f t="shared" si="6"/>
        <v>2313.0040353410723</v>
      </c>
      <c r="J132" s="39"/>
    </row>
    <row r="133" spans="2:10" x14ac:dyDescent="0.2">
      <c r="B133" s="87">
        <v>131</v>
      </c>
      <c r="C133" s="85">
        <v>3436.5</v>
      </c>
      <c r="D133" s="85">
        <f>C133 * (1 + '2016 Claims Experience'!$H$3) * (1 + '2016 Claims Experience'!$H$3)</f>
        <v>4158.1650000000009</v>
      </c>
      <c r="E133" s="85">
        <f t="shared" si="7"/>
        <v>1663.2660000000005</v>
      </c>
      <c r="F133" s="85">
        <f xml:space="preserve">   D133 *'2016 Claims Experience'!$H$11</f>
        <v>2494.8990000000003</v>
      </c>
      <c r="G133" s="85">
        <f xml:space="preserve"> F133/'2016 Claims Experience'!$H$2</f>
        <v>2935.1752941176474</v>
      </c>
      <c r="H133" s="85">
        <f t="shared" si="8"/>
        <v>4000</v>
      </c>
      <c r="I133" s="85">
        <f t="shared" si="6"/>
        <v>2313.0040353410723</v>
      </c>
      <c r="J133" s="39"/>
    </row>
    <row r="134" spans="2:10" x14ac:dyDescent="0.2">
      <c r="B134" s="87">
        <v>132</v>
      </c>
      <c r="C134" s="85">
        <v>36749.22</v>
      </c>
      <c r="D134" s="85">
        <f>C134 * (1 + '2016 Claims Experience'!$H$3) * (1 + '2016 Claims Experience'!$H$3)</f>
        <v>44466.556200000014</v>
      </c>
      <c r="E134" s="85">
        <f t="shared" si="7"/>
        <v>17786.622480000005</v>
      </c>
      <c r="F134" s="85">
        <f xml:space="preserve">   D134 *'2016 Claims Experience'!$H$11</f>
        <v>26679.933720000008</v>
      </c>
      <c r="G134" s="85">
        <f xml:space="preserve"> F134/'2016 Claims Experience'!$H$2</f>
        <v>31388.15731764707</v>
      </c>
      <c r="H134" s="85">
        <f t="shared" si="8"/>
        <v>4000</v>
      </c>
      <c r="I134" s="85">
        <f t="shared" si="6"/>
        <v>2313.0040353410723</v>
      </c>
      <c r="J134" s="39"/>
    </row>
    <row r="135" spans="2:10" x14ac:dyDescent="0.2">
      <c r="B135" s="87">
        <v>133</v>
      </c>
      <c r="C135" s="85">
        <v>29246.59</v>
      </c>
      <c r="D135" s="85">
        <f>C135 * (1 + '2016 Claims Experience'!$H$3) * (1 + '2016 Claims Experience'!$H$3)</f>
        <v>35388.373900000006</v>
      </c>
      <c r="E135" s="85">
        <f t="shared" si="7"/>
        <v>14155.349560000002</v>
      </c>
      <c r="F135" s="85">
        <f xml:space="preserve">   D135 *'2016 Claims Experience'!$H$11</f>
        <v>21233.024340000004</v>
      </c>
      <c r="G135" s="85">
        <f xml:space="preserve"> F135/'2016 Claims Experience'!$H$2</f>
        <v>24980.028635294122</v>
      </c>
      <c r="H135" s="85">
        <f t="shared" si="8"/>
        <v>4000</v>
      </c>
      <c r="I135" s="85">
        <f t="shared" si="6"/>
        <v>2313.0040353410723</v>
      </c>
      <c r="J135" s="39"/>
    </row>
    <row r="136" spans="2:10" x14ac:dyDescent="0.2">
      <c r="B136" s="87">
        <v>134</v>
      </c>
      <c r="C136" s="85">
        <v>28658.83</v>
      </c>
      <c r="D136" s="85">
        <f>C136 * (1 + '2016 Claims Experience'!$H$3) * (1 + '2016 Claims Experience'!$H$3)</f>
        <v>34677.184300000008</v>
      </c>
      <c r="E136" s="85">
        <f t="shared" si="7"/>
        <v>13870.873720000003</v>
      </c>
      <c r="F136" s="85">
        <f xml:space="preserve">   D136 *'2016 Claims Experience'!$H$11</f>
        <v>20806.310580000005</v>
      </c>
      <c r="G136" s="85">
        <f xml:space="preserve"> F136/'2016 Claims Experience'!$H$2</f>
        <v>24478.012447058831</v>
      </c>
      <c r="H136" s="85">
        <f t="shared" si="8"/>
        <v>4000</v>
      </c>
      <c r="I136" s="85">
        <f t="shared" si="6"/>
        <v>2313.0040353410723</v>
      </c>
      <c r="J136" s="39"/>
    </row>
    <row r="137" spans="2:10" x14ac:dyDescent="0.2">
      <c r="B137" s="87">
        <v>135</v>
      </c>
      <c r="C137" s="85">
        <v>6168.3200000000006</v>
      </c>
      <c r="D137" s="85">
        <f>C137 * (1 + '2016 Claims Experience'!$H$3) * (1 + '2016 Claims Experience'!$H$3)</f>
        <v>7463.6672000000017</v>
      </c>
      <c r="E137" s="85">
        <f t="shared" si="7"/>
        <v>2985.4668800000009</v>
      </c>
      <c r="F137" s="85">
        <f xml:space="preserve">   D137 *'2016 Claims Experience'!$H$11</f>
        <v>4478.2003200000008</v>
      </c>
      <c r="G137" s="85">
        <f xml:space="preserve"> F137/'2016 Claims Experience'!$H$2</f>
        <v>5268.4709647058835</v>
      </c>
      <c r="H137" s="85">
        <f t="shared" si="8"/>
        <v>4000</v>
      </c>
      <c r="I137" s="85">
        <f t="shared" si="6"/>
        <v>2313.0040353410723</v>
      </c>
      <c r="J137" s="39"/>
    </row>
    <row r="138" spans="2:10" x14ac:dyDescent="0.2">
      <c r="B138" s="87">
        <v>136</v>
      </c>
      <c r="C138" s="85">
        <v>22943.97</v>
      </c>
      <c r="D138" s="85">
        <f>C138 * (1 + '2016 Claims Experience'!$H$3) * (1 + '2016 Claims Experience'!$H$3)</f>
        <v>27762.203700000005</v>
      </c>
      <c r="E138" s="85">
        <f t="shared" si="7"/>
        <v>11104.881480000004</v>
      </c>
      <c r="F138" s="85">
        <f xml:space="preserve">   D138 *'2016 Claims Experience'!$H$11</f>
        <v>16657.322220000002</v>
      </c>
      <c r="G138" s="85">
        <f xml:space="preserve"> F138/'2016 Claims Experience'!$H$2</f>
        <v>19596.849670588239</v>
      </c>
      <c r="H138" s="85">
        <f t="shared" si="8"/>
        <v>4000</v>
      </c>
      <c r="I138" s="85">
        <f t="shared" si="6"/>
        <v>2313.0040353410723</v>
      </c>
      <c r="J138" s="39"/>
    </row>
    <row r="139" spans="2:10" x14ac:dyDescent="0.2">
      <c r="B139" s="87">
        <v>137</v>
      </c>
      <c r="C139" s="85">
        <v>207.77</v>
      </c>
      <c r="D139" s="85">
        <f>C139 * (1 + '2016 Claims Experience'!$H$3) * (1 + '2016 Claims Experience'!$H$3)</f>
        <v>251.40170000000006</v>
      </c>
      <c r="E139" s="85">
        <f t="shared" si="7"/>
        <v>100.56068000000003</v>
      </c>
      <c r="F139" s="85">
        <f xml:space="preserve">   D139 *'2016 Claims Experience'!$H$11</f>
        <v>150.84102000000004</v>
      </c>
      <c r="G139" s="85">
        <f xml:space="preserve"> F139/'2016 Claims Experience'!$H$2</f>
        <v>177.46002352941181</v>
      </c>
      <c r="H139" s="85">
        <f t="shared" si="8"/>
        <v>251.40170000000006</v>
      </c>
      <c r="I139" s="85">
        <f t="shared" si="6"/>
        <v>0</v>
      </c>
      <c r="J139" s="39"/>
    </row>
    <row r="140" spans="2:10" x14ac:dyDescent="0.2">
      <c r="B140" s="87">
        <v>138</v>
      </c>
      <c r="C140" s="85">
        <v>6784.52</v>
      </c>
      <c r="D140" s="85">
        <f>C140 * (1 + '2016 Claims Experience'!$H$3) * (1 + '2016 Claims Experience'!$H$3)</f>
        <v>8209.2692000000006</v>
      </c>
      <c r="E140" s="85">
        <f t="shared" si="7"/>
        <v>3283.7076800000004</v>
      </c>
      <c r="F140" s="85">
        <f xml:space="preserve">   D140 *'2016 Claims Experience'!$H$11</f>
        <v>4925.5615200000002</v>
      </c>
      <c r="G140" s="85">
        <f xml:space="preserve"> F140/'2016 Claims Experience'!$H$2</f>
        <v>5794.7782588235295</v>
      </c>
      <c r="H140" s="85">
        <f t="shared" si="8"/>
        <v>4000</v>
      </c>
      <c r="I140" s="85">
        <f t="shared" si="6"/>
        <v>2313.0040353410723</v>
      </c>
      <c r="J140" s="39"/>
    </row>
    <row r="141" spans="2:10" x14ac:dyDescent="0.2">
      <c r="B141" s="87">
        <v>139</v>
      </c>
      <c r="C141" s="85">
        <v>15405.79</v>
      </c>
      <c r="D141" s="85">
        <f>C141 * (1 + '2016 Claims Experience'!$H$3) * (1 + '2016 Claims Experience'!$H$3)</f>
        <v>18641.005900000004</v>
      </c>
      <c r="E141" s="85">
        <f t="shared" si="7"/>
        <v>7456.4023600000019</v>
      </c>
      <c r="F141" s="85">
        <f xml:space="preserve">   D141 *'2016 Claims Experience'!$H$11</f>
        <v>11184.603540000002</v>
      </c>
      <c r="G141" s="85">
        <f xml:space="preserve"> F141/'2016 Claims Experience'!$H$2</f>
        <v>13158.357105882356</v>
      </c>
      <c r="H141" s="85">
        <f t="shared" si="8"/>
        <v>4000</v>
      </c>
      <c r="I141" s="85">
        <f t="shared" si="6"/>
        <v>2313.0040353410723</v>
      </c>
      <c r="J141" s="39"/>
    </row>
    <row r="142" spans="2:10" x14ac:dyDescent="0.2">
      <c r="B142" s="87">
        <v>140</v>
      </c>
      <c r="C142" s="85">
        <v>10292.91</v>
      </c>
      <c r="D142" s="85">
        <f>C142 * (1 + '2016 Claims Experience'!$H$3) * (1 + '2016 Claims Experience'!$H$3)</f>
        <v>12454.421100000001</v>
      </c>
      <c r="E142" s="85">
        <f t="shared" si="7"/>
        <v>4981.7684400000007</v>
      </c>
      <c r="F142" s="85">
        <f xml:space="preserve">   D142 *'2016 Claims Experience'!$H$11</f>
        <v>7472.6526600000007</v>
      </c>
      <c r="G142" s="85">
        <f xml:space="preserve"> F142/'2016 Claims Experience'!$H$2</f>
        <v>8791.3560705882355</v>
      </c>
      <c r="H142" s="85">
        <f t="shared" si="8"/>
        <v>4000</v>
      </c>
      <c r="I142" s="85">
        <f t="shared" si="6"/>
        <v>2313.0040353410723</v>
      </c>
      <c r="J142" s="39"/>
    </row>
    <row r="143" spans="2:10" x14ac:dyDescent="0.2">
      <c r="B143" s="87">
        <v>141</v>
      </c>
      <c r="C143" s="85">
        <v>18794.100000000002</v>
      </c>
      <c r="D143" s="85">
        <f>C143 * (1 + '2016 Claims Experience'!$H$3) * (1 + '2016 Claims Experience'!$H$3)</f>
        <v>22740.861000000008</v>
      </c>
      <c r="E143" s="85">
        <f t="shared" si="7"/>
        <v>9096.3444000000036</v>
      </c>
      <c r="F143" s="85">
        <f xml:space="preserve">   D143 *'2016 Claims Experience'!$H$11</f>
        <v>13644.516600000004</v>
      </c>
      <c r="G143" s="85">
        <f xml:space="preserve"> F143/'2016 Claims Experience'!$H$2</f>
        <v>16052.372470588241</v>
      </c>
      <c r="H143" s="85">
        <f t="shared" si="8"/>
        <v>4000</v>
      </c>
      <c r="I143" s="85">
        <f t="shared" si="6"/>
        <v>2313.0040353410723</v>
      </c>
      <c r="J143" s="39"/>
    </row>
    <row r="144" spans="2:10" x14ac:dyDescent="0.2">
      <c r="B144" s="87">
        <v>142</v>
      </c>
      <c r="C144" s="85">
        <v>8313.17</v>
      </c>
      <c r="D144" s="85">
        <f>C144 * (1 + '2016 Claims Experience'!$H$3) * (1 + '2016 Claims Experience'!$H$3)</f>
        <v>10058.935700000002</v>
      </c>
      <c r="E144" s="85">
        <f t="shared" si="7"/>
        <v>4023.5742800000007</v>
      </c>
      <c r="F144" s="85">
        <f xml:space="preserve">   D144 *'2016 Claims Experience'!$H$11</f>
        <v>6035.3614200000011</v>
      </c>
      <c r="G144" s="85">
        <f xml:space="preserve"> F144/'2016 Claims Experience'!$H$2</f>
        <v>7100.4252000000015</v>
      </c>
      <c r="H144" s="85">
        <f t="shared" si="8"/>
        <v>4000</v>
      </c>
      <c r="I144" s="85">
        <f t="shared" si="6"/>
        <v>2313.0040353410723</v>
      </c>
      <c r="J144" s="39"/>
    </row>
    <row r="145" spans="2:10" x14ac:dyDescent="0.2">
      <c r="B145" s="87">
        <v>143</v>
      </c>
      <c r="C145" s="85">
        <v>20887.600000000002</v>
      </c>
      <c r="D145" s="85">
        <f>C145 * (1 + '2016 Claims Experience'!$H$3) * (1 + '2016 Claims Experience'!$H$3)</f>
        <v>25273.996000000006</v>
      </c>
      <c r="E145" s="85">
        <f t="shared" si="7"/>
        <v>10109.598400000003</v>
      </c>
      <c r="F145" s="85">
        <f xml:space="preserve">   D145 *'2016 Claims Experience'!$H$11</f>
        <v>15164.397600000004</v>
      </c>
      <c r="G145" s="85">
        <f xml:space="preserve"> F145/'2016 Claims Experience'!$H$2</f>
        <v>17840.467764705889</v>
      </c>
      <c r="H145" s="85">
        <f t="shared" si="8"/>
        <v>4000</v>
      </c>
      <c r="I145" s="85">
        <f t="shared" si="6"/>
        <v>2313.0040353410723</v>
      </c>
      <c r="J145" s="39"/>
    </row>
    <row r="146" spans="2:10" x14ac:dyDescent="0.2">
      <c r="B146" s="87">
        <v>144</v>
      </c>
      <c r="C146" s="85">
        <v>16033.84</v>
      </c>
      <c r="D146" s="85">
        <f>C146 * (1 + '2016 Claims Experience'!$H$3) * (1 + '2016 Claims Experience'!$H$3)</f>
        <v>19400.946400000004</v>
      </c>
      <c r="E146" s="85">
        <f t="shared" si="7"/>
        <v>7760.3785600000019</v>
      </c>
      <c r="F146" s="85">
        <f xml:space="preserve">   D146 *'2016 Claims Experience'!$H$11</f>
        <v>11640.567840000002</v>
      </c>
      <c r="G146" s="85">
        <f xml:space="preserve"> F146/'2016 Claims Experience'!$H$2</f>
        <v>13694.785694117649</v>
      </c>
      <c r="H146" s="85">
        <f t="shared" si="8"/>
        <v>4000</v>
      </c>
      <c r="I146" s="85">
        <f t="shared" si="6"/>
        <v>2313.0040353410723</v>
      </c>
      <c r="J146" s="39"/>
    </row>
    <row r="147" spans="2:10" x14ac:dyDescent="0.2">
      <c r="B147" s="87">
        <v>145</v>
      </c>
      <c r="C147" s="85">
        <v>21083.52</v>
      </c>
      <c r="D147" s="85">
        <f>C147 * (1 + '2016 Claims Experience'!$H$3) * (1 + '2016 Claims Experience'!$H$3)</f>
        <v>25511.059200000007</v>
      </c>
      <c r="E147" s="85">
        <f t="shared" si="7"/>
        <v>10204.423680000004</v>
      </c>
      <c r="F147" s="85">
        <f xml:space="preserve">   D147 *'2016 Claims Experience'!$H$11</f>
        <v>15306.635520000003</v>
      </c>
      <c r="G147" s="85">
        <f xml:space="preserve"> F147/'2016 Claims Experience'!$H$2</f>
        <v>18007.806494117653</v>
      </c>
      <c r="H147" s="85">
        <f t="shared" si="8"/>
        <v>4000</v>
      </c>
      <c r="I147" s="85">
        <f t="shared" si="6"/>
        <v>2313.0040353410723</v>
      </c>
      <c r="J147" s="39"/>
    </row>
    <row r="148" spans="2:10" x14ac:dyDescent="0.2">
      <c r="B148" s="87">
        <v>146</v>
      </c>
      <c r="C148" s="85">
        <v>2564.34</v>
      </c>
      <c r="D148" s="85">
        <f>C148 * (1 + '2016 Claims Experience'!$H$3) * (1 + '2016 Claims Experience'!$H$3)</f>
        <v>3102.8514000000005</v>
      </c>
      <c r="E148" s="85">
        <f t="shared" si="7"/>
        <v>1241.1405600000003</v>
      </c>
      <c r="F148" s="85">
        <f xml:space="preserve">   D148 *'2016 Claims Experience'!$H$11</f>
        <v>1861.7108400000002</v>
      </c>
      <c r="G148" s="85">
        <f xml:space="preserve"> F148/'2016 Claims Experience'!$H$2</f>
        <v>2190.2480470588239</v>
      </c>
      <c r="H148" s="85">
        <f t="shared" si="8"/>
        <v>3102.8514000000005</v>
      </c>
      <c r="I148" s="85">
        <f t="shared" si="6"/>
        <v>0</v>
      </c>
      <c r="J148" s="39"/>
    </row>
    <row r="149" spans="2:10" x14ac:dyDescent="0.2">
      <c r="B149" s="87">
        <v>147</v>
      </c>
      <c r="C149" s="85">
        <v>31915.210000000003</v>
      </c>
      <c r="D149" s="85">
        <f>C149 * (1 + '2016 Claims Experience'!$H$3) * (1 + '2016 Claims Experience'!$H$3)</f>
        <v>38617.404100000014</v>
      </c>
      <c r="E149" s="85">
        <f t="shared" si="7"/>
        <v>15446.961640000007</v>
      </c>
      <c r="F149" s="85">
        <f xml:space="preserve">   D149 *'2016 Claims Experience'!$H$11</f>
        <v>23170.442460000009</v>
      </c>
      <c r="G149" s="85">
        <f xml:space="preserve"> F149/'2016 Claims Experience'!$H$2</f>
        <v>27259.344070588246</v>
      </c>
      <c r="H149" s="85">
        <f t="shared" si="8"/>
        <v>4000</v>
      </c>
      <c r="I149" s="85">
        <f t="shared" si="6"/>
        <v>2313.0040353410723</v>
      </c>
      <c r="J149" s="39"/>
    </row>
    <row r="150" spans="2:10" x14ac:dyDescent="0.2">
      <c r="B150" s="87">
        <v>148</v>
      </c>
      <c r="C150" s="85">
        <v>3037.55</v>
      </c>
      <c r="D150" s="85">
        <f>C150 * (1 + '2016 Claims Experience'!$H$3) * (1 + '2016 Claims Experience'!$H$3)</f>
        <v>3675.4355000000005</v>
      </c>
      <c r="E150" s="85">
        <f t="shared" si="7"/>
        <v>1470.1742000000004</v>
      </c>
      <c r="F150" s="85">
        <f xml:space="preserve">   D150 *'2016 Claims Experience'!$H$11</f>
        <v>2205.2613000000001</v>
      </c>
      <c r="G150" s="85">
        <f xml:space="preserve"> F150/'2016 Claims Experience'!$H$2</f>
        <v>2594.4250588235295</v>
      </c>
      <c r="H150" s="85">
        <f t="shared" si="8"/>
        <v>3675.4355000000005</v>
      </c>
      <c r="I150" s="85">
        <f t="shared" si="6"/>
        <v>0</v>
      </c>
      <c r="J150" s="39"/>
    </row>
    <row r="151" spans="2:10" x14ac:dyDescent="0.2">
      <c r="B151" s="87">
        <v>149</v>
      </c>
      <c r="C151" s="85">
        <v>262.28000000000003</v>
      </c>
      <c r="D151" s="85">
        <f>C151 * (1 + '2016 Claims Experience'!$H$3) * (1 + '2016 Claims Experience'!$H$3)</f>
        <v>317.35880000000009</v>
      </c>
      <c r="E151" s="85">
        <f t="shared" si="7"/>
        <v>126.94352000000003</v>
      </c>
      <c r="F151" s="85">
        <f xml:space="preserve">   D151 *'2016 Claims Experience'!$H$11</f>
        <v>190.41528000000005</v>
      </c>
      <c r="G151" s="85">
        <f xml:space="preserve"> F151/'2016 Claims Experience'!$H$2</f>
        <v>224.01797647058831</v>
      </c>
      <c r="H151" s="85">
        <f t="shared" si="8"/>
        <v>317.35880000000009</v>
      </c>
      <c r="I151" s="85">
        <f t="shared" si="6"/>
        <v>0</v>
      </c>
      <c r="J151" s="39"/>
    </row>
    <row r="152" spans="2:10" x14ac:dyDescent="0.2">
      <c r="B152" s="87">
        <v>150</v>
      </c>
      <c r="C152" s="85">
        <v>7792.56</v>
      </c>
      <c r="D152" s="85">
        <f>C152 * (1 + '2016 Claims Experience'!$H$3) * (1 + '2016 Claims Experience'!$H$3)</f>
        <v>9428.9976000000024</v>
      </c>
      <c r="E152" s="85">
        <f t="shared" si="7"/>
        <v>3771.599040000001</v>
      </c>
      <c r="F152" s="85">
        <f xml:space="preserve">   D152 *'2016 Claims Experience'!$H$11</f>
        <v>5657.3985600000015</v>
      </c>
      <c r="G152" s="85">
        <f xml:space="preserve"> F152/'2016 Claims Experience'!$H$2</f>
        <v>6655.7630117647077</v>
      </c>
      <c r="H152" s="85">
        <f t="shared" si="8"/>
        <v>4000</v>
      </c>
      <c r="I152" s="85">
        <f t="shared" si="6"/>
        <v>2313.0040353410723</v>
      </c>
      <c r="J152" s="39"/>
    </row>
    <row r="153" spans="2:10" x14ac:dyDescent="0.2">
      <c r="B153" s="87">
        <v>151</v>
      </c>
      <c r="C153" s="85">
        <v>18508.91</v>
      </c>
      <c r="D153" s="85">
        <f>C153 * (1 + '2016 Claims Experience'!$H$3) * (1 + '2016 Claims Experience'!$H$3)</f>
        <v>22395.781100000004</v>
      </c>
      <c r="E153" s="85">
        <f t="shared" si="7"/>
        <v>8958.3124400000015</v>
      </c>
      <c r="F153" s="85">
        <f xml:space="preserve">   D153 *'2016 Claims Experience'!$H$11</f>
        <v>13437.468660000002</v>
      </c>
      <c r="G153" s="85">
        <f xml:space="preserve"> F153/'2016 Claims Experience'!$H$2</f>
        <v>15808.786658823532</v>
      </c>
      <c r="H153" s="85">
        <f t="shared" si="8"/>
        <v>4000</v>
      </c>
      <c r="I153" s="85">
        <f t="shared" si="6"/>
        <v>2313.0040353410723</v>
      </c>
      <c r="J153" s="39"/>
    </row>
    <row r="154" spans="2:10" x14ac:dyDescent="0.2">
      <c r="B154" s="87">
        <v>152</v>
      </c>
      <c r="C154" s="85">
        <v>4920.91</v>
      </c>
      <c r="D154" s="85">
        <f>C154 * (1 + '2016 Claims Experience'!$H$3) * (1 + '2016 Claims Experience'!$H$3)</f>
        <v>5954.3011000000006</v>
      </c>
      <c r="E154" s="85">
        <f t="shared" si="7"/>
        <v>2381.7204400000005</v>
      </c>
      <c r="F154" s="85">
        <f xml:space="preserve">   D154 *'2016 Claims Experience'!$H$11</f>
        <v>3572.5806600000001</v>
      </c>
      <c r="G154" s="85">
        <f xml:space="preserve"> F154/'2016 Claims Experience'!$H$2</f>
        <v>4203.0360705882358</v>
      </c>
      <c r="H154" s="85">
        <f t="shared" si="8"/>
        <v>4000</v>
      </c>
      <c r="I154" s="85">
        <f t="shared" si="6"/>
        <v>2313.0040353410723</v>
      </c>
      <c r="J154" s="39"/>
    </row>
    <row r="155" spans="2:10" x14ac:dyDescent="0.2">
      <c r="B155" s="87">
        <v>153</v>
      </c>
      <c r="C155" s="85">
        <v>2813.19</v>
      </c>
      <c r="D155" s="85">
        <f>C155 * (1 + '2016 Claims Experience'!$H$3) * (1 + '2016 Claims Experience'!$H$3)</f>
        <v>3403.9599000000007</v>
      </c>
      <c r="E155" s="85">
        <f t="shared" si="7"/>
        <v>1361.5839600000004</v>
      </c>
      <c r="F155" s="85">
        <f xml:space="preserve">   D155 *'2016 Claims Experience'!$H$11</f>
        <v>2042.3759400000004</v>
      </c>
      <c r="G155" s="85">
        <f xml:space="preserve"> F155/'2016 Claims Experience'!$H$2</f>
        <v>2402.7952235294124</v>
      </c>
      <c r="H155" s="85">
        <f t="shared" si="8"/>
        <v>3403.9599000000007</v>
      </c>
      <c r="I155" s="85">
        <f t="shared" si="6"/>
        <v>0</v>
      </c>
      <c r="J155" s="39"/>
    </row>
    <row r="156" spans="2:10" x14ac:dyDescent="0.2">
      <c r="B156" s="87">
        <v>154</v>
      </c>
      <c r="C156" s="85">
        <v>6726.85</v>
      </c>
      <c r="D156" s="85">
        <f>C156 * (1 + '2016 Claims Experience'!$H$3) * (1 + '2016 Claims Experience'!$H$3)</f>
        <v>8139.4885000000013</v>
      </c>
      <c r="E156" s="85">
        <f t="shared" si="7"/>
        <v>3255.7954000000009</v>
      </c>
      <c r="F156" s="85">
        <f xml:space="preserve">   D156 *'2016 Claims Experience'!$H$11</f>
        <v>4883.6931000000004</v>
      </c>
      <c r="G156" s="85">
        <f xml:space="preserve"> F156/'2016 Claims Experience'!$H$2</f>
        <v>5745.5212941176478</v>
      </c>
      <c r="H156" s="85">
        <f t="shared" si="8"/>
        <v>4000</v>
      </c>
      <c r="I156" s="85">
        <f t="shared" si="6"/>
        <v>2313.0040353410723</v>
      </c>
      <c r="J156" s="39"/>
    </row>
    <row r="157" spans="2:10" x14ac:dyDescent="0.2">
      <c r="B157" s="87">
        <v>155</v>
      </c>
      <c r="C157" s="85">
        <v>15746.28</v>
      </c>
      <c r="D157" s="85">
        <f>C157 * (1 + '2016 Claims Experience'!$H$3) * (1 + '2016 Claims Experience'!$H$3)</f>
        <v>19052.998800000005</v>
      </c>
      <c r="E157" s="85">
        <f t="shared" si="7"/>
        <v>7621.1995200000019</v>
      </c>
      <c r="F157" s="85">
        <f xml:space="preserve">   D157 *'2016 Claims Experience'!$H$11</f>
        <v>11431.799280000003</v>
      </c>
      <c r="G157" s="85">
        <f xml:space="preserve"> F157/'2016 Claims Experience'!$H$2</f>
        <v>13449.175623529416</v>
      </c>
      <c r="H157" s="85">
        <f t="shared" si="8"/>
        <v>4000</v>
      </c>
      <c r="I157" s="85">
        <f t="shared" si="6"/>
        <v>2313.0040353410723</v>
      </c>
      <c r="J157" s="39"/>
    </row>
    <row r="158" spans="2:10" x14ac:dyDescent="0.2">
      <c r="B158" s="87">
        <v>156</v>
      </c>
      <c r="C158" s="85">
        <v>11446.310000000001</v>
      </c>
      <c r="D158" s="85">
        <f>C158 * (1 + '2016 Claims Experience'!$H$3) * (1 + '2016 Claims Experience'!$H$3)</f>
        <v>13850.035100000005</v>
      </c>
      <c r="E158" s="85">
        <f t="shared" si="7"/>
        <v>5540.0140400000018</v>
      </c>
      <c r="F158" s="85">
        <f xml:space="preserve">   D158 *'2016 Claims Experience'!$H$11</f>
        <v>8310.0210600000028</v>
      </c>
      <c r="G158" s="85">
        <f xml:space="preserve"> F158/'2016 Claims Experience'!$H$2</f>
        <v>9776.4953647058865</v>
      </c>
      <c r="H158" s="85">
        <f t="shared" si="8"/>
        <v>4000</v>
      </c>
      <c r="I158" s="85">
        <f t="shared" si="6"/>
        <v>2313.0040353410723</v>
      </c>
      <c r="J158" s="39"/>
    </row>
    <row r="159" spans="2:10" x14ac:dyDescent="0.2">
      <c r="B159" s="87">
        <v>157</v>
      </c>
      <c r="C159" s="85">
        <v>24994.81</v>
      </c>
      <c r="D159" s="85">
        <f>C159 * (1 + '2016 Claims Experience'!$H$3) * (1 + '2016 Claims Experience'!$H$3)</f>
        <v>30243.720100000006</v>
      </c>
      <c r="E159" s="85">
        <f t="shared" si="7"/>
        <v>12097.488040000004</v>
      </c>
      <c r="F159" s="85">
        <f xml:space="preserve">   D159 *'2016 Claims Experience'!$H$11</f>
        <v>18146.232060000002</v>
      </c>
      <c r="G159" s="85">
        <f xml:space="preserve"> F159/'2016 Claims Experience'!$H$2</f>
        <v>21348.508305882355</v>
      </c>
      <c r="H159" s="85">
        <f t="shared" si="8"/>
        <v>4000</v>
      </c>
      <c r="I159" s="85">
        <f t="shared" si="6"/>
        <v>2313.0040353410723</v>
      </c>
      <c r="J159" s="39"/>
    </row>
    <row r="160" spans="2:10" x14ac:dyDescent="0.2">
      <c r="B160" s="87">
        <v>158</v>
      </c>
      <c r="C160" s="85">
        <v>538.78</v>
      </c>
      <c r="D160" s="85">
        <f>C160 * (1 + '2016 Claims Experience'!$H$3) * (1 + '2016 Claims Experience'!$H$3)</f>
        <v>651.92380000000003</v>
      </c>
      <c r="E160" s="85">
        <f t="shared" si="7"/>
        <v>260.76952</v>
      </c>
      <c r="F160" s="85">
        <f xml:space="preserve">   D160 *'2016 Claims Experience'!$H$11</f>
        <v>391.15428000000003</v>
      </c>
      <c r="G160" s="85">
        <f xml:space="preserve"> F160/'2016 Claims Experience'!$H$2</f>
        <v>460.18150588235301</v>
      </c>
      <c r="H160" s="85">
        <f t="shared" si="8"/>
        <v>651.92380000000003</v>
      </c>
      <c r="I160" s="85">
        <f t="shared" si="6"/>
        <v>0</v>
      </c>
      <c r="J160" s="39"/>
    </row>
    <row r="161" spans="2:10" x14ac:dyDescent="0.2">
      <c r="B161" s="87">
        <v>159</v>
      </c>
      <c r="C161" s="85">
        <v>32824.5</v>
      </c>
      <c r="D161" s="85">
        <f>C161 * (1 + '2016 Claims Experience'!$H$3) * (1 + '2016 Claims Experience'!$H$3)</f>
        <v>39717.645000000011</v>
      </c>
      <c r="E161" s="85">
        <f t="shared" si="7"/>
        <v>15887.058000000005</v>
      </c>
      <c r="F161" s="85">
        <f xml:space="preserve">   D161 *'2016 Claims Experience'!$H$11</f>
        <v>23830.587000000007</v>
      </c>
      <c r="G161" s="85">
        <f xml:space="preserve"> F161/'2016 Claims Experience'!$H$2</f>
        <v>28035.984705882362</v>
      </c>
      <c r="H161" s="85">
        <f t="shared" si="8"/>
        <v>4000</v>
      </c>
      <c r="I161" s="85">
        <f t="shared" si="6"/>
        <v>2313.0040353410723</v>
      </c>
      <c r="J161" s="39"/>
    </row>
    <row r="162" spans="2:10" x14ac:dyDescent="0.2">
      <c r="B162" s="87">
        <v>160</v>
      </c>
      <c r="C162" s="85">
        <v>18369.870000000003</v>
      </c>
      <c r="D162" s="85">
        <f>C162 * (1 + '2016 Claims Experience'!$H$3) * (1 + '2016 Claims Experience'!$H$3)</f>
        <v>22227.542700000005</v>
      </c>
      <c r="E162" s="85">
        <f t="shared" si="7"/>
        <v>8891.0170800000033</v>
      </c>
      <c r="F162" s="85">
        <f xml:space="preserve">   D162 *'2016 Claims Experience'!$H$11</f>
        <v>13336.525620000002</v>
      </c>
      <c r="G162" s="85">
        <f xml:space="preserve"> F162/'2016 Claims Experience'!$H$2</f>
        <v>15690.030141176474</v>
      </c>
      <c r="H162" s="85">
        <f t="shared" si="8"/>
        <v>4000</v>
      </c>
      <c r="I162" s="85">
        <f t="shared" si="6"/>
        <v>2313.0040353410723</v>
      </c>
      <c r="J162" s="39"/>
    </row>
    <row r="163" spans="2:10" x14ac:dyDescent="0.2">
      <c r="B163" s="87">
        <v>161</v>
      </c>
      <c r="C163" s="85">
        <v>26341.760000000002</v>
      </c>
      <c r="D163" s="85">
        <f>C163 * (1 + '2016 Claims Experience'!$H$3) * (1 + '2016 Claims Experience'!$H$3)</f>
        <v>31873.529600000009</v>
      </c>
      <c r="E163" s="85">
        <f t="shared" si="7"/>
        <v>12749.411840000004</v>
      </c>
      <c r="F163" s="85">
        <f xml:space="preserve">   D163 *'2016 Claims Experience'!$H$11</f>
        <v>19124.117760000005</v>
      </c>
      <c r="G163" s="85">
        <f xml:space="preserve"> F163/'2016 Claims Experience'!$H$2</f>
        <v>22498.962070588241</v>
      </c>
      <c r="H163" s="85">
        <f t="shared" si="8"/>
        <v>4000</v>
      </c>
      <c r="I163" s="85">
        <f t="shared" si="6"/>
        <v>2313.0040353410723</v>
      </c>
      <c r="J163" s="39"/>
    </row>
    <row r="164" spans="2:10" x14ac:dyDescent="0.2">
      <c r="B164" s="87">
        <v>162</v>
      </c>
      <c r="C164" s="85">
        <v>56.88</v>
      </c>
      <c r="D164" s="85">
        <f>C164 * (1 + '2016 Claims Experience'!$H$3) * (1 + '2016 Claims Experience'!$H$3)</f>
        <v>68.82480000000001</v>
      </c>
      <c r="E164" s="85">
        <f t="shared" si="7"/>
        <v>27.529920000000004</v>
      </c>
      <c r="F164" s="85">
        <f xml:space="preserve">   D164 *'2016 Claims Experience'!$H$11</f>
        <v>41.294880000000006</v>
      </c>
      <c r="G164" s="85">
        <f xml:space="preserve"> F164/'2016 Claims Experience'!$H$2</f>
        <v>48.582211764705889</v>
      </c>
      <c r="H164" s="85">
        <f t="shared" si="8"/>
        <v>68.82480000000001</v>
      </c>
      <c r="I164" s="85">
        <f t="shared" si="6"/>
        <v>0</v>
      </c>
      <c r="J164" s="39"/>
    </row>
    <row r="165" spans="2:10" x14ac:dyDescent="0.2">
      <c r="B165" s="87">
        <v>163</v>
      </c>
      <c r="C165" s="85">
        <v>6099.59</v>
      </c>
      <c r="D165" s="85">
        <f>C165 * (1 + '2016 Claims Experience'!$H$3) * (1 + '2016 Claims Experience'!$H$3)</f>
        <v>7380.5039000000015</v>
      </c>
      <c r="E165" s="85">
        <f t="shared" si="7"/>
        <v>2952.2015600000009</v>
      </c>
      <c r="F165" s="85">
        <f xml:space="preserve">   D165 *'2016 Claims Experience'!$H$11</f>
        <v>4428.3023400000011</v>
      </c>
      <c r="G165" s="85">
        <f xml:space="preserve"> F165/'2016 Claims Experience'!$H$2</f>
        <v>5209.7674588235304</v>
      </c>
      <c r="H165" s="85">
        <f t="shared" si="8"/>
        <v>4000</v>
      </c>
      <c r="I165" s="85">
        <f t="shared" si="6"/>
        <v>2313.0040353410723</v>
      </c>
      <c r="J165" s="39"/>
    </row>
    <row r="166" spans="2:10" x14ac:dyDescent="0.2">
      <c r="B166" s="87">
        <v>164</v>
      </c>
      <c r="C166" s="85">
        <v>29609.99</v>
      </c>
      <c r="D166" s="85">
        <f>C166 * (1 + '2016 Claims Experience'!$H$3) * (1 + '2016 Claims Experience'!$H$3)</f>
        <v>35828.087900000006</v>
      </c>
      <c r="E166" s="85">
        <f t="shared" si="7"/>
        <v>14331.235160000004</v>
      </c>
      <c r="F166" s="85">
        <f xml:space="preserve">   D166 *'2016 Claims Experience'!$H$11</f>
        <v>21496.852740000002</v>
      </c>
      <c r="G166" s="85">
        <f xml:space="preserve"> F166/'2016 Claims Experience'!$H$2</f>
        <v>25290.414988235298</v>
      </c>
      <c r="H166" s="85">
        <f t="shared" si="8"/>
        <v>4000</v>
      </c>
      <c r="I166" s="85">
        <f t="shared" si="6"/>
        <v>2313.0040353410723</v>
      </c>
      <c r="J166" s="39"/>
    </row>
    <row r="167" spans="2:10" x14ac:dyDescent="0.2">
      <c r="B167" s="87">
        <v>165</v>
      </c>
      <c r="C167" s="85">
        <v>4615.97</v>
      </c>
      <c r="D167" s="85">
        <f>C167 * (1 + '2016 Claims Experience'!$H$3) * (1 + '2016 Claims Experience'!$H$3)</f>
        <v>5585.3237000000017</v>
      </c>
      <c r="E167" s="85">
        <f t="shared" si="7"/>
        <v>2234.129480000001</v>
      </c>
      <c r="F167" s="85">
        <f xml:space="preserve">   D167 *'2016 Claims Experience'!$H$11</f>
        <v>3351.1942200000008</v>
      </c>
      <c r="G167" s="85">
        <f xml:space="preserve"> F167/'2016 Claims Experience'!$H$2</f>
        <v>3942.5814352941188</v>
      </c>
      <c r="H167" s="85">
        <f t="shared" si="8"/>
        <v>4000</v>
      </c>
      <c r="I167" s="85">
        <f t="shared" si="6"/>
        <v>2313.0040353410723</v>
      </c>
      <c r="J167" s="39"/>
    </row>
    <row r="168" spans="2:10" x14ac:dyDescent="0.2">
      <c r="B168" s="87">
        <v>166</v>
      </c>
      <c r="C168" s="85">
        <v>13539.02</v>
      </c>
      <c r="D168" s="85">
        <f>C168 * (1 + '2016 Claims Experience'!$H$3) * (1 + '2016 Claims Experience'!$H$3)</f>
        <v>16382.214200000004</v>
      </c>
      <c r="E168" s="85">
        <f t="shared" si="7"/>
        <v>6552.8856800000021</v>
      </c>
      <c r="F168" s="85">
        <f xml:space="preserve">   D168 *'2016 Claims Experience'!$H$11</f>
        <v>9829.3285200000028</v>
      </c>
      <c r="G168" s="85">
        <f xml:space="preserve"> F168/'2016 Claims Experience'!$H$2</f>
        <v>11563.915905882357</v>
      </c>
      <c r="H168" s="85">
        <f t="shared" si="8"/>
        <v>4000</v>
      </c>
      <c r="I168" s="85">
        <f t="shared" si="6"/>
        <v>2313.0040353410723</v>
      </c>
      <c r="J168" s="39"/>
    </row>
    <row r="169" spans="2:10" x14ac:dyDescent="0.2">
      <c r="B169" s="87">
        <v>167</v>
      </c>
      <c r="C169" s="85">
        <v>11504.77</v>
      </c>
      <c r="D169" s="85">
        <f>C169 * (1 + '2016 Claims Experience'!$H$3) * (1 + '2016 Claims Experience'!$H$3)</f>
        <v>13920.771700000003</v>
      </c>
      <c r="E169" s="85">
        <f t="shared" si="7"/>
        <v>5568.3086800000019</v>
      </c>
      <c r="F169" s="85">
        <f xml:space="preserve">   D169 *'2016 Claims Experience'!$H$11</f>
        <v>8352.4630200000011</v>
      </c>
      <c r="G169" s="85">
        <f xml:space="preserve"> F169/'2016 Claims Experience'!$H$2</f>
        <v>9826.4270823529423</v>
      </c>
      <c r="H169" s="85">
        <f t="shared" si="8"/>
        <v>4000</v>
      </c>
      <c r="I169" s="85">
        <f t="shared" si="6"/>
        <v>2313.0040353410723</v>
      </c>
      <c r="J169" s="39"/>
    </row>
    <row r="170" spans="2:10" x14ac:dyDescent="0.2">
      <c r="B170" s="87">
        <v>168</v>
      </c>
      <c r="C170" s="85">
        <v>2819.51</v>
      </c>
      <c r="D170" s="85">
        <f>C170 * (1 + '2016 Claims Experience'!$H$3) * (1 + '2016 Claims Experience'!$H$3)</f>
        <v>3411.6071000000011</v>
      </c>
      <c r="E170" s="85">
        <f t="shared" si="7"/>
        <v>1364.6428400000004</v>
      </c>
      <c r="F170" s="85">
        <f xml:space="preserve">   D170 *'2016 Claims Experience'!$H$11</f>
        <v>2046.9642600000006</v>
      </c>
      <c r="G170" s="85">
        <f xml:space="preserve"> F170/'2016 Claims Experience'!$H$2</f>
        <v>2408.1932470588245</v>
      </c>
      <c r="H170" s="85">
        <f t="shared" si="8"/>
        <v>3411.6071000000011</v>
      </c>
      <c r="I170" s="85">
        <f t="shared" si="6"/>
        <v>0</v>
      </c>
      <c r="J170" s="39"/>
    </row>
    <row r="171" spans="2:10" x14ac:dyDescent="0.2">
      <c r="B171" s="87">
        <v>169</v>
      </c>
      <c r="C171" s="85">
        <v>703.1</v>
      </c>
      <c r="D171" s="85">
        <f>C171 * (1 + '2016 Claims Experience'!$H$3) * (1 + '2016 Claims Experience'!$H$3)</f>
        <v>850.7510000000002</v>
      </c>
      <c r="E171" s="85">
        <f t="shared" si="7"/>
        <v>340.30040000000008</v>
      </c>
      <c r="F171" s="85">
        <f xml:space="preserve">   D171 *'2016 Claims Experience'!$H$11</f>
        <v>510.45060000000012</v>
      </c>
      <c r="G171" s="85">
        <f xml:space="preserve"> F171/'2016 Claims Experience'!$H$2</f>
        <v>600.530117647059</v>
      </c>
      <c r="H171" s="85">
        <f t="shared" si="8"/>
        <v>850.7510000000002</v>
      </c>
      <c r="I171" s="85">
        <f t="shared" si="6"/>
        <v>0</v>
      </c>
      <c r="J171" s="39"/>
    </row>
    <row r="172" spans="2:10" x14ac:dyDescent="0.2">
      <c r="B172" s="87">
        <v>170</v>
      </c>
      <c r="C172" s="85">
        <v>14648.970000000001</v>
      </c>
      <c r="D172" s="85">
        <f>C172 * (1 + '2016 Claims Experience'!$H$3) * (1 + '2016 Claims Experience'!$H$3)</f>
        <v>17725.253700000005</v>
      </c>
      <c r="E172" s="85">
        <f t="shared" si="7"/>
        <v>7090.1014800000021</v>
      </c>
      <c r="F172" s="85">
        <f xml:space="preserve">   D172 *'2016 Claims Experience'!$H$11</f>
        <v>10635.152220000002</v>
      </c>
      <c r="G172" s="85">
        <f xml:space="preserve"> F172/'2016 Claims Experience'!$H$2</f>
        <v>12511.943788235296</v>
      </c>
      <c r="H172" s="85">
        <f t="shared" si="8"/>
        <v>4000</v>
      </c>
      <c r="I172" s="85">
        <f t="shared" si="6"/>
        <v>2313.0040353410723</v>
      </c>
      <c r="J172" s="39"/>
    </row>
    <row r="173" spans="2:10" x14ac:dyDescent="0.2">
      <c r="B173" s="87">
        <v>171</v>
      </c>
      <c r="C173" s="85">
        <v>27470.670000000002</v>
      </c>
      <c r="D173" s="85">
        <f>C173 * (1 + '2016 Claims Experience'!$H$3) * (1 + '2016 Claims Experience'!$H$3)</f>
        <v>33239.510700000006</v>
      </c>
      <c r="E173" s="85">
        <f t="shared" si="7"/>
        <v>13295.804280000004</v>
      </c>
      <c r="F173" s="85">
        <f xml:space="preserve">   D173 *'2016 Claims Experience'!$H$11</f>
        <v>19943.706420000002</v>
      </c>
      <c r="G173" s="85">
        <f xml:space="preserve"> F173/'2016 Claims Experience'!$H$2</f>
        <v>23463.184023529415</v>
      </c>
      <c r="H173" s="85">
        <f t="shared" si="8"/>
        <v>4000</v>
      </c>
      <c r="I173" s="85">
        <f t="shared" si="6"/>
        <v>2313.0040353410723</v>
      </c>
      <c r="J173" s="39"/>
    </row>
    <row r="174" spans="2:10" x14ac:dyDescent="0.2">
      <c r="B174" s="87">
        <v>172</v>
      </c>
      <c r="C174" s="85">
        <v>3984.76</v>
      </c>
      <c r="D174" s="85">
        <f>C174 * (1 + '2016 Claims Experience'!$H$3) * (1 + '2016 Claims Experience'!$H$3)</f>
        <v>4821.5596000000014</v>
      </c>
      <c r="E174" s="85">
        <f t="shared" si="7"/>
        <v>1928.6238400000007</v>
      </c>
      <c r="F174" s="85">
        <f xml:space="preserve">   D174 *'2016 Claims Experience'!$H$11</f>
        <v>2892.9357600000008</v>
      </c>
      <c r="G174" s="85">
        <f xml:space="preserve"> F174/'2016 Claims Experience'!$H$2</f>
        <v>3403.4538352941186</v>
      </c>
      <c r="H174" s="85">
        <f t="shared" si="8"/>
        <v>4000</v>
      </c>
      <c r="I174" s="85">
        <f t="shared" si="6"/>
        <v>2313.0040353410723</v>
      </c>
      <c r="J174" s="39"/>
    </row>
    <row r="175" spans="2:10" x14ac:dyDescent="0.2">
      <c r="B175" s="87">
        <v>173</v>
      </c>
      <c r="C175" s="85">
        <v>8040.6200000000008</v>
      </c>
      <c r="D175" s="85">
        <f>C175 * (1 + '2016 Claims Experience'!$H$3) * (1 + '2016 Claims Experience'!$H$3)</f>
        <v>9729.1502000000019</v>
      </c>
      <c r="E175" s="85">
        <f t="shared" si="7"/>
        <v>3891.660080000001</v>
      </c>
      <c r="F175" s="85">
        <f xml:space="preserve">   D175 *'2016 Claims Experience'!$H$11</f>
        <v>5837.4901200000013</v>
      </c>
      <c r="G175" s="85">
        <f xml:space="preserve"> F175/'2016 Claims Experience'!$H$2</f>
        <v>6867.6354352941189</v>
      </c>
      <c r="H175" s="85">
        <f t="shared" si="8"/>
        <v>4000</v>
      </c>
      <c r="I175" s="85">
        <f t="shared" si="6"/>
        <v>2313.0040353410723</v>
      </c>
      <c r="J175" s="39"/>
    </row>
    <row r="176" spans="2:10" x14ac:dyDescent="0.2">
      <c r="B176" s="87">
        <v>174</v>
      </c>
      <c r="C176" s="85">
        <v>21758.18</v>
      </c>
      <c r="D176" s="85">
        <f>C176 * (1 + '2016 Claims Experience'!$H$3) * (1 + '2016 Claims Experience'!$H$3)</f>
        <v>26327.397800000006</v>
      </c>
      <c r="E176" s="85">
        <f t="shared" si="7"/>
        <v>10530.959120000003</v>
      </c>
      <c r="F176" s="85">
        <f xml:space="preserve">   D176 *'2016 Claims Experience'!$H$11</f>
        <v>15796.438680000003</v>
      </c>
      <c r="G176" s="85">
        <f xml:space="preserve"> F176/'2016 Claims Experience'!$H$2</f>
        <v>18584.045505882357</v>
      </c>
      <c r="H176" s="85">
        <f t="shared" si="8"/>
        <v>4000</v>
      </c>
      <c r="I176" s="85">
        <f t="shared" si="6"/>
        <v>2313.0040353410723</v>
      </c>
      <c r="J176" s="39"/>
    </row>
    <row r="177" spans="2:10" x14ac:dyDescent="0.2">
      <c r="B177" s="87">
        <v>175</v>
      </c>
      <c r="C177" s="85">
        <v>26800.75</v>
      </c>
      <c r="D177" s="85">
        <f>C177 * (1 + '2016 Claims Experience'!$H$3) * (1 + '2016 Claims Experience'!$H$3)</f>
        <v>32428.907500000005</v>
      </c>
      <c r="E177" s="85">
        <f t="shared" si="7"/>
        <v>12971.563000000002</v>
      </c>
      <c r="F177" s="85">
        <f xml:space="preserve">   D177 *'2016 Claims Experience'!$H$11</f>
        <v>19457.344500000003</v>
      </c>
      <c r="G177" s="85">
        <f xml:space="preserve"> F177/'2016 Claims Experience'!$H$2</f>
        <v>22890.993529411768</v>
      </c>
      <c r="H177" s="85">
        <f t="shared" si="8"/>
        <v>4000</v>
      </c>
      <c r="I177" s="85">
        <f t="shared" si="6"/>
        <v>2313.0040353410723</v>
      </c>
      <c r="J177" s="39"/>
    </row>
    <row r="178" spans="2:10" x14ac:dyDescent="0.2">
      <c r="B178" s="87">
        <v>176</v>
      </c>
      <c r="C178" s="85">
        <v>1482.04</v>
      </c>
      <c r="D178" s="85">
        <f>C178 * (1 + '2016 Claims Experience'!$H$3) * (1 + '2016 Claims Experience'!$H$3)</f>
        <v>1793.2684000000004</v>
      </c>
      <c r="E178" s="85">
        <f t="shared" si="7"/>
        <v>717.30736000000024</v>
      </c>
      <c r="F178" s="85">
        <f xml:space="preserve">   D178 *'2016 Claims Experience'!$H$11</f>
        <v>1075.9610400000001</v>
      </c>
      <c r="G178" s="85">
        <f xml:space="preserve"> F178/'2016 Claims Experience'!$H$2</f>
        <v>1265.8365176470591</v>
      </c>
      <c r="H178" s="85">
        <f t="shared" si="8"/>
        <v>1793.2684000000004</v>
      </c>
      <c r="I178" s="85">
        <f t="shared" si="6"/>
        <v>0</v>
      </c>
      <c r="J178" s="39"/>
    </row>
    <row r="179" spans="2:10" x14ac:dyDescent="0.2">
      <c r="B179" s="87">
        <v>177</v>
      </c>
      <c r="C179" s="85">
        <v>10917.800000000001</v>
      </c>
      <c r="D179" s="85">
        <f>C179 * (1 + '2016 Claims Experience'!$H$3) * (1 + '2016 Claims Experience'!$H$3)</f>
        <v>13210.538000000002</v>
      </c>
      <c r="E179" s="85">
        <f t="shared" si="7"/>
        <v>5284.2152000000015</v>
      </c>
      <c r="F179" s="85">
        <f xml:space="preserve">   D179 *'2016 Claims Experience'!$H$11</f>
        <v>7926.3228000000008</v>
      </c>
      <c r="G179" s="85">
        <f xml:space="preserve"> F179/'2016 Claims Experience'!$H$2</f>
        <v>9325.0856470588242</v>
      </c>
      <c r="H179" s="85">
        <f t="shared" si="8"/>
        <v>4000</v>
      </c>
      <c r="I179" s="85">
        <f t="shared" si="6"/>
        <v>2313.0040353410723</v>
      </c>
      <c r="J179" s="39"/>
    </row>
    <row r="180" spans="2:10" x14ac:dyDescent="0.2">
      <c r="B180" s="87">
        <v>178</v>
      </c>
      <c r="C180" s="85">
        <v>10589.16</v>
      </c>
      <c r="D180" s="85">
        <f>C180 * (1 + '2016 Claims Experience'!$H$3) * (1 + '2016 Claims Experience'!$H$3)</f>
        <v>12812.883600000003</v>
      </c>
      <c r="E180" s="85">
        <f t="shared" si="7"/>
        <v>5125.1534400000019</v>
      </c>
      <c r="F180" s="85">
        <f xml:space="preserve">   D180 *'2016 Claims Experience'!$H$11</f>
        <v>7687.730160000001</v>
      </c>
      <c r="G180" s="85">
        <f xml:space="preserve"> F180/'2016 Claims Experience'!$H$2</f>
        <v>9044.3884235294136</v>
      </c>
      <c r="H180" s="85">
        <f t="shared" si="8"/>
        <v>4000</v>
      </c>
      <c r="I180" s="85">
        <f t="shared" si="6"/>
        <v>2313.0040353410723</v>
      </c>
      <c r="J180" s="39"/>
    </row>
    <row r="181" spans="2:10" x14ac:dyDescent="0.2">
      <c r="B181" s="87">
        <v>179</v>
      </c>
      <c r="C181" s="85">
        <v>432.92</v>
      </c>
      <c r="D181" s="85">
        <f>C181 * (1 + '2016 Claims Experience'!$H$3) * (1 + '2016 Claims Experience'!$H$3)</f>
        <v>523.83320000000015</v>
      </c>
      <c r="E181" s="85">
        <f t="shared" si="7"/>
        <v>209.53328000000008</v>
      </c>
      <c r="F181" s="85">
        <f xml:space="preserve">   D181 *'2016 Claims Experience'!$H$11</f>
        <v>314.2999200000001</v>
      </c>
      <c r="G181" s="85">
        <f xml:space="preserve"> F181/'2016 Claims Experience'!$H$2</f>
        <v>369.76461176470599</v>
      </c>
      <c r="H181" s="85">
        <f t="shared" si="8"/>
        <v>523.83320000000015</v>
      </c>
      <c r="I181" s="85">
        <f t="shared" si="6"/>
        <v>0</v>
      </c>
      <c r="J181" s="39"/>
    </row>
    <row r="182" spans="2:10" x14ac:dyDescent="0.2">
      <c r="B182" s="87">
        <v>180</v>
      </c>
      <c r="C182" s="85">
        <v>4405.83</v>
      </c>
      <c r="D182" s="85">
        <f>C182 * (1 + '2016 Claims Experience'!$H$3) * (1 + '2016 Claims Experience'!$H$3)</f>
        <v>5331.0543000000007</v>
      </c>
      <c r="E182" s="85">
        <f t="shared" si="7"/>
        <v>2132.4217200000003</v>
      </c>
      <c r="F182" s="85">
        <f xml:space="preserve">   D182 *'2016 Claims Experience'!$H$11</f>
        <v>3198.6325800000004</v>
      </c>
      <c r="G182" s="85">
        <f xml:space="preserve"> F182/'2016 Claims Experience'!$H$2</f>
        <v>3763.0971529411772</v>
      </c>
      <c r="H182" s="85">
        <f t="shared" si="8"/>
        <v>4000</v>
      </c>
      <c r="I182" s="85">
        <f t="shared" si="6"/>
        <v>2313.0040353410723</v>
      </c>
      <c r="J182" s="39"/>
    </row>
    <row r="183" spans="2:10" x14ac:dyDescent="0.2">
      <c r="B183" s="87">
        <v>181</v>
      </c>
      <c r="C183" s="85">
        <v>2828.2000000000003</v>
      </c>
      <c r="D183" s="85">
        <f>C183 * (1 + '2016 Claims Experience'!$H$3) * (1 + '2016 Claims Experience'!$H$3)</f>
        <v>3422.1220000000008</v>
      </c>
      <c r="E183" s="85">
        <f t="shared" si="7"/>
        <v>1368.8488000000004</v>
      </c>
      <c r="F183" s="85">
        <f xml:space="preserve">   D183 *'2016 Claims Experience'!$H$11</f>
        <v>2053.2732000000005</v>
      </c>
      <c r="G183" s="85">
        <f xml:space="preserve"> F183/'2016 Claims Experience'!$H$2</f>
        <v>2415.6155294117652</v>
      </c>
      <c r="H183" s="85">
        <f t="shared" si="8"/>
        <v>3422.1220000000008</v>
      </c>
      <c r="I183" s="85">
        <f t="shared" si="6"/>
        <v>0</v>
      </c>
      <c r="J183" s="39"/>
    </row>
    <row r="184" spans="2:10" x14ac:dyDescent="0.2">
      <c r="B184" s="87">
        <v>182</v>
      </c>
      <c r="C184" s="85">
        <v>6165.9500000000007</v>
      </c>
      <c r="D184" s="85">
        <f>C184 * (1 + '2016 Claims Experience'!$H$3) * (1 + '2016 Claims Experience'!$H$3)</f>
        <v>7460.7995000000019</v>
      </c>
      <c r="E184" s="85">
        <f t="shared" si="7"/>
        <v>2984.3198000000011</v>
      </c>
      <c r="F184" s="85">
        <f xml:space="preserve">   D184 *'2016 Claims Experience'!$H$11</f>
        <v>4476.4797000000008</v>
      </c>
      <c r="G184" s="85">
        <f xml:space="preserve"> F184/'2016 Claims Experience'!$H$2</f>
        <v>5266.4467058823539</v>
      </c>
      <c r="H184" s="85">
        <f t="shared" si="8"/>
        <v>4000</v>
      </c>
      <c r="I184" s="85">
        <f t="shared" si="6"/>
        <v>2313.0040353410723</v>
      </c>
      <c r="J184" s="39"/>
    </row>
    <row r="185" spans="2:10" x14ac:dyDescent="0.2">
      <c r="B185" s="87">
        <v>183</v>
      </c>
      <c r="C185" s="85">
        <v>5143.6900000000005</v>
      </c>
      <c r="D185" s="85">
        <f>C185 * (1 + '2016 Claims Experience'!$H$3) * (1 + '2016 Claims Experience'!$H$3)</f>
        <v>6223.8649000000014</v>
      </c>
      <c r="E185" s="85">
        <f t="shared" si="7"/>
        <v>2489.5459600000008</v>
      </c>
      <c r="F185" s="85">
        <f xml:space="preserve">   D185 *'2016 Claims Experience'!$H$11</f>
        <v>3734.3189400000006</v>
      </c>
      <c r="G185" s="85">
        <f xml:space="preserve"> F185/'2016 Claims Experience'!$H$2</f>
        <v>4393.3164000000006</v>
      </c>
      <c r="H185" s="85">
        <f t="shared" si="8"/>
        <v>4000</v>
      </c>
      <c r="I185" s="85">
        <f t="shared" si="6"/>
        <v>2313.0040353410723</v>
      </c>
      <c r="J185" s="39"/>
    </row>
    <row r="186" spans="2:10" x14ac:dyDescent="0.2">
      <c r="B186" s="87">
        <v>184</v>
      </c>
      <c r="C186" s="85">
        <v>8493.2900000000009</v>
      </c>
      <c r="D186" s="85">
        <f>C186 * (1 + '2016 Claims Experience'!$H$3) * (1 + '2016 Claims Experience'!$H$3)</f>
        <v>10276.880900000004</v>
      </c>
      <c r="E186" s="85">
        <f t="shared" si="7"/>
        <v>4110.7523600000013</v>
      </c>
      <c r="F186" s="85">
        <f xml:space="preserve">   D186 *'2016 Claims Experience'!$H$11</f>
        <v>6166.1285400000024</v>
      </c>
      <c r="G186" s="85">
        <f xml:space="preserve"> F186/'2016 Claims Experience'!$H$2</f>
        <v>7254.2688705882383</v>
      </c>
      <c r="H186" s="85">
        <f t="shared" si="8"/>
        <v>4000</v>
      </c>
      <c r="I186" s="85">
        <f t="shared" si="6"/>
        <v>2313.0040353410723</v>
      </c>
      <c r="J186" s="39"/>
    </row>
    <row r="187" spans="2:10" x14ac:dyDescent="0.2">
      <c r="B187" s="87">
        <v>185</v>
      </c>
      <c r="C187" s="85">
        <v>36648.89</v>
      </c>
      <c r="D187" s="85">
        <f>C187 * (1 + '2016 Claims Experience'!$H$3) * (1 + '2016 Claims Experience'!$H$3)</f>
        <v>44345.156900000009</v>
      </c>
      <c r="E187" s="85">
        <f t="shared" si="7"/>
        <v>17738.062760000004</v>
      </c>
      <c r="F187" s="85">
        <f xml:space="preserve">   D187 *'2016 Claims Experience'!$H$11</f>
        <v>26607.094140000005</v>
      </c>
      <c r="G187" s="85">
        <f xml:space="preserve"> F187/'2016 Claims Experience'!$H$2</f>
        <v>31302.463694117654</v>
      </c>
      <c r="H187" s="85">
        <f t="shared" si="8"/>
        <v>4000</v>
      </c>
      <c r="I187" s="85">
        <f t="shared" si="6"/>
        <v>2313.0040353410723</v>
      </c>
      <c r="J187" s="39"/>
    </row>
    <row r="188" spans="2:10" x14ac:dyDescent="0.2">
      <c r="B188" s="87">
        <v>186</v>
      </c>
      <c r="C188" s="85">
        <v>2881.92</v>
      </c>
      <c r="D188" s="85">
        <f>C188 * (1 + '2016 Claims Experience'!$H$3) * (1 + '2016 Claims Experience'!$H$3)</f>
        <v>3487.1232000000009</v>
      </c>
      <c r="E188" s="85">
        <f t="shared" si="7"/>
        <v>1394.8492800000004</v>
      </c>
      <c r="F188" s="85">
        <f xml:space="preserve">   D188 *'2016 Claims Experience'!$H$11</f>
        <v>2092.2739200000005</v>
      </c>
      <c r="G188" s="85">
        <f xml:space="preserve"> F188/'2016 Claims Experience'!$H$2</f>
        <v>2461.4987294117655</v>
      </c>
      <c r="H188" s="85">
        <f t="shared" si="8"/>
        <v>3487.1232000000009</v>
      </c>
      <c r="I188" s="85">
        <f t="shared" si="6"/>
        <v>0</v>
      </c>
      <c r="J188" s="39"/>
    </row>
    <row r="189" spans="2:10" x14ac:dyDescent="0.2">
      <c r="B189" s="87">
        <v>187</v>
      </c>
      <c r="C189" s="85">
        <v>7588.7400000000007</v>
      </c>
      <c r="D189" s="85">
        <f>C189 * (1 + '2016 Claims Experience'!$H$3) * (1 + '2016 Claims Experience'!$H$3)</f>
        <v>9182.3754000000026</v>
      </c>
      <c r="E189" s="85">
        <f t="shared" si="7"/>
        <v>3672.9501600000012</v>
      </c>
      <c r="F189" s="85">
        <f xml:space="preserve">   D189 *'2016 Claims Experience'!$H$11</f>
        <v>5509.4252400000014</v>
      </c>
      <c r="G189" s="85">
        <f xml:space="preserve"> F189/'2016 Claims Experience'!$H$2</f>
        <v>6481.6767529411782</v>
      </c>
      <c r="H189" s="85">
        <f t="shared" si="8"/>
        <v>4000</v>
      </c>
      <c r="I189" s="85">
        <f t="shared" si="6"/>
        <v>2313.0040353410723</v>
      </c>
      <c r="J189" s="39"/>
    </row>
    <row r="190" spans="2:10" x14ac:dyDescent="0.2">
      <c r="B190" s="87">
        <v>188</v>
      </c>
      <c r="C190" s="85">
        <v>399.74</v>
      </c>
      <c r="D190" s="85">
        <f>C190 * (1 + '2016 Claims Experience'!$H$3) * (1 + '2016 Claims Experience'!$H$3)</f>
        <v>483.68540000000007</v>
      </c>
      <c r="E190" s="85">
        <f t="shared" si="7"/>
        <v>193.47416000000004</v>
      </c>
      <c r="F190" s="85">
        <f xml:space="preserve">   D190 *'2016 Claims Experience'!$H$11</f>
        <v>290.21124000000003</v>
      </c>
      <c r="G190" s="85">
        <f xml:space="preserve"> F190/'2016 Claims Experience'!$H$2</f>
        <v>341.42498823529417</v>
      </c>
      <c r="H190" s="85">
        <f t="shared" si="8"/>
        <v>483.68540000000007</v>
      </c>
      <c r="I190" s="85">
        <f t="shared" si="6"/>
        <v>0</v>
      </c>
      <c r="J190" s="39"/>
    </row>
    <row r="191" spans="2:10" x14ac:dyDescent="0.2">
      <c r="B191" s="87">
        <v>189</v>
      </c>
      <c r="C191" s="85">
        <v>1187.3700000000001</v>
      </c>
      <c r="D191" s="85">
        <f>C191 * (1 + '2016 Claims Experience'!$H$3) * (1 + '2016 Claims Experience'!$H$3)</f>
        <v>1436.7177000000004</v>
      </c>
      <c r="E191" s="85">
        <f t="shared" si="7"/>
        <v>574.68708000000015</v>
      </c>
      <c r="F191" s="85">
        <f xml:space="preserve">   D191 *'2016 Claims Experience'!$H$11</f>
        <v>862.03062000000023</v>
      </c>
      <c r="G191" s="85">
        <f xml:space="preserve"> F191/'2016 Claims Experience'!$H$2</f>
        <v>1014.1536705882356</v>
      </c>
      <c r="H191" s="85">
        <f t="shared" si="8"/>
        <v>1436.7177000000004</v>
      </c>
      <c r="I191" s="85">
        <f t="shared" si="6"/>
        <v>0</v>
      </c>
      <c r="J191" s="39"/>
    </row>
    <row r="192" spans="2:10" x14ac:dyDescent="0.2">
      <c r="B192" s="87">
        <v>190</v>
      </c>
      <c r="C192" s="85">
        <v>259.12</v>
      </c>
      <c r="D192" s="85">
        <f>C192 * (1 + '2016 Claims Experience'!$H$3) * (1 + '2016 Claims Experience'!$H$3)</f>
        <v>313.53520000000009</v>
      </c>
      <c r="E192" s="85">
        <f t="shared" si="7"/>
        <v>125.41408000000004</v>
      </c>
      <c r="F192" s="85">
        <f xml:space="preserve">   D192 *'2016 Claims Experience'!$H$11</f>
        <v>188.12112000000005</v>
      </c>
      <c r="G192" s="85">
        <f xml:space="preserve"> F192/'2016 Claims Experience'!$H$2</f>
        <v>221.31896470588242</v>
      </c>
      <c r="H192" s="85">
        <f t="shared" si="8"/>
        <v>313.53520000000009</v>
      </c>
      <c r="I192" s="85">
        <f t="shared" si="6"/>
        <v>0</v>
      </c>
      <c r="J192" s="39"/>
    </row>
    <row r="193" spans="2:10" x14ac:dyDescent="0.2">
      <c r="B193" s="87">
        <v>191</v>
      </c>
      <c r="C193" s="85">
        <v>222.78</v>
      </c>
      <c r="D193" s="85">
        <f>C193 * (1 + '2016 Claims Experience'!$H$3) * (1 + '2016 Claims Experience'!$H$3)</f>
        <v>269.56380000000007</v>
      </c>
      <c r="E193" s="85">
        <f t="shared" si="7"/>
        <v>107.82552000000004</v>
      </c>
      <c r="F193" s="85">
        <f xml:space="preserve">   D193 *'2016 Claims Experience'!$H$11</f>
        <v>161.73828000000003</v>
      </c>
      <c r="G193" s="85">
        <f xml:space="preserve"> F193/'2016 Claims Experience'!$H$2</f>
        <v>190.28032941176474</v>
      </c>
      <c r="H193" s="85">
        <f t="shared" si="8"/>
        <v>269.56380000000007</v>
      </c>
      <c r="I193" s="85">
        <f t="shared" si="6"/>
        <v>0</v>
      </c>
      <c r="J193" s="39"/>
    </row>
    <row r="194" spans="2:10" x14ac:dyDescent="0.2">
      <c r="B194" s="87">
        <v>192</v>
      </c>
      <c r="C194" s="85">
        <v>7737.26</v>
      </c>
      <c r="D194" s="85">
        <f>C194 * (1 + '2016 Claims Experience'!$H$3) * (1 + '2016 Claims Experience'!$H$3)</f>
        <v>9362.084600000002</v>
      </c>
      <c r="E194" s="85">
        <f t="shared" si="7"/>
        <v>3744.8338400000011</v>
      </c>
      <c r="F194" s="85">
        <f xml:space="preserve">   D194 *'2016 Claims Experience'!$H$11</f>
        <v>5617.2507600000008</v>
      </c>
      <c r="G194" s="85">
        <f xml:space="preserve"> F194/'2016 Claims Experience'!$H$2</f>
        <v>6608.5303058823538</v>
      </c>
      <c r="H194" s="85">
        <f t="shared" si="8"/>
        <v>4000</v>
      </c>
      <c r="I194" s="85">
        <f t="shared" si="6"/>
        <v>2313.0040353410723</v>
      </c>
      <c r="J194" s="39"/>
    </row>
    <row r="195" spans="2:10" x14ac:dyDescent="0.2">
      <c r="B195" s="87">
        <v>193</v>
      </c>
      <c r="C195" s="85">
        <v>3871.79</v>
      </c>
      <c r="D195" s="85">
        <f>C195 * (1 + '2016 Claims Experience'!$H$3) * (1 + '2016 Claims Experience'!$H$3)</f>
        <v>4684.8659000000007</v>
      </c>
      <c r="E195" s="85">
        <f t="shared" si="7"/>
        <v>1873.9463600000004</v>
      </c>
      <c r="F195" s="85">
        <f xml:space="preserve">   D195 *'2016 Claims Experience'!$H$11</f>
        <v>2810.9195400000003</v>
      </c>
      <c r="G195" s="85">
        <f xml:space="preserve"> F195/'2016 Claims Experience'!$H$2</f>
        <v>3306.9641647058829</v>
      </c>
      <c r="H195" s="85">
        <f t="shared" si="8"/>
        <v>4000</v>
      </c>
      <c r="I195" s="85">
        <f t="shared" ref="I195:I258" si="9">IF(H195 = $K$29, $L$29 - H195,   IF(AND(H195&lt;$L$29, H195 &gt; $K$29),  D195-$K$29, 0) )</f>
        <v>2313.0040353410723</v>
      </c>
      <c r="J195" s="39"/>
    </row>
    <row r="196" spans="2:10" x14ac:dyDescent="0.2">
      <c r="B196" s="87">
        <v>194</v>
      </c>
      <c r="C196" s="85">
        <v>314.42</v>
      </c>
      <c r="D196" s="85">
        <f>C196 * (1 + '2016 Claims Experience'!$H$3) * (1 + '2016 Claims Experience'!$H$3)</f>
        <v>380.44820000000004</v>
      </c>
      <c r="E196" s="85">
        <f t="shared" ref="E196:E259" si="10" xml:space="preserve"> D196 * (1- $L$9)</f>
        <v>152.17928000000003</v>
      </c>
      <c r="F196" s="85">
        <f xml:space="preserve">   D196 *'2016 Claims Experience'!$H$11</f>
        <v>228.26892000000001</v>
      </c>
      <c r="G196" s="85">
        <f xml:space="preserve"> F196/'2016 Claims Experience'!$H$2</f>
        <v>268.55167058823531</v>
      </c>
      <c r="H196" s="85">
        <f t="shared" ref="H196:H259" si="11">IF( D196&gt; $K$29, $K$29, D196)</f>
        <v>380.44820000000004</v>
      </c>
      <c r="I196" s="85">
        <f t="shared" si="9"/>
        <v>0</v>
      </c>
      <c r="J196" s="39"/>
    </row>
    <row r="197" spans="2:10" x14ac:dyDescent="0.2">
      <c r="B197" s="87">
        <v>195</v>
      </c>
      <c r="C197" s="85">
        <v>2850.32</v>
      </c>
      <c r="D197" s="85">
        <f>C197 * (1 + '2016 Claims Experience'!$H$3) * (1 + '2016 Claims Experience'!$H$3)</f>
        <v>3448.8872000000006</v>
      </c>
      <c r="E197" s="85">
        <f t="shared" si="10"/>
        <v>1379.5548800000004</v>
      </c>
      <c r="F197" s="85">
        <f xml:space="preserve">   D197 *'2016 Claims Experience'!$H$11</f>
        <v>2069.3323200000004</v>
      </c>
      <c r="G197" s="85">
        <f xml:space="preserve"> F197/'2016 Claims Experience'!$H$2</f>
        <v>2434.5086117647065</v>
      </c>
      <c r="H197" s="85">
        <f t="shared" si="11"/>
        <v>3448.8872000000006</v>
      </c>
      <c r="I197" s="85">
        <f t="shared" si="9"/>
        <v>0</v>
      </c>
      <c r="J197" s="39"/>
    </row>
    <row r="198" spans="2:10" x14ac:dyDescent="0.2">
      <c r="B198" s="87">
        <v>196</v>
      </c>
      <c r="C198" s="85">
        <v>21914.600000000002</v>
      </c>
      <c r="D198" s="85">
        <f>C198 * (1 + '2016 Claims Experience'!$H$3) * (1 + '2016 Claims Experience'!$H$3)</f>
        <v>26516.666000000008</v>
      </c>
      <c r="E198" s="85">
        <f t="shared" si="10"/>
        <v>10606.666400000004</v>
      </c>
      <c r="F198" s="85">
        <f xml:space="preserve">   D198 *'2016 Claims Experience'!$H$11</f>
        <v>15909.999600000005</v>
      </c>
      <c r="G198" s="85">
        <f xml:space="preserve"> F198/'2016 Claims Experience'!$H$2</f>
        <v>18717.6465882353</v>
      </c>
      <c r="H198" s="85">
        <f t="shared" si="11"/>
        <v>4000</v>
      </c>
      <c r="I198" s="85">
        <f t="shared" si="9"/>
        <v>2313.0040353410723</v>
      </c>
      <c r="J198" s="39"/>
    </row>
    <row r="199" spans="2:10" x14ac:dyDescent="0.2">
      <c r="B199" s="87">
        <v>197</v>
      </c>
      <c r="C199" s="85">
        <v>35463.1</v>
      </c>
      <c r="D199" s="85">
        <f>C199 * (1 + '2016 Claims Experience'!$H$3) * (1 + '2016 Claims Experience'!$H$3)</f>
        <v>42910.35100000001</v>
      </c>
      <c r="E199" s="85">
        <f t="shared" si="10"/>
        <v>17164.140400000004</v>
      </c>
      <c r="F199" s="85">
        <f xml:space="preserve">   D199 *'2016 Claims Experience'!$H$11</f>
        <v>25746.210600000006</v>
      </c>
      <c r="G199" s="85">
        <f xml:space="preserve"> F199/'2016 Claims Experience'!$H$2</f>
        <v>30289.659529411772</v>
      </c>
      <c r="H199" s="85">
        <f t="shared" si="11"/>
        <v>4000</v>
      </c>
      <c r="I199" s="85">
        <f t="shared" si="9"/>
        <v>2313.0040353410723</v>
      </c>
      <c r="J199" s="39"/>
    </row>
    <row r="200" spans="2:10" x14ac:dyDescent="0.2">
      <c r="B200" s="87">
        <v>198</v>
      </c>
      <c r="C200" s="85">
        <v>38459.57</v>
      </c>
      <c r="D200" s="85">
        <f>C200 * (1 + '2016 Claims Experience'!$H$3) * (1 + '2016 Claims Experience'!$H$3)</f>
        <v>46536.079700000009</v>
      </c>
      <c r="E200" s="85">
        <f t="shared" si="10"/>
        <v>18614.431880000004</v>
      </c>
      <c r="F200" s="85">
        <f xml:space="preserve">   D200 *'2016 Claims Experience'!$H$11</f>
        <v>27921.647820000006</v>
      </c>
      <c r="G200" s="85">
        <f xml:space="preserve"> F200/'2016 Claims Experience'!$H$2</f>
        <v>32848.997435294128</v>
      </c>
      <c r="H200" s="85">
        <f t="shared" si="11"/>
        <v>4000</v>
      </c>
      <c r="I200" s="85">
        <f t="shared" si="9"/>
        <v>2313.0040353410723</v>
      </c>
      <c r="J200" s="39"/>
    </row>
    <row r="201" spans="2:10" x14ac:dyDescent="0.2">
      <c r="B201" s="87">
        <v>199</v>
      </c>
      <c r="C201" s="85">
        <v>7177.9400000000005</v>
      </c>
      <c r="D201" s="85">
        <f>C201 * (1 + '2016 Claims Experience'!$H$3) * (1 + '2016 Claims Experience'!$H$3)</f>
        <v>8685.3074000000015</v>
      </c>
      <c r="E201" s="85">
        <f t="shared" si="10"/>
        <v>3474.1229600000006</v>
      </c>
      <c r="F201" s="85">
        <f xml:space="preserve">   D201 *'2016 Claims Experience'!$H$11</f>
        <v>5211.1844400000009</v>
      </c>
      <c r="G201" s="85">
        <f xml:space="preserve"> F201/'2016 Claims Experience'!$H$2</f>
        <v>6130.8052235294126</v>
      </c>
      <c r="H201" s="85">
        <f t="shared" si="11"/>
        <v>4000</v>
      </c>
      <c r="I201" s="85">
        <f t="shared" si="9"/>
        <v>2313.0040353410723</v>
      </c>
      <c r="J201" s="39"/>
    </row>
    <row r="202" spans="2:10" x14ac:dyDescent="0.2">
      <c r="B202" s="87">
        <v>200</v>
      </c>
      <c r="C202" s="85">
        <v>1929.97</v>
      </c>
      <c r="D202" s="85">
        <f>C202 * (1 + '2016 Claims Experience'!$H$3) * (1 + '2016 Claims Experience'!$H$3)</f>
        <v>2335.2637000000004</v>
      </c>
      <c r="E202" s="85">
        <f t="shared" si="10"/>
        <v>934.10548000000017</v>
      </c>
      <c r="F202" s="85">
        <f xml:space="preserve">   D202 *'2016 Claims Experience'!$H$11</f>
        <v>1401.1582200000003</v>
      </c>
      <c r="G202" s="85">
        <f xml:space="preserve"> F202/'2016 Claims Experience'!$H$2</f>
        <v>1648.4214352941181</v>
      </c>
      <c r="H202" s="85">
        <f t="shared" si="11"/>
        <v>2335.2637000000004</v>
      </c>
      <c r="I202" s="85">
        <f t="shared" si="9"/>
        <v>0</v>
      </c>
      <c r="J202" s="39"/>
    </row>
    <row r="203" spans="2:10" x14ac:dyDescent="0.2">
      <c r="B203" s="87">
        <v>201</v>
      </c>
      <c r="C203" s="85">
        <v>13114.79</v>
      </c>
      <c r="D203" s="85">
        <f>C203 * (1 + '2016 Claims Experience'!$H$3) * (1 + '2016 Claims Experience'!$H$3)</f>
        <v>15868.895900000003</v>
      </c>
      <c r="E203" s="85">
        <f t="shared" si="10"/>
        <v>6347.5583600000018</v>
      </c>
      <c r="F203" s="85">
        <f xml:space="preserve">   D203 *'2016 Claims Experience'!$H$11</f>
        <v>9521.3375400000023</v>
      </c>
      <c r="G203" s="85">
        <f xml:space="preserve"> F203/'2016 Claims Experience'!$H$2</f>
        <v>11201.573576470591</v>
      </c>
      <c r="H203" s="85">
        <f t="shared" si="11"/>
        <v>4000</v>
      </c>
      <c r="I203" s="85">
        <f t="shared" si="9"/>
        <v>2313.0040353410723</v>
      </c>
      <c r="J203" s="39"/>
    </row>
    <row r="204" spans="2:10" x14ac:dyDescent="0.2">
      <c r="B204" s="87">
        <v>202</v>
      </c>
      <c r="C204" s="85">
        <v>957.48</v>
      </c>
      <c r="D204" s="85">
        <f>C204 * (1 + '2016 Claims Experience'!$H$3) * (1 + '2016 Claims Experience'!$H$3)</f>
        <v>1158.5508000000002</v>
      </c>
      <c r="E204" s="85">
        <f t="shared" si="10"/>
        <v>463.42032000000012</v>
      </c>
      <c r="F204" s="85">
        <f xml:space="preserve">   D204 *'2016 Claims Experience'!$H$11</f>
        <v>695.13048000000015</v>
      </c>
      <c r="G204" s="85">
        <f xml:space="preserve"> F204/'2016 Claims Experience'!$H$2</f>
        <v>817.80056470588249</v>
      </c>
      <c r="H204" s="85">
        <f t="shared" si="11"/>
        <v>1158.5508000000002</v>
      </c>
      <c r="I204" s="85">
        <f t="shared" si="9"/>
        <v>0</v>
      </c>
      <c r="J204" s="39"/>
    </row>
    <row r="205" spans="2:10" x14ac:dyDescent="0.2">
      <c r="B205" s="87">
        <v>203</v>
      </c>
      <c r="C205" s="85">
        <v>16777.23</v>
      </c>
      <c r="D205" s="85">
        <f>C205 * (1 + '2016 Claims Experience'!$H$3) * (1 + '2016 Claims Experience'!$H$3)</f>
        <v>20300.448300000004</v>
      </c>
      <c r="E205" s="85">
        <f t="shared" si="10"/>
        <v>8120.179320000002</v>
      </c>
      <c r="F205" s="85">
        <f xml:space="preserve">   D205 *'2016 Claims Experience'!$H$11</f>
        <v>12180.268980000003</v>
      </c>
      <c r="G205" s="85">
        <f xml:space="preserve"> F205/'2016 Claims Experience'!$H$2</f>
        <v>14329.72821176471</v>
      </c>
      <c r="H205" s="85">
        <f t="shared" si="11"/>
        <v>4000</v>
      </c>
      <c r="I205" s="85">
        <f t="shared" si="9"/>
        <v>2313.0040353410723</v>
      </c>
      <c r="J205" s="39"/>
    </row>
    <row r="206" spans="2:10" x14ac:dyDescent="0.2">
      <c r="B206" s="87">
        <v>204</v>
      </c>
      <c r="C206" s="85">
        <v>19881.93</v>
      </c>
      <c r="D206" s="85">
        <f>C206 * (1 + '2016 Claims Experience'!$H$3) * (1 + '2016 Claims Experience'!$H$3)</f>
        <v>24057.135300000005</v>
      </c>
      <c r="E206" s="85">
        <f t="shared" si="10"/>
        <v>9622.8541200000018</v>
      </c>
      <c r="F206" s="85">
        <f xml:space="preserve">   D206 *'2016 Claims Experience'!$H$11</f>
        <v>14434.281180000004</v>
      </c>
      <c r="G206" s="85">
        <f xml:space="preserve"> F206/'2016 Claims Experience'!$H$2</f>
        <v>16981.507270588241</v>
      </c>
      <c r="H206" s="85">
        <f t="shared" si="11"/>
        <v>4000</v>
      </c>
      <c r="I206" s="85">
        <f t="shared" si="9"/>
        <v>2313.0040353410723</v>
      </c>
      <c r="J206" s="39"/>
    </row>
    <row r="207" spans="2:10" x14ac:dyDescent="0.2">
      <c r="B207" s="87">
        <v>205</v>
      </c>
      <c r="C207" s="85">
        <v>5230.59</v>
      </c>
      <c r="D207" s="85">
        <f>C207 * (1 + '2016 Claims Experience'!$H$3) * (1 + '2016 Claims Experience'!$H$3)</f>
        <v>6329.0139000000008</v>
      </c>
      <c r="E207" s="85">
        <f t="shared" si="10"/>
        <v>2531.6055600000004</v>
      </c>
      <c r="F207" s="85">
        <f xml:space="preserve">   D207 *'2016 Claims Experience'!$H$11</f>
        <v>3797.4083400000004</v>
      </c>
      <c r="G207" s="85">
        <f xml:space="preserve"> F207/'2016 Claims Experience'!$H$2</f>
        <v>4467.5392235294121</v>
      </c>
      <c r="H207" s="85">
        <f t="shared" si="11"/>
        <v>4000</v>
      </c>
      <c r="I207" s="85">
        <f t="shared" si="9"/>
        <v>2313.0040353410723</v>
      </c>
      <c r="J207" s="39"/>
    </row>
    <row r="208" spans="2:10" x14ac:dyDescent="0.2">
      <c r="B208" s="87">
        <v>206</v>
      </c>
      <c r="C208" s="85">
        <v>893.49</v>
      </c>
      <c r="D208" s="85">
        <f>C208 * (1 + '2016 Claims Experience'!$H$3) * (1 + '2016 Claims Experience'!$H$3)</f>
        <v>1081.1229000000001</v>
      </c>
      <c r="E208" s="85">
        <f t="shared" si="10"/>
        <v>432.44916000000006</v>
      </c>
      <c r="F208" s="85">
        <f xml:space="preserve">   D208 *'2016 Claims Experience'!$H$11</f>
        <v>648.67374000000007</v>
      </c>
      <c r="G208" s="85">
        <f xml:space="preserve"> F208/'2016 Claims Experience'!$H$2</f>
        <v>763.14557647058837</v>
      </c>
      <c r="H208" s="85">
        <f t="shared" si="11"/>
        <v>1081.1229000000001</v>
      </c>
      <c r="I208" s="85">
        <f t="shared" si="9"/>
        <v>0</v>
      </c>
      <c r="J208" s="39"/>
    </row>
    <row r="209" spans="2:10" x14ac:dyDescent="0.2">
      <c r="B209" s="87">
        <v>207</v>
      </c>
      <c r="C209" s="85">
        <v>11542.69</v>
      </c>
      <c r="D209" s="85">
        <f>C209 * (1 + '2016 Claims Experience'!$H$3) * (1 + '2016 Claims Experience'!$H$3)</f>
        <v>13966.654900000001</v>
      </c>
      <c r="E209" s="85">
        <f t="shared" si="10"/>
        <v>5586.6619600000013</v>
      </c>
      <c r="F209" s="85">
        <f xml:space="preserve">   D209 *'2016 Claims Experience'!$H$11</f>
        <v>8379.9929400000001</v>
      </c>
      <c r="G209" s="85">
        <f xml:space="preserve"> F209/'2016 Claims Experience'!$H$2</f>
        <v>9858.8152235294128</v>
      </c>
      <c r="H209" s="85">
        <f t="shared" si="11"/>
        <v>4000</v>
      </c>
      <c r="I209" s="85">
        <f t="shared" si="9"/>
        <v>2313.0040353410723</v>
      </c>
      <c r="J209" s="39"/>
    </row>
    <row r="210" spans="2:10" x14ac:dyDescent="0.2">
      <c r="B210" s="87">
        <v>208</v>
      </c>
      <c r="C210" s="85">
        <v>10327.67</v>
      </c>
      <c r="D210" s="85">
        <f>C210 * (1 + '2016 Claims Experience'!$H$3) * (1 + '2016 Claims Experience'!$H$3)</f>
        <v>12496.480700000004</v>
      </c>
      <c r="E210" s="85">
        <f t="shared" si="10"/>
        <v>4998.5922800000017</v>
      </c>
      <c r="F210" s="85">
        <f xml:space="preserve">   D210 *'2016 Claims Experience'!$H$11</f>
        <v>7497.888420000002</v>
      </c>
      <c r="G210" s="85">
        <f xml:space="preserve"> F210/'2016 Claims Experience'!$H$2</f>
        <v>8821.0452000000023</v>
      </c>
      <c r="H210" s="85">
        <f t="shared" si="11"/>
        <v>4000</v>
      </c>
      <c r="I210" s="85">
        <f t="shared" si="9"/>
        <v>2313.0040353410723</v>
      </c>
      <c r="J210" s="39"/>
    </row>
    <row r="211" spans="2:10" x14ac:dyDescent="0.2">
      <c r="B211" s="87">
        <v>209</v>
      </c>
      <c r="C211" s="85">
        <v>405.27000000000004</v>
      </c>
      <c r="D211" s="85">
        <f>C211 * (1 + '2016 Claims Experience'!$H$3) * (1 + '2016 Claims Experience'!$H$3)</f>
        <v>490.37670000000014</v>
      </c>
      <c r="E211" s="85">
        <f t="shared" si="10"/>
        <v>196.15068000000008</v>
      </c>
      <c r="F211" s="85">
        <f xml:space="preserve">   D211 *'2016 Claims Experience'!$H$11</f>
        <v>294.22602000000006</v>
      </c>
      <c r="G211" s="85">
        <f xml:space="preserve"> F211/'2016 Claims Experience'!$H$2</f>
        <v>346.14825882352949</v>
      </c>
      <c r="H211" s="85">
        <f t="shared" si="11"/>
        <v>490.37670000000014</v>
      </c>
      <c r="I211" s="85">
        <f t="shared" si="9"/>
        <v>0</v>
      </c>
      <c r="J211" s="39"/>
    </row>
    <row r="212" spans="2:10" x14ac:dyDescent="0.2">
      <c r="B212" s="87">
        <v>210</v>
      </c>
      <c r="C212" s="85">
        <v>10877.51</v>
      </c>
      <c r="D212" s="85">
        <f>C212 * (1 + '2016 Claims Experience'!$H$3) * (1 + '2016 Claims Experience'!$H$3)</f>
        <v>13161.787100000001</v>
      </c>
      <c r="E212" s="85">
        <f t="shared" si="10"/>
        <v>5264.7148400000005</v>
      </c>
      <c r="F212" s="85">
        <f xml:space="preserve">   D212 *'2016 Claims Experience'!$H$11</f>
        <v>7897.0722600000008</v>
      </c>
      <c r="G212" s="85">
        <f xml:space="preserve"> F212/'2016 Claims Experience'!$H$2</f>
        <v>9290.6732470588249</v>
      </c>
      <c r="H212" s="85">
        <f t="shared" si="11"/>
        <v>4000</v>
      </c>
      <c r="I212" s="85">
        <f t="shared" si="9"/>
        <v>2313.0040353410723</v>
      </c>
      <c r="J212" s="39"/>
    </row>
    <row r="213" spans="2:10" x14ac:dyDescent="0.2">
      <c r="B213" s="87">
        <v>211</v>
      </c>
      <c r="C213" s="85">
        <v>3850.46</v>
      </c>
      <c r="D213" s="85">
        <f>C213 * (1 + '2016 Claims Experience'!$H$3) * (1 + '2016 Claims Experience'!$H$3)</f>
        <v>4659.0566000000008</v>
      </c>
      <c r="E213" s="85">
        <f t="shared" si="10"/>
        <v>1863.6226400000005</v>
      </c>
      <c r="F213" s="85">
        <f xml:space="preserve">   D213 *'2016 Claims Experience'!$H$11</f>
        <v>2795.4339600000003</v>
      </c>
      <c r="G213" s="85">
        <f xml:space="preserve"> F213/'2016 Claims Experience'!$H$2</f>
        <v>3288.745835294118</v>
      </c>
      <c r="H213" s="85">
        <f t="shared" si="11"/>
        <v>4000</v>
      </c>
      <c r="I213" s="85">
        <f t="shared" si="9"/>
        <v>2313.0040353410723</v>
      </c>
      <c r="J213" s="39"/>
    </row>
    <row r="214" spans="2:10" x14ac:dyDescent="0.2">
      <c r="B214" s="87">
        <v>212</v>
      </c>
      <c r="C214" s="85">
        <v>3585.81</v>
      </c>
      <c r="D214" s="85">
        <f>C214 * (1 + '2016 Claims Experience'!$H$3) * (1 + '2016 Claims Experience'!$H$3)</f>
        <v>4338.8301000000001</v>
      </c>
      <c r="E214" s="85">
        <f t="shared" si="10"/>
        <v>1735.5320400000001</v>
      </c>
      <c r="F214" s="85">
        <f xml:space="preserve">   D214 *'2016 Claims Experience'!$H$11</f>
        <v>2603.2980600000001</v>
      </c>
      <c r="G214" s="85">
        <f xml:space="preserve"> F214/'2016 Claims Experience'!$H$2</f>
        <v>3062.7036000000003</v>
      </c>
      <c r="H214" s="85">
        <f t="shared" si="11"/>
        <v>4000</v>
      </c>
      <c r="I214" s="85">
        <f t="shared" si="9"/>
        <v>2313.0040353410723</v>
      </c>
      <c r="J214" s="39"/>
    </row>
    <row r="215" spans="2:10" x14ac:dyDescent="0.2">
      <c r="B215" s="87">
        <v>213</v>
      </c>
      <c r="C215" s="85">
        <v>12480.42</v>
      </c>
      <c r="D215" s="85">
        <f>C215 * (1 + '2016 Claims Experience'!$H$3) * (1 + '2016 Claims Experience'!$H$3)</f>
        <v>15101.308200000003</v>
      </c>
      <c r="E215" s="85">
        <f t="shared" si="10"/>
        <v>6040.5232800000013</v>
      </c>
      <c r="F215" s="85">
        <f xml:space="preserve">   D215 *'2016 Claims Experience'!$H$11</f>
        <v>9060.7849200000019</v>
      </c>
      <c r="G215" s="85">
        <f xml:space="preserve"> F215/'2016 Claims Experience'!$H$2</f>
        <v>10659.746964705884</v>
      </c>
      <c r="H215" s="85">
        <f t="shared" si="11"/>
        <v>4000</v>
      </c>
      <c r="I215" s="85">
        <f t="shared" si="9"/>
        <v>2313.0040353410723</v>
      </c>
      <c r="J215" s="39"/>
    </row>
    <row r="216" spans="2:10" x14ac:dyDescent="0.2">
      <c r="B216" s="87">
        <v>214</v>
      </c>
      <c r="C216" s="85">
        <v>1145.5</v>
      </c>
      <c r="D216" s="85">
        <f>C216 * (1 + '2016 Claims Experience'!$H$3) * (1 + '2016 Claims Experience'!$H$3)</f>
        <v>1386.0550000000003</v>
      </c>
      <c r="E216" s="85">
        <f t="shared" si="10"/>
        <v>554.42200000000014</v>
      </c>
      <c r="F216" s="85">
        <f xml:space="preserve">   D216 *'2016 Claims Experience'!$H$11</f>
        <v>831.63300000000015</v>
      </c>
      <c r="G216" s="85">
        <f xml:space="preserve"> F216/'2016 Claims Experience'!$H$2</f>
        <v>978.39176470588257</v>
      </c>
      <c r="H216" s="85">
        <f t="shared" si="11"/>
        <v>1386.0550000000003</v>
      </c>
      <c r="I216" s="85">
        <f t="shared" si="9"/>
        <v>0</v>
      </c>
      <c r="J216" s="39"/>
    </row>
    <row r="217" spans="2:10" x14ac:dyDescent="0.2">
      <c r="B217" s="87">
        <v>215</v>
      </c>
      <c r="C217" s="85">
        <v>84.53</v>
      </c>
      <c r="D217" s="85">
        <f>C217 * (1 + '2016 Claims Experience'!$H$3) * (1 + '2016 Claims Experience'!$H$3)</f>
        <v>102.28130000000002</v>
      </c>
      <c r="E217" s="85">
        <f t="shared" si="10"/>
        <v>40.912520000000008</v>
      </c>
      <c r="F217" s="85">
        <f xml:space="preserve">   D217 *'2016 Claims Experience'!$H$11</f>
        <v>61.368780000000008</v>
      </c>
      <c r="G217" s="85">
        <f xml:space="preserve"> F217/'2016 Claims Experience'!$H$2</f>
        <v>72.198564705882362</v>
      </c>
      <c r="H217" s="85">
        <f t="shared" si="11"/>
        <v>102.28130000000002</v>
      </c>
      <c r="I217" s="85">
        <f t="shared" si="9"/>
        <v>0</v>
      </c>
      <c r="J217" s="39"/>
    </row>
    <row r="218" spans="2:10" x14ac:dyDescent="0.2">
      <c r="B218" s="87">
        <v>216</v>
      </c>
      <c r="C218" s="85">
        <v>13425.26</v>
      </c>
      <c r="D218" s="85">
        <f>C218 * (1 + '2016 Claims Experience'!$H$3) * (1 + '2016 Claims Experience'!$H$3)</f>
        <v>16244.564600000003</v>
      </c>
      <c r="E218" s="85">
        <f t="shared" si="10"/>
        <v>6497.8258400000013</v>
      </c>
      <c r="F218" s="85">
        <f xml:space="preserve">   D218 *'2016 Claims Experience'!$H$11</f>
        <v>9746.738760000002</v>
      </c>
      <c r="G218" s="85">
        <f xml:space="preserve"> F218/'2016 Claims Experience'!$H$2</f>
        <v>11466.751482352944</v>
      </c>
      <c r="H218" s="85">
        <f t="shared" si="11"/>
        <v>4000</v>
      </c>
      <c r="I218" s="85">
        <f t="shared" si="9"/>
        <v>2313.0040353410723</v>
      </c>
      <c r="J218" s="39"/>
    </row>
    <row r="219" spans="2:10" x14ac:dyDescent="0.2">
      <c r="B219" s="87">
        <v>217</v>
      </c>
      <c r="C219" s="85">
        <v>7073.6600000000008</v>
      </c>
      <c r="D219" s="85">
        <f>C219 * (1 + '2016 Claims Experience'!$H$3) * (1 + '2016 Claims Experience'!$H$3)</f>
        <v>8559.1286000000018</v>
      </c>
      <c r="E219" s="85">
        <f t="shared" si="10"/>
        <v>3423.651440000001</v>
      </c>
      <c r="F219" s="85">
        <f xml:space="preserve">   D219 *'2016 Claims Experience'!$H$11</f>
        <v>5135.4771600000013</v>
      </c>
      <c r="G219" s="85">
        <f xml:space="preserve"> F219/'2016 Claims Experience'!$H$2</f>
        <v>6041.7378352941196</v>
      </c>
      <c r="H219" s="85">
        <f t="shared" si="11"/>
        <v>4000</v>
      </c>
      <c r="I219" s="85">
        <f t="shared" si="9"/>
        <v>2313.0040353410723</v>
      </c>
      <c r="J219" s="39"/>
    </row>
    <row r="220" spans="2:10" x14ac:dyDescent="0.2">
      <c r="B220" s="87">
        <v>218</v>
      </c>
      <c r="C220" s="85">
        <v>20552.64</v>
      </c>
      <c r="D220" s="85">
        <f>C220 * (1 + '2016 Claims Experience'!$H$3) * (1 + '2016 Claims Experience'!$H$3)</f>
        <v>24868.694400000004</v>
      </c>
      <c r="E220" s="85">
        <f t="shared" si="10"/>
        <v>9947.4777600000016</v>
      </c>
      <c r="F220" s="85">
        <f xml:space="preserve">   D220 *'2016 Claims Experience'!$H$11</f>
        <v>14921.216640000002</v>
      </c>
      <c r="G220" s="85">
        <f xml:space="preserve"> F220/'2016 Claims Experience'!$H$2</f>
        <v>17554.372517647062</v>
      </c>
      <c r="H220" s="85">
        <f t="shared" si="11"/>
        <v>4000</v>
      </c>
      <c r="I220" s="85">
        <f t="shared" si="9"/>
        <v>2313.0040353410723</v>
      </c>
      <c r="J220" s="39"/>
    </row>
    <row r="221" spans="2:10" x14ac:dyDescent="0.2">
      <c r="B221" s="87">
        <v>219</v>
      </c>
      <c r="C221" s="85">
        <v>11377.58</v>
      </c>
      <c r="D221" s="85">
        <f>C221 * (1 + '2016 Claims Experience'!$H$3) * (1 + '2016 Claims Experience'!$H$3)</f>
        <v>13766.871800000003</v>
      </c>
      <c r="E221" s="85">
        <f t="shared" si="10"/>
        <v>5506.7487200000014</v>
      </c>
      <c r="F221" s="85">
        <f xml:space="preserve">   D221 *'2016 Claims Experience'!$H$11</f>
        <v>8260.1230800000012</v>
      </c>
      <c r="G221" s="85">
        <f xml:space="preserve"> F221/'2016 Claims Experience'!$H$2</f>
        <v>9717.7918588235316</v>
      </c>
      <c r="H221" s="85">
        <f t="shared" si="11"/>
        <v>4000</v>
      </c>
      <c r="I221" s="85">
        <f t="shared" si="9"/>
        <v>2313.0040353410723</v>
      </c>
      <c r="J221" s="39"/>
    </row>
    <row r="222" spans="2:10" x14ac:dyDescent="0.2">
      <c r="B222" s="87">
        <v>220</v>
      </c>
      <c r="C222" s="85">
        <v>11418.66</v>
      </c>
      <c r="D222" s="85">
        <f>C222 * (1 + '2016 Claims Experience'!$H$3) * (1 + '2016 Claims Experience'!$H$3)</f>
        <v>13816.578600000003</v>
      </c>
      <c r="E222" s="85">
        <f t="shared" si="10"/>
        <v>5526.631440000001</v>
      </c>
      <c r="F222" s="85">
        <f xml:space="preserve">   D222 *'2016 Claims Experience'!$H$11</f>
        <v>8289.9471600000015</v>
      </c>
      <c r="G222" s="85">
        <f xml:space="preserve"> F222/'2016 Claims Experience'!$H$2</f>
        <v>9752.8790117647077</v>
      </c>
      <c r="H222" s="85">
        <f t="shared" si="11"/>
        <v>4000</v>
      </c>
      <c r="I222" s="85">
        <f t="shared" si="9"/>
        <v>2313.0040353410723</v>
      </c>
      <c r="J222" s="39"/>
    </row>
    <row r="223" spans="2:10" x14ac:dyDescent="0.2">
      <c r="B223" s="87">
        <v>221</v>
      </c>
      <c r="C223" s="85">
        <v>22810.460000000003</v>
      </c>
      <c r="D223" s="85">
        <f>C223 * (1 + '2016 Claims Experience'!$H$3) * (1 + '2016 Claims Experience'!$H$3)</f>
        <v>27600.656600000009</v>
      </c>
      <c r="E223" s="85">
        <f t="shared" si="10"/>
        <v>11040.262640000004</v>
      </c>
      <c r="F223" s="85">
        <f xml:space="preserve">   D223 *'2016 Claims Experience'!$H$11</f>
        <v>16560.393960000005</v>
      </c>
      <c r="G223" s="85">
        <f xml:space="preserve"> F223/'2016 Claims Experience'!$H$2</f>
        <v>19482.816423529417</v>
      </c>
      <c r="H223" s="85">
        <f t="shared" si="11"/>
        <v>4000</v>
      </c>
      <c r="I223" s="85">
        <f t="shared" si="9"/>
        <v>2313.0040353410723</v>
      </c>
      <c r="J223" s="39"/>
    </row>
    <row r="224" spans="2:10" x14ac:dyDescent="0.2">
      <c r="B224" s="87">
        <v>222</v>
      </c>
      <c r="C224" s="85">
        <v>26532.15</v>
      </c>
      <c r="D224" s="85">
        <f>C224 * (1 + '2016 Claims Experience'!$H$3) * (1 + '2016 Claims Experience'!$H$3)</f>
        <v>32103.901500000007</v>
      </c>
      <c r="E224" s="85">
        <f t="shared" si="10"/>
        <v>12841.560600000004</v>
      </c>
      <c r="F224" s="85">
        <f xml:space="preserve">   D224 *'2016 Claims Experience'!$H$11</f>
        <v>19262.340900000003</v>
      </c>
      <c r="G224" s="85">
        <f xml:space="preserve"> F224/'2016 Claims Experience'!$H$2</f>
        <v>22661.57752941177</v>
      </c>
      <c r="H224" s="85">
        <f t="shared" si="11"/>
        <v>4000</v>
      </c>
      <c r="I224" s="85">
        <f t="shared" si="9"/>
        <v>2313.0040353410723</v>
      </c>
      <c r="J224" s="39"/>
    </row>
    <row r="225" spans="2:10" x14ac:dyDescent="0.2">
      <c r="B225" s="87">
        <v>223</v>
      </c>
      <c r="C225" s="85">
        <v>9062.880000000001</v>
      </c>
      <c r="D225" s="85">
        <f>C225 * (1 + '2016 Claims Experience'!$H$3) * (1 + '2016 Claims Experience'!$H$3)</f>
        <v>10966.084800000002</v>
      </c>
      <c r="E225" s="85">
        <f t="shared" si="10"/>
        <v>4386.4339200000013</v>
      </c>
      <c r="F225" s="85">
        <f xml:space="preserve">   D225 *'2016 Claims Experience'!$H$11</f>
        <v>6579.6508800000011</v>
      </c>
      <c r="G225" s="85">
        <f xml:space="preserve"> F225/'2016 Claims Experience'!$H$2</f>
        <v>7740.7657411764721</v>
      </c>
      <c r="H225" s="85">
        <f t="shared" si="11"/>
        <v>4000</v>
      </c>
      <c r="I225" s="85">
        <f t="shared" si="9"/>
        <v>2313.0040353410723</v>
      </c>
      <c r="J225" s="39"/>
    </row>
    <row r="226" spans="2:10" x14ac:dyDescent="0.2">
      <c r="B226" s="87">
        <v>224</v>
      </c>
      <c r="C226" s="85">
        <v>520.61</v>
      </c>
      <c r="D226" s="85">
        <f>C226 * (1 + '2016 Claims Experience'!$H$3) * (1 + '2016 Claims Experience'!$H$3)</f>
        <v>629.93810000000008</v>
      </c>
      <c r="E226" s="85">
        <f t="shared" si="10"/>
        <v>251.97524000000004</v>
      </c>
      <c r="F226" s="85">
        <f xml:space="preserve">   D226 *'2016 Claims Experience'!$H$11</f>
        <v>377.96286000000003</v>
      </c>
      <c r="G226" s="85">
        <f xml:space="preserve"> F226/'2016 Claims Experience'!$H$2</f>
        <v>444.6621882352942</v>
      </c>
      <c r="H226" s="85">
        <f t="shared" si="11"/>
        <v>629.93810000000008</v>
      </c>
      <c r="I226" s="85">
        <f t="shared" si="9"/>
        <v>0</v>
      </c>
      <c r="J226" s="39"/>
    </row>
    <row r="227" spans="2:10" x14ac:dyDescent="0.2">
      <c r="B227" s="87">
        <v>225</v>
      </c>
      <c r="C227" s="85">
        <v>1719.04</v>
      </c>
      <c r="D227" s="85">
        <f>C227 * (1 + '2016 Claims Experience'!$H$3) * (1 + '2016 Claims Experience'!$H$3)</f>
        <v>2080.0384000000004</v>
      </c>
      <c r="E227" s="85">
        <f t="shared" si="10"/>
        <v>832.01536000000021</v>
      </c>
      <c r="F227" s="85">
        <f xml:space="preserve">   D227 *'2016 Claims Experience'!$H$11</f>
        <v>1248.0230400000003</v>
      </c>
      <c r="G227" s="85">
        <f xml:space="preserve"> F227/'2016 Claims Experience'!$H$2</f>
        <v>1468.2624000000003</v>
      </c>
      <c r="H227" s="85">
        <f t="shared" si="11"/>
        <v>2080.0384000000004</v>
      </c>
      <c r="I227" s="85">
        <f t="shared" si="9"/>
        <v>0</v>
      </c>
      <c r="J227" s="39"/>
    </row>
    <row r="228" spans="2:10" x14ac:dyDescent="0.2">
      <c r="B228" s="87">
        <v>226</v>
      </c>
      <c r="C228" s="85">
        <v>19911.95</v>
      </c>
      <c r="D228" s="85">
        <f>C228 * (1 + '2016 Claims Experience'!$H$3) * (1 + '2016 Claims Experience'!$H$3)</f>
        <v>24093.459500000008</v>
      </c>
      <c r="E228" s="85">
        <f t="shared" si="10"/>
        <v>9637.3838000000032</v>
      </c>
      <c r="F228" s="85">
        <f xml:space="preserve">   D228 *'2016 Claims Experience'!$H$11</f>
        <v>14456.075700000005</v>
      </c>
      <c r="G228" s="85">
        <f xml:space="preserve"> F228/'2016 Claims Experience'!$H$2</f>
        <v>17007.147882352947</v>
      </c>
      <c r="H228" s="85">
        <f t="shared" si="11"/>
        <v>4000</v>
      </c>
      <c r="I228" s="85">
        <f t="shared" si="9"/>
        <v>2313.0040353410723</v>
      </c>
      <c r="J228" s="39"/>
    </row>
    <row r="229" spans="2:10" x14ac:dyDescent="0.2">
      <c r="B229" s="87">
        <v>227</v>
      </c>
      <c r="C229" s="85">
        <v>2062.69</v>
      </c>
      <c r="D229" s="85">
        <f>C229 * (1 + '2016 Claims Experience'!$H$3) * (1 + '2016 Claims Experience'!$H$3)</f>
        <v>2495.8549000000007</v>
      </c>
      <c r="E229" s="85">
        <f t="shared" si="10"/>
        <v>998.34196000000031</v>
      </c>
      <c r="F229" s="85">
        <f xml:space="preserve">   D229 *'2016 Claims Experience'!$H$11</f>
        <v>1497.5129400000003</v>
      </c>
      <c r="G229" s="85">
        <f xml:space="preserve"> F229/'2016 Claims Experience'!$H$2</f>
        <v>1761.7799294117651</v>
      </c>
      <c r="H229" s="85">
        <f t="shared" si="11"/>
        <v>2495.8549000000007</v>
      </c>
      <c r="I229" s="85">
        <f t="shared" si="9"/>
        <v>0</v>
      </c>
      <c r="J229" s="39"/>
    </row>
    <row r="230" spans="2:10" x14ac:dyDescent="0.2">
      <c r="B230" s="87">
        <v>228</v>
      </c>
      <c r="C230" s="85">
        <v>100.33</v>
      </c>
      <c r="D230" s="85">
        <f>C230 * (1 + '2016 Claims Experience'!$H$3) * (1 + '2016 Claims Experience'!$H$3)</f>
        <v>121.39930000000003</v>
      </c>
      <c r="E230" s="85">
        <f t="shared" si="10"/>
        <v>48.559720000000013</v>
      </c>
      <c r="F230" s="85">
        <f xml:space="preserve">   D230 *'2016 Claims Experience'!$H$11</f>
        <v>72.839580000000012</v>
      </c>
      <c r="G230" s="85">
        <f xml:space="preserve"> F230/'2016 Claims Experience'!$H$2</f>
        <v>85.693623529411781</v>
      </c>
      <c r="H230" s="85">
        <f t="shared" si="11"/>
        <v>121.39930000000003</v>
      </c>
      <c r="I230" s="85">
        <f t="shared" si="9"/>
        <v>0</v>
      </c>
      <c r="J230" s="39"/>
    </row>
    <row r="231" spans="2:10" x14ac:dyDescent="0.2">
      <c r="B231" s="87">
        <v>229</v>
      </c>
      <c r="C231" s="85">
        <v>20500.5</v>
      </c>
      <c r="D231" s="85">
        <f>C231 * (1 + '2016 Claims Experience'!$H$3) * (1 + '2016 Claims Experience'!$H$3)</f>
        <v>24805.605000000007</v>
      </c>
      <c r="E231" s="85">
        <f t="shared" si="10"/>
        <v>9922.2420000000038</v>
      </c>
      <c r="F231" s="85">
        <f xml:space="preserve">   D231 *'2016 Claims Experience'!$H$11</f>
        <v>14883.363000000003</v>
      </c>
      <c r="G231" s="85">
        <f xml:space="preserve"> F231/'2016 Claims Experience'!$H$2</f>
        <v>17509.838823529415</v>
      </c>
      <c r="H231" s="85">
        <f t="shared" si="11"/>
        <v>4000</v>
      </c>
      <c r="I231" s="85">
        <f t="shared" si="9"/>
        <v>2313.0040353410723</v>
      </c>
      <c r="J231" s="39"/>
    </row>
    <row r="232" spans="2:10" x14ac:dyDescent="0.2">
      <c r="B232" s="87">
        <v>230</v>
      </c>
      <c r="C232" s="85">
        <v>26600.09</v>
      </c>
      <c r="D232" s="85">
        <f>C232 * (1 + '2016 Claims Experience'!$H$3) * (1 + '2016 Claims Experience'!$H$3)</f>
        <v>32186.108900000007</v>
      </c>
      <c r="E232" s="85">
        <f t="shared" si="10"/>
        <v>12874.443560000003</v>
      </c>
      <c r="F232" s="85">
        <f xml:space="preserve">   D232 *'2016 Claims Experience'!$H$11</f>
        <v>19311.665340000003</v>
      </c>
      <c r="G232" s="85">
        <f xml:space="preserve"> F232/'2016 Claims Experience'!$H$2</f>
        <v>22719.606282352946</v>
      </c>
      <c r="H232" s="85">
        <f t="shared" si="11"/>
        <v>4000</v>
      </c>
      <c r="I232" s="85">
        <f t="shared" si="9"/>
        <v>2313.0040353410723</v>
      </c>
      <c r="J232" s="39"/>
    </row>
    <row r="233" spans="2:10" x14ac:dyDescent="0.2">
      <c r="B233" s="87">
        <v>231</v>
      </c>
      <c r="C233" s="85">
        <v>11744.93</v>
      </c>
      <c r="D233" s="85">
        <f>C233 * (1 + '2016 Claims Experience'!$H$3) * (1 + '2016 Claims Experience'!$H$3)</f>
        <v>14211.365300000001</v>
      </c>
      <c r="E233" s="85">
        <f t="shared" si="10"/>
        <v>5684.5461200000009</v>
      </c>
      <c r="F233" s="85">
        <f xml:space="preserve">   D233 *'2016 Claims Experience'!$H$11</f>
        <v>8526.8191800000004</v>
      </c>
      <c r="G233" s="85">
        <f xml:space="preserve"> F233/'2016 Claims Experience'!$H$2</f>
        <v>10031.55197647059</v>
      </c>
      <c r="H233" s="85">
        <f t="shared" si="11"/>
        <v>4000</v>
      </c>
      <c r="I233" s="85">
        <f t="shared" si="9"/>
        <v>2313.0040353410723</v>
      </c>
      <c r="J233" s="39"/>
    </row>
    <row r="234" spans="2:10" x14ac:dyDescent="0.2">
      <c r="B234" s="87">
        <v>232</v>
      </c>
      <c r="C234" s="85">
        <v>7127.38</v>
      </c>
      <c r="D234" s="85">
        <f>C234 * (1 + '2016 Claims Experience'!$H$3) * (1 + '2016 Claims Experience'!$H$3)</f>
        <v>8624.1298000000006</v>
      </c>
      <c r="E234" s="85">
        <f t="shared" si="10"/>
        <v>3449.6519200000002</v>
      </c>
      <c r="F234" s="85">
        <f xml:space="preserve">   D234 *'2016 Claims Experience'!$H$11</f>
        <v>5174.4778800000004</v>
      </c>
      <c r="G234" s="85">
        <f xml:space="preserve"> F234/'2016 Claims Experience'!$H$2</f>
        <v>6087.621035294118</v>
      </c>
      <c r="H234" s="85">
        <f t="shared" si="11"/>
        <v>4000</v>
      </c>
      <c r="I234" s="85">
        <f t="shared" si="9"/>
        <v>2313.0040353410723</v>
      </c>
      <c r="J234" s="39"/>
    </row>
    <row r="235" spans="2:10" x14ac:dyDescent="0.2">
      <c r="B235" s="87">
        <v>233</v>
      </c>
      <c r="C235" s="85">
        <v>3863.8900000000003</v>
      </c>
      <c r="D235" s="85">
        <f>C235 * (1 + '2016 Claims Experience'!$H$3) * (1 + '2016 Claims Experience'!$H$3)</f>
        <v>4675.3069000000005</v>
      </c>
      <c r="E235" s="85">
        <f t="shared" si="10"/>
        <v>1870.1227600000002</v>
      </c>
      <c r="F235" s="85">
        <f xml:space="preserve">   D235 *'2016 Claims Experience'!$H$11</f>
        <v>2805.1841400000003</v>
      </c>
      <c r="G235" s="85">
        <f xml:space="preserve"> F235/'2016 Claims Experience'!$H$2</f>
        <v>3300.2166352941181</v>
      </c>
      <c r="H235" s="85">
        <f t="shared" si="11"/>
        <v>4000</v>
      </c>
      <c r="I235" s="85">
        <f t="shared" si="9"/>
        <v>2313.0040353410723</v>
      </c>
      <c r="J235" s="39"/>
    </row>
    <row r="236" spans="2:10" x14ac:dyDescent="0.2">
      <c r="B236" s="87">
        <v>234</v>
      </c>
      <c r="C236" s="85">
        <v>5457.3200000000006</v>
      </c>
      <c r="D236" s="85">
        <f>C236 * (1 + '2016 Claims Experience'!$H$3) * (1 + '2016 Claims Experience'!$H$3)</f>
        <v>6603.3572000000022</v>
      </c>
      <c r="E236" s="85">
        <f t="shared" si="10"/>
        <v>2641.3428800000011</v>
      </c>
      <c r="F236" s="85">
        <f xml:space="preserve">   D236 *'2016 Claims Experience'!$H$11</f>
        <v>3962.0143200000011</v>
      </c>
      <c r="G236" s="85">
        <f xml:space="preserve"> F236/'2016 Claims Experience'!$H$2</f>
        <v>4661.1933176470602</v>
      </c>
      <c r="H236" s="85">
        <f t="shared" si="11"/>
        <v>4000</v>
      </c>
      <c r="I236" s="85">
        <f t="shared" si="9"/>
        <v>2313.0040353410723</v>
      </c>
      <c r="J236" s="39"/>
    </row>
    <row r="237" spans="2:10" x14ac:dyDescent="0.2">
      <c r="B237" s="87">
        <v>235</v>
      </c>
      <c r="C237" s="85">
        <v>1781.45</v>
      </c>
      <c r="D237" s="85">
        <f>C237 * (1 + '2016 Claims Experience'!$H$3) * (1 + '2016 Claims Experience'!$H$3)</f>
        <v>2155.5545000000006</v>
      </c>
      <c r="E237" s="85">
        <f t="shared" si="10"/>
        <v>862.22180000000026</v>
      </c>
      <c r="F237" s="85">
        <f xml:space="preserve">   D237 *'2016 Claims Experience'!$H$11</f>
        <v>1293.3327000000004</v>
      </c>
      <c r="G237" s="85">
        <f xml:space="preserve"> F237/'2016 Claims Experience'!$H$2</f>
        <v>1521.5678823529418</v>
      </c>
      <c r="H237" s="85">
        <f t="shared" si="11"/>
        <v>2155.5545000000006</v>
      </c>
      <c r="I237" s="85">
        <f t="shared" si="9"/>
        <v>0</v>
      </c>
      <c r="J237" s="39"/>
    </row>
    <row r="238" spans="2:10" x14ac:dyDescent="0.2">
      <c r="B238" s="87">
        <v>236</v>
      </c>
      <c r="C238" s="85">
        <v>8924.630000000001</v>
      </c>
      <c r="D238" s="85">
        <f>C238 * (1 + '2016 Claims Experience'!$H$3) * (1 + '2016 Claims Experience'!$H$3)</f>
        <v>10798.802300000003</v>
      </c>
      <c r="E238" s="85">
        <f t="shared" si="10"/>
        <v>4319.5209200000018</v>
      </c>
      <c r="F238" s="85">
        <f xml:space="preserve">   D238 *'2016 Claims Experience'!$H$11</f>
        <v>6479.2813800000013</v>
      </c>
      <c r="G238" s="85">
        <f xml:space="preserve"> F238/'2016 Claims Experience'!$H$2</f>
        <v>7622.6839764705901</v>
      </c>
      <c r="H238" s="85">
        <f t="shared" si="11"/>
        <v>4000</v>
      </c>
      <c r="I238" s="85">
        <f t="shared" si="9"/>
        <v>2313.0040353410723</v>
      </c>
      <c r="J238" s="39"/>
    </row>
    <row r="239" spans="2:10" x14ac:dyDescent="0.2">
      <c r="B239" s="87">
        <v>237</v>
      </c>
      <c r="C239" s="85">
        <v>12728.480000000001</v>
      </c>
      <c r="D239" s="85">
        <f>C239 * (1 + '2016 Claims Experience'!$H$3) * (1 + '2016 Claims Experience'!$H$3)</f>
        <v>15401.460800000004</v>
      </c>
      <c r="E239" s="85">
        <f t="shared" si="10"/>
        <v>6160.5843200000018</v>
      </c>
      <c r="F239" s="85">
        <f xml:space="preserve">   D239 *'2016 Claims Experience'!$H$11</f>
        <v>9240.8764800000026</v>
      </c>
      <c r="G239" s="85">
        <f xml:space="preserve"> F239/'2016 Claims Experience'!$H$2</f>
        <v>10871.619388235298</v>
      </c>
      <c r="H239" s="85">
        <f t="shared" si="11"/>
        <v>4000</v>
      </c>
      <c r="I239" s="85">
        <f t="shared" si="9"/>
        <v>2313.0040353410723</v>
      </c>
      <c r="J239" s="39"/>
    </row>
    <row r="240" spans="2:10" x14ac:dyDescent="0.2">
      <c r="B240" s="87">
        <v>238</v>
      </c>
      <c r="C240" s="85">
        <v>19758.690000000002</v>
      </c>
      <c r="D240" s="85">
        <f>C240 * (1 + '2016 Claims Experience'!$H$3) * (1 + '2016 Claims Experience'!$H$3)</f>
        <v>23908.014900000006</v>
      </c>
      <c r="E240" s="85">
        <f t="shared" si="10"/>
        <v>9563.205960000003</v>
      </c>
      <c r="F240" s="85">
        <f xml:space="preserve">   D240 *'2016 Claims Experience'!$H$11</f>
        <v>14344.808940000003</v>
      </c>
      <c r="G240" s="85">
        <f xml:space="preserve"> F240/'2016 Claims Experience'!$H$2</f>
        <v>16876.245811764711</v>
      </c>
      <c r="H240" s="85">
        <f t="shared" si="11"/>
        <v>4000</v>
      </c>
      <c r="I240" s="85">
        <f t="shared" si="9"/>
        <v>2313.0040353410723</v>
      </c>
      <c r="J240" s="39"/>
    </row>
    <row r="241" spans="2:10" x14ac:dyDescent="0.2">
      <c r="B241" s="87">
        <v>239</v>
      </c>
      <c r="C241" s="85">
        <v>32507.710000000003</v>
      </c>
      <c r="D241" s="85">
        <f>C241 * (1 + '2016 Claims Experience'!$H$3) * (1 + '2016 Claims Experience'!$H$3)</f>
        <v>39334.32910000001</v>
      </c>
      <c r="E241" s="85">
        <f t="shared" si="10"/>
        <v>15733.731640000005</v>
      </c>
      <c r="F241" s="85">
        <f xml:space="preserve">   D241 *'2016 Claims Experience'!$H$11</f>
        <v>23600.597460000005</v>
      </c>
      <c r="G241" s="85">
        <f xml:space="preserve"> F241/'2016 Claims Experience'!$H$2</f>
        <v>27765.408776470595</v>
      </c>
      <c r="H241" s="85">
        <f t="shared" si="11"/>
        <v>4000</v>
      </c>
      <c r="I241" s="85">
        <f t="shared" si="9"/>
        <v>2313.0040353410723</v>
      </c>
      <c r="J241" s="39"/>
    </row>
    <row r="242" spans="2:10" x14ac:dyDescent="0.2">
      <c r="B242" s="87">
        <v>240</v>
      </c>
      <c r="C242" s="85">
        <v>35094.17</v>
      </c>
      <c r="D242" s="85">
        <f>C242 * (1 + '2016 Claims Experience'!$H$3) * (1 + '2016 Claims Experience'!$H$3)</f>
        <v>42463.945700000004</v>
      </c>
      <c r="E242" s="85">
        <f t="shared" si="10"/>
        <v>16985.578280000002</v>
      </c>
      <c r="F242" s="85">
        <f xml:space="preserve">   D242 *'2016 Claims Experience'!$H$11</f>
        <v>25478.367420000002</v>
      </c>
      <c r="G242" s="85">
        <f xml:space="preserve"> F242/'2016 Claims Experience'!$H$2</f>
        <v>29974.549905882355</v>
      </c>
      <c r="H242" s="85">
        <f t="shared" si="11"/>
        <v>4000</v>
      </c>
      <c r="I242" s="85">
        <f t="shared" si="9"/>
        <v>2313.0040353410723</v>
      </c>
      <c r="J242" s="39"/>
    </row>
    <row r="243" spans="2:10" x14ac:dyDescent="0.2">
      <c r="B243" s="87">
        <v>241</v>
      </c>
      <c r="C243" s="85">
        <v>4007.67</v>
      </c>
      <c r="D243" s="85">
        <f>C243 * (1 + '2016 Claims Experience'!$H$3) * (1 + '2016 Claims Experience'!$H$3)</f>
        <v>4849.2807000000012</v>
      </c>
      <c r="E243" s="85">
        <f t="shared" si="10"/>
        <v>1939.7122800000006</v>
      </c>
      <c r="F243" s="85">
        <f xml:space="preserve">   D243 *'2016 Claims Experience'!$H$11</f>
        <v>2909.5684200000005</v>
      </c>
      <c r="G243" s="85">
        <f xml:space="preserve"> F243/'2016 Claims Experience'!$H$2</f>
        <v>3423.0216705882358</v>
      </c>
      <c r="H243" s="85">
        <f t="shared" si="11"/>
        <v>4000</v>
      </c>
      <c r="I243" s="85">
        <f t="shared" si="9"/>
        <v>2313.0040353410723</v>
      </c>
      <c r="J243" s="39"/>
    </row>
    <row r="244" spans="2:10" x14ac:dyDescent="0.2">
      <c r="B244" s="87">
        <v>242</v>
      </c>
      <c r="C244" s="85">
        <v>21411.370000000003</v>
      </c>
      <c r="D244" s="85">
        <f>C244 * (1 + '2016 Claims Experience'!$H$3) * (1 + '2016 Claims Experience'!$H$3)</f>
        <v>25907.757700000009</v>
      </c>
      <c r="E244" s="85">
        <f t="shared" si="10"/>
        <v>10363.103080000004</v>
      </c>
      <c r="F244" s="85">
        <f xml:space="preserve">   D244 *'2016 Claims Experience'!$H$11</f>
        <v>15544.654620000005</v>
      </c>
      <c r="G244" s="85">
        <f xml:space="preserve"> F244/'2016 Claims Experience'!$H$2</f>
        <v>18287.828964705888</v>
      </c>
      <c r="H244" s="85">
        <f t="shared" si="11"/>
        <v>4000</v>
      </c>
      <c r="I244" s="85">
        <f t="shared" si="9"/>
        <v>2313.0040353410723</v>
      </c>
      <c r="J244" s="39"/>
    </row>
    <row r="245" spans="2:10" x14ac:dyDescent="0.2">
      <c r="B245" s="87">
        <v>243</v>
      </c>
      <c r="C245" s="85">
        <v>694.41000000000008</v>
      </c>
      <c r="D245" s="85">
        <f>C245 * (1 + '2016 Claims Experience'!$H$3) * (1 + '2016 Claims Experience'!$H$3)</f>
        <v>840.23610000000019</v>
      </c>
      <c r="E245" s="85">
        <f t="shared" si="10"/>
        <v>336.09444000000008</v>
      </c>
      <c r="F245" s="85">
        <f xml:space="preserve">   D245 *'2016 Claims Experience'!$H$11</f>
        <v>504.14166000000012</v>
      </c>
      <c r="G245" s="85">
        <f xml:space="preserve"> F245/'2016 Claims Experience'!$H$2</f>
        <v>593.10783529411776</v>
      </c>
      <c r="H245" s="85">
        <f t="shared" si="11"/>
        <v>840.23610000000019</v>
      </c>
      <c r="I245" s="85">
        <f t="shared" si="9"/>
        <v>0</v>
      </c>
      <c r="J245" s="39"/>
    </row>
    <row r="246" spans="2:10" x14ac:dyDescent="0.2">
      <c r="B246" s="87">
        <v>244</v>
      </c>
      <c r="C246" s="85">
        <v>17464.530000000002</v>
      </c>
      <c r="D246" s="85">
        <f>C246 * (1 + '2016 Claims Experience'!$H$3) * (1 + '2016 Claims Experience'!$H$3)</f>
        <v>21132.081300000005</v>
      </c>
      <c r="E246" s="85">
        <f t="shared" si="10"/>
        <v>8452.8325200000018</v>
      </c>
      <c r="F246" s="85">
        <f xml:space="preserve">   D246 *'2016 Claims Experience'!$H$11</f>
        <v>12679.248780000004</v>
      </c>
      <c r="G246" s="85">
        <f xml:space="preserve"> F246/'2016 Claims Experience'!$H$2</f>
        <v>14916.763270588241</v>
      </c>
      <c r="H246" s="85">
        <f t="shared" si="11"/>
        <v>4000</v>
      </c>
      <c r="I246" s="85">
        <f t="shared" si="9"/>
        <v>2313.0040353410723</v>
      </c>
      <c r="J246" s="39"/>
    </row>
    <row r="247" spans="2:10" x14ac:dyDescent="0.2">
      <c r="B247" s="87">
        <v>245</v>
      </c>
      <c r="C247" s="85">
        <v>14271.35</v>
      </c>
      <c r="D247" s="85">
        <f>C247 * (1 + '2016 Claims Experience'!$H$3) * (1 + '2016 Claims Experience'!$H$3)</f>
        <v>17268.333500000004</v>
      </c>
      <c r="E247" s="85">
        <f t="shared" si="10"/>
        <v>6907.3334000000023</v>
      </c>
      <c r="F247" s="85">
        <f xml:space="preserve">   D247 *'2016 Claims Experience'!$H$11</f>
        <v>10361.000100000003</v>
      </c>
      <c r="G247" s="85">
        <f xml:space="preserve"> F247/'2016 Claims Experience'!$H$2</f>
        <v>12189.411882352944</v>
      </c>
      <c r="H247" s="85">
        <f t="shared" si="11"/>
        <v>4000</v>
      </c>
      <c r="I247" s="85">
        <f t="shared" si="9"/>
        <v>2313.0040353410723</v>
      </c>
      <c r="J247" s="39"/>
    </row>
    <row r="248" spans="2:10" x14ac:dyDescent="0.2">
      <c r="B248" s="87">
        <v>246</v>
      </c>
      <c r="C248" s="85">
        <v>4704.45</v>
      </c>
      <c r="D248" s="85">
        <f>C248 * (1 + '2016 Claims Experience'!$H$3) * (1 + '2016 Claims Experience'!$H$3)</f>
        <v>5692.384500000001</v>
      </c>
      <c r="E248" s="85">
        <f t="shared" si="10"/>
        <v>2276.9538000000007</v>
      </c>
      <c r="F248" s="85">
        <f xml:space="preserve">   D248 *'2016 Claims Experience'!$H$11</f>
        <v>3415.4307000000003</v>
      </c>
      <c r="G248" s="85">
        <f xml:space="preserve"> F248/'2016 Claims Experience'!$H$2</f>
        <v>4018.1537647058831</v>
      </c>
      <c r="H248" s="85">
        <f t="shared" si="11"/>
        <v>4000</v>
      </c>
      <c r="I248" s="85">
        <f t="shared" si="9"/>
        <v>2313.0040353410723</v>
      </c>
      <c r="J248" s="39"/>
    </row>
    <row r="249" spans="2:10" x14ac:dyDescent="0.2">
      <c r="B249" s="87">
        <v>247</v>
      </c>
      <c r="C249" s="85">
        <v>3569.2200000000003</v>
      </c>
      <c r="D249" s="85">
        <f>C249 * (1 + '2016 Claims Experience'!$H$3) * (1 + '2016 Claims Experience'!$H$3)</f>
        <v>4318.7562000000007</v>
      </c>
      <c r="E249" s="85">
        <f t="shared" si="10"/>
        <v>1727.5024800000003</v>
      </c>
      <c r="F249" s="85">
        <f xml:space="preserve">   D249 *'2016 Claims Experience'!$H$11</f>
        <v>2591.2537200000002</v>
      </c>
      <c r="G249" s="85">
        <f xml:space="preserve"> F249/'2016 Claims Experience'!$H$2</f>
        <v>3048.5337882352942</v>
      </c>
      <c r="H249" s="85">
        <f t="shared" si="11"/>
        <v>4000</v>
      </c>
      <c r="I249" s="85">
        <f t="shared" si="9"/>
        <v>2313.0040353410723</v>
      </c>
      <c r="J249" s="39"/>
    </row>
    <row r="250" spans="2:10" x14ac:dyDescent="0.2">
      <c r="B250" s="87">
        <v>248</v>
      </c>
      <c r="C250" s="85">
        <v>2385.8000000000002</v>
      </c>
      <c r="D250" s="85">
        <f>C250 * (1 + '2016 Claims Experience'!$H$3) * (1 + '2016 Claims Experience'!$H$3)</f>
        <v>2886.8180000000007</v>
      </c>
      <c r="E250" s="85">
        <f t="shared" si="10"/>
        <v>1154.7272000000003</v>
      </c>
      <c r="F250" s="85">
        <f xml:space="preserve">   D250 *'2016 Claims Experience'!$H$11</f>
        <v>1732.0908000000004</v>
      </c>
      <c r="G250" s="85">
        <f xml:space="preserve"> F250/'2016 Claims Experience'!$H$2</f>
        <v>2037.7538823529417</v>
      </c>
      <c r="H250" s="85">
        <f t="shared" si="11"/>
        <v>2886.8180000000007</v>
      </c>
      <c r="I250" s="85">
        <f t="shared" si="9"/>
        <v>0</v>
      </c>
      <c r="J250" s="39"/>
    </row>
    <row r="251" spans="2:10" x14ac:dyDescent="0.2">
      <c r="B251" s="87">
        <v>249</v>
      </c>
      <c r="C251" s="85">
        <v>28273.31</v>
      </c>
      <c r="D251" s="85">
        <f>C251 * (1 + '2016 Claims Experience'!$H$3) * (1 + '2016 Claims Experience'!$H$3)</f>
        <v>34210.705100000006</v>
      </c>
      <c r="E251" s="85">
        <f t="shared" si="10"/>
        <v>13684.282040000004</v>
      </c>
      <c r="F251" s="85">
        <f xml:space="preserve">   D251 *'2016 Claims Experience'!$H$11</f>
        <v>20526.423060000005</v>
      </c>
      <c r="G251" s="85">
        <f xml:space="preserve"> F251/'2016 Claims Experience'!$H$2</f>
        <v>24148.733011764711</v>
      </c>
      <c r="H251" s="85">
        <f t="shared" si="11"/>
        <v>4000</v>
      </c>
      <c r="I251" s="85">
        <f t="shared" si="9"/>
        <v>2313.0040353410723</v>
      </c>
      <c r="J251" s="39"/>
    </row>
    <row r="252" spans="2:10" x14ac:dyDescent="0.2">
      <c r="B252" s="87">
        <v>250</v>
      </c>
      <c r="C252" s="85">
        <v>25486.190000000002</v>
      </c>
      <c r="D252" s="85">
        <f>C252 * (1 + '2016 Claims Experience'!$H$3) * (1 + '2016 Claims Experience'!$H$3)</f>
        <v>30838.289900000007</v>
      </c>
      <c r="E252" s="85">
        <f t="shared" si="10"/>
        <v>12335.315960000004</v>
      </c>
      <c r="F252" s="85">
        <f xml:space="preserve">   D252 *'2016 Claims Experience'!$H$11</f>
        <v>18502.973940000003</v>
      </c>
      <c r="G252" s="85">
        <f xml:space="preserve"> F252/'2016 Claims Experience'!$H$2</f>
        <v>21768.204635294122</v>
      </c>
      <c r="H252" s="85">
        <f t="shared" si="11"/>
        <v>4000</v>
      </c>
      <c r="I252" s="85">
        <f t="shared" si="9"/>
        <v>2313.0040353410723</v>
      </c>
      <c r="J252" s="39"/>
    </row>
    <row r="253" spans="2:10" x14ac:dyDescent="0.2">
      <c r="B253" s="87">
        <v>251</v>
      </c>
      <c r="C253" s="85">
        <v>8012.97</v>
      </c>
      <c r="D253" s="85">
        <f>C253 * (1 + '2016 Claims Experience'!$H$3) * (1 + '2016 Claims Experience'!$H$3)</f>
        <v>9695.6937000000034</v>
      </c>
      <c r="E253" s="85">
        <f t="shared" si="10"/>
        <v>3878.2774800000016</v>
      </c>
      <c r="F253" s="85">
        <f xml:space="preserve">   D253 *'2016 Claims Experience'!$H$11</f>
        <v>5817.4162200000019</v>
      </c>
      <c r="G253" s="85">
        <f xml:space="preserve"> F253/'2016 Claims Experience'!$H$2</f>
        <v>6844.0190823529438</v>
      </c>
      <c r="H253" s="85">
        <f t="shared" si="11"/>
        <v>4000</v>
      </c>
      <c r="I253" s="85">
        <f t="shared" si="9"/>
        <v>2313.0040353410723</v>
      </c>
      <c r="J253" s="39"/>
    </row>
    <row r="254" spans="2:10" x14ac:dyDescent="0.2">
      <c r="B254" s="87">
        <v>252</v>
      </c>
      <c r="C254" s="85">
        <v>31288.74</v>
      </c>
      <c r="D254" s="85">
        <f>C254 * (1 + '2016 Claims Experience'!$H$3) * (1 + '2016 Claims Experience'!$H$3)</f>
        <v>37859.375400000004</v>
      </c>
      <c r="E254" s="85">
        <f t="shared" si="10"/>
        <v>15143.750160000003</v>
      </c>
      <c r="F254" s="85">
        <f xml:space="preserve">   D254 *'2016 Claims Experience'!$H$11</f>
        <v>22715.625240000001</v>
      </c>
      <c r="G254" s="85">
        <f xml:space="preserve"> F254/'2016 Claims Experience'!$H$2</f>
        <v>26724.264988235296</v>
      </c>
      <c r="H254" s="85">
        <f t="shared" si="11"/>
        <v>4000</v>
      </c>
      <c r="I254" s="85">
        <f t="shared" si="9"/>
        <v>2313.0040353410723</v>
      </c>
      <c r="J254" s="39"/>
    </row>
    <row r="255" spans="2:10" x14ac:dyDescent="0.2">
      <c r="B255" s="87">
        <v>253</v>
      </c>
      <c r="C255" s="85">
        <v>6782.9400000000005</v>
      </c>
      <c r="D255" s="85">
        <f>C255 * (1 + '2016 Claims Experience'!$H$3) * (1 + '2016 Claims Experience'!$H$3)</f>
        <v>8207.3574000000026</v>
      </c>
      <c r="E255" s="85">
        <f t="shared" si="10"/>
        <v>3282.9429600000012</v>
      </c>
      <c r="F255" s="85">
        <f xml:space="preserve">   D255 *'2016 Claims Experience'!$H$11</f>
        <v>4924.4144400000014</v>
      </c>
      <c r="G255" s="85">
        <f xml:space="preserve"> F255/'2016 Claims Experience'!$H$2</f>
        <v>5793.4287529411786</v>
      </c>
      <c r="H255" s="85">
        <f t="shared" si="11"/>
        <v>4000</v>
      </c>
      <c r="I255" s="85">
        <f t="shared" si="9"/>
        <v>2313.0040353410723</v>
      </c>
      <c r="J255" s="39"/>
    </row>
    <row r="256" spans="2:10" x14ac:dyDescent="0.2">
      <c r="B256" s="87">
        <v>254</v>
      </c>
      <c r="C256" s="85">
        <v>27558.36</v>
      </c>
      <c r="D256" s="85">
        <f>C256 * (1 + '2016 Claims Experience'!$H$3) * (1 + '2016 Claims Experience'!$H$3)</f>
        <v>33345.615600000005</v>
      </c>
      <c r="E256" s="85">
        <f t="shared" si="10"/>
        <v>13338.246240000002</v>
      </c>
      <c r="F256" s="85">
        <f xml:space="preserve">   D256 *'2016 Claims Experience'!$H$11</f>
        <v>20007.369360000001</v>
      </c>
      <c r="G256" s="85">
        <f xml:space="preserve"> F256/'2016 Claims Experience'!$H$2</f>
        <v>23538.081600000001</v>
      </c>
      <c r="H256" s="85">
        <f t="shared" si="11"/>
        <v>4000</v>
      </c>
      <c r="I256" s="85">
        <f t="shared" si="9"/>
        <v>2313.0040353410723</v>
      </c>
      <c r="J256" s="39"/>
    </row>
    <row r="257" spans="2:10" x14ac:dyDescent="0.2">
      <c r="B257" s="87">
        <v>255</v>
      </c>
      <c r="C257" s="85">
        <v>9231.15</v>
      </c>
      <c r="D257" s="85">
        <f>C257 * (1 + '2016 Claims Experience'!$H$3) * (1 + '2016 Claims Experience'!$H$3)</f>
        <v>11169.691500000003</v>
      </c>
      <c r="E257" s="85">
        <f t="shared" si="10"/>
        <v>4467.8766000000014</v>
      </c>
      <c r="F257" s="85">
        <f xml:space="preserve">   D257 *'2016 Claims Experience'!$H$11</f>
        <v>6701.8149000000012</v>
      </c>
      <c r="G257" s="85">
        <f xml:space="preserve"> F257/'2016 Claims Experience'!$H$2</f>
        <v>7884.4881176470608</v>
      </c>
      <c r="H257" s="85">
        <f t="shared" si="11"/>
        <v>4000</v>
      </c>
      <c r="I257" s="85">
        <f t="shared" si="9"/>
        <v>2313.0040353410723</v>
      </c>
      <c r="J257" s="39"/>
    </row>
    <row r="258" spans="2:10" x14ac:dyDescent="0.2">
      <c r="B258" s="87">
        <v>256</v>
      </c>
      <c r="C258" s="85">
        <v>11335.710000000001</v>
      </c>
      <c r="D258" s="85">
        <f>C258 * (1 + '2016 Claims Experience'!$H$3) * (1 + '2016 Claims Experience'!$H$3)</f>
        <v>13716.209100000004</v>
      </c>
      <c r="E258" s="85">
        <f t="shared" si="10"/>
        <v>5486.4836400000022</v>
      </c>
      <c r="F258" s="85">
        <f xml:space="preserve">   D258 *'2016 Claims Experience'!$H$11</f>
        <v>8229.7254600000015</v>
      </c>
      <c r="G258" s="85">
        <f xml:space="preserve"> F258/'2016 Claims Experience'!$H$2</f>
        <v>9682.0299529411786</v>
      </c>
      <c r="H258" s="85">
        <f t="shared" si="11"/>
        <v>4000</v>
      </c>
      <c r="I258" s="85">
        <f t="shared" si="9"/>
        <v>2313.0040353410723</v>
      </c>
      <c r="J258" s="39"/>
    </row>
    <row r="259" spans="2:10" x14ac:dyDescent="0.2">
      <c r="B259" s="87">
        <v>257</v>
      </c>
      <c r="C259" s="85">
        <v>10623.92</v>
      </c>
      <c r="D259" s="85">
        <f>C259 * (1 + '2016 Claims Experience'!$H$3) * (1 + '2016 Claims Experience'!$H$3)</f>
        <v>12854.943200000003</v>
      </c>
      <c r="E259" s="85">
        <f t="shared" si="10"/>
        <v>5141.9772800000019</v>
      </c>
      <c r="F259" s="85">
        <f xml:space="preserve">   D259 *'2016 Claims Experience'!$H$11</f>
        <v>7712.9659200000015</v>
      </c>
      <c r="G259" s="85">
        <f xml:space="preserve"> F259/'2016 Claims Experience'!$H$2</f>
        <v>9074.0775529411785</v>
      </c>
      <c r="H259" s="85">
        <f t="shared" si="11"/>
        <v>4000</v>
      </c>
      <c r="I259" s="85">
        <f t="shared" ref="I259:I322" si="12">IF(H259 = $K$29, $L$29 - H259,   IF(AND(H259&lt;$L$29, H259 &gt; $K$29),  D259-$K$29, 0) )</f>
        <v>2313.0040353410723</v>
      </c>
      <c r="J259" s="39"/>
    </row>
    <row r="260" spans="2:10" x14ac:dyDescent="0.2">
      <c r="B260" s="87">
        <v>258</v>
      </c>
      <c r="C260" s="85">
        <v>33765.39</v>
      </c>
      <c r="D260" s="85">
        <f>C260 * (1 + '2016 Claims Experience'!$H$3) * (1 + '2016 Claims Experience'!$H$3)</f>
        <v>40856.121900000006</v>
      </c>
      <c r="E260" s="85">
        <f t="shared" ref="E260:E323" si="13" xml:space="preserve"> D260 * (1- $L$9)</f>
        <v>16342.448760000003</v>
      </c>
      <c r="F260" s="85">
        <f xml:space="preserve">   D260 *'2016 Claims Experience'!$H$11</f>
        <v>24513.673140000003</v>
      </c>
      <c r="G260" s="85">
        <f xml:space="preserve"> F260/'2016 Claims Experience'!$H$2</f>
        <v>28839.615458823533</v>
      </c>
      <c r="H260" s="85">
        <f t="shared" ref="H260:H323" si="14">IF( D260&gt; $K$29, $K$29, D260)</f>
        <v>4000</v>
      </c>
      <c r="I260" s="85">
        <f t="shared" si="12"/>
        <v>2313.0040353410723</v>
      </c>
      <c r="J260" s="39"/>
    </row>
    <row r="261" spans="2:10" x14ac:dyDescent="0.2">
      <c r="B261" s="87">
        <v>259</v>
      </c>
      <c r="C261" s="85">
        <v>290.72000000000003</v>
      </c>
      <c r="D261" s="85">
        <f>C261 * (1 + '2016 Claims Experience'!$H$3) * (1 + '2016 Claims Experience'!$H$3)</f>
        <v>351.77120000000008</v>
      </c>
      <c r="E261" s="85">
        <f t="shared" si="13"/>
        <v>140.70848000000004</v>
      </c>
      <c r="F261" s="85">
        <f xml:space="preserve">   D261 *'2016 Claims Experience'!$H$11</f>
        <v>211.06272000000004</v>
      </c>
      <c r="G261" s="85">
        <f xml:space="preserve"> F261/'2016 Claims Experience'!$H$2</f>
        <v>248.30908235294123</v>
      </c>
      <c r="H261" s="85">
        <f t="shared" si="14"/>
        <v>351.77120000000008</v>
      </c>
      <c r="I261" s="85">
        <f t="shared" si="12"/>
        <v>0</v>
      </c>
      <c r="J261" s="39"/>
    </row>
    <row r="262" spans="2:10" x14ac:dyDescent="0.2">
      <c r="B262" s="87">
        <v>260</v>
      </c>
      <c r="C262" s="85">
        <v>3676.6600000000003</v>
      </c>
      <c r="D262" s="85">
        <f>C262 * (1 + '2016 Claims Experience'!$H$3) * (1 + '2016 Claims Experience'!$H$3)</f>
        <v>4448.758600000001</v>
      </c>
      <c r="E262" s="85">
        <f t="shared" si="13"/>
        <v>1779.5034400000004</v>
      </c>
      <c r="F262" s="85">
        <f xml:space="preserve">   D262 *'2016 Claims Experience'!$H$11</f>
        <v>2669.2551600000006</v>
      </c>
      <c r="G262" s="85">
        <f xml:space="preserve"> F262/'2016 Claims Experience'!$H$2</f>
        <v>3140.3001882352951</v>
      </c>
      <c r="H262" s="85">
        <f t="shared" si="14"/>
        <v>4000</v>
      </c>
      <c r="I262" s="85">
        <f t="shared" si="12"/>
        <v>2313.0040353410723</v>
      </c>
      <c r="J262" s="39"/>
    </row>
    <row r="263" spans="2:10" x14ac:dyDescent="0.2">
      <c r="B263" s="87">
        <v>261</v>
      </c>
      <c r="C263" s="85">
        <v>19113.260000000002</v>
      </c>
      <c r="D263" s="85">
        <f>C263 * (1 + '2016 Claims Experience'!$H$3) * (1 + '2016 Claims Experience'!$H$3)</f>
        <v>23127.044600000005</v>
      </c>
      <c r="E263" s="85">
        <f t="shared" si="13"/>
        <v>9250.8178400000015</v>
      </c>
      <c r="F263" s="85">
        <f xml:space="preserve">   D263 *'2016 Claims Experience'!$H$11</f>
        <v>13876.226760000003</v>
      </c>
      <c r="G263" s="85">
        <f xml:space="preserve"> F263/'2016 Claims Experience'!$H$2</f>
        <v>16324.972658823533</v>
      </c>
      <c r="H263" s="85">
        <f t="shared" si="14"/>
        <v>4000</v>
      </c>
      <c r="I263" s="85">
        <f t="shared" si="12"/>
        <v>2313.0040353410723</v>
      </c>
      <c r="J263" s="39"/>
    </row>
    <row r="264" spans="2:10" x14ac:dyDescent="0.2">
      <c r="B264" s="87">
        <v>262</v>
      </c>
      <c r="C264" s="85">
        <v>5244.81</v>
      </c>
      <c r="D264" s="85">
        <f>C264 * (1 + '2016 Claims Experience'!$H$3) * (1 + '2016 Claims Experience'!$H$3)</f>
        <v>6346.2201000000014</v>
      </c>
      <c r="E264" s="85">
        <f t="shared" si="13"/>
        <v>2538.4880400000006</v>
      </c>
      <c r="F264" s="85">
        <f xml:space="preserve">   D264 *'2016 Claims Experience'!$H$11</f>
        <v>3807.7320600000007</v>
      </c>
      <c r="G264" s="85">
        <f xml:space="preserve"> F264/'2016 Claims Experience'!$H$2</f>
        <v>4479.684776470589</v>
      </c>
      <c r="H264" s="85">
        <f t="shared" si="14"/>
        <v>4000</v>
      </c>
      <c r="I264" s="85">
        <f t="shared" si="12"/>
        <v>2313.0040353410723</v>
      </c>
      <c r="J264" s="39"/>
    </row>
    <row r="265" spans="2:10" x14ac:dyDescent="0.2">
      <c r="B265" s="87">
        <v>263</v>
      </c>
      <c r="C265" s="85">
        <v>281.24</v>
      </c>
      <c r="D265" s="85">
        <f>C265 * (1 + '2016 Claims Experience'!$H$3) * (1 + '2016 Claims Experience'!$H$3)</f>
        <v>340.30040000000008</v>
      </c>
      <c r="E265" s="85">
        <f t="shared" si="13"/>
        <v>136.12016000000003</v>
      </c>
      <c r="F265" s="85">
        <f xml:space="preserve">   D265 *'2016 Claims Experience'!$H$11</f>
        <v>204.18024000000005</v>
      </c>
      <c r="G265" s="85">
        <f xml:space="preserve"> F265/'2016 Claims Experience'!$H$2</f>
        <v>240.2120470588236</v>
      </c>
      <c r="H265" s="85">
        <f t="shared" si="14"/>
        <v>340.30040000000008</v>
      </c>
      <c r="I265" s="85">
        <f t="shared" si="12"/>
        <v>0</v>
      </c>
      <c r="J265" s="39"/>
    </row>
    <row r="266" spans="2:10" x14ac:dyDescent="0.2">
      <c r="B266" s="87">
        <v>264</v>
      </c>
      <c r="C266" s="85">
        <v>7913.43</v>
      </c>
      <c r="D266" s="85">
        <f>C266 * (1 + '2016 Claims Experience'!$H$3) * (1 + '2016 Claims Experience'!$H$3)</f>
        <v>9575.2503000000015</v>
      </c>
      <c r="E266" s="85">
        <f t="shared" si="13"/>
        <v>3830.100120000001</v>
      </c>
      <c r="F266" s="85">
        <f xml:space="preserve">   D266 *'2016 Claims Experience'!$H$11</f>
        <v>5745.1501800000005</v>
      </c>
      <c r="G266" s="85">
        <f xml:space="preserve"> F266/'2016 Claims Experience'!$H$2</f>
        <v>6759.0002117647064</v>
      </c>
      <c r="H266" s="85">
        <f t="shared" si="14"/>
        <v>4000</v>
      </c>
      <c r="I266" s="85">
        <f t="shared" si="12"/>
        <v>2313.0040353410723</v>
      </c>
      <c r="J266" s="39"/>
    </row>
    <row r="267" spans="2:10" x14ac:dyDescent="0.2">
      <c r="B267" s="87">
        <v>265</v>
      </c>
      <c r="C267" s="85">
        <v>5312.75</v>
      </c>
      <c r="D267" s="85">
        <f>C267 * (1 + '2016 Claims Experience'!$H$3) * (1 + '2016 Claims Experience'!$H$3)</f>
        <v>6428.4275000000007</v>
      </c>
      <c r="E267" s="85">
        <f t="shared" si="13"/>
        <v>2571.3710000000005</v>
      </c>
      <c r="F267" s="85">
        <f xml:space="preserve">   D267 *'2016 Claims Experience'!$H$11</f>
        <v>3857.0565000000001</v>
      </c>
      <c r="G267" s="85">
        <f xml:space="preserve"> F267/'2016 Claims Experience'!$H$2</f>
        <v>4537.7135294117652</v>
      </c>
      <c r="H267" s="85">
        <f t="shared" si="14"/>
        <v>4000</v>
      </c>
      <c r="I267" s="85">
        <f t="shared" si="12"/>
        <v>2313.0040353410723</v>
      </c>
      <c r="J267" s="39"/>
    </row>
    <row r="268" spans="2:10" x14ac:dyDescent="0.2">
      <c r="B268" s="87">
        <v>266</v>
      </c>
      <c r="C268" s="85">
        <v>7115.5300000000007</v>
      </c>
      <c r="D268" s="85">
        <f>C268 * (1 + '2016 Claims Experience'!$H$3) * (1 + '2016 Claims Experience'!$H$3)</f>
        <v>8609.7913000000026</v>
      </c>
      <c r="E268" s="85">
        <f t="shared" si="13"/>
        <v>3443.9165200000011</v>
      </c>
      <c r="F268" s="85">
        <f xml:space="preserve">   D268 *'2016 Claims Experience'!$H$11</f>
        <v>5165.874780000001</v>
      </c>
      <c r="G268" s="85">
        <f xml:space="preserve"> F268/'2016 Claims Experience'!$H$2</f>
        <v>6077.4997411764716</v>
      </c>
      <c r="H268" s="85">
        <f t="shared" si="14"/>
        <v>4000</v>
      </c>
      <c r="I268" s="85">
        <f t="shared" si="12"/>
        <v>2313.0040353410723</v>
      </c>
      <c r="J268" s="39"/>
    </row>
    <row r="269" spans="2:10" x14ac:dyDescent="0.2">
      <c r="B269" s="87">
        <v>267</v>
      </c>
      <c r="C269" s="85">
        <v>1418.8400000000001</v>
      </c>
      <c r="D269" s="85">
        <f>C269 * (1 + '2016 Claims Experience'!$H$3) * (1 + '2016 Claims Experience'!$H$3)</f>
        <v>1716.7964000000006</v>
      </c>
      <c r="E269" s="85">
        <f t="shared" si="13"/>
        <v>686.71856000000025</v>
      </c>
      <c r="F269" s="85">
        <f xml:space="preserve">   D269 *'2016 Claims Experience'!$H$11</f>
        <v>1030.0778400000004</v>
      </c>
      <c r="G269" s="85">
        <f xml:space="preserve"> F269/'2016 Claims Experience'!$H$2</f>
        <v>1211.8562823529417</v>
      </c>
      <c r="H269" s="85">
        <f t="shared" si="14"/>
        <v>1716.7964000000006</v>
      </c>
      <c r="I269" s="85">
        <f t="shared" si="12"/>
        <v>0</v>
      </c>
      <c r="J269" s="39"/>
    </row>
    <row r="270" spans="2:10" x14ac:dyDescent="0.2">
      <c r="B270" s="87">
        <v>268</v>
      </c>
      <c r="C270" s="85">
        <v>1817</v>
      </c>
      <c r="D270" s="85">
        <f>C270 * (1 + '2016 Claims Experience'!$H$3) * (1 + '2016 Claims Experience'!$H$3)</f>
        <v>2198.5700000000006</v>
      </c>
      <c r="E270" s="85">
        <f t="shared" si="13"/>
        <v>879.42800000000034</v>
      </c>
      <c r="F270" s="85">
        <f xml:space="preserve">   D270 *'2016 Claims Experience'!$H$11</f>
        <v>1319.1420000000003</v>
      </c>
      <c r="G270" s="85">
        <f xml:space="preserve"> F270/'2016 Claims Experience'!$H$2</f>
        <v>1551.9317647058826</v>
      </c>
      <c r="H270" s="85">
        <f t="shared" si="14"/>
        <v>2198.5700000000006</v>
      </c>
      <c r="I270" s="85">
        <f t="shared" si="12"/>
        <v>0</v>
      </c>
      <c r="J270" s="39"/>
    </row>
    <row r="271" spans="2:10" x14ac:dyDescent="0.2">
      <c r="B271" s="87">
        <v>269</v>
      </c>
      <c r="C271" s="85">
        <v>3092.06</v>
      </c>
      <c r="D271" s="85">
        <f>C271 * (1 + '2016 Claims Experience'!$H$3) * (1 + '2016 Claims Experience'!$H$3)</f>
        <v>3741.3926000000006</v>
      </c>
      <c r="E271" s="85">
        <f t="shared" si="13"/>
        <v>1496.5570400000004</v>
      </c>
      <c r="F271" s="85">
        <f xml:space="preserve">   D271 *'2016 Claims Experience'!$H$11</f>
        <v>2244.8355600000004</v>
      </c>
      <c r="G271" s="85">
        <f xml:space="preserve"> F271/'2016 Claims Experience'!$H$2</f>
        <v>2640.9830117647066</v>
      </c>
      <c r="H271" s="85">
        <f t="shared" si="14"/>
        <v>3741.3926000000006</v>
      </c>
      <c r="I271" s="85">
        <f t="shared" si="12"/>
        <v>0</v>
      </c>
      <c r="J271" s="39"/>
    </row>
    <row r="272" spans="2:10" x14ac:dyDescent="0.2">
      <c r="B272" s="87">
        <v>270</v>
      </c>
      <c r="C272" s="85">
        <v>14806.970000000001</v>
      </c>
      <c r="D272" s="85">
        <f>C272 * (1 + '2016 Claims Experience'!$H$3) * (1 + '2016 Claims Experience'!$H$3)</f>
        <v>17916.433700000005</v>
      </c>
      <c r="E272" s="85">
        <f t="shared" si="13"/>
        <v>7166.5734800000027</v>
      </c>
      <c r="F272" s="85">
        <f xml:space="preserve">   D272 *'2016 Claims Experience'!$H$11</f>
        <v>10749.860220000002</v>
      </c>
      <c r="G272" s="85">
        <f xml:space="preserve"> F272/'2016 Claims Experience'!$H$2</f>
        <v>12646.894376470591</v>
      </c>
      <c r="H272" s="85">
        <f t="shared" si="14"/>
        <v>4000</v>
      </c>
      <c r="I272" s="85">
        <f t="shared" si="12"/>
        <v>2313.0040353410723</v>
      </c>
      <c r="J272" s="39"/>
    </row>
    <row r="273" spans="2:10" x14ac:dyDescent="0.2">
      <c r="B273" s="87">
        <v>271</v>
      </c>
      <c r="C273" s="85">
        <v>16250.300000000001</v>
      </c>
      <c r="D273" s="85">
        <f>C273 * (1 + '2016 Claims Experience'!$H$3) * (1 + '2016 Claims Experience'!$H$3)</f>
        <v>19662.863000000005</v>
      </c>
      <c r="E273" s="85">
        <f t="shared" si="13"/>
        <v>7865.1452000000027</v>
      </c>
      <c r="F273" s="85">
        <f xml:space="preserve">   D273 *'2016 Claims Experience'!$H$11</f>
        <v>11797.717800000002</v>
      </c>
      <c r="G273" s="85">
        <f xml:space="preserve"> F273/'2016 Claims Experience'!$H$2</f>
        <v>13879.668000000003</v>
      </c>
      <c r="H273" s="85">
        <f t="shared" si="14"/>
        <v>4000</v>
      </c>
      <c r="I273" s="85">
        <f t="shared" si="12"/>
        <v>2313.0040353410723</v>
      </c>
      <c r="J273" s="39"/>
    </row>
    <row r="274" spans="2:10" x14ac:dyDescent="0.2">
      <c r="B274" s="87">
        <v>272</v>
      </c>
      <c r="C274" s="85">
        <v>14615</v>
      </c>
      <c r="D274" s="85">
        <f>C274 * (1 + '2016 Claims Experience'!$H$3) * (1 + '2016 Claims Experience'!$H$3)</f>
        <v>17684.150000000005</v>
      </c>
      <c r="E274" s="85">
        <f t="shared" si="13"/>
        <v>7073.6600000000026</v>
      </c>
      <c r="F274" s="85">
        <f xml:space="preserve">   D274 *'2016 Claims Experience'!$H$11</f>
        <v>10610.490000000003</v>
      </c>
      <c r="G274" s="85">
        <f xml:space="preserve"> F274/'2016 Claims Experience'!$H$2</f>
        <v>12482.92941176471</v>
      </c>
      <c r="H274" s="85">
        <f t="shared" si="14"/>
        <v>4000</v>
      </c>
      <c r="I274" s="85">
        <f t="shared" si="12"/>
        <v>2313.0040353410723</v>
      </c>
      <c r="J274" s="39"/>
    </row>
    <row r="275" spans="2:10" x14ac:dyDescent="0.2">
      <c r="B275" s="87">
        <v>273</v>
      </c>
      <c r="C275" s="85">
        <v>940.1</v>
      </c>
      <c r="D275" s="85">
        <f>C275 * (1 + '2016 Claims Experience'!$H$3) * (1 + '2016 Claims Experience'!$H$3)</f>
        <v>1137.5210000000002</v>
      </c>
      <c r="E275" s="85">
        <f t="shared" si="13"/>
        <v>455.00840000000011</v>
      </c>
      <c r="F275" s="85">
        <f xml:space="preserve">   D275 *'2016 Claims Experience'!$H$11</f>
        <v>682.51260000000013</v>
      </c>
      <c r="G275" s="85">
        <f xml:space="preserve"> F275/'2016 Claims Experience'!$H$2</f>
        <v>802.95600000000013</v>
      </c>
      <c r="H275" s="85">
        <f t="shared" si="14"/>
        <v>1137.5210000000002</v>
      </c>
      <c r="I275" s="85">
        <f t="shared" si="12"/>
        <v>0</v>
      </c>
      <c r="J275" s="39"/>
    </row>
    <row r="276" spans="2:10" x14ac:dyDescent="0.2">
      <c r="B276" s="87">
        <v>274</v>
      </c>
      <c r="C276" s="85">
        <v>28808.93</v>
      </c>
      <c r="D276" s="85">
        <f>C276 * (1 + '2016 Claims Experience'!$H$3) * (1 + '2016 Claims Experience'!$H$3)</f>
        <v>34858.805300000007</v>
      </c>
      <c r="E276" s="85">
        <f t="shared" si="13"/>
        <v>13943.522120000003</v>
      </c>
      <c r="F276" s="85">
        <f xml:space="preserve">   D276 *'2016 Claims Experience'!$H$11</f>
        <v>20915.283180000002</v>
      </c>
      <c r="G276" s="85">
        <f xml:space="preserve"> F276/'2016 Claims Experience'!$H$2</f>
        <v>24606.215505882356</v>
      </c>
      <c r="H276" s="85">
        <f t="shared" si="14"/>
        <v>4000</v>
      </c>
      <c r="I276" s="85">
        <f t="shared" si="12"/>
        <v>2313.0040353410723</v>
      </c>
      <c r="J276" s="39"/>
    </row>
    <row r="277" spans="2:10" x14ac:dyDescent="0.2">
      <c r="B277" s="87">
        <v>275</v>
      </c>
      <c r="C277" s="85">
        <v>19961.72</v>
      </c>
      <c r="D277" s="85">
        <f>C277 * (1 + '2016 Claims Experience'!$H$3) * (1 + '2016 Claims Experience'!$H$3)</f>
        <v>24153.681200000006</v>
      </c>
      <c r="E277" s="85">
        <f t="shared" si="13"/>
        <v>9661.4724800000022</v>
      </c>
      <c r="F277" s="85">
        <f xml:space="preserve">   D277 *'2016 Claims Experience'!$H$11</f>
        <v>14492.208720000004</v>
      </c>
      <c r="G277" s="85">
        <f xml:space="preserve"> F277/'2016 Claims Experience'!$H$2</f>
        <v>17049.657317647063</v>
      </c>
      <c r="H277" s="85">
        <f t="shared" si="14"/>
        <v>4000</v>
      </c>
      <c r="I277" s="85">
        <f t="shared" si="12"/>
        <v>2313.0040353410723</v>
      </c>
      <c r="J277" s="39"/>
    </row>
    <row r="278" spans="2:10" x14ac:dyDescent="0.2">
      <c r="B278" s="87">
        <v>276</v>
      </c>
      <c r="C278" s="85">
        <v>12007.210000000001</v>
      </c>
      <c r="D278" s="85">
        <f>C278 * (1 + '2016 Claims Experience'!$H$3) * (1 + '2016 Claims Experience'!$H$3)</f>
        <v>14528.724100000003</v>
      </c>
      <c r="E278" s="85">
        <f t="shared" si="13"/>
        <v>5811.4896400000016</v>
      </c>
      <c r="F278" s="85">
        <f xml:space="preserve">   D278 *'2016 Claims Experience'!$H$11</f>
        <v>8717.2344600000015</v>
      </c>
      <c r="G278" s="85">
        <f xml:space="preserve"> F278/'2016 Claims Experience'!$H$2</f>
        <v>10255.569952941178</v>
      </c>
      <c r="H278" s="85">
        <f t="shared" si="14"/>
        <v>4000</v>
      </c>
      <c r="I278" s="85">
        <f t="shared" si="12"/>
        <v>2313.0040353410723</v>
      </c>
      <c r="J278" s="39"/>
    </row>
    <row r="279" spans="2:10" x14ac:dyDescent="0.2">
      <c r="B279" s="87">
        <v>277</v>
      </c>
      <c r="C279" s="85">
        <v>24967.16</v>
      </c>
      <c r="D279" s="85">
        <f>C279 * (1 + '2016 Claims Experience'!$H$3) * (1 + '2016 Claims Experience'!$H$3)</f>
        <v>30210.263600000006</v>
      </c>
      <c r="E279" s="85">
        <f t="shared" si="13"/>
        <v>12084.105440000003</v>
      </c>
      <c r="F279" s="85">
        <f xml:space="preserve">   D279 *'2016 Claims Experience'!$H$11</f>
        <v>18126.158160000003</v>
      </c>
      <c r="G279" s="85">
        <f xml:space="preserve"> F279/'2016 Claims Experience'!$H$2</f>
        <v>21324.89195294118</v>
      </c>
      <c r="H279" s="85">
        <f t="shared" si="14"/>
        <v>4000</v>
      </c>
      <c r="I279" s="85">
        <f t="shared" si="12"/>
        <v>2313.0040353410723</v>
      </c>
      <c r="J279" s="39"/>
    </row>
    <row r="280" spans="2:10" x14ac:dyDescent="0.2">
      <c r="B280" s="87">
        <v>278</v>
      </c>
      <c r="C280" s="85">
        <v>2255.4500000000003</v>
      </c>
      <c r="D280" s="85">
        <f>C280 * (1 + '2016 Claims Experience'!$H$3) * (1 + '2016 Claims Experience'!$H$3)</f>
        <v>2729.0945000000006</v>
      </c>
      <c r="E280" s="85">
        <f t="shared" si="13"/>
        <v>1091.6378000000002</v>
      </c>
      <c r="F280" s="85">
        <f xml:space="preserve">   D280 *'2016 Claims Experience'!$H$11</f>
        <v>1637.4567000000004</v>
      </c>
      <c r="G280" s="85">
        <f xml:space="preserve"> F280/'2016 Claims Experience'!$H$2</f>
        <v>1926.419647058824</v>
      </c>
      <c r="H280" s="85">
        <f t="shared" si="14"/>
        <v>2729.0945000000006</v>
      </c>
      <c r="I280" s="85">
        <f t="shared" si="12"/>
        <v>0</v>
      </c>
      <c r="J280" s="39"/>
    </row>
    <row r="281" spans="2:10" x14ac:dyDescent="0.2">
      <c r="B281" s="87">
        <v>279</v>
      </c>
      <c r="C281" s="85">
        <v>9295.93</v>
      </c>
      <c r="D281" s="85">
        <f>C281 * (1 + '2016 Claims Experience'!$H$3) * (1 + '2016 Claims Experience'!$H$3)</f>
        <v>11248.075300000002</v>
      </c>
      <c r="E281" s="85">
        <f t="shared" si="13"/>
        <v>4499.2301200000011</v>
      </c>
      <c r="F281" s="85">
        <f xml:space="preserve">   D281 *'2016 Claims Experience'!$H$11</f>
        <v>6748.8451800000012</v>
      </c>
      <c r="G281" s="85">
        <f xml:space="preserve"> F281/'2016 Claims Experience'!$H$2</f>
        <v>7939.8178588235314</v>
      </c>
      <c r="H281" s="85">
        <f t="shared" si="14"/>
        <v>4000</v>
      </c>
      <c r="I281" s="85">
        <f t="shared" si="12"/>
        <v>2313.0040353410723</v>
      </c>
      <c r="J281" s="39"/>
    </row>
    <row r="282" spans="2:10" x14ac:dyDescent="0.2">
      <c r="B282" s="87">
        <v>280</v>
      </c>
      <c r="C282" s="85">
        <v>11414.710000000001</v>
      </c>
      <c r="D282" s="85">
        <f>C282 * (1 + '2016 Claims Experience'!$H$3) * (1 + '2016 Claims Experience'!$H$3)</f>
        <v>13811.799100000004</v>
      </c>
      <c r="E282" s="85">
        <f t="shared" si="13"/>
        <v>5524.7196400000021</v>
      </c>
      <c r="F282" s="85">
        <f xml:space="preserve">   D282 *'2016 Claims Experience'!$H$11</f>
        <v>8287.0794600000027</v>
      </c>
      <c r="G282" s="85">
        <f xml:space="preserve"> F282/'2016 Claims Experience'!$H$2</f>
        <v>9749.5052470588271</v>
      </c>
      <c r="H282" s="85">
        <f t="shared" si="14"/>
        <v>4000</v>
      </c>
      <c r="I282" s="85">
        <f t="shared" si="12"/>
        <v>2313.0040353410723</v>
      </c>
      <c r="J282" s="39"/>
    </row>
    <row r="283" spans="2:10" x14ac:dyDescent="0.2">
      <c r="B283" s="87">
        <v>281</v>
      </c>
      <c r="C283" s="85">
        <v>15594.6</v>
      </c>
      <c r="D283" s="85">
        <f>C283 * (1 + '2016 Claims Experience'!$H$3) * (1 + '2016 Claims Experience'!$H$3)</f>
        <v>18869.466000000004</v>
      </c>
      <c r="E283" s="85">
        <f t="shared" si="13"/>
        <v>7547.7864000000018</v>
      </c>
      <c r="F283" s="85">
        <f xml:space="preserve">   D283 *'2016 Claims Experience'!$H$11</f>
        <v>11321.679600000001</v>
      </c>
      <c r="G283" s="85">
        <f xml:space="preserve"> F283/'2016 Claims Experience'!$H$2</f>
        <v>13319.623058823532</v>
      </c>
      <c r="H283" s="85">
        <f t="shared" si="14"/>
        <v>4000</v>
      </c>
      <c r="I283" s="85">
        <f t="shared" si="12"/>
        <v>2313.0040353410723</v>
      </c>
      <c r="J283" s="39"/>
    </row>
    <row r="284" spans="2:10" x14ac:dyDescent="0.2">
      <c r="B284" s="87">
        <v>282</v>
      </c>
      <c r="C284" s="85">
        <v>591.71</v>
      </c>
      <c r="D284" s="85">
        <f>C284 * (1 + '2016 Claims Experience'!$H$3) * (1 + '2016 Claims Experience'!$H$3)</f>
        <v>715.96910000000014</v>
      </c>
      <c r="E284" s="85">
        <f t="shared" si="13"/>
        <v>286.38764000000009</v>
      </c>
      <c r="F284" s="85">
        <f xml:space="preserve">   D284 *'2016 Claims Experience'!$H$11</f>
        <v>429.58146000000005</v>
      </c>
      <c r="G284" s="85">
        <f xml:space="preserve"> F284/'2016 Claims Experience'!$H$2</f>
        <v>505.38995294117655</v>
      </c>
      <c r="H284" s="85">
        <f t="shared" si="14"/>
        <v>715.96910000000014</v>
      </c>
      <c r="I284" s="85">
        <f t="shared" si="12"/>
        <v>0</v>
      </c>
      <c r="J284" s="39"/>
    </row>
    <row r="285" spans="2:10" x14ac:dyDescent="0.2">
      <c r="B285" s="87">
        <v>283</v>
      </c>
      <c r="C285" s="85">
        <v>718.11</v>
      </c>
      <c r="D285" s="85">
        <f>C285 * (1 + '2016 Claims Experience'!$H$3) * (1 + '2016 Claims Experience'!$H$3)</f>
        <v>868.9131000000001</v>
      </c>
      <c r="E285" s="85">
        <f t="shared" si="13"/>
        <v>347.56524000000007</v>
      </c>
      <c r="F285" s="85">
        <f xml:space="preserve">   D285 *'2016 Claims Experience'!$H$11</f>
        <v>521.34786000000008</v>
      </c>
      <c r="G285" s="85">
        <f xml:space="preserve"> F285/'2016 Claims Experience'!$H$2</f>
        <v>613.35042352941184</v>
      </c>
      <c r="H285" s="85">
        <f t="shared" si="14"/>
        <v>868.9131000000001</v>
      </c>
      <c r="I285" s="85">
        <f t="shared" si="12"/>
        <v>0</v>
      </c>
      <c r="J285" s="39"/>
    </row>
    <row r="286" spans="2:10" x14ac:dyDescent="0.2">
      <c r="B286" s="87">
        <v>284</v>
      </c>
      <c r="C286" s="85">
        <v>4412.9400000000005</v>
      </c>
      <c r="D286" s="85">
        <f>C286 * (1 + '2016 Claims Experience'!$H$3) * (1 + '2016 Claims Experience'!$H$3)</f>
        <v>5339.6574000000019</v>
      </c>
      <c r="E286" s="85">
        <f t="shared" si="13"/>
        <v>2135.8629600000008</v>
      </c>
      <c r="F286" s="85">
        <f xml:space="preserve">   D286 *'2016 Claims Experience'!$H$11</f>
        <v>3203.794440000001</v>
      </c>
      <c r="G286" s="85">
        <f xml:space="preserve"> F286/'2016 Claims Experience'!$H$2</f>
        <v>3769.1699294117661</v>
      </c>
      <c r="H286" s="85">
        <f t="shared" si="14"/>
        <v>4000</v>
      </c>
      <c r="I286" s="85">
        <f t="shared" si="12"/>
        <v>2313.0040353410723</v>
      </c>
      <c r="J286" s="39"/>
    </row>
    <row r="287" spans="2:10" x14ac:dyDescent="0.2">
      <c r="B287" s="87">
        <v>285</v>
      </c>
      <c r="C287" s="85">
        <v>86.9</v>
      </c>
      <c r="D287" s="85">
        <f>C287 * (1 + '2016 Claims Experience'!$H$3) * (1 + '2016 Claims Experience'!$H$3)</f>
        <v>105.14900000000003</v>
      </c>
      <c r="E287" s="85">
        <f t="shared" si="13"/>
        <v>42.059600000000017</v>
      </c>
      <c r="F287" s="85">
        <f xml:space="preserve">   D287 *'2016 Claims Experience'!$H$11</f>
        <v>63.089400000000012</v>
      </c>
      <c r="G287" s="85">
        <f xml:space="preserve"> F287/'2016 Claims Experience'!$H$2</f>
        <v>74.222823529411784</v>
      </c>
      <c r="H287" s="85">
        <f t="shared" si="14"/>
        <v>105.14900000000003</v>
      </c>
      <c r="I287" s="85">
        <f t="shared" si="12"/>
        <v>0</v>
      </c>
      <c r="J287" s="39"/>
    </row>
    <row r="288" spans="2:10" x14ac:dyDescent="0.2">
      <c r="B288" s="87">
        <v>286</v>
      </c>
      <c r="C288" s="85">
        <v>5879.18</v>
      </c>
      <c r="D288" s="85">
        <f>C288 * (1 + '2016 Claims Experience'!$H$3) * (1 + '2016 Claims Experience'!$H$3)</f>
        <v>7113.8078000000014</v>
      </c>
      <c r="E288" s="85">
        <f t="shared" si="13"/>
        <v>2845.5231200000007</v>
      </c>
      <c r="F288" s="85">
        <f xml:space="preserve">   D288 *'2016 Claims Experience'!$H$11</f>
        <v>4268.2846800000007</v>
      </c>
      <c r="G288" s="85">
        <f xml:space="preserve"> F288/'2016 Claims Experience'!$H$2</f>
        <v>5021.5113882352953</v>
      </c>
      <c r="H288" s="85">
        <f t="shared" si="14"/>
        <v>4000</v>
      </c>
      <c r="I288" s="85">
        <f t="shared" si="12"/>
        <v>2313.0040353410723</v>
      </c>
      <c r="J288" s="39"/>
    </row>
    <row r="289" spans="2:10" x14ac:dyDescent="0.2">
      <c r="B289" s="87">
        <v>287</v>
      </c>
      <c r="C289" s="85">
        <v>18865.2</v>
      </c>
      <c r="D289" s="85">
        <f>C289 * (1 + '2016 Claims Experience'!$H$3) * (1 + '2016 Claims Experience'!$H$3)</f>
        <v>22826.892000000003</v>
      </c>
      <c r="E289" s="85">
        <f t="shared" si="13"/>
        <v>9130.756800000001</v>
      </c>
      <c r="F289" s="85">
        <f xml:space="preserve">   D289 *'2016 Claims Experience'!$H$11</f>
        <v>13696.135200000002</v>
      </c>
      <c r="G289" s="85">
        <f xml:space="preserve"> F289/'2016 Claims Experience'!$H$2</f>
        <v>16113.100235294121</v>
      </c>
      <c r="H289" s="85">
        <f t="shared" si="14"/>
        <v>4000</v>
      </c>
      <c r="I289" s="85">
        <f t="shared" si="12"/>
        <v>2313.0040353410723</v>
      </c>
      <c r="J289" s="39"/>
    </row>
    <row r="290" spans="2:10" x14ac:dyDescent="0.2">
      <c r="B290" s="87">
        <v>288</v>
      </c>
      <c r="C290" s="85">
        <v>662.81000000000006</v>
      </c>
      <c r="D290" s="85">
        <f>C290 * (1 + '2016 Claims Experience'!$H$3) * (1 + '2016 Claims Experience'!$H$3)</f>
        <v>802.0001000000002</v>
      </c>
      <c r="E290" s="85">
        <f t="shared" si="13"/>
        <v>320.80004000000008</v>
      </c>
      <c r="F290" s="85">
        <f xml:space="preserve">   D290 *'2016 Claims Experience'!$H$11</f>
        <v>481.20006000000012</v>
      </c>
      <c r="G290" s="85">
        <f xml:space="preserve"> F290/'2016 Claims Experience'!$H$2</f>
        <v>566.11771764705895</v>
      </c>
      <c r="H290" s="85">
        <f t="shared" si="14"/>
        <v>802.0001000000002</v>
      </c>
      <c r="I290" s="85">
        <f t="shared" si="12"/>
        <v>0</v>
      </c>
      <c r="J290" s="39"/>
    </row>
    <row r="291" spans="2:10" x14ac:dyDescent="0.2">
      <c r="B291" s="87">
        <v>289</v>
      </c>
      <c r="C291" s="85">
        <v>16546.55</v>
      </c>
      <c r="D291" s="85">
        <f>C291 * (1 + '2016 Claims Experience'!$H$3) * (1 + '2016 Claims Experience'!$H$3)</f>
        <v>20021.325500000003</v>
      </c>
      <c r="E291" s="85">
        <f t="shared" si="13"/>
        <v>8008.5302000000011</v>
      </c>
      <c r="F291" s="85">
        <f xml:space="preserve">   D291 *'2016 Claims Experience'!$H$11</f>
        <v>12012.795300000002</v>
      </c>
      <c r="G291" s="85">
        <f xml:space="preserve"> F291/'2016 Claims Experience'!$H$2</f>
        <v>14132.70035294118</v>
      </c>
      <c r="H291" s="85">
        <f t="shared" si="14"/>
        <v>4000</v>
      </c>
      <c r="I291" s="85">
        <f t="shared" si="12"/>
        <v>2313.0040353410723</v>
      </c>
      <c r="J291" s="39"/>
    </row>
    <row r="292" spans="2:10" x14ac:dyDescent="0.2">
      <c r="B292" s="87">
        <v>290</v>
      </c>
      <c r="C292" s="85">
        <v>4055.86</v>
      </c>
      <c r="D292" s="85">
        <f>C292 * (1 + '2016 Claims Experience'!$H$3) * (1 + '2016 Claims Experience'!$H$3)</f>
        <v>4907.5906000000014</v>
      </c>
      <c r="E292" s="85">
        <f t="shared" si="13"/>
        <v>1963.0362400000006</v>
      </c>
      <c r="F292" s="85">
        <f xml:space="preserve">   D292 *'2016 Claims Experience'!$H$11</f>
        <v>2944.5543600000005</v>
      </c>
      <c r="G292" s="85">
        <f xml:space="preserve"> F292/'2016 Claims Experience'!$H$2</f>
        <v>3464.1816000000008</v>
      </c>
      <c r="H292" s="85">
        <f t="shared" si="14"/>
        <v>4000</v>
      </c>
      <c r="I292" s="85">
        <f t="shared" si="12"/>
        <v>2313.0040353410723</v>
      </c>
      <c r="J292" s="39"/>
    </row>
    <row r="293" spans="2:10" x14ac:dyDescent="0.2">
      <c r="B293" s="87">
        <v>291</v>
      </c>
      <c r="C293" s="85">
        <v>573.54000000000008</v>
      </c>
      <c r="D293" s="85">
        <f>C293 * (1 + '2016 Claims Experience'!$H$3) * (1 + '2016 Claims Experience'!$H$3)</f>
        <v>693.98340000000019</v>
      </c>
      <c r="E293" s="85">
        <f t="shared" si="13"/>
        <v>277.59336000000008</v>
      </c>
      <c r="F293" s="85">
        <f xml:space="preserve">   D293 *'2016 Claims Experience'!$H$11</f>
        <v>416.39004000000011</v>
      </c>
      <c r="G293" s="85">
        <f xml:space="preserve"> F293/'2016 Claims Experience'!$H$2</f>
        <v>489.87063529411779</v>
      </c>
      <c r="H293" s="85">
        <f t="shared" si="14"/>
        <v>693.98340000000019</v>
      </c>
      <c r="I293" s="85">
        <f t="shared" si="12"/>
        <v>0</v>
      </c>
      <c r="J293" s="39"/>
    </row>
    <row r="294" spans="2:10" x14ac:dyDescent="0.2">
      <c r="B294" s="87">
        <v>292</v>
      </c>
      <c r="C294" s="85">
        <v>328.64</v>
      </c>
      <c r="D294" s="85">
        <f>C294 * (1 + '2016 Claims Experience'!$H$3) * (1 + '2016 Claims Experience'!$H$3)</f>
        <v>397.65440000000007</v>
      </c>
      <c r="E294" s="85">
        <f t="shared" si="13"/>
        <v>159.06176000000005</v>
      </c>
      <c r="F294" s="85">
        <f xml:space="preserve">   D294 *'2016 Claims Experience'!$H$11</f>
        <v>238.59264000000002</v>
      </c>
      <c r="G294" s="85">
        <f xml:space="preserve"> F294/'2016 Claims Experience'!$H$2</f>
        <v>280.69722352941181</v>
      </c>
      <c r="H294" s="85">
        <f t="shared" si="14"/>
        <v>397.65440000000007</v>
      </c>
      <c r="I294" s="85">
        <f t="shared" si="12"/>
        <v>0</v>
      </c>
      <c r="J294" s="39"/>
    </row>
    <row r="295" spans="2:10" x14ac:dyDescent="0.2">
      <c r="B295" s="87">
        <v>293</v>
      </c>
      <c r="C295" s="85">
        <v>9987.9700000000012</v>
      </c>
      <c r="D295" s="85">
        <f>C295 * (1 + '2016 Claims Experience'!$H$3) * (1 + '2016 Claims Experience'!$H$3)</f>
        <v>12085.443700000003</v>
      </c>
      <c r="E295" s="85">
        <f t="shared" si="13"/>
        <v>4834.1774800000012</v>
      </c>
      <c r="F295" s="85">
        <f xml:space="preserve">   D295 *'2016 Claims Experience'!$H$11</f>
        <v>7251.2662200000022</v>
      </c>
      <c r="G295" s="85">
        <f xml:space="preserve"> F295/'2016 Claims Experience'!$H$2</f>
        <v>8530.9014352941213</v>
      </c>
      <c r="H295" s="85">
        <f t="shared" si="14"/>
        <v>4000</v>
      </c>
      <c r="I295" s="85">
        <f t="shared" si="12"/>
        <v>2313.0040353410723</v>
      </c>
      <c r="J295" s="39"/>
    </row>
    <row r="296" spans="2:10" x14ac:dyDescent="0.2">
      <c r="B296" s="87">
        <v>294</v>
      </c>
      <c r="C296" s="85">
        <v>4454.0200000000004</v>
      </c>
      <c r="D296" s="85">
        <f>C296 * (1 + '2016 Claims Experience'!$H$3) * (1 + '2016 Claims Experience'!$H$3)</f>
        <v>5389.3642000000009</v>
      </c>
      <c r="E296" s="85">
        <f t="shared" si="13"/>
        <v>2155.7456800000004</v>
      </c>
      <c r="F296" s="85">
        <f xml:space="preserve">   D296 *'2016 Claims Experience'!$H$11</f>
        <v>3233.6185200000004</v>
      </c>
      <c r="G296" s="85">
        <f xml:space="preserve"> F296/'2016 Claims Experience'!$H$2</f>
        <v>3804.2570823529418</v>
      </c>
      <c r="H296" s="85">
        <f t="shared" si="14"/>
        <v>4000</v>
      </c>
      <c r="I296" s="85">
        <f t="shared" si="12"/>
        <v>2313.0040353410723</v>
      </c>
      <c r="J296" s="39"/>
    </row>
    <row r="297" spans="2:10" x14ac:dyDescent="0.2">
      <c r="B297" s="87">
        <v>295</v>
      </c>
      <c r="C297" s="85">
        <v>23933.84</v>
      </c>
      <c r="D297" s="85">
        <f>C297 * (1 + '2016 Claims Experience'!$H$3) * (1 + '2016 Claims Experience'!$H$3)</f>
        <v>28959.946400000004</v>
      </c>
      <c r="E297" s="85">
        <f t="shared" si="13"/>
        <v>11583.978560000003</v>
      </c>
      <c r="F297" s="85">
        <f xml:space="preserve">   D297 *'2016 Claims Experience'!$H$11</f>
        <v>17375.967840000001</v>
      </c>
      <c r="G297" s="85">
        <f xml:space="preserve"> F297/'2016 Claims Experience'!$H$2</f>
        <v>20442.315105882353</v>
      </c>
      <c r="H297" s="85">
        <f t="shared" si="14"/>
        <v>4000</v>
      </c>
      <c r="I297" s="85">
        <f t="shared" si="12"/>
        <v>2313.0040353410723</v>
      </c>
      <c r="J297" s="39"/>
    </row>
    <row r="298" spans="2:10" x14ac:dyDescent="0.2">
      <c r="B298" s="87">
        <v>296</v>
      </c>
      <c r="C298" s="85">
        <v>130.35</v>
      </c>
      <c r="D298" s="85">
        <f>C298 * (1 + '2016 Claims Experience'!$H$3) * (1 + '2016 Claims Experience'!$H$3)</f>
        <v>157.72350000000003</v>
      </c>
      <c r="E298" s="85">
        <f t="shared" si="13"/>
        <v>63.089400000000012</v>
      </c>
      <c r="F298" s="85">
        <f xml:space="preserve">   D298 *'2016 Claims Experience'!$H$11</f>
        <v>94.634100000000018</v>
      </c>
      <c r="G298" s="85">
        <f xml:space="preserve"> F298/'2016 Claims Experience'!$H$2</f>
        <v>111.33423529411768</v>
      </c>
      <c r="H298" s="85">
        <f t="shared" si="14"/>
        <v>157.72350000000003</v>
      </c>
      <c r="I298" s="85">
        <f t="shared" si="12"/>
        <v>0</v>
      </c>
      <c r="J298" s="39"/>
    </row>
    <row r="299" spans="2:10" x14ac:dyDescent="0.2">
      <c r="B299" s="87">
        <v>297</v>
      </c>
      <c r="C299" s="85">
        <v>6089.3200000000006</v>
      </c>
      <c r="D299" s="85">
        <f>C299 * (1 + '2016 Claims Experience'!$H$3) * (1 + '2016 Claims Experience'!$H$3)</f>
        <v>7368.0772000000024</v>
      </c>
      <c r="E299" s="85">
        <f t="shared" si="13"/>
        <v>2947.230880000001</v>
      </c>
      <c r="F299" s="85">
        <f xml:space="preserve">   D299 *'2016 Claims Experience'!$H$11</f>
        <v>4420.8463200000015</v>
      </c>
      <c r="G299" s="85">
        <f xml:space="preserve"> F299/'2016 Claims Experience'!$H$2</f>
        <v>5200.9956705882369</v>
      </c>
      <c r="H299" s="85">
        <f t="shared" si="14"/>
        <v>4000</v>
      </c>
      <c r="I299" s="85">
        <f t="shared" si="12"/>
        <v>2313.0040353410723</v>
      </c>
      <c r="J299" s="39"/>
    </row>
    <row r="300" spans="2:10" x14ac:dyDescent="0.2">
      <c r="B300" s="87">
        <v>298</v>
      </c>
      <c r="C300" s="85">
        <v>2586.46</v>
      </c>
      <c r="D300" s="85">
        <f>C300 * (1 + '2016 Claims Experience'!$H$3) * (1 + '2016 Claims Experience'!$H$3)</f>
        <v>3129.6166000000003</v>
      </c>
      <c r="E300" s="85">
        <f t="shared" si="13"/>
        <v>1251.8466400000002</v>
      </c>
      <c r="F300" s="85">
        <f xml:space="preserve">   D300 *'2016 Claims Experience'!$H$11</f>
        <v>1877.7699600000001</v>
      </c>
      <c r="G300" s="85">
        <f xml:space="preserve"> F300/'2016 Claims Experience'!$H$2</f>
        <v>2209.1411294117647</v>
      </c>
      <c r="H300" s="85">
        <f t="shared" si="14"/>
        <v>3129.6166000000003</v>
      </c>
      <c r="I300" s="85">
        <f t="shared" si="12"/>
        <v>0</v>
      </c>
      <c r="J300" s="39"/>
    </row>
    <row r="301" spans="2:10" x14ac:dyDescent="0.2">
      <c r="B301" s="87">
        <v>299</v>
      </c>
      <c r="C301" s="85">
        <v>1535.76</v>
      </c>
      <c r="D301" s="85">
        <f>C301 * (1 + '2016 Claims Experience'!$H$3) * (1 + '2016 Claims Experience'!$H$3)</f>
        <v>1858.2696000000001</v>
      </c>
      <c r="E301" s="85">
        <f t="shared" si="13"/>
        <v>743.30784000000006</v>
      </c>
      <c r="F301" s="85">
        <f xml:space="preserve">   D301 *'2016 Claims Experience'!$H$11</f>
        <v>1114.9617599999999</v>
      </c>
      <c r="G301" s="85">
        <f xml:space="preserve"> F301/'2016 Claims Experience'!$H$2</f>
        <v>1311.7197176470588</v>
      </c>
      <c r="H301" s="85">
        <f t="shared" si="14"/>
        <v>1858.2696000000001</v>
      </c>
      <c r="I301" s="85">
        <f t="shared" si="12"/>
        <v>0</v>
      </c>
      <c r="J301" s="39"/>
    </row>
    <row r="302" spans="2:10" x14ac:dyDescent="0.2">
      <c r="B302" s="87">
        <v>300</v>
      </c>
      <c r="C302" s="85">
        <v>12446.45</v>
      </c>
      <c r="D302" s="85">
        <f>C302 * (1 + '2016 Claims Experience'!$H$3) * (1 + '2016 Claims Experience'!$H$3)</f>
        <v>15060.204500000002</v>
      </c>
      <c r="E302" s="85">
        <f t="shared" si="13"/>
        <v>6024.0818000000008</v>
      </c>
      <c r="F302" s="85">
        <f xml:space="preserve">   D302 *'2016 Claims Experience'!$H$11</f>
        <v>9036.1226999999999</v>
      </c>
      <c r="G302" s="85">
        <f xml:space="preserve"> F302/'2016 Claims Experience'!$H$2</f>
        <v>10630.732588235294</v>
      </c>
      <c r="H302" s="85">
        <f t="shared" si="14"/>
        <v>4000</v>
      </c>
      <c r="I302" s="85">
        <f t="shared" si="12"/>
        <v>2313.0040353410723</v>
      </c>
      <c r="J302" s="39"/>
    </row>
    <row r="303" spans="2:10" x14ac:dyDescent="0.2">
      <c r="B303" s="87">
        <v>301</v>
      </c>
      <c r="C303" s="85">
        <v>5560.02</v>
      </c>
      <c r="D303" s="85">
        <f>C303 * (1 + '2016 Claims Experience'!$H$3) * (1 + '2016 Claims Experience'!$H$3)</f>
        <v>6727.6242000000011</v>
      </c>
      <c r="E303" s="85">
        <f t="shared" si="13"/>
        <v>2691.0496800000005</v>
      </c>
      <c r="F303" s="85">
        <f xml:space="preserve">   D303 *'2016 Claims Experience'!$H$11</f>
        <v>4036.5745200000006</v>
      </c>
      <c r="G303" s="85">
        <f xml:space="preserve"> F303/'2016 Claims Experience'!$H$2</f>
        <v>4748.9112000000005</v>
      </c>
      <c r="H303" s="85">
        <f t="shared" si="14"/>
        <v>4000</v>
      </c>
      <c r="I303" s="85">
        <f t="shared" si="12"/>
        <v>2313.0040353410723</v>
      </c>
      <c r="J303" s="39"/>
    </row>
    <row r="304" spans="2:10" x14ac:dyDescent="0.2">
      <c r="B304" s="87">
        <v>302</v>
      </c>
      <c r="C304" s="85">
        <v>11539.53</v>
      </c>
      <c r="D304" s="85">
        <f>C304 * (1 + '2016 Claims Experience'!$H$3) * (1 + '2016 Claims Experience'!$H$3)</f>
        <v>13962.831300000003</v>
      </c>
      <c r="E304" s="85">
        <f t="shared" si="13"/>
        <v>5585.1325200000019</v>
      </c>
      <c r="F304" s="85">
        <f xml:space="preserve">   D304 *'2016 Claims Experience'!$H$11</f>
        <v>8377.6987800000024</v>
      </c>
      <c r="G304" s="85">
        <f xml:space="preserve"> F304/'2016 Claims Experience'!$H$2</f>
        <v>9856.1162117647091</v>
      </c>
      <c r="H304" s="85">
        <f t="shared" si="14"/>
        <v>4000</v>
      </c>
      <c r="I304" s="85">
        <f t="shared" si="12"/>
        <v>2313.0040353410723</v>
      </c>
      <c r="J304" s="39"/>
    </row>
    <row r="305" spans="2:10" x14ac:dyDescent="0.2">
      <c r="B305" s="87">
        <v>303</v>
      </c>
      <c r="C305" s="85">
        <v>23534.100000000002</v>
      </c>
      <c r="D305" s="85">
        <f>C305 * (1 + '2016 Claims Experience'!$H$3) * (1 + '2016 Claims Experience'!$H$3)</f>
        <v>28476.26100000001</v>
      </c>
      <c r="E305" s="85">
        <f t="shared" si="13"/>
        <v>11390.504400000005</v>
      </c>
      <c r="F305" s="85">
        <f xml:space="preserve">   D305 *'2016 Claims Experience'!$H$11</f>
        <v>17085.756600000004</v>
      </c>
      <c r="G305" s="85">
        <f xml:space="preserve"> F305/'2016 Claims Experience'!$H$2</f>
        <v>20100.890117647064</v>
      </c>
      <c r="H305" s="85">
        <f t="shared" si="14"/>
        <v>4000</v>
      </c>
      <c r="I305" s="85">
        <f t="shared" si="12"/>
        <v>2313.0040353410723</v>
      </c>
      <c r="J305" s="39"/>
    </row>
    <row r="306" spans="2:10" x14ac:dyDescent="0.2">
      <c r="B306" s="87">
        <v>304</v>
      </c>
      <c r="C306" s="85">
        <v>26301.47</v>
      </c>
      <c r="D306" s="85">
        <f>C306 * (1 + '2016 Claims Experience'!$H$3) * (1 + '2016 Claims Experience'!$H$3)</f>
        <v>31824.778700000006</v>
      </c>
      <c r="E306" s="85">
        <f t="shared" si="13"/>
        <v>12729.911480000002</v>
      </c>
      <c r="F306" s="85">
        <f xml:space="preserve">   D306 *'2016 Claims Experience'!$H$11</f>
        <v>19094.867220000004</v>
      </c>
      <c r="G306" s="85">
        <f xml:space="preserve"> F306/'2016 Claims Experience'!$H$2</f>
        <v>22464.54967058824</v>
      </c>
      <c r="H306" s="85">
        <f t="shared" si="14"/>
        <v>4000</v>
      </c>
      <c r="I306" s="85">
        <f t="shared" si="12"/>
        <v>2313.0040353410723</v>
      </c>
      <c r="J306" s="39"/>
    </row>
    <row r="307" spans="2:10" x14ac:dyDescent="0.2">
      <c r="B307" s="87">
        <v>305</v>
      </c>
      <c r="C307" s="85">
        <v>9115.02</v>
      </c>
      <c r="D307" s="85">
        <f>C307 * (1 + '2016 Claims Experience'!$H$3) * (1 + '2016 Claims Experience'!$H$3)</f>
        <v>11029.174200000001</v>
      </c>
      <c r="E307" s="85">
        <f t="shared" si="13"/>
        <v>4411.6696800000009</v>
      </c>
      <c r="F307" s="85">
        <f xml:space="preserve">   D307 *'2016 Claims Experience'!$H$11</f>
        <v>6617.5045200000004</v>
      </c>
      <c r="G307" s="85">
        <f xml:space="preserve"> F307/'2016 Claims Experience'!$H$2</f>
        <v>7785.2994352941187</v>
      </c>
      <c r="H307" s="85">
        <f t="shared" si="14"/>
        <v>4000</v>
      </c>
      <c r="I307" s="85">
        <f t="shared" si="12"/>
        <v>2313.0040353410723</v>
      </c>
      <c r="J307" s="39"/>
    </row>
    <row r="308" spans="2:10" x14ac:dyDescent="0.2">
      <c r="B308" s="87">
        <v>306</v>
      </c>
      <c r="C308" s="85">
        <v>15600.92</v>
      </c>
      <c r="D308" s="85">
        <f>C308 * (1 + '2016 Claims Experience'!$H$3) * (1 + '2016 Claims Experience'!$H$3)</f>
        <v>18877.113200000003</v>
      </c>
      <c r="E308" s="85">
        <f t="shared" si="13"/>
        <v>7550.8452800000014</v>
      </c>
      <c r="F308" s="85">
        <f xml:space="preserve">   D308 *'2016 Claims Experience'!$H$11</f>
        <v>11326.267920000002</v>
      </c>
      <c r="G308" s="85">
        <f xml:space="preserve"> F308/'2016 Claims Experience'!$H$2</f>
        <v>13325.021082352943</v>
      </c>
      <c r="H308" s="85">
        <f t="shared" si="14"/>
        <v>4000</v>
      </c>
      <c r="I308" s="85">
        <f t="shared" si="12"/>
        <v>2313.0040353410723</v>
      </c>
      <c r="J308" s="39"/>
    </row>
    <row r="309" spans="2:10" x14ac:dyDescent="0.2">
      <c r="B309" s="87">
        <v>307</v>
      </c>
      <c r="C309" s="85">
        <v>22264.57</v>
      </c>
      <c r="D309" s="85">
        <f>C309 * (1 + '2016 Claims Experience'!$H$3) * (1 + '2016 Claims Experience'!$H$3)</f>
        <v>26940.129700000005</v>
      </c>
      <c r="E309" s="85">
        <f t="shared" si="13"/>
        <v>10776.051880000003</v>
      </c>
      <c r="F309" s="85">
        <f xml:space="preserve">   D309 *'2016 Claims Experience'!$H$11</f>
        <v>16164.077820000002</v>
      </c>
      <c r="G309" s="85">
        <f xml:space="preserve"> F309/'2016 Claims Experience'!$H$2</f>
        <v>19016.562141176473</v>
      </c>
      <c r="H309" s="85">
        <f t="shared" si="14"/>
        <v>4000</v>
      </c>
      <c r="I309" s="85">
        <f t="shared" si="12"/>
        <v>2313.0040353410723</v>
      </c>
      <c r="J309" s="39"/>
    </row>
    <row r="310" spans="2:10" x14ac:dyDescent="0.2">
      <c r="B310" s="87">
        <v>308</v>
      </c>
      <c r="C310" s="85">
        <v>10027.470000000001</v>
      </c>
      <c r="D310" s="85">
        <f>C310 * (1 + '2016 Claims Experience'!$H$3) * (1 + '2016 Claims Experience'!$H$3)</f>
        <v>12133.238700000004</v>
      </c>
      <c r="E310" s="85">
        <f t="shared" si="13"/>
        <v>4853.2954800000016</v>
      </c>
      <c r="F310" s="85">
        <f xml:space="preserve">   D310 *'2016 Claims Experience'!$H$11</f>
        <v>7279.9432200000019</v>
      </c>
      <c r="G310" s="85">
        <f xml:space="preserve"> F310/'2016 Claims Experience'!$H$2</f>
        <v>8564.6390823529437</v>
      </c>
      <c r="H310" s="85">
        <f t="shared" si="14"/>
        <v>4000</v>
      </c>
      <c r="I310" s="85">
        <f t="shared" si="12"/>
        <v>2313.0040353410723</v>
      </c>
      <c r="J310" s="39"/>
    </row>
    <row r="311" spans="2:10" x14ac:dyDescent="0.2">
      <c r="B311" s="87">
        <v>309</v>
      </c>
      <c r="C311" s="85">
        <v>223.57000000000002</v>
      </c>
      <c r="D311" s="85">
        <f>C311 * (1 + '2016 Claims Experience'!$H$3) * (1 + '2016 Claims Experience'!$H$3)</f>
        <v>270.51970000000006</v>
      </c>
      <c r="E311" s="85">
        <f t="shared" si="13"/>
        <v>108.20788000000003</v>
      </c>
      <c r="F311" s="85">
        <f xml:space="preserve">   D311 *'2016 Claims Experience'!$H$11</f>
        <v>162.31182000000004</v>
      </c>
      <c r="G311" s="85">
        <f xml:space="preserve"> F311/'2016 Claims Experience'!$H$2</f>
        <v>190.95508235294122</v>
      </c>
      <c r="H311" s="85">
        <f t="shared" si="14"/>
        <v>270.51970000000006</v>
      </c>
      <c r="I311" s="85">
        <f t="shared" si="12"/>
        <v>0</v>
      </c>
      <c r="J311" s="39"/>
    </row>
    <row r="312" spans="2:10" x14ac:dyDescent="0.2">
      <c r="B312" s="87">
        <v>310</v>
      </c>
      <c r="C312" s="85">
        <v>2764.21</v>
      </c>
      <c r="D312" s="85">
        <f>C312 * (1 + '2016 Claims Experience'!$H$3) * (1 + '2016 Claims Experience'!$H$3)</f>
        <v>3344.6941000000006</v>
      </c>
      <c r="E312" s="85">
        <f t="shared" si="13"/>
        <v>1337.8776400000004</v>
      </c>
      <c r="F312" s="85">
        <f xml:space="preserve">   D312 *'2016 Claims Experience'!$H$11</f>
        <v>2006.8164600000002</v>
      </c>
      <c r="G312" s="85">
        <f xml:space="preserve"> F312/'2016 Claims Experience'!$H$2</f>
        <v>2360.960541176471</v>
      </c>
      <c r="H312" s="85">
        <f t="shared" si="14"/>
        <v>3344.6941000000006</v>
      </c>
      <c r="I312" s="85">
        <f t="shared" si="12"/>
        <v>0</v>
      </c>
      <c r="J312" s="39"/>
    </row>
    <row r="313" spans="2:10" x14ac:dyDescent="0.2">
      <c r="B313" s="87">
        <v>311</v>
      </c>
      <c r="C313" s="85">
        <v>28254.350000000002</v>
      </c>
      <c r="D313" s="85">
        <f>C313 * (1 + '2016 Claims Experience'!$H$3) * (1 + '2016 Claims Experience'!$H$3)</f>
        <v>34187.763500000008</v>
      </c>
      <c r="E313" s="85">
        <f t="shared" si="13"/>
        <v>13675.105400000004</v>
      </c>
      <c r="F313" s="85">
        <f xml:space="preserve">   D313 *'2016 Claims Experience'!$H$11</f>
        <v>20512.658100000004</v>
      </c>
      <c r="G313" s="85">
        <f xml:space="preserve"> F313/'2016 Claims Experience'!$H$2</f>
        <v>24132.538941176477</v>
      </c>
      <c r="H313" s="85">
        <f t="shared" si="14"/>
        <v>4000</v>
      </c>
      <c r="I313" s="85">
        <f t="shared" si="12"/>
        <v>2313.0040353410723</v>
      </c>
      <c r="J313" s="39"/>
    </row>
    <row r="314" spans="2:10" x14ac:dyDescent="0.2">
      <c r="B314" s="87">
        <v>312</v>
      </c>
      <c r="C314" s="85">
        <v>3375.67</v>
      </c>
      <c r="D314" s="85">
        <f>C314 * (1 + '2016 Claims Experience'!$H$3) * (1 + '2016 Claims Experience'!$H$3)</f>
        <v>4084.5607000000009</v>
      </c>
      <c r="E314" s="85">
        <f t="shared" si="13"/>
        <v>1633.8242800000005</v>
      </c>
      <c r="F314" s="85">
        <f xml:space="preserve">   D314 *'2016 Claims Experience'!$H$11</f>
        <v>2450.7364200000006</v>
      </c>
      <c r="G314" s="85">
        <f xml:space="preserve"> F314/'2016 Claims Experience'!$H$2</f>
        <v>2883.2193176470596</v>
      </c>
      <c r="H314" s="85">
        <f t="shared" si="14"/>
        <v>4000</v>
      </c>
      <c r="I314" s="85">
        <f t="shared" si="12"/>
        <v>2313.0040353410723</v>
      </c>
      <c r="J314" s="39"/>
    </row>
    <row r="315" spans="2:10" x14ac:dyDescent="0.2">
      <c r="B315" s="87">
        <v>313</v>
      </c>
      <c r="C315" s="85">
        <v>5940.8</v>
      </c>
      <c r="D315" s="85">
        <f>C315 * (1 + '2016 Claims Experience'!$H$3) * (1 + '2016 Claims Experience'!$H$3)</f>
        <v>7188.3680000000013</v>
      </c>
      <c r="E315" s="85">
        <f t="shared" si="13"/>
        <v>2875.3472000000006</v>
      </c>
      <c r="F315" s="85">
        <f xml:space="preserve">   D315 *'2016 Claims Experience'!$H$11</f>
        <v>4313.0208000000002</v>
      </c>
      <c r="G315" s="85">
        <f xml:space="preserve"> F315/'2016 Claims Experience'!$H$2</f>
        <v>5074.1421176470594</v>
      </c>
      <c r="H315" s="85">
        <f t="shared" si="14"/>
        <v>4000</v>
      </c>
      <c r="I315" s="85">
        <f t="shared" si="12"/>
        <v>2313.0040353410723</v>
      </c>
      <c r="J315" s="39"/>
    </row>
    <row r="316" spans="2:10" x14ac:dyDescent="0.2">
      <c r="B316" s="87">
        <v>314</v>
      </c>
      <c r="C316" s="85">
        <v>2554.86</v>
      </c>
      <c r="D316" s="85">
        <f>C316 * (1 + '2016 Claims Experience'!$H$3) * (1 + '2016 Claims Experience'!$H$3)</f>
        <v>3091.3806000000009</v>
      </c>
      <c r="E316" s="85">
        <f t="shared" si="13"/>
        <v>1236.5522400000004</v>
      </c>
      <c r="F316" s="85">
        <f xml:space="preserve">   D316 *'2016 Claims Experience'!$H$11</f>
        <v>1854.8283600000004</v>
      </c>
      <c r="G316" s="85">
        <f xml:space="preserve"> F316/'2016 Claims Experience'!$H$2</f>
        <v>2182.1510117647063</v>
      </c>
      <c r="H316" s="85">
        <f t="shared" si="14"/>
        <v>3091.3806000000009</v>
      </c>
      <c r="I316" s="85">
        <f t="shared" si="12"/>
        <v>0</v>
      </c>
      <c r="J316" s="39"/>
    </row>
    <row r="317" spans="2:10" x14ac:dyDescent="0.2">
      <c r="B317" s="87">
        <v>315</v>
      </c>
      <c r="C317" s="85">
        <v>1819.3700000000001</v>
      </c>
      <c r="D317" s="85">
        <f>C317 * (1 + '2016 Claims Experience'!$H$3) * (1 + '2016 Claims Experience'!$H$3)</f>
        <v>2201.4377000000004</v>
      </c>
      <c r="E317" s="85">
        <f t="shared" si="13"/>
        <v>880.57508000000018</v>
      </c>
      <c r="F317" s="85">
        <f xml:space="preserve">   D317 *'2016 Claims Experience'!$H$11</f>
        <v>1320.8626200000001</v>
      </c>
      <c r="G317" s="85">
        <f xml:space="preserve"> F317/'2016 Claims Experience'!$H$2</f>
        <v>1553.9560235294118</v>
      </c>
      <c r="H317" s="85">
        <f t="shared" si="14"/>
        <v>2201.4377000000004</v>
      </c>
      <c r="I317" s="85">
        <f t="shared" si="12"/>
        <v>0</v>
      </c>
      <c r="J317" s="39"/>
    </row>
    <row r="318" spans="2:10" x14ac:dyDescent="0.2">
      <c r="B318" s="87">
        <v>316</v>
      </c>
      <c r="C318" s="85">
        <v>1792.51</v>
      </c>
      <c r="D318" s="85">
        <f>C318 * (1 + '2016 Claims Experience'!$H$3) * (1 + '2016 Claims Experience'!$H$3)</f>
        <v>2168.9371000000006</v>
      </c>
      <c r="E318" s="85">
        <f t="shared" si="13"/>
        <v>867.57484000000022</v>
      </c>
      <c r="F318" s="85">
        <f xml:space="preserve">   D318 *'2016 Claims Experience'!$H$11</f>
        <v>1301.3622600000003</v>
      </c>
      <c r="G318" s="85">
        <f xml:space="preserve"> F318/'2016 Claims Experience'!$H$2</f>
        <v>1531.0144235294122</v>
      </c>
      <c r="H318" s="85">
        <f t="shared" si="14"/>
        <v>2168.9371000000006</v>
      </c>
      <c r="I318" s="85">
        <f t="shared" si="12"/>
        <v>0</v>
      </c>
      <c r="J318" s="39"/>
    </row>
    <row r="319" spans="2:10" x14ac:dyDescent="0.2">
      <c r="B319" s="87">
        <v>317</v>
      </c>
      <c r="C319" s="85">
        <v>4545.66</v>
      </c>
      <c r="D319" s="85">
        <f>C319 * (1 + '2016 Claims Experience'!$H$3) * (1 + '2016 Claims Experience'!$H$3)</f>
        <v>5500.2486000000008</v>
      </c>
      <c r="E319" s="85">
        <f t="shared" si="13"/>
        <v>2200.0994400000004</v>
      </c>
      <c r="F319" s="85">
        <f xml:space="preserve">   D319 *'2016 Claims Experience'!$H$11</f>
        <v>3300.1491600000004</v>
      </c>
      <c r="G319" s="85">
        <f xml:space="preserve"> F319/'2016 Claims Experience'!$H$2</f>
        <v>3882.5284235294125</v>
      </c>
      <c r="H319" s="85">
        <f t="shared" si="14"/>
        <v>4000</v>
      </c>
      <c r="I319" s="85">
        <f t="shared" si="12"/>
        <v>2313.0040353410723</v>
      </c>
      <c r="J319" s="39"/>
    </row>
    <row r="320" spans="2:10" x14ac:dyDescent="0.2">
      <c r="B320" s="87">
        <v>318</v>
      </c>
      <c r="C320" s="85">
        <v>27029.06</v>
      </c>
      <c r="D320" s="85">
        <f>C320 * (1 + '2016 Claims Experience'!$H$3) * (1 + '2016 Claims Experience'!$H$3)</f>
        <v>32705.162600000007</v>
      </c>
      <c r="E320" s="85">
        <f t="shared" si="13"/>
        <v>13082.065040000003</v>
      </c>
      <c r="F320" s="85">
        <f xml:space="preserve">   D320 *'2016 Claims Experience'!$H$11</f>
        <v>19623.097560000002</v>
      </c>
      <c r="G320" s="85">
        <f xml:space="preserve"> F320/'2016 Claims Experience'!$H$2</f>
        <v>23085.997129411768</v>
      </c>
      <c r="H320" s="85">
        <f t="shared" si="14"/>
        <v>4000</v>
      </c>
      <c r="I320" s="85">
        <f t="shared" si="12"/>
        <v>2313.0040353410723</v>
      </c>
      <c r="J320" s="39"/>
    </row>
    <row r="321" spans="2:10" x14ac:dyDescent="0.2">
      <c r="B321" s="87">
        <v>319</v>
      </c>
      <c r="C321" s="85">
        <v>19388.97</v>
      </c>
      <c r="D321" s="85">
        <f>C321 * (1 + '2016 Claims Experience'!$H$3) * (1 + '2016 Claims Experience'!$H$3)</f>
        <v>23460.653700000003</v>
      </c>
      <c r="E321" s="85">
        <f t="shared" si="13"/>
        <v>9384.261480000001</v>
      </c>
      <c r="F321" s="85">
        <f xml:space="preserve">   D321 *'2016 Claims Experience'!$H$11</f>
        <v>14076.392220000002</v>
      </c>
      <c r="G321" s="85">
        <f xml:space="preserve"> F321/'2016 Claims Experience'!$H$2</f>
        <v>16560.461435294121</v>
      </c>
      <c r="H321" s="85">
        <f t="shared" si="14"/>
        <v>4000</v>
      </c>
      <c r="I321" s="85">
        <f t="shared" si="12"/>
        <v>2313.0040353410723</v>
      </c>
      <c r="J321" s="39"/>
    </row>
    <row r="322" spans="2:10" x14ac:dyDescent="0.2">
      <c r="B322" s="87">
        <v>320</v>
      </c>
      <c r="C322" s="85">
        <v>116.13000000000001</v>
      </c>
      <c r="D322" s="85">
        <f>C322 * (1 + '2016 Claims Experience'!$H$3) * (1 + '2016 Claims Experience'!$H$3)</f>
        <v>140.51730000000003</v>
      </c>
      <c r="E322" s="85">
        <f t="shared" si="13"/>
        <v>56.206920000000018</v>
      </c>
      <c r="F322" s="85">
        <f xml:space="preserve">   D322 *'2016 Claims Experience'!$H$11</f>
        <v>84.310380000000023</v>
      </c>
      <c r="G322" s="85">
        <f xml:space="preserve"> F322/'2016 Claims Experience'!$H$2</f>
        <v>99.1886823529412</v>
      </c>
      <c r="H322" s="85">
        <f t="shared" si="14"/>
        <v>140.51730000000003</v>
      </c>
      <c r="I322" s="85">
        <f t="shared" si="12"/>
        <v>0</v>
      </c>
      <c r="J322" s="39"/>
    </row>
    <row r="323" spans="2:10" x14ac:dyDescent="0.2">
      <c r="B323" s="87">
        <v>321</v>
      </c>
      <c r="C323" s="85">
        <v>3062.83</v>
      </c>
      <c r="D323" s="85">
        <f>C323 * (1 + '2016 Claims Experience'!$H$3) * (1 + '2016 Claims Experience'!$H$3)</f>
        <v>3706.0243000000005</v>
      </c>
      <c r="E323" s="85">
        <f t="shared" si="13"/>
        <v>1482.4097200000003</v>
      </c>
      <c r="F323" s="85">
        <f xml:space="preserve">   D323 *'2016 Claims Experience'!$H$11</f>
        <v>2223.6145800000004</v>
      </c>
      <c r="G323" s="85">
        <f xml:space="preserve"> F323/'2016 Claims Experience'!$H$2</f>
        <v>2616.0171529411768</v>
      </c>
      <c r="H323" s="85">
        <f t="shared" si="14"/>
        <v>3706.0243000000005</v>
      </c>
      <c r="I323" s="85">
        <f t="shared" ref="I323:I386" si="15">IF(H323 = $K$29, $L$29 - H323,   IF(AND(H323&lt;$L$29, H323 &gt; $K$29),  D323-$K$29, 0) )</f>
        <v>0</v>
      </c>
      <c r="J323" s="39"/>
    </row>
    <row r="324" spans="2:10" x14ac:dyDescent="0.2">
      <c r="B324" s="87">
        <v>322</v>
      </c>
      <c r="C324" s="85">
        <v>11653.29</v>
      </c>
      <c r="D324" s="85">
        <f>C324 * (1 + '2016 Claims Experience'!$H$3) * (1 + '2016 Claims Experience'!$H$3)</f>
        <v>14100.480900000004</v>
      </c>
      <c r="E324" s="85">
        <f t="shared" ref="E324:E387" si="16" xml:space="preserve"> D324 * (1- $L$9)</f>
        <v>5640.1923600000018</v>
      </c>
      <c r="F324" s="85">
        <f xml:space="preserve">   D324 *'2016 Claims Experience'!$H$11</f>
        <v>8460.2885400000014</v>
      </c>
      <c r="G324" s="85">
        <f xml:space="preserve"> F324/'2016 Claims Experience'!$H$2</f>
        <v>9953.2806352941188</v>
      </c>
      <c r="H324" s="85">
        <f t="shared" ref="H324:H387" si="17">IF( D324&gt; $K$29, $K$29, D324)</f>
        <v>4000</v>
      </c>
      <c r="I324" s="85">
        <f t="shared" si="15"/>
        <v>2313.0040353410723</v>
      </c>
      <c r="J324" s="39"/>
    </row>
    <row r="325" spans="2:10" x14ac:dyDescent="0.2">
      <c r="B325" s="87">
        <v>323</v>
      </c>
      <c r="C325" s="85">
        <v>6965.43</v>
      </c>
      <c r="D325" s="85">
        <f>C325 * (1 + '2016 Claims Experience'!$H$3) * (1 + '2016 Claims Experience'!$H$3)</f>
        <v>8428.1703000000016</v>
      </c>
      <c r="E325" s="85">
        <f t="shared" si="16"/>
        <v>3371.2681200000006</v>
      </c>
      <c r="F325" s="85">
        <f xml:space="preserve">   D325 *'2016 Claims Experience'!$H$11</f>
        <v>5056.902180000001</v>
      </c>
      <c r="G325" s="85">
        <f xml:space="preserve"> F325/'2016 Claims Experience'!$H$2</f>
        <v>5949.2966823529423</v>
      </c>
      <c r="H325" s="85">
        <f t="shared" si="17"/>
        <v>4000</v>
      </c>
      <c r="I325" s="85">
        <f t="shared" si="15"/>
        <v>2313.0040353410723</v>
      </c>
      <c r="J325" s="39"/>
    </row>
    <row r="326" spans="2:10" x14ac:dyDescent="0.2">
      <c r="B326" s="87">
        <v>324</v>
      </c>
      <c r="C326" s="85">
        <v>18983.7</v>
      </c>
      <c r="D326" s="85">
        <f>C326 * (1 + '2016 Claims Experience'!$H$3) * (1 + '2016 Claims Experience'!$H$3)</f>
        <v>22970.277000000006</v>
      </c>
      <c r="E326" s="85">
        <f t="shared" si="16"/>
        <v>9188.1108000000022</v>
      </c>
      <c r="F326" s="85">
        <f xml:space="preserve">   D326 *'2016 Claims Experience'!$H$11</f>
        <v>13782.166200000003</v>
      </c>
      <c r="G326" s="85">
        <f xml:space="preserve"> F326/'2016 Claims Experience'!$H$2</f>
        <v>16214.313176470592</v>
      </c>
      <c r="H326" s="85">
        <f t="shared" si="17"/>
        <v>4000</v>
      </c>
      <c r="I326" s="85">
        <f t="shared" si="15"/>
        <v>2313.0040353410723</v>
      </c>
      <c r="J326" s="39"/>
    </row>
    <row r="327" spans="2:10" x14ac:dyDescent="0.2">
      <c r="B327" s="87">
        <v>325</v>
      </c>
      <c r="C327" s="85">
        <v>22354.63</v>
      </c>
      <c r="D327" s="85">
        <f>C327 * (1 + '2016 Claims Experience'!$H$3) * (1 + '2016 Claims Experience'!$H$3)</f>
        <v>27049.102300000006</v>
      </c>
      <c r="E327" s="85">
        <f t="shared" si="16"/>
        <v>10819.640920000003</v>
      </c>
      <c r="F327" s="85">
        <f xml:space="preserve">   D327 *'2016 Claims Experience'!$H$11</f>
        <v>16229.461380000002</v>
      </c>
      <c r="G327" s="85">
        <f xml:space="preserve"> F327/'2016 Claims Experience'!$H$2</f>
        <v>19093.48397647059</v>
      </c>
      <c r="H327" s="85">
        <f t="shared" si="17"/>
        <v>4000</v>
      </c>
      <c r="I327" s="85">
        <f t="shared" si="15"/>
        <v>2313.0040353410723</v>
      </c>
      <c r="J327" s="39"/>
    </row>
    <row r="328" spans="2:10" x14ac:dyDescent="0.2">
      <c r="B328" s="87">
        <v>326</v>
      </c>
      <c r="C328" s="85">
        <v>2264.1400000000003</v>
      </c>
      <c r="D328" s="85">
        <f>C328 * (1 + '2016 Claims Experience'!$H$3) * (1 + '2016 Claims Experience'!$H$3)</f>
        <v>2739.6094000000007</v>
      </c>
      <c r="E328" s="85">
        <f t="shared" si="16"/>
        <v>1095.8437600000004</v>
      </c>
      <c r="F328" s="85">
        <f xml:space="preserve">   D328 *'2016 Claims Experience'!$H$11</f>
        <v>1643.7656400000003</v>
      </c>
      <c r="G328" s="85">
        <f xml:space="preserve"> F328/'2016 Claims Experience'!$H$2</f>
        <v>1933.841929411765</v>
      </c>
      <c r="H328" s="85">
        <f t="shared" si="17"/>
        <v>2739.6094000000007</v>
      </c>
      <c r="I328" s="85">
        <f t="shared" si="15"/>
        <v>0</v>
      </c>
      <c r="J328" s="39"/>
    </row>
    <row r="329" spans="2:10" x14ac:dyDescent="0.2">
      <c r="B329" s="87">
        <v>327</v>
      </c>
      <c r="C329" s="85">
        <v>6464.5700000000006</v>
      </c>
      <c r="D329" s="85">
        <f>C329 * (1 + '2016 Claims Experience'!$H$3) * (1 + '2016 Claims Experience'!$H$3)</f>
        <v>7822.1297000000013</v>
      </c>
      <c r="E329" s="85">
        <f t="shared" si="16"/>
        <v>3128.8518800000006</v>
      </c>
      <c r="F329" s="85">
        <f xml:space="preserve">   D329 *'2016 Claims Experience'!$H$11</f>
        <v>4693.2778200000002</v>
      </c>
      <c r="G329" s="85">
        <f xml:space="preserve"> F329/'2016 Claims Experience'!$H$2</f>
        <v>5521.5033176470597</v>
      </c>
      <c r="H329" s="85">
        <f t="shared" si="17"/>
        <v>4000</v>
      </c>
      <c r="I329" s="85">
        <f t="shared" si="15"/>
        <v>2313.0040353410723</v>
      </c>
      <c r="J329" s="39"/>
    </row>
    <row r="330" spans="2:10" x14ac:dyDescent="0.2">
      <c r="B330" s="87">
        <v>328</v>
      </c>
      <c r="C330" s="85">
        <v>6885.64</v>
      </c>
      <c r="D330" s="85">
        <f>C330 * (1 + '2016 Claims Experience'!$H$3) * (1 + '2016 Claims Experience'!$H$3)</f>
        <v>8331.6244000000006</v>
      </c>
      <c r="E330" s="85">
        <f t="shared" si="16"/>
        <v>3332.6497600000002</v>
      </c>
      <c r="F330" s="85">
        <f xml:space="preserve">   D330 *'2016 Claims Experience'!$H$11</f>
        <v>4998.9746400000004</v>
      </c>
      <c r="G330" s="85">
        <f xml:space="preserve"> F330/'2016 Claims Experience'!$H$2</f>
        <v>5881.1466352941179</v>
      </c>
      <c r="H330" s="85">
        <f t="shared" si="17"/>
        <v>4000</v>
      </c>
      <c r="I330" s="85">
        <f t="shared" si="15"/>
        <v>2313.0040353410723</v>
      </c>
      <c r="J330" s="39"/>
    </row>
    <row r="331" spans="2:10" x14ac:dyDescent="0.2">
      <c r="B331" s="87">
        <v>329</v>
      </c>
      <c r="C331" s="85">
        <v>9129.24</v>
      </c>
      <c r="D331" s="85">
        <f>C331 * (1 + '2016 Claims Experience'!$H$3) * (1 + '2016 Claims Experience'!$H$3)</f>
        <v>11046.380400000002</v>
      </c>
      <c r="E331" s="85">
        <f t="shared" si="16"/>
        <v>4418.5521600000011</v>
      </c>
      <c r="F331" s="85">
        <f xml:space="preserve">   D331 *'2016 Claims Experience'!$H$11</f>
        <v>6627.8282400000007</v>
      </c>
      <c r="G331" s="85">
        <f xml:space="preserve"> F331/'2016 Claims Experience'!$H$2</f>
        <v>7797.4449882352956</v>
      </c>
      <c r="H331" s="85">
        <f t="shared" si="17"/>
        <v>4000</v>
      </c>
      <c r="I331" s="85">
        <f t="shared" si="15"/>
        <v>2313.0040353410723</v>
      </c>
      <c r="J331" s="39"/>
    </row>
    <row r="332" spans="2:10" x14ac:dyDescent="0.2">
      <c r="B332" s="87">
        <v>330</v>
      </c>
      <c r="C332" s="85">
        <v>21271.54</v>
      </c>
      <c r="D332" s="85">
        <f>C332 * (1 + '2016 Claims Experience'!$H$3) * (1 + '2016 Claims Experience'!$H$3)</f>
        <v>25738.563400000006</v>
      </c>
      <c r="E332" s="85">
        <f t="shared" si="16"/>
        <v>10295.425360000003</v>
      </c>
      <c r="F332" s="85">
        <f xml:space="preserve">   D332 *'2016 Claims Experience'!$H$11</f>
        <v>15443.138040000003</v>
      </c>
      <c r="G332" s="85">
        <f xml:space="preserve"> F332/'2016 Claims Experience'!$H$2</f>
        <v>18168.397694117652</v>
      </c>
      <c r="H332" s="85">
        <f t="shared" si="17"/>
        <v>4000</v>
      </c>
      <c r="I332" s="85">
        <f t="shared" si="15"/>
        <v>2313.0040353410723</v>
      </c>
      <c r="J332" s="39"/>
    </row>
    <row r="333" spans="2:10" x14ac:dyDescent="0.2">
      <c r="B333" s="87">
        <v>331</v>
      </c>
      <c r="C333" s="85">
        <v>5736.9800000000005</v>
      </c>
      <c r="D333" s="85">
        <f>C333 * (1 + '2016 Claims Experience'!$H$3) * (1 + '2016 Claims Experience'!$H$3)</f>
        <v>6941.7458000000015</v>
      </c>
      <c r="E333" s="85">
        <f t="shared" si="16"/>
        <v>2776.6983200000009</v>
      </c>
      <c r="F333" s="85">
        <f xml:space="preserve">   D333 *'2016 Claims Experience'!$H$11</f>
        <v>4165.0474800000011</v>
      </c>
      <c r="G333" s="85">
        <f xml:space="preserve"> F333/'2016 Claims Experience'!$H$2</f>
        <v>4900.0558588235308</v>
      </c>
      <c r="H333" s="85">
        <f t="shared" si="17"/>
        <v>4000</v>
      </c>
      <c r="I333" s="85">
        <f t="shared" si="15"/>
        <v>2313.0040353410723</v>
      </c>
      <c r="J333" s="39"/>
    </row>
    <row r="334" spans="2:10" x14ac:dyDescent="0.2">
      <c r="B334" s="87">
        <v>332</v>
      </c>
      <c r="C334" s="85">
        <v>13147.18</v>
      </c>
      <c r="D334" s="85">
        <f>C334 * (1 + '2016 Claims Experience'!$H$3) * (1 + '2016 Claims Experience'!$H$3)</f>
        <v>15908.087800000003</v>
      </c>
      <c r="E334" s="85">
        <f t="shared" si="16"/>
        <v>6363.2351200000012</v>
      </c>
      <c r="F334" s="85">
        <f xml:space="preserve">   D334 *'2016 Claims Experience'!$H$11</f>
        <v>9544.8526800000018</v>
      </c>
      <c r="G334" s="85">
        <f xml:space="preserve"> F334/'2016 Claims Experience'!$H$2</f>
        <v>11229.238447058826</v>
      </c>
      <c r="H334" s="85">
        <f t="shared" si="17"/>
        <v>4000</v>
      </c>
      <c r="I334" s="85">
        <f t="shared" si="15"/>
        <v>2313.0040353410723</v>
      </c>
      <c r="J334" s="39"/>
    </row>
    <row r="335" spans="2:10" x14ac:dyDescent="0.2">
      <c r="B335" s="87">
        <v>333</v>
      </c>
      <c r="C335" s="85">
        <v>9506.07</v>
      </c>
      <c r="D335" s="85">
        <f>C335 * (1 + '2016 Claims Experience'!$H$3) * (1 + '2016 Claims Experience'!$H$3)</f>
        <v>11502.344700000001</v>
      </c>
      <c r="E335" s="85">
        <f t="shared" si="16"/>
        <v>4600.9378800000004</v>
      </c>
      <c r="F335" s="85">
        <f xml:space="preserve">   D335 *'2016 Claims Experience'!$H$11</f>
        <v>6901.4068200000011</v>
      </c>
      <c r="G335" s="85">
        <f xml:space="preserve"> F335/'2016 Claims Experience'!$H$2</f>
        <v>8119.3021411764721</v>
      </c>
      <c r="H335" s="85">
        <f t="shared" si="17"/>
        <v>4000</v>
      </c>
      <c r="I335" s="85">
        <f t="shared" si="15"/>
        <v>2313.0040353410723</v>
      </c>
      <c r="J335" s="39"/>
    </row>
    <row r="336" spans="2:10" x14ac:dyDescent="0.2">
      <c r="B336" s="87">
        <v>334</v>
      </c>
      <c r="C336" s="85">
        <v>7034.1600000000008</v>
      </c>
      <c r="D336" s="85">
        <f>C336 * (1 + '2016 Claims Experience'!$H$3) * (1 + '2016 Claims Experience'!$H$3)</f>
        <v>8511.3336000000036</v>
      </c>
      <c r="E336" s="85">
        <f t="shared" si="16"/>
        <v>3404.5334400000015</v>
      </c>
      <c r="F336" s="85">
        <f xml:space="preserve">   D336 *'2016 Claims Experience'!$H$11</f>
        <v>5106.8001600000016</v>
      </c>
      <c r="G336" s="85">
        <f xml:space="preserve"> F336/'2016 Claims Experience'!$H$2</f>
        <v>6008.0001882352963</v>
      </c>
      <c r="H336" s="85">
        <f t="shared" si="17"/>
        <v>4000</v>
      </c>
      <c r="I336" s="85">
        <f t="shared" si="15"/>
        <v>2313.0040353410723</v>
      </c>
      <c r="J336" s="39"/>
    </row>
    <row r="337" spans="2:10" x14ac:dyDescent="0.2">
      <c r="B337" s="87">
        <v>335</v>
      </c>
      <c r="C337" s="85">
        <v>11187.19</v>
      </c>
      <c r="D337" s="85">
        <f>C337 * (1 + '2016 Claims Experience'!$H$3) * (1 + '2016 Claims Experience'!$H$3)</f>
        <v>13536.499900000003</v>
      </c>
      <c r="E337" s="85">
        <f t="shared" si="16"/>
        <v>5414.5999600000014</v>
      </c>
      <c r="F337" s="85">
        <f xml:space="preserve">   D337 *'2016 Claims Experience'!$H$11</f>
        <v>8121.8999400000012</v>
      </c>
      <c r="G337" s="85">
        <f xml:space="preserve"> F337/'2016 Claims Experience'!$H$2</f>
        <v>9555.1764000000021</v>
      </c>
      <c r="H337" s="85">
        <f t="shared" si="17"/>
        <v>4000</v>
      </c>
      <c r="I337" s="85">
        <f t="shared" si="15"/>
        <v>2313.0040353410723</v>
      </c>
      <c r="J337" s="39"/>
    </row>
    <row r="338" spans="2:10" x14ac:dyDescent="0.2">
      <c r="B338" s="87">
        <v>336</v>
      </c>
      <c r="C338" s="85">
        <v>8917.52</v>
      </c>
      <c r="D338" s="85">
        <f>C338 * (1 + '2016 Claims Experience'!$H$3) * (1 + '2016 Claims Experience'!$H$3)</f>
        <v>10790.199200000001</v>
      </c>
      <c r="E338" s="85">
        <f t="shared" si="16"/>
        <v>4316.0796800000007</v>
      </c>
      <c r="F338" s="85">
        <f xml:space="preserve">   D338 *'2016 Claims Experience'!$H$11</f>
        <v>6474.1195200000002</v>
      </c>
      <c r="G338" s="85">
        <f xml:space="preserve"> F338/'2016 Claims Experience'!$H$2</f>
        <v>7616.6112000000003</v>
      </c>
      <c r="H338" s="85">
        <f t="shared" si="17"/>
        <v>4000</v>
      </c>
      <c r="I338" s="85">
        <f t="shared" si="15"/>
        <v>2313.0040353410723</v>
      </c>
      <c r="J338" s="39"/>
    </row>
    <row r="339" spans="2:10" x14ac:dyDescent="0.2">
      <c r="B339" s="87">
        <v>337</v>
      </c>
      <c r="C339" s="85">
        <v>11622.480000000001</v>
      </c>
      <c r="D339" s="85">
        <f>C339 * (1 + '2016 Claims Experience'!$H$3) * (1 + '2016 Claims Experience'!$H$3)</f>
        <v>14063.200800000004</v>
      </c>
      <c r="E339" s="85">
        <f t="shared" si="16"/>
        <v>5625.2803200000017</v>
      </c>
      <c r="F339" s="85">
        <f xml:space="preserve">   D339 *'2016 Claims Experience'!$H$11</f>
        <v>8437.9204800000025</v>
      </c>
      <c r="G339" s="85">
        <f xml:space="preserve"> F339/'2016 Claims Experience'!$H$2</f>
        <v>9926.9652705882381</v>
      </c>
      <c r="H339" s="85">
        <f t="shared" si="17"/>
        <v>4000</v>
      </c>
      <c r="I339" s="85">
        <f t="shared" si="15"/>
        <v>2313.0040353410723</v>
      </c>
      <c r="J339" s="39"/>
    </row>
    <row r="340" spans="2:10" x14ac:dyDescent="0.2">
      <c r="B340" s="87">
        <v>338</v>
      </c>
      <c r="C340" s="85">
        <v>37.130000000000003</v>
      </c>
      <c r="D340" s="85">
        <f>C340 * (1 + '2016 Claims Experience'!$H$3) * (1 + '2016 Claims Experience'!$H$3)</f>
        <v>44.92730000000001</v>
      </c>
      <c r="E340" s="85">
        <f t="shared" si="16"/>
        <v>17.970920000000003</v>
      </c>
      <c r="F340" s="85">
        <f xml:space="preserve">   D340 *'2016 Claims Experience'!$H$11</f>
        <v>26.956380000000006</v>
      </c>
      <c r="G340" s="85">
        <f xml:space="preserve"> F340/'2016 Claims Experience'!$H$2</f>
        <v>31.713388235294126</v>
      </c>
      <c r="H340" s="85">
        <f t="shared" si="17"/>
        <v>44.92730000000001</v>
      </c>
      <c r="I340" s="85">
        <f t="shared" si="15"/>
        <v>0</v>
      </c>
      <c r="J340" s="39"/>
    </row>
    <row r="341" spans="2:10" x14ac:dyDescent="0.2">
      <c r="B341" s="87">
        <v>339</v>
      </c>
      <c r="C341" s="85">
        <v>5488.92</v>
      </c>
      <c r="D341" s="85">
        <f>C341 * (1 + '2016 Claims Experience'!$H$3) * (1 + '2016 Claims Experience'!$H$3)</f>
        <v>6641.5932000000012</v>
      </c>
      <c r="E341" s="85">
        <f t="shared" si="16"/>
        <v>2656.6372800000008</v>
      </c>
      <c r="F341" s="85">
        <f xml:space="preserve">   D341 *'2016 Claims Experience'!$H$11</f>
        <v>3984.9559200000003</v>
      </c>
      <c r="G341" s="85">
        <f xml:space="preserve"> F341/'2016 Claims Experience'!$H$2</f>
        <v>4688.1834352941178</v>
      </c>
      <c r="H341" s="85">
        <f t="shared" si="17"/>
        <v>4000</v>
      </c>
      <c r="I341" s="85">
        <f t="shared" si="15"/>
        <v>2313.0040353410723</v>
      </c>
      <c r="J341" s="39"/>
    </row>
    <row r="342" spans="2:10" x14ac:dyDescent="0.2">
      <c r="B342" s="87">
        <v>340</v>
      </c>
      <c r="C342" s="85">
        <v>6245.7400000000007</v>
      </c>
      <c r="D342" s="85">
        <f>C342 * (1 + '2016 Claims Experience'!$H$3) * (1 + '2016 Claims Experience'!$H$3)</f>
        <v>7557.345400000002</v>
      </c>
      <c r="E342" s="85">
        <f t="shared" si="16"/>
        <v>3022.9381600000011</v>
      </c>
      <c r="F342" s="85">
        <f xml:space="preserve">   D342 *'2016 Claims Experience'!$H$11</f>
        <v>4534.4072400000014</v>
      </c>
      <c r="G342" s="85">
        <f xml:space="preserve"> F342/'2016 Claims Experience'!$H$2</f>
        <v>5334.5967529411782</v>
      </c>
      <c r="H342" s="85">
        <f t="shared" si="17"/>
        <v>4000</v>
      </c>
      <c r="I342" s="85">
        <f t="shared" si="15"/>
        <v>2313.0040353410723</v>
      </c>
      <c r="J342" s="39"/>
    </row>
    <row r="343" spans="2:10" x14ac:dyDescent="0.2">
      <c r="B343" s="87">
        <v>341</v>
      </c>
      <c r="C343" s="85">
        <v>4575.68</v>
      </c>
      <c r="D343" s="85">
        <f>C343 * (1 + '2016 Claims Experience'!$H$3) * (1 + '2016 Claims Experience'!$H$3)</f>
        <v>5536.5728000000008</v>
      </c>
      <c r="E343" s="85">
        <f t="shared" si="16"/>
        <v>2214.6291200000005</v>
      </c>
      <c r="F343" s="85">
        <f xml:space="preserve">   D343 *'2016 Claims Experience'!$H$11</f>
        <v>3321.9436800000003</v>
      </c>
      <c r="G343" s="85">
        <f xml:space="preserve"> F343/'2016 Claims Experience'!$H$2</f>
        <v>3908.1690352941182</v>
      </c>
      <c r="H343" s="85">
        <f t="shared" si="17"/>
        <v>4000</v>
      </c>
      <c r="I343" s="85">
        <f t="shared" si="15"/>
        <v>2313.0040353410723</v>
      </c>
      <c r="J343" s="39"/>
    </row>
    <row r="344" spans="2:10" x14ac:dyDescent="0.2">
      <c r="B344" s="87">
        <v>342</v>
      </c>
      <c r="C344" s="85">
        <v>3189.23</v>
      </c>
      <c r="D344" s="85">
        <f>C344 * (1 + '2016 Claims Experience'!$H$3) * (1 + '2016 Claims Experience'!$H$3)</f>
        <v>3858.9683000000005</v>
      </c>
      <c r="E344" s="85">
        <f t="shared" si="16"/>
        <v>1543.5873200000003</v>
      </c>
      <c r="F344" s="85">
        <f xml:space="preserve">   D344 *'2016 Claims Experience'!$H$11</f>
        <v>2315.3809800000004</v>
      </c>
      <c r="G344" s="85">
        <f xml:space="preserve"> F344/'2016 Claims Experience'!$H$2</f>
        <v>2723.9776235294121</v>
      </c>
      <c r="H344" s="85">
        <f t="shared" si="17"/>
        <v>3858.9683000000005</v>
      </c>
      <c r="I344" s="85">
        <f t="shared" si="15"/>
        <v>0</v>
      </c>
      <c r="J344" s="39"/>
    </row>
    <row r="345" spans="2:10" x14ac:dyDescent="0.2">
      <c r="B345" s="87">
        <v>343</v>
      </c>
      <c r="C345" s="85">
        <v>15262.01</v>
      </c>
      <c r="D345" s="85">
        <f>C345 * (1 + '2016 Claims Experience'!$H$3) * (1 + '2016 Claims Experience'!$H$3)</f>
        <v>18467.032100000004</v>
      </c>
      <c r="E345" s="85">
        <f t="shared" si="16"/>
        <v>7386.8128400000023</v>
      </c>
      <c r="F345" s="85">
        <f xml:space="preserve">   D345 *'2016 Claims Experience'!$H$11</f>
        <v>11080.219260000002</v>
      </c>
      <c r="G345" s="85">
        <f xml:space="preserve"> F345/'2016 Claims Experience'!$H$2</f>
        <v>13035.552070588237</v>
      </c>
      <c r="H345" s="85">
        <f t="shared" si="17"/>
        <v>4000</v>
      </c>
      <c r="I345" s="85">
        <f t="shared" si="15"/>
        <v>2313.0040353410723</v>
      </c>
      <c r="J345" s="39"/>
    </row>
    <row r="346" spans="2:10" x14ac:dyDescent="0.2">
      <c r="B346" s="87">
        <v>344</v>
      </c>
      <c r="C346" s="85">
        <v>11545.060000000001</v>
      </c>
      <c r="D346" s="85">
        <f>C346 * (1 + '2016 Claims Experience'!$H$3) * (1 + '2016 Claims Experience'!$H$3)</f>
        <v>13969.522600000004</v>
      </c>
      <c r="E346" s="85">
        <f t="shared" si="16"/>
        <v>5587.8090400000019</v>
      </c>
      <c r="F346" s="85">
        <f xml:space="preserve">   D346 *'2016 Claims Experience'!$H$11</f>
        <v>8381.713560000002</v>
      </c>
      <c r="G346" s="85">
        <f xml:space="preserve"> F346/'2016 Claims Experience'!$H$2</f>
        <v>9860.8394823529434</v>
      </c>
      <c r="H346" s="85">
        <f t="shared" si="17"/>
        <v>4000</v>
      </c>
      <c r="I346" s="85">
        <f t="shared" si="15"/>
        <v>2313.0040353410723</v>
      </c>
      <c r="J346" s="39"/>
    </row>
    <row r="347" spans="2:10" x14ac:dyDescent="0.2">
      <c r="B347" s="87">
        <v>345</v>
      </c>
      <c r="C347" s="85">
        <v>2437.94</v>
      </c>
      <c r="D347" s="85">
        <f>C347 * (1 + '2016 Claims Experience'!$H$3) * (1 + '2016 Claims Experience'!$H$3)</f>
        <v>2949.9074000000005</v>
      </c>
      <c r="E347" s="85">
        <f t="shared" si="16"/>
        <v>1179.9629600000003</v>
      </c>
      <c r="F347" s="85">
        <f xml:space="preserve">   D347 *'2016 Claims Experience'!$H$11</f>
        <v>1769.9444400000002</v>
      </c>
      <c r="G347" s="85">
        <f xml:space="preserve"> F347/'2016 Claims Experience'!$H$2</f>
        <v>2082.2875764705886</v>
      </c>
      <c r="H347" s="85">
        <f t="shared" si="17"/>
        <v>2949.9074000000005</v>
      </c>
      <c r="I347" s="85">
        <f t="shared" si="15"/>
        <v>0</v>
      </c>
      <c r="J347" s="39"/>
    </row>
    <row r="348" spans="2:10" x14ac:dyDescent="0.2">
      <c r="B348" s="87">
        <v>346</v>
      </c>
      <c r="C348" s="85">
        <v>19151.97</v>
      </c>
      <c r="D348" s="85">
        <f>C348 * (1 + '2016 Claims Experience'!$H$3) * (1 + '2016 Claims Experience'!$H$3)</f>
        <v>23173.883700000002</v>
      </c>
      <c r="E348" s="85">
        <f t="shared" si="16"/>
        <v>9269.5534800000005</v>
      </c>
      <c r="F348" s="85">
        <f xml:space="preserve">   D348 *'2016 Claims Experience'!$H$11</f>
        <v>13904.330220000002</v>
      </c>
      <c r="G348" s="85">
        <f xml:space="preserve"> F348/'2016 Claims Experience'!$H$2</f>
        <v>16358.035552941179</v>
      </c>
      <c r="H348" s="85">
        <f t="shared" si="17"/>
        <v>4000</v>
      </c>
      <c r="I348" s="85">
        <f t="shared" si="15"/>
        <v>2313.0040353410723</v>
      </c>
      <c r="J348" s="39"/>
    </row>
    <row r="349" spans="2:10" x14ac:dyDescent="0.2">
      <c r="B349" s="87">
        <v>347</v>
      </c>
      <c r="C349" s="85">
        <v>18662.96</v>
      </c>
      <c r="D349" s="85">
        <f>C349 * (1 + '2016 Claims Experience'!$H$3) * (1 + '2016 Claims Experience'!$H$3)</f>
        <v>22582.181600000004</v>
      </c>
      <c r="E349" s="85">
        <f t="shared" si="16"/>
        <v>9032.8726400000014</v>
      </c>
      <c r="F349" s="85">
        <f xml:space="preserve">   D349 *'2016 Claims Experience'!$H$11</f>
        <v>13549.308960000002</v>
      </c>
      <c r="G349" s="85">
        <f xml:space="preserve"> F349/'2016 Claims Experience'!$H$2</f>
        <v>15940.363482352945</v>
      </c>
      <c r="H349" s="85">
        <f t="shared" si="17"/>
        <v>4000</v>
      </c>
      <c r="I349" s="85">
        <f t="shared" si="15"/>
        <v>2313.0040353410723</v>
      </c>
      <c r="J349" s="39"/>
    </row>
    <row r="350" spans="2:10" x14ac:dyDescent="0.2">
      <c r="B350" s="87">
        <v>348</v>
      </c>
      <c r="C350" s="85">
        <v>835.82</v>
      </c>
      <c r="D350" s="85">
        <f>C350 * (1 + '2016 Claims Experience'!$H$3) * (1 + '2016 Claims Experience'!$H$3)</f>
        <v>1011.3422000000003</v>
      </c>
      <c r="E350" s="85">
        <f t="shared" si="16"/>
        <v>404.53688000000011</v>
      </c>
      <c r="F350" s="85">
        <f xml:space="preserve">   D350 *'2016 Claims Experience'!$H$11</f>
        <v>606.80532000000017</v>
      </c>
      <c r="G350" s="85">
        <f xml:space="preserve"> F350/'2016 Claims Experience'!$H$2</f>
        <v>713.88861176470607</v>
      </c>
      <c r="H350" s="85">
        <f t="shared" si="17"/>
        <v>1011.3422000000003</v>
      </c>
      <c r="I350" s="85">
        <f t="shared" si="15"/>
        <v>0</v>
      </c>
      <c r="J350" s="39"/>
    </row>
    <row r="351" spans="2:10" x14ac:dyDescent="0.2">
      <c r="B351" s="87">
        <v>349</v>
      </c>
      <c r="C351" s="85">
        <v>4007.67</v>
      </c>
      <c r="D351" s="85">
        <f>C351 * (1 + '2016 Claims Experience'!$H$3) * (1 + '2016 Claims Experience'!$H$3)</f>
        <v>4849.2807000000012</v>
      </c>
      <c r="E351" s="85">
        <f t="shared" si="16"/>
        <v>1939.7122800000006</v>
      </c>
      <c r="F351" s="85">
        <f xml:space="preserve">   D351 *'2016 Claims Experience'!$H$11</f>
        <v>2909.5684200000005</v>
      </c>
      <c r="G351" s="85">
        <f xml:space="preserve"> F351/'2016 Claims Experience'!$H$2</f>
        <v>3423.0216705882358</v>
      </c>
      <c r="H351" s="85">
        <f t="shared" si="17"/>
        <v>4000</v>
      </c>
      <c r="I351" s="85">
        <f t="shared" si="15"/>
        <v>2313.0040353410723</v>
      </c>
      <c r="J351" s="39"/>
    </row>
    <row r="352" spans="2:10" x14ac:dyDescent="0.2">
      <c r="B352" s="87">
        <v>350</v>
      </c>
      <c r="C352" s="85">
        <v>199.08</v>
      </c>
      <c r="D352" s="85">
        <f>C352 * (1 + '2016 Claims Experience'!$H$3) * (1 + '2016 Claims Experience'!$H$3)</f>
        <v>240.88680000000005</v>
      </c>
      <c r="E352" s="85">
        <f t="shared" si="16"/>
        <v>96.354720000000029</v>
      </c>
      <c r="F352" s="85">
        <f xml:space="preserve">   D352 *'2016 Claims Experience'!$H$11</f>
        <v>144.53208000000004</v>
      </c>
      <c r="G352" s="85">
        <f xml:space="preserve"> F352/'2016 Claims Experience'!$H$2</f>
        <v>170.03774117647063</v>
      </c>
      <c r="H352" s="85">
        <f t="shared" si="17"/>
        <v>240.88680000000005</v>
      </c>
      <c r="I352" s="85">
        <f t="shared" si="15"/>
        <v>0</v>
      </c>
      <c r="J352" s="39"/>
    </row>
    <row r="353" spans="2:10" x14ac:dyDescent="0.2">
      <c r="B353" s="87">
        <v>351</v>
      </c>
      <c r="C353" s="85">
        <v>3505.23</v>
      </c>
      <c r="D353" s="85">
        <f>C353 * (1 + '2016 Claims Experience'!$H$3) * (1 + '2016 Claims Experience'!$H$3)</f>
        <v>4241.3283000000001</v>
      </c>
      <c r="E353" s="85">
        <f t="shared" si="16"/>
        <v>1696.5313200000001</v>
      </c>
      <c r="F353" s="85">
        <f xml:space="preserve">   D353 *'2016 Claims Experience'!$H$11</f>
        <v>2544.7969800000001</v>
      </c>
      <c r="G353" s="85">
        <f xml:space="preserve"> F353/'2016 Claims Experience'!$H$2</f>
        <v>2993.8788</v>
      </c>
      <c r="H353" s="85">
        <f t="shared" si="17"/>
        <v>4000</v>
      </c>
      <c r="I353" s="85">
        <f t="shared" si="15"/>
        <v>2313.0040353410723</v>
      </c>
      <c r="J353" s="39"/>
    </row>
    <row r="354" spans="2:10" x14ac:dyDescent="0.2">
      <c r="B354" s="87">
        <v>352</v>
      </c>
      <c r="C354" s="85">
        <v>3225.57</v>
      </c>
      <c r="D354" s="85">
        <f>C354 * (1 + '2016 Claims Experience'!$H$3) * (1 + '2016 Claims Experience'!$H$3)</f>
        <v>3902.9397000000008</v>
      </c>
      <c r="E354" s="85">
        <f t="shared" si="16"/>
        <v>1561.1758800000005</v>
      </c>
      <c r="F354" s="85">
        <f xml:space="preserve">   D354 *'2016 Claims Experience'!$H$11</f>
        <v>2341.7638200000006</v>
      </c>
      <c r="G354" s="85">
        <f xml:space="preserve"> F354/'2016 Claims Experience'!$H$2</f>
        <v>2755.0162588235303</v>
      </c>
      <c r="H354" s="85">
        <f t="shared" si="17"/>
        <v>3902.9397000000008</v>
      </c>
      <c r="I354" s="85">
        <f t="shared" si="15"/>
        <v>0</v>
      </c>
      <c r="J354" s="39"/>
    </row>
    <row r="355" spans="2:10" x14ac:dyDescent="0.2">
      <c r="B355" s="87">
        <v>353</v>
      </c>
      <c r="C355" s="85">
        <v>27832.49</v>
      </c>
      <c r="D355" s="85">
        <f>C355 * (1 + '2016 Claims Experience'!$H$3) * (1 + '2016 Claims Experience'!$H$3)</f>
        <v>33677.312900000012</v>
      </c>
      <c r="E355" s="85">
        <f t="shared" si="16"/>
        <v>13470.925160000006</v>
      </c>
      <c r="F355" s="85">
        <f xml:space="preserve">   D355 *'2016 Claims Experience'!$H$11</f>
        <v>20206.387740000006</v>
      </c>
      <c r="G355" s="85">
        <f xml:space="preserve"> F355/'2016 Claims Experience'!$H$2</f>
        <v>23772.220870588244</v>
      </c>
      <c r="H355" s="85">
        <f t="shared" si="17"/>
        <v>4000</v>
      </c>
      <c r="I355" s="85">
        <f t="shared" si="15"/>
        <v>2313.0040353410723</v>
      </c>
      <c r="J355" s="39"/>
    </row>
    <row r="356" spans="2:10" x14ac:dyDescent="0.2">
      <c r="B356" s="87">
        <v>354</v>
      </c>
      <c r="C356" s="85">
        <v>5165.8100000000004</v>
      </c>
      <c r="D356" s="85">
        <f>C356 * (1 + '2016 Claims Experience'!$H$3) * (1 + '2016 Claims Experience'!$H$3)</f>
        <v>6250.6301000000012</v>
      </c>
      <c r="E356" s="85">
        <f t="shared" si="16"/>
        <v>2500.2520400000008</v>
      </c>
      <c r="F356" s="85">
        <f xml:space="preserve">   D356 *'2016 Claims Experience'!$H$11</f>
        <v>3750.3780600000005</v>
      </c>
      <c r="G356" s="85">
        <f xml:space="preserve"> F356/'2016 Claims Experience'!$H$2</f>
        <v>4412.2094823529414</v>
      </c>
      <c r="H356" s="85">
        <f t="shared" si="17"/>
        <v>4000</v>
      </c>
      <c r="I356" s="85">
        <f t="shared" si="15"/>
        <v>2313.0040353410723</v>
      </c>
      <c r="J356" s="39"/>
    </row>
    <row r="357" spans="2:10" x14ac:dyDescent="0.2">
      <c r="B357" s="87">
        <v>355</v>
      </c>
      <c r="C357" s="85">
        <v>12122.550000000001</v>
      </c>
      <c r="D357" s="85">
        <f>C357 * (1 + '2016 Claims Experience'!$H$3) * (1 + '2016 Claims Experience'!$H$3)</f>
        <v>14668.285500000004</v>
      </c>
      <c r="E357" s="85">
        <f t="shared" si="16"/>
        <v>5867.3142000000016</v>
      </c>
      <c r="F357" s="85">
        <f xml:space="preserve">   D357 *'2016 Claims Experience'!$H$11</f>
        <v>8800.9713000000011</v>
      </c>
      <c r="G357" s="85">
        <f xml:space="preserve"> F357/'2016 Claims Experience'!$H$2</f>
        <v>10354.083882352943</v>
      </c>
      <c r="H357" s="85">
        <f t="shared" si="17"/>
        <v>4000</v>
      </c>
      <c r="I357" s="85">
        <f t="shared" si="15"/>
        <v>2313.0040353410723</v>
      </c>
      <c r="J357" s="39"/>
    </row>
    <row r="358" spans="2:10" x14ac:dyDescent="0.2">
      <c r="B358" s="87">
        <v>356</v>
      </c>
      <c r="C358" s="85">
        <v>2753.15</v>
      </c>
      <c r="D358" s="85">
        <f>C358 * (1 + '2016 Claims Experience'!$H$3) * (1 + '2016 Claims Experience'!$H$3)</f>
        <v>3331.3115000000003</v>
      </c>
      <c r="E358" s="85">
        <f t="shared" si="16"/>
        <v>1332.5246000000002</v>
      </c>
      <c r="F358" s="85">
        <f xml:space="preserve">   D358 *'2016 Claims Experience'!$H$11</f>
        <v>1998.7869000000001</v>
      </c>
      <c r="G358" s="85">
        <f xml:space="preserve"> F358/'2016 Claims Experience'!$H$2</f>
        <v>2351.5140000000001</v>
      </c>
      <c r="H358" s="85">
        <f t="shared" si="17"/>
        <v>3331.3115000000003</v>
      </c>
      <c r="I358" s="85">
        <f t="shared" si="15"/>
        <v>0</v>
      </c>
      <c r="J358" s="39"/>
    </row>
    <row r="359" spans="2:10" x14ac:dyDescent="0.2">
      <c r="B359" s="87">
        <v>357</v>
      </c>
      <c r="C359" s="85">
        <v>1950.51</v>
      </c>
      <c r="D359" s="85">
        <f>C359 * (1 + '2016 Claims Experience'!$H$3) * (1 + '2016 Claims Experience'!$H$3)</f>
        <v>2360.1171000000004</v>
      </c>
      <c r="E359" s="85">
        <f t="shared" si="16"/>
        <v>944.0468400000002</v>
      </c>
      <c r="F359" s="85">
        <f xml:space="preserve">   D359 *'2016 Claims Experience'!$H$11</f>
        <v>1416.0702600000002</v>
      </c>
      <c r="G359" s="85">
        <f xml:space="preserve"> F359/'2016 Claims Experience'!$H$2</f>
        <v>1665.9650117647061</v>
      </c>
      <c r="H359" s="85">
        <f t="shared" si="17"/>
        <v>2360.1171000000004</v>
      </c>
      <c r="I359" s="85">
        <f t="shared" si="15"/>
        <v>0</v>
      </c>
      <c r="J359" s="39"/>
    </row>
    <row r="360" spans="2:10" x14ac:dyDescent="0.2">
      <c r="B360" s="87">
        <v>358</v>
      </c>
      <c r="C360" s="85">
        <v>3530.51</v>
      </c>
      <c r="D360" s="85">
        <f>C360 * (1 + '2016 Claims Experience'!$H$3) * (1 + '2016 Claims Experience'!$H$3)</f>
        <v>4271.9171000000006</v>
      </c>
      <c r="E360" s="85">
        <f t="shared" si="16"/>
        <v>1708.7668400000002</v>
      </c>
      <c r="F360" s="85">
        <f xml:space="preserve">   D360 *'2016 Claims Experience'!$H$11</f>
        <v>2563.1502600000003</v>
      </c>
      <c r="G360" s="85">
        <f xml:space="preserve"> F360/'2016 Claims Experience'!$H$2</f>
        <v>3015.4708941176477</v>
      </c>
      <c r="H360" s="85">
        <f t="shared" si="17"/>
        <v>4000</v>
      </c>
      <c r="I360" s="85">
        <f t="shared" si="15"/>
        <v>2313.0040353410723</v>
      </c>
      <c r="J360" s="39"/>
    </row>
    <row r="361" spans="2:10" x14ac:dyDescent="0.2">
      <c r="B361" s="87">
        <v>359</v>
      </c>
      <c r="C361" s="85">
        <v>25404.030000000002</v>
      </c>
      <c r="D361" s="85">
        <f>C361 * (1 + '2016 Claims Experience'!$H$3) * (1 + '2016 Claims Experience'!$H$3)</f>
        <v>30738.876300000007</v>
      </c>
      <c r="E361" s="85">
        <f t="shared" si="16"/>
        <v>12295.550520000004</v>
      </c>
      <c r="F361" s="85">
        <f xml:space="preserve">   D361 *'2016 Claims Experience'!$H$11</f>
        <v>18443.325780000003</v>
      </c>
      <c r="G361" s="85">
        <f xml:space="preserve"> F361/'2016 Claims Experience'!$H$2</f>
        <v>21698.030329411769</v>
      </c>
      <c r="H361" s="85">
        <f t="shared" si="17"/>
        <v>4000</v>
      </c>
      <c r="I361" s="85">
        <f t="shared" si="15"/>
        <v>2313.0040353410723</v>
      </c>
      <c r="J361" s="39"/>
    </row>
    <row r="362" spans="2:10" x14ac:dyDescent="0.2">
      <c r="B362" s="87">
        <v>360</v>
      </c>
      <c r="C362" s="85">
        <v>10744</v>
      </c>
      <c r="D362" s="85">
        <f>C362 * (1 + '2016 Claims Experience'!$H$3) * (1 + '2016 Claims Experience'!$H$3)</f>
        <v>13000.240000000003</v>
      </c>
      <c r="E362" s="85">
        <f t="shared" si="16"/>
        <v>5200.0960000000014</v>
      </c>
      <c r="F362" s="85">
        <f xml:space="preserve">   D362 *'2016 Claims Experience'!$H$11</f>
        <v>7800.1440000000021</v>
      </c>
      <c r="G362" s="85">
        <f xml:space="preserve"> F362/'2016 Claims Experience'!$H$2</f>
        <v>9176.6400000000031</v>
      </c>
      <c r="H362" s="85">
        <f t="shared" si="17"/>
        <v>4000</v>
      </c>
      <c r="I362" s="85">
        <f t="shared" si="15"/>
        <v>2313.0040353410723</v>
      </c>
      <c r="J362" s="39"/>
    </row>
    <row r="363" spans="2:10" x14ac:dyDescent="0.2">
      <c r="B363" s="87">
        <v>361</v>
      </c>
      <c r="C363" s="85">
        <v>533.25</v>
      </c>
      <c r="D363" s="85">
        <f>C363 * (1 + '2016 Claims Experience'!$H$3) * (1 + '2016 Claims Experience'!$H$3)</f>
        <v>645.23250000000007</v>
      </c>
      <c r="E363" s="85">
        <f t="shared" si="16"/>
        <v>258.09300000000002</v>
      </c>
      <c r="F363" s="85">
        <f xml:space="preserve">   D363 *'2016 Claims Experience'!$H$11</f>
        <v>387.13950000000006</v>
      </c>
      <c r="G363" s="85">
        <f xml:space="preserve"> F363/'2016 Claims Experience'!$H$2</f>
        <v>455.45823529411774</v>
      </c>
      <c r="H363" s="85">
        <f t="shared" si="17"/>
        <v>645.23250000000007</v>
      </c>
      <c r="I363" s="85">
        <f t="shared" si="15"/>
        <v>0</v>
      </c>
      <c r="J363" s="39"/>
    </row>
    <row r="364" spans="2:10" x14ac:dyDescent="0.2">
      <c r="B364" s="87">
        <v>362</v>
      </c>
      <c r="C364" s="85">
        <v>3846.51</v>
      </c>
      <c r="D364" s="85">
        <f>C364 * (1 + '2016 Claims Experience'!$H$3) * (1 + '2016 Claims Experience'!$H$3)</f>
        <v>4654.2771000000012</v>
      </c>
      <c r="E364" s="85">
        <f t="shared" si="16"/>
        <v>1861.7108400000006</v>
      </c>
      <c r="F364" s="85">
        <f xml:space="preserve">   D364 *'2016 Claims Experience'!$H$11</f>
        <v>2792.5662600000005</v>
      </c>
      <c r="G364" s="85">
        <f xml:space="preserve"> F364/'2016 Claims Experience'!$H$2</f>
        <v>3285.3720705882361</v>
      </c>
      <c r="H364" s="85">
        <f t="shared" si="17"/>
        <v>4000</v>
      </c>
      <c r="I364" s="85">
        <f t="shared" si="15"/>
        <v>2313.0040353410723</v>
      </c>
      <c r="J364" s="39"/>
    </row>
    <row r="365" spans="2:10" x14ac:dyDescent="0.2">
      <c r="B365" s="87">
        <v>363</v>
      </c>
      <c r="C365" s="85">
        <v>2568.29</v>
      </c>
      <c r="D365" s="85">
        <f>C365 * (1 + '2016 Claims Experience'!$H$3) * (1 + '2016 Claims Experience'!$H$3)</f>
        <v>3107.6309000000006</v>
      </c>
      <c r="E365" s="85">
        <f t="shared" si="16"/>
        <v>1243.0523600000004</v>
      </c>
      <c r="F365" s="85">
        <f xml:space="preserve">   D365 *'2016 Claims Experience'!$H$11</f>
        <v>1864.5785400000002</v>
      </c>
      <c r="G365" s="85">
        <f xml:space="preserve"> F365/'2016 Claims Experience'!$H$2</f>
        <v>2193.6218117647063</v>
      </c>
      <c r="H365" s="85">
        <f t="shared" si="17"/>
        <v>3107.6309000000006</v>
      </c>
      <c r="I365" s="85">
        <f t="shared" si="15"/>
        <v>0</v>
      </c>
      <c r="J365" s="39"/>
    </row>
    <row r="366" spans="2:10" x14ac:dyDescent="0.2">
      <c r="B366" s="87">
        <v>364</v>
      </c>
      <c r="C366" s="85">
        <v>3912.0800000000004</v>
      </c>
      <c r="D366" s="85">
        <f>C366 * (1 + '2016 Claims Experience'!$H$3) * (1 + '2016 Claims Experience'!$H$3)</f>
        <v>4733.6168000000007</v>
      </c>
      <c r="E366" s="85">
        <f t="shared" si="16"/>
        <v>1893.4467200000004</v>
      </c>
      <c r="F366" s="85">
        <f xml:space="preserve">   D366 *'2016 Claims Experience'!$H$11</f>
        <v>2840.1700800000003</v>
      </c>
      <c r="G366" s="85">
        <f xml:space="preserve"> F366/'2016 Claims Experience'!$H$2</f>
        <v>3341.3765647058826</v>
      </c>
      <c r="H366" s="85">
        <f t="shared" si="17"/>
        <v>4000</v>
      </c>
      <c r="I366" s="85">
        <f t="shared" si="15"/>
        <v>2313.0040353410723</v>
      </c>
      <c r="J366" s="39"/>
    </row>
    <row r="367" spans="2:10" x14ac:dyDescent="0.2">
      <c r="B367" s="87">
        <v>365</v>
      </c>
      <c r="C367" s="85">
        <v>3502.86</v>
      </c>
      <c r="D367" s="85">
        <f>C367 * (1 + '2016 Claims Experience'!$H$3) * (1 + '2016 Claims Experience'!$H$3)</f>
        <v>4238.4606000000013</v>
      </c>
      <c r="E367" s="85">
        <f t="shared" si="16"/>
        <v>1695.3842400000005</v>
      </c>
      <c r="F367" s="85">
        <f xml:space="preserve">   D367 *'2016 Claims Experience'!$H$11</f>
        <v>2543.0763600000005</v>
      </c>
      <c r="G367" s="85">
        <f xml:space="preserve"> F367/'2016 Claims Experience'!$H$2</f>
        <v>2991.8545411764712</v>
      </c>
      <c r="H367" s="85">
        <f t="shared" si="17"/>
        <v>4000</v>
      </c>
      <c r="I367" s="85">
        <f t="shared" si="15"/>
        <v>2313.0040353410723</v>
      </c>
      <c r="J367" s="39"/>
    </row>
    <row r="368" spans="2:10" x14ac:dyDescent="0.2">
      <c r="B368" s="87">
        <v>366</v>
      </c>
      <c r="C368" s="85">
        <v>1511.27</v>
      </c>
      <c r="D368" s="85">
        <f>C368 * (1 + '2016 Claims Experience'!$H$3) * (1 + '2016 Claims Experience'!$H$3)</f>
        <v>1828.6367000000002</v>
      </c>
      <c r="E368" s="85">
        <f t="shared" si="16"/>
        <v>731.45468000000017</v>
      </c>
      <c r="F368" s="85">
        <f xml:space="preserve">   D368 *'2016 Claims Experience'!$H$11</f>
        <v>1097.1820200000002</v>
      </c>
      <c r="G368" s="85">
        <f xml:space="preserve"> F368/'2016 Claims Experience'!$H$2</f>
        <v>1290.8023764705886</v>
      </c>
      <c r="H368" s="85">
        <f t="shared" si="17"/>
        <v>1828.6367000000002</v>
      </c>
      <c r="I368" s="85">
        <f t="shared" si="15"/>
        <v>0</v>
      </c>
      <c r="J368" s="39"/>
    </row>
    <row r="369" spans="2:10" x14ac:dyDescent="0.2">
      <c r="B369" s="87">
        <v>367</v>
      </c>
      <c r="C369" s="85">
        <v>490.59000000000003</v>
      </c>
      <c r="D369" s="85">
        <f>C369 * (1 + '2016 Claims Experience'!$H$3) * (1 + '2016 Claims Experience'!$H$3)</f>
        <v>593.61390000000017</v>
      </c>
      <c r="E369" s="85">
        <f t="shared" si="16"/>
        <v>237.44556000000009</v>
      </c>
      <c r="F369" s="85">
        <f xml:space="preserve">   D369 *'2016 Claims Experience'!$H$11</f>
        <v>356.16834000000011</v>
      </c>
      <c r="G369" s="85">
        <f xml:space="preserve"> F369/'2016 Claims Experience'!$H$2</f>
        <v>419.0215764705884</v>
      </c>
      <c r="H369" s="85">
        <f t="shared" si="17"/>
        <v>593.61390000000017</v>
      </c>
      <c r="I369" s="85">
        <f t="shared" si="15"/>
        <v>0</v>
      </c>
      <c r="J369" s="39"/>
    </row>
    <row r="370" spans="2:10" x14ac:dyDescent="0.2">
      <c r="B370" s="87">
        <v>368</v>
      </c>
      <c r="C370" s="85">
        <v>11312.800000000001</v>
      </c>
      <c r="D370" s="85">
        <f>C370 * (1 + '2016 Claims Experience'!$H$3) * (1 + '2016 Claims Experience'!$H$3)</f>
        <v>13688.488000000003</v>
      </c>
      <c r="E370" s="85">
        <f t="shared" si="16"/>
        <v>5475.3952000000018</v>
      </c>
      <c r="F370" s="85">
        <f xml:space="preserve">   D370 *'2016 Claims Experience'!$H$11</f>
        <v>8213.0928000000022</v>
      </c>
      <c r="G370" s="85">
        <f xml:space="preserve"> F370/'2016 Claims Experience'!$H$2</f>
        <v>9662.4621176470609</v>
      </c>
      <c r="H370" s="85">
        <f t="shared" si="17"/>
        <v>4000</v>
      </c>
      <c r="I370" s="85">
        <f t="shared" si="15"/>
        <v>2313.0040353410723</v>
      </c>
      <c r="J370" s="39"/>
    </row>
    <row r="371" spans="2:10" x14ac:dyDescent="0.2">
      <c r="B371" s="87">
        <v>369</v>
      </c>
      <c r="C371" s="85">
        <v>6624.9400000000005</v>
      </c>
      <c r="D371" s="85">
        <f>C371 * (1 + '2016 Claims Experience'!$H$3) * (1 + '2016 Claims Experience'!$H$3)</f>
        <v>8016.1774000000023</v>
      </c>
      <c r="E371" s="85">
        <f t="shared" si="16"/>
        <v>3206.470960000001</v>
      </c>
      <c r="F371" s="85">
        <f xml:space="preserve">   D371 *'2016 Claims Experience'!$H$11</f>
        <v>4809.7064400000008</v>
      </c>
      <c r="G371" s="85">
        <f xml:space="preserve"> F371/'2016 Claims Experience'!$H$2</f>
        <v>5658.4781647058835</v>
      </c>
      <c r="H371" s="85">
        <f t="shared" si="17"/>
        <v>4000</v>
      </c>
      <c r="I371" s="85">
        <f t="shared" si="15"/>
        <v>2313.0040353410723</v>
      </c>
      <c r="J371" s="39"/>
    </row>
    <row r="372" spans="2:10" x14ac:dyDescent="0.2">
      <c r="B372" s="87">
        <v>370</v>
      </c>
      <c r="C372" s="85">
        <v>24700.93</v>
      </c>
      <c r="D372" s="85">
        <f>C372 * (1 + '2016 Claims Experience'!$H$3) * (1 + '2016 Claims Experience'!$H$3)</f>
        <v>29888.125300000003</v>
      </c>
      <c r="E372" s="85">
        <f t="shared" si="16"/>
        <v>11955.250120000002</v>
      </c>
      <c r="F372" s="85">
        <f xml:space="preserve">   D372 *'2016 Claims Experience'!$H$11</f>
        <v>17932.875180000003</v>
      </c>
      <c r="G372" s="85">
        <f xml:space="preserve"> F372/'2016 Claims Experience'!$H$2</f>
        <v>21097.500211764709</v>
      </c>
      <c r="H372" s="85">
        <f t="shared" si="17"/>
        <v>4000</v>
      </c>
      <c r="I372" s="85">
        <f t="shared" si="15"/>
        <v>2313.0040353410723</v>
      </c>
      <c r="J372" s="39"/>
    </row>
    <row r="373" spans="2:10" x14ac:dyDescent="0.2">
      <c r="B373" s="87">
        <v>371</v>
      </c>
      <c r="C373" s="85">
        <v>19520.11</v>
      </c>
      <c r="D373" s="85">
        <f>C373 * (1 + '2016 Claims Experience'!$H$3) * (1 + '2016 Claims Experience'!$H$3)</f>
        <v>23619.333100000003</v>
      </c>
      <c r="E373" s="85">
        <f t="shared" si="16"/>
        <v>9447.7332400000014</v>
      </c>
      <c r="F373" s="85">
        <f xml:space="preserve">   D373 *'2016 Claims Experience'!$H$11</f>
        <v>14171.599860000002</v>
      </c>
      <c r="G373" s="85">
        <f xml:space="preserve"> F373/'2016 Claims Experience'!$H$2</f>
        <v>16672.470423529416</v>
      </c>
      <c r="H373" s="85">
        <f t="shared" si="17"/>
        <v>4000</v>
      </c>
      <c r="I373" s="85">
        <f t="shared" si="15"/>
        <v>2313.0040353410723</v>
      </c>
      <c r="J373" s="39"/>
    </row>
    <row r="374" spans="2:10" x14ac:dyDescent="0.2">
      <c r="B374" s="87">
        <v>372</v>
      </c>
      <c r="C374" s="85">
        <v>841.35</v>
      </c>
      <c r="D374" s="85">
        <f>C374 * (1 + '2016 Claims Experience'!$H$3) * (1 + '2016 Claims Experience'!$H$3)</f>
        <v>1018.0335000000002</v>
      </c>
      <c r="E374" s="85">
        <f t="shared" si="16"/>
        <v>407.21340000000009</v>
      </c>
      <c r="F374" s="85">
        <f xml:space="preserve">   D374 *'2016 Claims Experience'!$H$11</f>
        <v>610.82010000000014</v>
      </c>
      <c r="G374" s="85">
        <f xml:space="preserve"> F374/'2016 Claims Experience'!$H$2</f>
        <v>718.61188235294139</v>
      </c>
      <c r="H374" s="85">
        <f t="shared" si="17"/>
        <v>1018.0335000000002</v>
      </c>
      <c r="I374" s="85">
        <f t="shared" si="15"/>
        <v>0</v>
      </c>
      <c r="J374" s="39"/>
    </row>
    <row r="375" spans="2:10" x14ac:dyDescent="0.2">
      <c r="B375" s="87">
        <v>373</v>
      </c>
      <c r="C375" s="85">
        <v>6208.6100000000006</v>
      </c>
      <c r="D375" s="85">
        <f>C375 * (1 + '2016 Claims Experience'!$H$3) * (1 + '2016 Claims Experience'!$H$3)</f>
        <v>7512.4181000000017</v>
      </c>
      <c r="E375" s="85">
        <f t="shared" si="16"/>
        <v>3004.9672400000009</v>
      </c>
      <c r="F375" s="85">
        <f xml:space="preserve">   D375 *'2016 Claims Experience'!$H$11</f>
        <v>4507.4508600000008</v>
      </c>
      <c r="G375" s="85">
        <f xml:space="preserve"> F375/'2016 Claims Experience'!$H$2</f>
        <v>5302.8833647058837</v>
      </c>
      <c r="H375" s="85">
        <f t="shared" si="17"/>
        <v>4000</v>
      </c>
      <c r="I375" s="85">
        <f t="shared" si="15"/>
        <v>2313.0040353410723</v>
      </c>
      <c r="J375" s="39"/>
    </row>
    <row r="376" spans="2:10" x14ac:dyDescent="0.2">
      <c r="B376" s="87">
        <v>374</v>
      </c>
      <c r="C376" s="85">
        <v>2515.36</v>
      </c>
      <c r="D376" s="85">
        <f>C376 * (1 + '2016 Claims Experience'!$H$3) * (1 + '2016 Claims Experience'!$H$3)</f>
        <v>3043.5856000000003</v>
      </c>
      <c r="E376" s="85">
        <f t="shared" si="16"/>
        <v>1217.4342400000003</v>
      </c>
      <c r="F376" s="85">
        <f xml:space="preserve">   D376 *'2016 Claims Experience'!$H$11</f>
        <v>1826.1513600000001</v>
      </c>
      <c r="G376" s="85">
        <f xml:space="preserve"> F376/'2016 Claims Experience'!$H$2</f>
        <v>2148.4133647058825</v>
      </c>
      <c r="H376" s="85">
        <f t="shared" si="17"/>
        <v>3043.5856000000003</v>
      </c>
      <c r="I376" s="85">
        <f t="shared" si="15"/>
        <v>0</v>
      </c>
      <c r="J376" s="39"/>
    </row>
    <row r="377" spans="2:10" x14ac:dyDescent="0.2">
      <c r="B377" s="87">
        <v>375</v>
      </c>
      <c r="C377" s="85">
        <v>12996.29</v>
      </c>
      <c r="D377" s="85">
        <f>C377 * (1 + '2016 Claims Experience'!$H$3) * (1 + '2016 Claims Experience'!$H$3)</f>
        <v>15725.510900000003</v>
      </c>
      <c r="E377" s="85">
        <f t="shared" si="16"/>
        <v>6290.2043600000015</v>
      </c>
      <c r="F377" s="85">
        <f xml:space="preserve">   D377 *'2016 Claims Experience'!$H$11</f>
        <v>9435.3065400000014</v>
      </c>
      <c r="G377" s="85">
        <f xml:space="preserve"> F377/'2016 Claims Experience'!$H$2</f>
        <v>11100.360635294119</v>
      </c>
      <c r="H377" s="85">
        <f t="shared" si="17"/>
        <v>4000</v>
      </c>
      <c r="I377" s="85">
        <f t="shared" si="15"/>
        <v>2313.0040353410723</v>
      </c>
      <c r="J377" s="39"/>
    </row>
    <row r="378" spans="2:10" x14ac:dyDescent="0.2">
      <c r="B378" s="87">
        <v>376</v>
      </c>
      <c r="C378" s="85">
        <v>14474.380000000001</v>
      </c>
      <c r="D378" s="85">
        <f>C378 * (1 + '2016 Claims Experience'!$H$3) * (1 + '2016 Claims Experience'!$H$3)</f>
        <v>17513.999800000005</v>
      </c>
      <c r="E378" s="85">
        <f t="shared" si="16"/>
        <v>7005.5999200000024</v>
      </c>
      <c r="F378" s="85">
        <f xml:space="preserve">   D378 *'2016 Claims Experience'!$H$11</f>
        <v>10508.399880000003</v>
      </c>
      <c r="G378" s="85">
        <f xml:space="preserve"> F378/'2016 Claims Experience'!$H$2</f>
        <v>12362.823388235298</v>
      </c>
      <c r="H378" s="85">
        <f t="shared" si="17"/>
        <v>4000</v>
      </c>
      <c r="I378" s="85">
        <f t="shared" si="15"/>
        <v>2313.0040353410723</v>
      </c>
      <c r="J378" s="39"/>
    </row>
    <row r="379" spans="2:10" x14ac:dyDescent="0.2">
      <c r="B379" s="87">
        <v>377</v>
      </c>
      <c r="C379" s="85">
        <v>3949.21</v>
      </c>
      <c r="D379" s="85">
        <f>C379 * (1 + '2016 Claims Experience'!$H$3) * (1 + '2016 Claims Experience'!$H$3)</f>
        <v>4778.544100000001</v>
      </c>
      <c r="E379" s="85">
        <f t="shared" si="16"/>
        <v>1911.4176400000006</v>
      </c>
      <c r="F379" s="85">
        <f xml:space="preserve">   D379 *'2016 Claims Experience'!$H$11</f>
        <v>2867.1264600000004</v>
      </c>
      <c r="G379" s="85">
        <f xml:space="preserve"> F379/'2016 Claims Experience'!$H$2</f>
        <v>3373.0899529411772</v>
      </c>
      <c r="H379" s="85">
        <f t="shared" si="17"/>
        <v>4000</v>
      </c>
      <c r="I379" s="85">
        <f t="shared" si="15"/>
        <v>2313.0040353410723</v>
      </c>
      <c r="J379" s="39"/>
    </row>
    <row r="380" spans="2:10" x14ac:dyDescent="0.2">
      <c r="B380" s="87">
        <v>378</v>
      </c>
      <c r="C380" s="85">
        <v>10983.37</v>
      </c>
      <c r="D380" s="85">
        <f>C380 * (1 + '2016 Claims Experience'!$H$3) * (1 + '2016 Claims Experience'!$H$3)</f>
        <v>13289.877700000003</v>
      </c>
      <c r="E380" s="85">
        <f t="shared" si="16"/>
        <v>5315.9510800000016</v>
      </c>
      <c r="F380" s="85">
        <f xml:space="preserve">   D380 *'2016 Claims Experience'!$H$11</f>
        <v>7973.9266200000011</v>
      </c>
      <c r="G380" s="85">
        <f xml:space="preserve"> F380/'2016 Claims Experience'!$H$2</f>
        <v>9381.0901411764717</v>
      </c>
      <c r="H380" s="85">
        <f t="shared" si="17"/>
        <v>4000</v>
      </c>
      <c r="I380" s="85">
        <f t="shared" si="15"/>
        <v>2313.0040353410723</v>
      </c>
      <c r="J380" s="39"/>
    </row>
    <row r="381" spans="2:10" x14ac:dyDescent="0.2">
      <c r="B381" s="87">
        <v>379</v>
      </c>
      <c r="C381" s="85">
        <v>18835.97</v>
      </c>
      <c r="D381" s="85">
        <f>C381 * (1 + '2016 Claims Experience'!$H$3) * (1 + '2016 Claims Experience'!$H$3)</f>
        <v>22791.523700000005</v>
      </c>
      <c r="E381" s="85">
        <f t="shared" si="16"/>
        <v>9116.6094800000028</v>
      </c>
      <c r="F381" s="85">
        <f xml:space="preserve">   D381 *'2016 Claims Experience'!$H$11</f>
        <v>13674.914220000002</v>
      </c>
      <c r="G381" s="85">
        <f xml:space="preserve"> F381/'2016 Claims Experience'!$H$2</f>
        <v>16088.134376470591</v>
      </c>
      <c r="H381" s="85">
        <f t="shared" si="17"/>
        <v>4000</v>
      </c>
      <c r="I381" s="85">
        <f t="shared" si="15"/>
        <v>2313.0040353410723</v>
      </c>
      <c r="J381" s="39"/>
    </row>
    <row r="382" spans="2:10" x14ac:dyDescent="0.2">
      <c r="B382" s="87">
        <v>380</v>
      </c>
      <c r="C382" s="85">
        <v>9295.93</v>
      </c>
      <c r="D382" s="85">
        <f>C382 * (1 + '2016 Claims Experience'!$H$3) * (1 + '2016 Claims Experience'!$H$3)</f>
        <v>11248.075300000002</v>
      </c>
      <c r="E382" s="85">
        <f t="shared" si="16"/>
        <v>4499.2301200000011</v>
      </c>
      <c r="F382" s="85">
        <f xml:space="preserve">   D382 *'2016 Claims Experience'!$H$11</f>
        <v>6748.8451800000012</v>
      </c>
      <c r="G382" s="85">
        <f xml:space="preserve"> F382/'2016 Claims Experience'!$H$2</f>
        <v>7939.8178588235314</v>
      </c>
      <c r="H382" s="85">
        <f t="shared" si="17"/>
        <v>4000</v>
      </c>
      <c r="I382" s="85">
        <f t="shared" si="15"/>
        <v>2313.0040353410723</v>
      </c>
      <c r="J382" s="39"/>
    </row>
    <row r="383" spans="2:10" x14ac:dyDescent="0.2">
      <c r="B383" s="87">
        <v>381</v>
      </c>
      <c r="C383" s="85">
        <v>9918.4500000000007</v>
      </c>
      <c r="D383" s="85">
        <f>C383 * (1 + '2016 Claims Experience'!$H$3) * (1 + '2016 Claims Experience'!$H$3)</f>
        <v>12001.324500000002</v>
      </c>
      <c r="E383" s="85">
        <f t="shared" si="16"/>
        <v>4800.5298000000012</v>
      </c>
      <c r="F383" s="85">
        <f xml:space="preserve">   D383 *'2016 Claims Experience'!$H$11</f>
        <v>7200.7947000000013</v>
      </c>
      <c r="G383" s="85">
        <f xml:space="preserve"> F383/'2016 Claims Experience'!$H$2</f>
        <v>8471.5231764705895</v>
      </c>
      <c r="H383" s="85">
        <f t="shared" si="17"/>
        <v>4000</v>
      </c>
      <c r="I383" s="85">
        <f t="shared" si="15"/>
        <v>2313.0040353410723</v>
      </c>
      <c r="J383" s="39"/>
    </row>
    <row r="384" spans="2:10" x14ac:dyDescent="0.2">
      <c r="B384" s="87">
        <v>382</v>
      </c>
      <c r="C384" s="85">
        <v>19662.310000000001</v>
      </c>
      <c r="D384" s="85">
        <f>C384 * (1 + '2016 Claims Experience'!$H$3) * (1 + '2016 Claims Experience'!$H$3)</f>
        <v>23791.395100000009</v>
      </c>
      <c r="E384" s="85">
        <f t="shared" si="16"/>
        <v>9516.5580400000035</v>
      </c>
      <c r="F384" s="85">
        <f xml:space="preserve">   D384 *'2016 Claims Experience'!$H$11</f>
        <v>14274.837060000005</v>
      </c>
      <c r="G384" s="85">
        <f xml:space="preserve"> F384/'2016 Claims Experience'!$H$2</f>
        <v>16793.925952941183</v>
      </c>
      <c r="H384" s="85">
        <f t="shared" si="17"/>
        <v>4000</v>
      </c>
      <c r="I384" s="85">
        <f t="shared" si="15"/>
        <v>2313.0040353410723</v>
      </c>
      <c r="J384" s="39"/>
    </row>
    <row r="385" spans="2:10" x14ac:dyDescent="0.2">
      <c r="B385" s="87">
        <v>383</v>
      </c>
      <c r="C385" s="85">
        <v>20679.04</v>
      </c>
      <c r="D385" s="85">
        <f>C385 * (1 + '2016 Claims Experience'!$H$3) * (1 + '2016 Claims Experience'!$H$3)</f>
        <v>25021.638400000007</v>
      </c>
      <c r="E385" s="85">
        <f t="shared" si="16"/>
        <v>10008.655360000004</v>
      </c>
      <c r="F385" s="85">
        <f xml:space="preserve">   D385 *'2016 Claims Experience'!$H$11</f>
        <v>15012.983040000003</v>
      </c>
      <c r="G385" s="85">
        <f xml:space="preserve"> F385/'2016 Claims Experience'!$H$2</f>
        <v>17662.332988235299</v>
      </c>
      <c r="H385" s="85">
        <f t="shared" si="17"/>
        <v>4000</v>
      </c>
      <c r="I385" s="85">
        <f t="shared" si="15"/>
        <v>2313.0040353410723</v>
      </c>
      <c r="J385" s="39"/>
    </row>
    <row r="386" spans="2:10" x14ac:dyDescent="0.2">
      <c r="B386" s="87">
        <v>384</v>
      </c>
      <c r="C386" s="85">
        <v>7951.35</v>
      </c>
      <c r="D386" s="85">
        <f>C386 * (1 + '2016 Claims Experience'!$H$3) * (1 + '2016 Claims Experience'!$H$3)</f>
        <v>9621.1335000000017</v>
      </c>
      <c r="E386" s="85">
        <f t="shared" si="16"/>
        <v>3848.4534000000008</v>
      </c>
      <c r="F386" s="85">
        <f xml:space="preserve">   D386 *'2016 Claims Experience'!$H$11</f>
        <v>5772.6801000000005</v>
      </c>
      <c r="G386" s="85">
        <f xml:space="preserve"> F386/'2016 Claims Experience'!$H$2</f>
        <v>6791.3883529411769</v>
      </c>
      <c r="H386" s="85">
        <f t="shared" si="17"/>
        <v>4000</v>
      </c>
      <c r="I386" s="85">
        <f t="shared" si="15"/>
        <v>2313.0040353410723</v>
      </c>
      <c r="J386" s="39"/>
    </row>
    <row r="387" spans="2:10" x14ac:dyDescent="0.2">
      <c r="B387" s="87">
        <v>385</v>
      </c>
      <c r="C387" s="85">
        <v>1930.76</v>
      </c>
      <c r="D387" s="85">
        <f>C387 * (1 + '2016 Claims Experience'!$H$3) * (1 + '2016 Claims Experience'!$H$3)</f>
        <v>2336.2196000000004</v>
      </c>
      <c r="E387" s="85">
        <f t="shared" si="16"/>
        <v>934.48784000000023</v>
      </c>
      <c r="F387" s="85">
        <f xml:space="preserve">   D387 *'2016 Claims Experience'!$H$11</f>
        <v>1401.7317600000001</v>
      </c>
      <c r="G387" s="85">
        <f xml:space="preserve"> F387/'2016 Claims Experience'!$H$2</f>
        <v>1649.0961882352942</v>
      </c>
      <c r="H387" s="85">
        <f t="shared" si="17"/>
        <v>2336.2196000000004</v>
      </c>
      <c r="I387" s="85">
        <f t="shared" ref="I387:I450" si="18">IF(H387 = $K$29, $L$29 - H387,   IF(AND(H387&lt;$L$29, H387 &gt; $K$29),  D387-$K$29, 0) )</f>
        <v>0</v>
      </c>
      <c r="J387" s="39"/>
    </row>
    <row r="388" spans="2:10" x14ac:dyDescent="0.2">
      <c r="B388" s="87">
        <v>386</v>
      </c>
      <c r="C388" s="85">
        <v>8133.84</v>
      </c>
      <c r="D388" s="85">
        <f>C388 * (1 + '2016 Claims Experience'!$H$3) * (1 + '2016 Claims Experience'!$H$3)</f>
        <v>9841.9464000000007</v>
      </c>
      <c r="E388" s="85">
        <f t="shared" ref="E388:E451" si="19" xml:space="preserve"> D388 * (1- $L$9)</f>
        <v>3936.7785600000007</v>
      </c>
      <c r="F388" s="85">
        <f xml:space="preserve">   D388 *'2016 Claims Experience'!$H$11</f>
        <v>5905.1678400000001</v>
      </c>
      <c r="G388" s="85">
        <f xml:space="preserve"> F388/'2016 Claims Experience'!$H$2</f>
        <v>6947.2562823529415</v>
      </c>
      <c r="H388" s="85">
        <f t="shared" ref="H388:H451" si="20">IF( D388&gt; $K$29, $K$29, D388)</f>
        <v>4000</v>
      </c>
      <c r="I388" s="85">
        <f t="shared" si="18"/>
        <v>2313.0040353410723</v>
      </c>
      <c r="J388" s="39"/>
    </row>
    <row r="389" spans="2:10" x14ac:dyDescent="0.2">
      <c r="B389" s="87">
        <v>387</v>
      </c>
      <c r="C389" s="85">
        <v>6753.71</v>
      </c>
      <c r="D389" s="85">
        <f>C389 * (1 + '2016 Claims Experience'!$H$3) * (1 + '2016 Claims Experience'!$H$3)</f>
        <v>8171.9891000000016</v>
      </c>
      <c r="E389" s="85">
        <f t="shared" si="19"/>
        <v>3268.7956400000007</v>
      </c>
      <c r="F389" s="85">
        <f xml:space="preserve">   D389 *'2016 Claims Experience'!$H$11</f>
        <v>4903.1934600000004</v>
      </c>
      <c r="G389" s="85">
        <f xml:space="preserve"> F389/'2016 Claims Experience'!$H$2</f>
        <v>5768.4628941176479</v>
      </c>
      <c r="H389" s="85">
        <f t="shared" si="20"/>
        <v>4000</v>
      </c>
      <c r="I389" s="85">
        <f t="shared" si="18"/>
        <v>2313.0040353410723</v>
      </c>
      <c r="J389" s="39"/>
    </row>
    <row r="390" spans="2:10" x14ac:dyDescent="0.2">
      <c r="B390" s="87">
        <v>388</v>
      </c>
      <c r="C390" s="85">
        <v>16398.030000000002</v>
      </c>
      <c r="D390" s="85">
        <f>C390 * (1 + '2016 Claims Experience'!$H$3) * (1 + '2016 Claims Experience'!$H$3)</f>
        <v>19841.616300000009</v>
      </c>
      <c r="E390" s="85">
        <f t="shared" si="19"/>
        <v>7936.6465200000039</v>
      </c>
      <c r="F390" s="85">
        <f xml:space="preserve">   D390 *'2016 Claims Experience'!$H$11</f>
        <v>11904.969780000005</v>
      </c>
      <c r="G390" s="85">
        <f xml:space="preserve"> F390/'2016 Claims Experience'!$H$2</f>
        <v>14005.846800000007</v>
      </c>
      <c r="H390" s="85">
        <f t="shared" si="20"/>
        <v>4000</v>
      </c>
      <c r="I390" s="85">
        <f t="shared" si="18"/>
        <v>2313.0040353410723</v>
      </c>
      <c r="J390" s="39"/>
    </row>
    <row r="391" spans="2:10" x14ac:dyDescent="0.2">
      <c r="B391" s="87">
        <v>389</v>
      </c>
      <c r="C391" s="85">
        <v>3783.31</v>
      </c>
      <c r="D391" s="85">
        <f>C391 * (1 + '2016 Claims Experience'!$H$3) * (1 + '2016 Claims Experience'!$H$3)</f>
        <v>4577.8051000000014</v>
      </c>
      <c r="E391" s="85">
        <f t="shared" si="19"/>
        <v>1831.1220400000007</v>
      </c>
      <c r="F391" s="85">
        <f xml:space="preserve">   D391 *'2016 Claims Experience'!$H$11</f>
        <v>2746.6830600000008</v>
      </c>
      <c r="G391" s="85">
        <f xml:space="preserve"> F391/'2016 Claims Experience'!$H$2</f>
        <v>3231.3918352941187</v>
      </c>
      <c r="H391" s="85">
        <f t="shared" si="20"/>
        <v>4000</v>
      </c>
      <c r="I391" s="85">
        <f t="shared" si="18"/>
        <v>2313.0040353410723</v>
      </c>
      <c r="J391" s="39"/>
    </row>
    <row r="392" spans="2:10" x14ac:dyDescent="0.2">
      <c r="B392" s="87">
        <v>390</v>
      </c>
      <c r="C392" s="85">
        <v>2788.7000000000003</v>
      </c>
      <c r="D392" s="85">
        <f>C392 * (1 + '2016 Claims Experience'!$H$3) * (1 + '2016 Claims Experience'!$H$3)</f>
        <v>3374.3270000000011</v>
      </c>
      <c r="E392" s="85">
        <f t="shared" si="19"/>
        <v>1349.7308000000005</v>
      </c>
      <c r="F392" s="85">
        <f xml:space="preserve">   D392 *'2016 Claims Experience'!$H$11</f>
        <v>2024.5962000000006</v>
      </c>
      <c r="G392" s="85">
        <f xml:space="preserve"> F392/'2016 Claims Experience'!$H$2</f>
        <v>2381.8778823529419</v>
      </c>
      <c r="H392" s="85">
        <f t="shared" si="20"/>
        <v>3374.3270000000011</v>
      </c>
      <c r="I392" s="85">
        <f t="shared" si="18"/>
        <v>0</v>
      </c>
      <c r="J392" s="39"/>
    </row>
    <row r="393" spans="2:10" x14ac:dyDescent="0.2">
      <c r="B393" s="87">
        <v>391</v>
      </c>
      <c r="C393" s="85">
        <v>30610.13</v>
      </c>
      <c r="D393" s="85">
        <f>C393 * (1 + '2016 Claims Experience'!$H$3) * (1 + '2016 Claims Experience'!$H$3)</f>
        <v>37038.257300000005</v>
      </c>
      <c r="E393" s="85">
        <f t="shared" si="19"/>
        <v>14815.302920000002</v>
      </c>
      <c r="F393" s="85">
        <f xml:space="preserve">   D393 *'2016 Claims Experience'!$H$11</f>
        <v>22222.954380000003</v>
      </c>
      <c r="G393" s="85">
        <f xml:space="preserve"> F393/'2016 Claims Experience'!$H$2</f>
        <v>26144.652211764711</v>
      </c>
      <c r="H393" s="85">
        <f t="shared" si="20"/>
        <v>4000</v>
      </c>
      <c r="I393" s="85">
        <f t="shared" si="18"/>
        <v>2313.0040353410723</v>
      </c>
      <c r="J393" s="39"/>
    </row>
    <row r="394" spans="2:10" x14ac:dyDescent="0.2">
      <c r="B394" s="87">
        <v>392</v>
      </c>
      <c r="C394" s="85">
        <v>6005.58</v>
      </c>
      <c r="D394" s="85">
        <f>C394 * (1 + '2016 Claims Experience'!$H$3) * (1 + '2016 Claims Experience'!$H$3)</f>
        <v>7266.7518000000018</v>
      </c>
      <c r="E394" s="85">
        <f t="shared" si="19"/>
        <v>2906.7007200000007</v>
      </c>
      <c r="F394" s="85">
        <f xml:space="preserve">   D394 *'2016 Claims Experience'!$H$11</f>
        <v>4360.0510800000011</v>
      </c>
      <c r="G394" s="85">
        <f xml:space="preserve"> F394/'2016 Claims Experience'!$H$2</f>
        <v>5129.471858823531</v>
      </c>
      <c r="H394" s="85">
        <f t="shared" si="20"/>
        <v>4000</v>
      </c>
      <c r="I394" s="85">
        <f t="shared" si="18"/>
        <v>2313.0040353410723</v>
      </c>
      <c r="J394" s="39"/>
    </row>
    <row r="395" spans="2:10" x14ac:dyDescent="0.2">
      <c r="B395" s="87">
        <v>393</v>
      </c>
      <c r="C395" s="85">
        <v>28762.32</v>
      </c>
      <c r="D395" s="85">
        <f>C395 * (1 + '2016 Claims Experience'!$H$3) * (1 + '2016 Claims Experience'!$H$3)</f>
        <v>34802.407200000009</v>
      </c>
      <c r="E395" s="85">
        <f t="shared" si="19"/>
        <v>13920.962880000005</v>
      </c>
      <c r="F395" s="85">
        <f xml:space="preserve">   D395 *'2016 Claims Experience'!$H$11</f>
        <v>20881.444320000006</v>
      </c>
      <c r="G395" s="85">
        <f xml:space="preserve"> F395/'2016 Claims Experience'!$H$2</f>
        <v>24566.405082352951</v>
      </c>
      <c r="H395" s="85">
        <f t="shared" si="20"/>
        <v>4000</v>
      </c>
      <c r="I395" s="85">
        <f t="shared" si="18"/>
        <v>2313.0040353410723</v>
      </c>
      <c r="J395" s="39"/>
    </row>
    <row r="396" spans="2:10" x14ac:dyDescent="0.2">
      <c r="B396" s="87">
        <v>394</v>
      </c>
      <c r="C396" s="85">
        <v>37546.33</v>
      </c>
      <c r="D396" s="85">
        <f>C396 * (1 + '2016 Claims Experience'!$H$3) * (1 + '2016 Claims Experience'!$H$3)</f>
        <v>45431.059300000008</v>
      </c>
      <c r="E396" s="85">
        <f t="shared" si="19"/>
        <v>18172.423720000003</v>
      </c>
      <c r="F396" s="85">
        <f xml:space="preserve">   D396 *'2016 Claims Experience'!$H$11</f>
        <v>27258.635580000006</v>
      </c>
      <c r="G396" s="85">
        <f xml:space="preserve"> F396/'2016 Claims Experience'!$H$2</f>
        <v>32068.983035294124</v>
      </c>
      <c r="H396" s="85">
        <f t="shared" si="20"/>
        <v>4000</v>
      </c>
      <c r="I396" s="85">
        <f t="shared" si="18"/>
        <v>2313.0040353410723</v>
      </c>
      <c r="J396" s="39"/>
    </row>
    <row r="397" spans="2:10" x14ac:dyDescent="0.2">
      <c r="B397" s="87">
        <v>395</v>
      </c>
      <c r="C397" s="85">
        <v>9649.85</v>
      </c>
      <c r="D397" s="85">
        <f>C397 * (1 + '2016 Claims Experience'!$H$3) * (1 + '2016 Claims Experience'!$H$3)</f>
        <v>11676.318500000001</v>
      </c>
      <c r="E397" s="85">
        <f t="shared" si="19"/>
        <v>4670.5274000000009</v>
      </c>
      <c r="F397" s="85">
        <f xml:space="preserve">   D397 *'2016 Claims Experience'!$H$11</f>
        <v>7005.7911000000004</v>
      </c>
      <c r="G397" s="85">
        <f xml:space="preserve"> F397/'2016 Claims Experience'!$H$2</f>
        <v>8242.1071764705885</v>
      </c>
      <c r="H397" s="85">
        <f t="shared" si="20"/>
        <v>4000</v>
      </c>
      <c r="I397" s="85">
        <f t="shared" si="18"/>
        <v>2313.0040353410723</v>
      </c>
      <c r="J397" s="39"/>
    </row>
    <row r="398" spans="2:10" x14ac:dyDescent="0.2">
      <c r="B398" s="87">
        <v>396</v>
      </c>
      <c r="C398" s="85">
        <v>7009.67</v>
      </c>
      <c r="D398" s="85">
        <f>C398 * (1 + '2016 Claims Experience'!$H$3) * (1 + '2016 Claims Experience'!$H$3)</f>
        <v>8481.7007000000012</v>
      </c>
      <c r="E398" s="85">
        <f t="shared" si="19"/>
        <v>3392.6802800000005</v>
      </c>
      <c r="F398" s="85">
        <f xml:space="preserve">   D398 *'2016 Claims Experience'!$H$11</f>
        <v>5089.0204200000007</v>
      </c>
      <c r="G398" s="85">
        <f xml:space="preserve"> F398/'2016 Claims Experience'!$H$2</f>
        <v>5987.0828470588249</v>
      </c>
      <c r="H398" s="85">
        <f t="shared" si="20"/>
        <v>4000</v>
      </c>
      <c r="I398" s="85">
        <f t="shared" si="18"/>
        <v>2313.0040353410723</v>
      </c>
      <c r="J398" s="39"/>
    </row>
    <row r="399" spans="2:10" x14ac:dyDescent="0.2">
      <c r="B399" s="87">
        <v>397</v>
      </c>
      <c r="C399" s="85">
        <v>349.18</v>
      </c>
      <c r="D399" s="85">
        <f>C399 * (1 + '2016 Claims Experience'!$H$3) * (1 + '2016 Claims Experience'!$H$3)</f>
        <v>422.50780000000003</v>
      </c>
      <c r="E399" s="85">
        <f t="shared" si="19"/>
        <v>169.00312000000002</v>
      </c>
      <c r="F399" s="85">
        <f xml:space="preserve">   D399 *'2016 Claims Experience'!$H$11</f>
        <v>253.50468000000001</v>
      </c>
      <c r="G399" s="85">
        <f xml:space="preserve"> F399/'2016 Claims Experience'!$H$2</f>
        <v>298.24080000000004</v>
      </c>
      <c r="H399" s="85">
        <f t="shared" si="20"/>
        <v>422.50780000000003</v>
      </c>
      <c r="I399" s="85">
        <f t="shared" si="18"/>
        <v>0</v>
      </c>
      <c r="J399" s="39"/>
    </row>
    <row r="400" spans="2:10" x14ac:dyDescent="0.2">
      <c r="B400" s="87">
        <v>398</v>
      </c>
      <c r="C400" s="85">
        <v>23594.93</v>
      </c>
      <c r="D400" s="85">
        <f>C400 * (1 + '2016 Claims Experience'!$H$3) * (1 + '2016 Claims Experience'!$H$3)</f>
        <v>28549.865300000005</v>
      </c>
      <c r="E400" s="85">
        <f t="shared" si="19"/>
        <v>11419.946120000002</v>
      </c>
      <c r="F400" s="85">
        <f xml:space="preserve">   D400 *'2016 Claims Experience'!$H$11</f>
        <v>17129.919180000001</v>
      </c>
      <c r="G400" s="85">
        <f xml:space="preserve"> F400/'2016 Claims Experience'!$H$2</f>
        <v>20152.846094117649</v>
      </c>
      <c r="H400" s="85">
        <f t="shared" si="20"/>
        <v>4000</v>
      </c>
      <c r="I400" s="85">
        <f t="shared" si="18"/>
        <v>2313.0040353410723</v>
      </c>
      <c r="J400" s="39"/>
    </row>
    <row r="401" spans="2:10" x14ac:dyDescent="0.2">
      <c r="B401" s="87">
        <v>399</v>
      </c>
      <c r="C401" s="85">
        <v>14312.43</v>
      </c>
      <c r="D401" s="85">
        <f>C401 * (1 + '2016 Claims Experience'!$H$3) * (1 + '2016 Claims Experience'!$H$3)</f>
        <v>17318.040300000001</v>
      </c>
      <c r="E401" s="85">
        <f t="shared" si="19"/>
        <v>6927.216120000001</v>
      </c>
      <c r="F401" s="85">
        <f xml:space="preserve">   D401 *'2016 Claims Experience'!$H$11</f>
        <v>10390.82418</v>
      </c>
      <c r="G401" s="85">
        <f xml:space="preserve"> F401/'2016 Claims Experience'!$H$2</f>
        <v>12224.499035294117</v>
      </c>
      <c r="H401" s="85">
        <f t="shared" si="20"/>
        <v>4000</v>
      </c>
      <c r="I401" s="85">
        <f t="shared" si="18"/>
        <v>2313.0040353410723</v>
      </c>
      <c r="J401" s="39"/>
    </row>
    <row r="402" spans="2:10" x14ac:dyDescent="0.2">
      <c r="B402" s="87">
        <v>400</v>
      </c>
      <c r="C402" s="85">
        <v>20218.47</v>
      </c>
      <c r="D402" s="85">
        <f>C402 * (1 + '2016 Claims Experience'!$H$3) * (1 + '2016 Claims Experience'!$H$3)</f>
        <v>24464.348700000006</v>
      </c>
      <c r="E402" s="85">
        <f t="shared" si="19"/>
        <v>9785.739480000002</v>
      </c>
      <c r="F402" s="85">
        <f xml:space="preserve">   D402 *'2016 Claims Experience'!$H$11</f>
        <v>14678.609220000004</v>
      </c>
      <c r="G402" s="85">
        <f xml:space="preserve"> F402/'2016 Claims Experience'!$H$2</f>
        <v>17268.952023529419</v>
      </c>
      <c r="H402" s="85">
        <f t="shared" si="20"/>
        <v>4000</v>
      </c>
      <c r="I402" s="85">
        <f t="shared" si="18"/>
        <v>2313.0040353410723</v>
      </c>
      <c r="J402" s="39"/>
    </row>
    <row r="403" spans="2:10" x14ac:dyDescent="0.2">
      <c r="B403" s="87">
        <v>401</v>
      </c>
      <c r="C403" s="85">
        <v>3146.57</v>
      </c>
      <c r="D403" s="85">
        <f>C403 * (1 + '2016 Claims Experience'!$H$3) * (1 + '2016 Claims Experience'!$H$3)</f>
        <v>3807.3497000000007</v>
      </c>
      <c r="E403" s="85">
        <f t="shared" si="19"/>
        <v>1522.9398800000004</v>
      </c>
      <c r="F403" s="85">
        <f xml:space="preserve">   D403 *'2016 Claims Experience'!$H$11</f>
        <v>2284.4098200000003</v>
      </c>
      <c r="G403" s="85">
        <f xml:space="preserve"> F403/'2016 Claims Experience'!$H$2</f>
        <v>2687.5409647058827</v>
      </c>
      <c r="H403" s="85">
        <f t="shared" si="20"/>
        <v>3807.3497000000007</v>
      </c>
      <c r="I403" s="85">
        <f t="shared" si="18"/>
        <v>0</v>
      </c>
      <c r="J403" s="39"/>
    </row>
    <row r="404" spans="2:10" x14ac:dyDescent="0.2">
      <c r="B404" s="87">
        <v>402</v>
      </c>
      <c r="C404" s="85">
        <v>3460.2000000000003</v>
      </c>
      <c r="D404" s="85">
        <f>C404 * (1 + '2016 Claims Experience'!$H$3) * (1 + '2016 Claims Experience'!$H$3)</f>
        <v>4186.8420000000015</v>
      </c>
      <c r="E404" s="85">
        <f t="shared" si="19"/>
        <v>1674.7368000000006</v>
      </c>
      <c r="F404" s="85">
        <f xml:space="preserve">   D404 *'2016 Claims Experience'!$H$11</f>
        <v>2512.1052000000009</v>
      </c>
      <c r="G404" s="85">
        <f xml:space="preserve"> F404/'2016 Claims Experience'!$H$2</f>
        <v>2955.4178823529423</v>
      </c>
      <c r="H404" s="85">
        <f t="shared" si="20"/>
        <v>4000</v>
      </c>
      <c r="I404" s="85">
        <f t="shared" si="18"/>
        <v>2313.0040353410723</v>
      </c>
      <c r="J404" s="39"/>
    </row>
    <row r="405" spans="2:10" x14ac:dyDescent="0.2">
      <c r="B405" s="87">
        <v>403</v>
      </c>
      <c r="C405" s="85">
        <v>24380.190000000002</v>
      </c>
      <c r="D405" s="85">
        <f>C405 * (1 + '2016 Claims Experience'!$H$3) * (1 + '2016 Claims Experience'!$H$3)</f>
        <v>29500.029900000009</v>
      </c>
      <c r="E405" s="85">
        <f t="shared" si="19"/>
        <v>11800.011960000003</v>
      </c>
      <c r="F405" s="85">
        <f xml:space="preserve">   D405 *'2016 Claims Experience'!$H$11</f>
        <v>17700.017940000005</v>
      </c>
      <c r="G405" s="85">
        <f xml:space="preserve"> F405/'2016 Claims Experience'!$H$2</f>
        <v>20823.550517647065</v>
      </c>
      <c r="H405" s="85">
        <f t="shared" si="20"/>
        <v>4000</v>
      </c>
      <c r="I405" s="85">
        <f t="shared" si="18"/>
        <v>2313.0040353410723</v>
      </c>
      <c r="J405" s="39"/>
    </row>
    <row r="406" spans="2:10" x14ac:dyDescent="0.2">
      <c r="B406" s="87">
        <v>404</v>
      </c>
      <c r="C406" s="85">
        <v>31167.08</v>
      </c>
      <c r="D406" s="85">
        <f>C406 * (1 + '2016 Claims Experience'!$H$3) * (1 + '2016 Claims Experience'!$H$3)</f>
        <v>37712.166800000014</v>
      </c>
      <c r="E406" s="85">
        <f t="shared" si="19"/>
        <v>15084.866720000005</v>
      </c>
      <c r="F406" s="85">
        <f xml:space="preserve">   D406 *'2016 Claims Experience'!$H$11</f>
        <v>22627.300080000008</v>
      </c>
      <c r="G406" s="85">
        <f xml:space="preserve"> F406/'2016 Claims Experience'!$H$2</f>
        <v>26620.353035294127</v>
      </c>
      <c r="H406" s="85">
        <f t="shared" si="20"/>
        <v>4000</v>
      </c>
      <c r="I406" s="85">
        <f t="shared" si="18"/>
        <v>2313.0040353410723</v>
      </c>
      <c r="J406" s="39"/>
    </row>
    <row r="407" spans="2:10" x14ac:dyDescent="0.2">
      <c r="B407" s="87">
        <v>405</v>
      </c>
      <c r="C407" s="85">
        <v>2127.4700000000003</v>
      </c>
      <c r="D407" s="85">
        <f>C407 * (1 + '2016 Claims Experience'!$H$3) * (1 + '2016 Claims Experience'!$H$3)</f>
        <v>2574.2387000000008</v>
      </c>
      <c r="E407" s="85">
        <f t="shared" si="19"/>
        <v>1029.6954800000003</v>
      </c>
      <c r="F407" s="85">
        <f xml:space="preserve">   D407 *'2016 Claims Experience'!$H$11</f>
        <v>1544.5432200000005</v>
      </c>
      <c r="G407" s="85">
        <f xml:space="preserve"> F407/'2016 Claims Experience'!$H$2</f>
        <v>1817.109670588236</v>
      </c>
      <c r="H407" s="85">
        <f t="shared" si="20"/>
        <v>2574.2387000000008</v>
      </c>
      <c r="I407" s="85">
        <f t="shared" si="18"/>
        <v>0</v>
      </c>
      <c r="J407" s="39"/>
    </row>
    <row r="408" spans="2:10" x14ac:dyDescent="0.2">
      <c r="B408" s="87">
        <v>406</v>
      </c>
      <c r="C408" s="85">
        <v>22019.670000000002</v>
      </c>
      <c r="D408" s="85">
        <f>C408 * (1 + '2016 Claims Experience'!$H$3) * (1 + '2016 Claims Experience'!$H$3)</f>
        <v>26643.800700000003</v>
      </c>
      <c r="E408" s="85">
        <f t="shared" si="19"/>
        <v>10657.520280000002</v>
      </c>
      <c r="F408" s="85">
        <f xml:space="preserve">   D408 *'2016 Claims Experience'!$H$11</f>
        <v>15986.280420000001</v>
      </c>
      <c r="G408" s="85">
        <f xml:space="preserve"> F408/'2016 Claims Experience'!$H$2</f>
        <v>18807.388729411767</v>
      </c>
      <c r="H408" s="85">
        <f t="shared" si="20"/>
        <v>4000</v>
      </c>
      <c r="I408" s="85">
        <f t="shared" si="18"/>
        <v>2313.0040353410723</v>
      </c>
      <c r="J408" s="39"/>
    </row>
    <row r="409" spans="2:10" x14ac:dyDescent="0.2">
      <c r="B409" s="87">
        <v>407</v>
      </c>
      <c r="C409" s="85">
        <v>3158.42</v>
      </c>
      <c r="D409" s="85">
        <f>C409 * (1 + '2016 Claims Experience'!$H$3) * (1 + '2016 Claims Experience'!$H$3)</f>
        <v>3821.6882000000005</v>
      </c>
      <c r="E409" s="85">
        <f t="shared" si="19"/>
        <v>1528.6752800000004</v>
      </c>
      <c r="F409" s="85">
        <f xml:space="preserve">   D409 *'2016 Claims Experience'!$H$11</f>
        <v>2293.0129200000001</v>
      </c>
      <c r="G409" s="85">
        <f xml:space="preserve"> F409/'2016 Claims Experience'!$H$2</f>
        <v>2697.6622588235296</v>
      </c>
      <c r="H409" s="85">
        <f t="shared" si="20"/>
        <v>3821.6882000000005</v>
      </c>
      <c r="I409" s="85">
        <f t="shared" si="18"/>
        <v>0</v>
      </c>
      <c r="J409" s="39"/>
    </row>
    <row r="410" spans="2:10" x14ac:dyDescent="0.2">
      <c r="B410" s="87">
        <v>408</v>
      </c>
      <c r="C410" s="85">
        <v>10826.16</v>
      </c>
      <c r="D410" s="85">
        <f>C410 * (1 + '2016 Claims Experience'!$H$3) * (1 + '2016 Claims Experience'!$H$3)</f>
        <v>13099.653600000003</v>
      </c>
      <c r="E410" s="85">
        <f t="shared" si="19"/>
        <v>5239.8614400000015</v>
      </c>
      <c r="F410" s="85">
        <f xml:space="preserve">   D410 *'2016 Claims Experience'!$H$11</f>
        <v>7859.7921600000018</v>
      </c>
      <c r="G410" s="85">
        <f xml:space="preserve"> F410/'2016 Claims Experience'!$H$2</f>
        <v>9246.8143058823553</v>
      </c>
      <c r="H410" s="85">
        <f t="shared" si="20"/>
        <v>4000</v>
      </c>
      <c r="I410" s="85">
        <f t="shared" si="18"/>
        <v>2313.0040353410723</v>
      </c>
      <c r="J410" s="39"/>
    </row>
    <row r="411" spans="2:10" x14ac:dyDescent="0.2">
      <c r="B411" s="87">
        <v>409</v>
      </c>
      <c r="C411" s="85">
        <v>17233.850000000002</v>
      </c>
      <c r="D411" s="85">
        <f>C411 * (1 + '2016 Claims Experience'!$H$3) * (1 + '2016 Claims Experience'!$H$3)</f>
        <v>20852.958500000008</v>
      </c>
      <c r="E411" s="85">
        <f t="shared" si="19"/>
        <v>8341.1834000000035</v>
      </c>
      <c r="F411" s="85">
        <f xml:space="preserve">   D411 *'2016 Claims Experience'!$H$11</f>
        <v>12511.775100000004</v>
      </c>
      <c r="G411" s="85">
        <f xml:space="preserve"> F411/'2016 Claims Experience'!$H$2</f>
        <v>14719.735411764712</v>
      </c>
      <c r="H411" s="85">
        <f t="shared" si="20"/>
        <v>4000</v>
      </c>
      <c r="I411" s="85">
        <f t="shared" si="18"/>
        <v>2313.0040353410723</v>
      </c>
      <c r="J411" s="39"/>
    </row>
    <row r="412" spans="2:10" x14ac:dyDescent="0.2">
      <c r="B412" s="87">
        <v>410</v>
      </c>
      <c r="C412" s="85">
        <v>5668.25</v>
      </c>
      <c r="D412" s="85">
        <f>C412 * (1 + '2016 Claims Experience'!$H$3) * (1 + '2016 Claims Experience'!$H$3)</f>
        <v>6858.5825000000013</v>
      </c>
      <c r="E412" s="85">
        <f t="shared" si="19"/>
        <v>2743.4330000000009</v>
      </c>
      <c r="F412" s="85">
        <f xml:space="preserve">   D412 *'2016 Claims Experience'!$H$11</f>
        <v>4115.1495000000004</v>
      </c>
      <c r="G412" s="85">
        <f xml:space="preserve"> F412/'2016 Claims Experience'!$H$2</f>
        <v>4841.3523529411768</v>
      </c>
      <c r="H412" s="85">
        <f t="shared" si="20"/>
        <v>4000</v>
      </c>
      <c r="I412" s="85">
        <f t="shared" si="18"/>
        <v>2313.0040353410723</v>
      </c>
      <c r="J412" s="39"/>
    </row>
    <row r="413" spans="2:10" x14ac:dyDescent="0.2">
      <c r="B413" s="87">
        <v>411</v>
      </c>
      <c r="C413" s="85">
        <v>9311.73</v>
      </c>
      <c r="D413" s="85">
        <f>C413 * (1 + '2016 Claims Experience'!$H$3) * (1 + '2016 Claims Experience'!$H$3)</f>
        <v>11267.193300000001</v>
      </c>
      <c r="E413" s="85">
        <f t="shared" si="19"/>
        <v>4506.8773200000005</v>
      </c>
      <c r="F413" s="85">
        <f xml:space="preserve">   D413 *'2016 Claims Experience'!$H$11</f>
        <v>6760.3159800000003</v>
      </c>
      <c r="G413" s="85">
        <f xml:space="preserve"> F413/'2016 Claims Experience'!$H$2</f>
        <v>7953.3129176470593</v>
      </c>
      <c r="H413" s="85">
        <f t="shared" si="20"/>
        <v>4000</v>
      </c>
      <c r="I413" s="85">
        <f t="shared" si="18"/>
        <v>2313.0040353410723</v>
      </c>
      <c r="J413" s="39"/>
    </row>
    <row r="414" spans="2:10" x14ac:dyDescent="0.2">
      <c r="B414" s="87">
        <v>412</v>
      </c>
      <c r="C414" s="85">
        <v>4583.58</v>
      </c>
      <c r="D414" s="85">
        <f>C414 * (1 + '2016 Claims Experience'!$H$3) * (1 + '2016 Claims Experience'!$H$3)</f>
        <v>5546.1318000000001</v>
      </c>
      <c r="E414" s="85">
        <f t="shared" si="19"/>
        <v>2218.4527200000002</v>
      </c>
      <c r="F414" s="85">
        <f xml:space="preserve">   D414 *'2016 Claims Experience'!$H$11</f>
        <v>3327.6790799999999</v>
      </c>
      <c r="G414" s="85">
        <f xml:space="preserve"> F414/'2016 Claims Experience'!$H$2</f>
        <v>3914.9165647058821</v>
      </c>
      <c r="H414" s="85">
        <f t="shared" si="20"/>
        <v>4000</v>
      </c>
      <c r="I414" s="85">
        <f t="shared" si="18"/>
        <v>2313.0040353410723</v>
      </c>
      <c r="J414" s="39"/>
    </row>
    <row r="415" spans="2:10" x14ac:dyDescent="0.2">
      <c r="B415" s="87">
        <v>413</v>
      </c>
      <c r="C415" s="85">
        <v>3947.63</v>
      </c>
      <c r="D415" s="85">
        <f>C415 * (1 + '2016 Claims Experience'!$H$3) * (1 + '2016 Claims Experience'!$H$3)</f>
        <v>4776.6323000000002</v>
      </c>
      <c r="E415" s="85">
        <f t="shared" si="19"/>
        <v>1910.6529200000002</v>
      </c>
      <c r="F415" s="85">
        <f xml:space="preserve">   D415 *'2016 Claims Experience'!$H$11</f>
        <v>2865.9793800000002</v>
      </c>
      <c r="G415" s="85">
        <f xml:space="preserve"> F415/'2016 Claims Experience'!$H$2</f>
        <v>3371.740447058824</v>
      </c>
      <c r="H415" s="85">
        <f t="shared" si="20"/>
        <v>4000</v>
      </c>
      <c r="I415" s="85">
        <f t="shared" si="18"/>
        <v>2313.0040353410723</v>
      </c>
      <c r="J415" s="39"/>
    </row>
    <row r="416" spans="2:10" x14ac:dyDescent="0.2">
      <c r="B416" s="87">
        <v>414</v>
      </c>
      <c r="C416" s="85">
        <v>16187.890000000001</v>
      </c>
      <c r="D416" s="85">
        <f>C416 * (1 + '2016 Claims Experience'!$H$3) * (1 + '2016 Claims Experience'!$H$3)</f>
        <v>19587.346900000004</v>
      </c>
      <c r="E416" s="85">
        <f t="shared" si="19"/>
        <v>7834.9387600000018</v>
      </c>
      <c r="F416" s="85">
        <f xml:space="preserve">   D416 *'2016 Claims Experience'!$H$11</f>
        <v>11752.408140000001</v>
      </c>
      <c r="G416" s="85">
        <f xml:space="preserve"> F416/'2016 Claims Experience'!$H$2</f>
        <v>13826.362517647061</v>
      </c>
      <c r="H416" s="85">
        <f t="shared" si="20"/>
        <v>4000</v>
      </c>
      <c r="I416" s="85">
        <f t="shared" si="18"/>
        <v>2313.0040353410723</v>
      </c>
      <c r="J416" s="39"/>
    </row>
    <row r="417" spans="2:10" x14ac:dyDescent="0.2">
      <c r="B417" s="87">
        <v>415</v>
      </c>
      <c r="C417" s="85">
        <v>431.34000000000003</v>
      </c>
      <c r="D417" s="85">
        <f>C417 * (1 + '2016 Claims Experience'!$H$3) * (1 + '2016 Claims Experience'!$H$3)</f>
        <v>521.92140000000006</v>
      </c>
      <c r="E417" s="85">
        <f t="shared" si="19"/>
        <v>208.76856000000004</v>
      </c>
      <c r="F417" s="85">
        <f xml:space="preserve">   D417 *'2016 Claims Experience'!$H$11</f>
        <v>313.15284000000003</v>
      </c>
      <c r="G417" s="85">
        <f xml:space="preserve"> F417/'2016 Claims Experience'!$H$2</f>
        <v>368.41510588235298</v>
      </c>
      <c r="H417" s="85">
        <f t="shared" si="20"/>
        <v>521.92140000000006</v>
      </c>
      <c r="I417" s="85">
        <f t="shared" si="18"/>
        <v>0</v>
      </c>
      <c r="J417" s="39"/>
    </row>
    <row r="418" spans="2:10" x14ac:dyDescent="0.2">
      <c r="B418" s="87">
        <v>416</v>
      </c>
      <c r="C418" s="85">
        <v>12744.28</v>
      </c>
      <c r="D418" s="85">
        <f>C418 * (1 + '2016 Claims Experience'!$H$3) * (1 + '2016 Claims Experience'!$H$3)</f>
        <v>15420.578800000003</v>
      </c>
      <c r="E418" s="85">
        <f t="shared" si="19"/>
        <v>6168.2315200000012</v>
      </c>
      <c r="F418" s="85">
        <f xml:space="preserve">   D418 *'2016 Claims Experience'!$H$11</f>
        <v>9252.3472800000018</v>
      </c>
      <c r="G418" s="85">
        <f xml:space="preserve"> F418/'2016 Claims Experience'!$H$2</f>
        <v>10885.114447058826</v>
      </c>
      <c r="H418" s="85">
        <f t="shared" si="20"/>
        <v>4000</v>
      </c>
      <c r="I418" s="85">
        <f t="shared" si="18"/>
        <v>2313.0040353410723</v>
      </c>
      <c r="J418" s="39"/>
    </row>
    <row r="419" spans="2:10" x14ac:dyDescent="0.2">
      <c r="B419" s="87">
        <v>417</v>
      </c>
      <c r="C419" s="85">
        <v>4853.76</v>
      </c>
      <c r="D419" s="85">
        <f>C419 * (1 + '2016 Claims Experience'!$H$3) * (1 + '2016 Claims Experience'!$H$3)</f>
        <v>5873.0496000000012</v>
      </c>
      <c r="E419" s="85">
        <f t="shared" si="19"/>
        <v>2349.2198400000007</v>
      </c>
      <c r="F419" s="85">
        <f xml:space="preserve">   D419 *'2016 Claims Experience'!$H$11</f>
        <v>3523.8297600000005</v>
      </c>
      <c r="G419" s="85">
        <f xml:space="preserve"> F419/'2016 Claims Experience'!$H$2</f>
        <v>4145.6820705882365</v>
      </c>
      <c r="H419" s="85">
        <f t="shared" si="20"/>
        <v>4000</v>
      </c>
      <c r="I419" s="85">
        <f t="shared" si="18"/>
        <v>2313.0040353410723</v>
      </c>
      <c r="J419" s="39"/>
    </row>
    <row r="420" spans="2:10" x14ac:dyDescent="0.2">
      <c r="B420" s="87">
        <v>418</v>
      </c>
      <c r="C420" s="85">
        <v>7360.43</v>
      </c>
      <c r="D420" s="85">
        <f>C420 * (1 + '2016 Claims Experience'!$H$3) * (1 + '2016 Claims Experience'!$H$3)</f>
        <v>8906.1203000000023</v>
      </c>
      <c r="E420" s="85">
        <f t="shared" si="19"/>
        <v>3562.4481200000009</v>
      </c>
      <c r="F420" s="85">
        <f xml:space="preserve">   D420 *'2016 Claims Experience'!$H$11</f>
        <v>5343.6721800000014</v>
      </c>
      <c r="G420" s="85">
        <f xml:space="preserve"> F420/'2016 Claims Experience'!$H$2</f>
        <v>6286.6731529411782</v>
      </c>
      <c r="H420" s="85">
        <f t="shared" si="20"/>
        <v>4000</v>
      </c>
      <c r="I420" s="85">
        <f t="shared" si="18"/>
        <v>2313.0040353410723</v>
      </c>
      <c r="J420" s="39"/>
    </row>
    <row r="421" spans="2:10" x14ac:dyDescent="0.2">
      <c r="B421" s="87">
        <v>419</v>
      </c>
      <c r="C421" s="85">
        <v>5456.5300000000007</v>
      </c>
      <c r="D421" s="85">
        <f>C421 * (1 + '2016 Claims Experience'!$H$3) * (1 + '2016 Claims Experience'!$H$3)</f>
        <v>6602.4013000000014</v>
      </c>
      <c r="E421" s="85">
        <f t="shared" si="19"/>
        <v>2640.9605200000005</v>
      </c>
      <c r="F421" s="85">
        <f xml:space="preserve">   D421 *'2016 Claims Experience'!$H$11</f>
        <v>3961.4407800000008</v>
      </c>
      <c r="G421" s="85">
        <f xml:space="preserve"> F421/'2016 Claims Experience'!$H$2</f>
        <v>4660.5185647058834</v>
      </c>
      <c r="H421" s="85">
        <f t="shared" si="20"/>
        <v>4000</v>
      </c>
      <c r="I421" s="85">
        <f t="shared" si="18"/>
        <v>2313.0040353410723</v>
      </c>
      <c r="J421" s="39"/>
    </row>
    <row r="422" spans="2:10" x14ac:dyDescent="0.2">
      <c r="B422" s="87">
        <v>420</v>
      </c>
      <c r="C422" s="85">
        <v>20910.510000000002</v>
      </c>
      <c r="D422" s="85">
        <f>C422 * (1 + '2016 Claims Experience'!$H$3) * (1 + '2016 Claims Experience'!$H$3)</f>
        <v>25301.717100000009</v>
      </c>
      <c r="E422" s="85">
        <f t="shared" si="19"/>
        <v>10120.686840000004</v>
      </c>
      <c r="F422" s="85">
        <f xml:space="preserve">   D422 *'2016 Claims Experience'!$H$11</f>
        <v>15181.030260000005</v>
      </c>
      <c r="G422" s="85">
        <f xml:space="preserve"> F422/'2016 Claims Experience'!$H$2</f>
        <v>17860.035600000007</v>
      </c>
      <c r="H422" s="85">
        <f t="shared" si="20"/>
        <v>4000</v>
      </c>
      <c r="I422" s="85">
        <f t="shared" si="18"/>
        <v>2313.0040353410723</v>
      </c>
      <c r="J422" s="39"/>
    </row>
    <row r="423" spans="2:10" x14ac:dyDescent="0.2">
      <c r="B423" s="87">
        <v>421</v>
      </c>
      <c r="C423" s="85">
        <v>12751.390000000001</v>
      </c>
      <c r="D423" s="85">
        <f>C423 * (1 + '2016 Claims Experience'!$H$3) * (1 + '2016 Claims Experience'!$H$3)</f>
        <v>15429.181900000003</v>
      </c>
      <c r="E423" s="85">
        <f t="shared" si="19"/>
        <v>6171.6727600000013</v>
      </c>
      <c r="F423" s="85">
        <f xml:space="preserve">   D423 *'2016 Claims Experience'!$H$11</f>
        <v>9257.5091400000019</v>
      </c>
      <c r="G423" s="85">
        <f xml:space="preserve"> F423/'2016 Claims Experience'!$H$2</f>
        <v>10891.187223529414</v>
      </c>
      <c r="H423" s="85">
        <f t="shared" si="20"/>
        <v>4000</v>
      </c>
      <c r="I423" s="85">
        <f t="shared" si="18"/>
        <v>2313.0040353410723</v>
      </c>
      <c r="J423" s="39"/>
    </row>
    <row r="424" spans="2:10" x14ac:dyDescent="0.2">
      <c r="B424" s="87">
        <v>422</v>
      </c>
      <c r="C424" s="85">
        <v>6562.5300000000007</v>
      </c>
      <c r="D424" s="85">
        <f>C424 * (1 + '2016 Claims Experience'!$H$3) * (1 + '2016 Claims Experience'!$H$3)</f>
        <v>7940.6613000000025</v>
      </c>
      <c r="E424" s="85">
        <f t="shared" si="19"/>
        <v>3176.2645200000011</v>
      </c>
      <c r="F424" s="85">
        <f xml:space="preserve">   D424 *'2016 Claims Experience'!$H$11</f>
        <v>4764.3967800000009</v>
      </c>
      <c r="G424" s="85">
        <f xml:space="preserve"> F424/'2016 Claims Experience'!$H$2</f>
        <v>5605.1726823529425</v>
      </c>
      <c r="H424" s="85">
        <f t="shared" si="20"/>
        <v>4000</v>
      </c>
      <c r="I424" s="85">
        <f t="shared" si="18"/>
        <v>2313.0040353410723</v>
      </c>
      <c r="J424" s="39"/>
    </row>
    <row r="425" spans="2:10" x14ac:dyDescent="0.2">
      <c r="B425" s="87">
        <v>423</v>
      </c>
      <c r="C425" s="85">
        <v>737.07</v>
      </c>
      <c r="D425" s="85">
        <f>C425 * (1 + '2016 Claims Experience'!$H$3) * (1 + '2016 Claims Experience'!$H$3)</f>
        <v>891.85470000000021</v>
      </c>
      <c r="E425" s="85">
        <f t="shared" si="19"/>
        <v>356.74188000000009</v>
      </c>
      <c r="F425" s="85">
        <f xml:space="preserve">   D425 *'2016 Claims Experience'!$H$11</f>
        <v>535.11282000000006</v>
      </c>
      <c r="G425" s="85">
        <f xml:space="preserve"> F425/'2016 Claims Experience'!$H$2</f>
        <v>629.5444941176471</v>
      </c>
      <c r="H425" s="85">
        <f t="shared" si="20"/>
        <v>891.85470000000021</v>
      </c>
      <c r="I425" s="85">
        <f t="shared" si="18"/>
        <v>0</v>
      </c>
      <c r="J425" s="39"/>
    </row>
    <row r="426" spans="2:10" x14ac:dyDescent="0.2">
      <c r="B426" s="87">
        <v>424</v>
      </c>
      <c r="C426" s="85">
        <v>21672.86</v>
      </c>
      <c r="D426" s="85">
        <f>C426 * (1 + '2016 Claims Experience'!$H$3) * (1 + '2016 Claims Experience'!$H$3)</f>
        <v>26224.160600000007</v>
      </c>
      <c r="E426" s="85">
        <f t="shared" si="19"/>
        <v>10489.664240000004</v>
      </c>
      <c r="F426" s="85">
        <f xml:space="preserve">   D426 *'2016 Claims Experience'!$H$11</f>
        <v>15734.496360000003</v>
      </c>
      <c r="G426" s="85">
        <f xml:space="preserve"> F426/'2016 Claims Experience'!$H$2</f>
        <v>18511.172188235298</v>
      </c>
      <c r="H426" s="85">
        <f t="shared" si="20"/>
        <v>4000</v>
      </c>
      <c r="I426" s="85">
        <f t="shared" si="18"/>
        <v>2313.0040353410723</v>
      </c>
      <c r="J426" s="39"/>
    </row>
    <row r="427" spans="2:10" x14ac:dyDescent="0.2">
      <c r="B427" s="87">
        <v>425</v>
      </c>
      <c r="C427" s="85">
        <v>5897.35</v>
      </c>
      <c r="D427" s="85">
        <f>C427 * (1 + '2016 Claims Experience'!$H$3) * (1 + '2016 Claims Experience'!$H$3)</f>
        <v>7135.7935000000016</v>
      </c>
      <c r="E427" s="85">
        <f t="shared" si="19"/>
        <v>2854.3174000000008</v>
      </c>
      <c r="F427" s="85">
        <f xml:space="preserve">   D427 *'2016 Claims Experience'!$H$11</f>
        <v>4281.4761000000008</v>
      </c>
      <c r="G427" s="85">
        <f xml:space="preserve"> F427/'2016 Claims Experience'!$H$2</f>
        <v>5037.0307058823537</v>
      </c>
      <c r="H427" s="85">
        <f t="shared" si="20"/>
        <v>4000</v>
      </c>
      <c r="I427" s="85">
        <f t="shared" si="18"/>
        <v>2313.0040353410723</v>
      </c>
      <c r="J427" s="39"/>
    </row>
    <row r="428" spans="2:10" x14ac:dyDescent="0.2">
      <c r="B428" s="87">
        <v>426</v>
      </c>
      <c r="C428" s="85">
        <v>690.46</v>
      </c>
      <c r="D428" s="85">
        <f>C428 * (1 + '2016 Claims Experience'!$H$3) * (1 + '2016 Claims Experience'!$H$3)</f>
        <v>835.45660000000021</v>
      </c>
      <c r="E428" s="85">
        <f t="shared" si="19"/>
        <v>334.18264000000011</v>
      </c>
      <c r="F428" s="85">
        <f xml:space="preserve">   D428 *'2016 Claims Experience'!$H$11</f>
        <v>501.2739600000001</v>
      </c>
      <c r="G428" s="85">
        <f xml:space="preserve"> F428/'2016 Claims Experience'!$H$2</f>
        <v>589.73407058823545</v>
      </c>
      <c r="H428" s="85">
        <f t="shared" si="20"/>
        <v>835.45660000000021</v>
      </c>
      <c r="I428" s="85">
        <f t="shared" si="18"/>
        <v>0</v>
      </c>
      <c r="J428" s="39"/>
    </row>
    <row r="429" spans="2:10" x14ac:dyDescent="0.2">
      <c r="B429" s="87">
        <v>427</v>
      </c>
      <c r="C429" s="85">
        <v>19111.68</v>
      </c>
      <c r="D429" s="85">
        <f>C429 * (1 + '2016 Claims Experience'!$H$3) * (1 + '2016 Claims Experience'!$H$3)</f>
        <v>23125.132800000003</v>
      </c>
      <c r="E429" s="85">
        <f t="shared" si="19"/>
        <v>9250.0531200000023</v>
      </c>
      <c r="F429" s="85">
        <f xml:space="preserve">   D429 *'2016 Claims Experience'!$H$11</f>
        <v>13875.079680000001</v>
      </c>
      <c r="G429" s="85">
        <f xml:space="preserve"> F429/'2016 Claims Experience'!$H$2</f>
        <v>16323.623152941178</v>
      </c>
      <c r="H429" s="85">
        <f t="shared" si="20"/>
        <v>4000</v>
      </c>
      <c r="I429" s="85">
        <f t="shared" si="18"/>
        <v>2313.0040353410723</v>
      </c>
      <c r="J429" s="39"/>
    </row>
    <row r="430" spans="2:10" x14ac:dyDescent="0.2">
      <c r="B430" s="87">
        <v>428</v>
      </c>
      <c r="C430" s="85">
        <v>21093.79</v>
      </c>
      <c r="D430" s="85">
        <f>C430 * (1 + '2016 Claims Experience'!$H$3) * (1 + '2016 Claims Experience'!$H$3)</f>
        <v>25523.485900000003</v>
      </c>
      <c r="E430" s="85">
        <f t="shared" si="19"/>
        <v>10209.394360000002</v>
      </c>
      <c r="F430" s="85">
        <f xml:space="preserve">   D430 *'2016 Claims Experience'!$H$11</f>
        <v>15314.091540000001</v>
      </c>
      <c r="G430" s="85">
        <f xml:space="preserve"> F430/'2016 Claims Experience'!$H$2</f>
        <v>18016.578282352944</v>
      </c>
      <c r="H430" s="85">
        <f t="shared" si="20"/>
        <v>4000</v>
      </c>
      <c r="I430" s="85">
        <f t="shared" si="18"/>
        <v>2313.0040353410723</v>
      </c>
      <c r="J430" s="39"/>
    </row>
    <row r="431" spans="2:10" x14ac:dyDescent="0.2">
      <c r="B431" s="87">
        <v>429</v>
      </c>
      <c r="C431" s="85">
        <v>3766.7200000000003</v>
      </c>
      <c r="D431" s="85">
        <f>C431 * (1 + '2016 Claims Experience'!$H$3) * (1 + '2016 Claims Experience'!$H$3)</f>
        <v>4557.7312000000011</v>
      </c>
      <c r="E431" s="85">
        <f t="shared" si="19"/>
        <v>1823.0924800000005</v>
      </c>
      <c r="F431" s="85">
        <f xml:space="preserve">   D431 *'2016 Claims Experience'!$H$11</f>
        <v>2734.6387200000004</v>
      </c>
      <c r="G431" s="85">
        <f xml:space="preserve"> F431/'2016 Claims Experience'!$H$2</f>
        <v>3217.2220235294121</v>
      </c>
      <c r="H431" s="85">
        <f t="shared" si="20"/>
        <v>4000</v>
      </c>
      <c r="I431" s="85">
        <f t="shared" si="18"/>
        <v>2313.0040353410723</v>
      </c>
      <c r="J431" s="39"/>
    </row>
    <row r="432" spans="2:10" x14ac:dyDescent="0.2">
      <c r="B432" s="87">
        <v>430</v>
      </c>
      <c r="C432" s="85">
        <v>4108.79</v>
      </c>
      <c r="D432" s="85">
        <f>C432 * (1 + '2016 Claims Experience'!$H$3) * (1 + '2016 Claims Experience'!$H$3)</f>
        <v>4971.6359000000011</v>
      </c>
      <c r="E432" s="85">
        <f t="shared" si="19"/>
        <v>1988.6543600000005</v>
      </c>
      <c r="F432" s="85">
        <f xml:space="preserve">   D432 *'2016 Claims Experience'!$H$11</f>
        <v>2982.9815400000007</v>
      </c>
      <c r="G432" s="85">
        <f xml:space="preserve"> F432/'2016 Claims Experience'!$H$2</f>
        <v>3509.3900470588246</v>
      </c>
      <c r="H432" s="85">
        <f t="shared" si="20"/>
        <v>4000</v>
      </c>
      <c r="I432" s="85">
        <f t="shared" si="18"/>
        <v>2313.0040353410723</v>
      </c>
      <c r="J432" s="39"/>
    </row>
    <row r="433" spans="2:10" x14ac:dyDescent="0.2">
      <c r="B433" s="87">
        <v>431</v>
      </c>
      <c r="C433" s="85">
        <v>8389.01</v>
      </c>
      <c r="D433" s="85">
        <f>C433 * (1 + '2016 Claims Experience'!$H$3) * (1 + '2016 Claims Experience'!$H$3)</f>
        <v>10150.702100000002</v>
      </c>
      <c r="E433" s="85">
        <f t="shared" si="19"/>
        <v>4060.2808400000013</v>
      </c>
      <c r="F433" s="85">
        <f xml:space="preserve">   D433 *'2016 Claims Experience'!$H$11</f>
        <v>6090.421260000001</v>
      </c>
      <c r="G433" s="85">
        <f xml:space="preserve"> F433/'2016 Claims Experience'!$H$2</f>
        <v>7165.2014823529425</v>
      </c>
      <c r="H433" s="85">
        <f t="shared" si="20"/>
        <v>4000</v>
      </c>
      <c r="I433" s="85">
        <f t="shared" si="18"/>
        <v>2313.0040353410723</v>
      </c>
      <c r="J433" s="39"/>
    </row>
    <row r="434" spans="2:10" x14ac:dyDescent="0.2">
      <c r="B434" s="87">
        <v>432</v>
      </c>
      <c r="C434" s="85">
        <v>241.74</v>
      </c>
      <c r="D434" s="85">
        <f>C434 * (1 + '2016 Claims Experience'!$H$3) * (1 + '2016 Claims Experience'!$H$3)</f>
        <v>292.50540000000007</v>
      </c>
      <c r="E434" s="85">
        <f t="shared" si="19"/>
        <v>117.00216000000003</v>
      </c>
      <c r="F434" s="85">
        <f xml:space="preserve">   D434 *'2016 Claims Experience'!$H$11</f>
        <v>175.50324000000003</v>
      </c>
      <c r="G434" s="85">
        <f xml:space="preserve"> F434/'2016 Claims Experience'!$H$2</f>
        <v>206.47440000000003</v>
      </c>
      <c r="H434" s="85">
        <f t="shared" si="20"/>
        <v>292.50540000000007</v>
      </c>
      <c r="I434" s="85">
        <f t="shared" si="18"/>
        <v>0</v>
      </c>
      <c r="J434" s="39"/>
    </row>
    <row r="435" spans="2:10" x14ac:dyDescent="0.2">
      <c r="B435" s="87">
        <v>433</v>
      </c>
      <c r="C435" s="85">
        <v>769.46</v>
      </c>
      <c r="D435" s="85">
        <f>C435 * (1 + '2016 Claims Experience'!$H$3) * (1 + '2016 Claims Experience'!$H$3)</f>
        <v>931.04660000000013</v>
      </c>
      <c r="E435" s="85">
        <f t="shared" si="19"/>
        <v>372.4186400000001</v>
      </c>
      <c r="F435" s="85">
        <f xml:space="preserve">   D435 *'2016 Claims Experience'!$H$11</f>
        <v>558.62796000000003</v>
      </c>
      <c r="G435" s="85">
        <f xml:space="preserve"> F435/'2016 Claims Experience'!$H$2</f>
        <v>657.20936470588242</v>
      </c>
      <c r="H435" s="85">
        <f t="shared" si="20"/>
        <v>931.04660000000013</v>
      </c>
      <c r="I435" s="85">
        <f t="shared" si="18"/>
        <v>0</v>
      </c>
      <c r="J435" s="39"/>
    </row>
    <row r="436" spans="2:10" x14ac:dyDescent="0.2">
      <c r="B436" s="87">
        <v>434</v>
      </c>
      <c r="C436" s="85">
        <v>1085.46</v>
      </c>
      <c r="D436" s="85">
        <f>C436 * (1 + '2016 Claims Experience'!$H$3) * (1 + '2016 Claims Experience'!$H$3)</f>
        <v>1313.4066000000003</v>
      </c>
      <c r="E436" s="85">
        <f t="shared" si="19"/>
        <v>525.36264000000017</v>
      </c>
      <c r="F436" s="85">
        <f xml:space="preserve">   D436 *'2016 Claims Experience'!$H$11</f>
        <v>788.04396000000008</v>
      </c>
      <c r="G436" s="85">
        <f xml:space="preserve"> F436/'2016 Claims Experience'!$H$2</f>
        <v>927.11054117647075</v>
      </c>
      <c r="H436" s="85">
        <f t="shared" si="20"/>
        <v>1313.4066000000003</v>
      </c>
      <c r="I436" s="85">
        <f t="shared" si="18"/>
        <v>0</v>
      </c>
      <c r="J436" s="39"/>
    </row>
    <row r="437" spans="2:10" x14ac:dyDescent="0.2">
      <c r="B437" s="87">
        <v>435</v>
      </c>
      <c r="C437" s="85">
        <v>17772.63</v>
      </c>
      <c r="D437" s="85">
        <f>C437 * (1 + '2016 Claims Experience'!$H$3) * (1 + '2016 Claims Experience'!$H$3)</f>
        <v>21504.882300000005</v>
      </c>
      <c r="E437" s="85">
        <f t="shared" si="19"/>
        <v>8601.9529200000015</v>
      </c>
      <c r="F437" s="85">
        <f xml:space="preserve">   D437 *'2016 Claims Experience'!$H$11</f>
        <v>12902.929380000003</v>
      </c>
      <c r="G437" s="85">
        <f xml:space="preserve"> F437/'2016 Claims Experience'!$H$2</f>
        <v>15179.916917647062</v>
      </c>
      <c r="H437" s="85">
        <f t="shared" si="20"/>
        <v>4000</v>
      </c>
      <c r="I437" s="85">
        <f t="shared" si="18"/>
        <v>2313.0040353410723</v>
      </c>
      <c r="J437" s="39"/>
    </row>
    <row r="438" spans="2:10" x14ac:dyDescent="0.2">
      <c r="B438" s="87">
        <v>436</v>
      </c>
      <c r="C438" s="85">
        <v>3090.48</v>
      </c>
      <c r="D438" s="85">
        <f>C438 * (1 + '2016 Claims Experience'!$H$3) * (1 + '2016 Claims Experience'!$H$3)</f>
        <v>3739.4808000000007</v>
      </c>
      <c r="E438" s="85">
        <f t="shared" si="19"/>
        <v>1495.7923200000005</v>
      </c>
      <c r="F438" s="85">
        <f xml:space="preserve">   D438 *'2016 Claims Experience'!$H$11</f>
        <v>2243.6884800000003</v>
      </c>
      <c r="G438" s="85">
        <f xml:space="preserve"> F438/'2016 Claims Experience'!$H$2</f>
        <v>2639.6335058823533</v>
      </c>
      <c r="H438" s="85">
        <f t="shared" si="20"/>
        <v>3739.4808000000007</v>
      </c>
      <c r="I438" s="85">
        <f t="shared" si="18"/>
        <v>0</v>
      </c>
      <c r="J438" s="39"/>
    </row>
    <row r="439" spans="2:10" x14ac:dyDescent="0.2">
      <c r="B439" s="87">
        <v>437</v>
      </c>
      <c r="C439" s="85">
        <v>8430.09</v>
      </c>
      <c r="D439" s="85">
        <f>C439 * (1 + '2016 Claims Experience'!$H$3) * (1 + '2016 Claims Experience'!$H$3)</f>
        <v>10200.4089</v>
      </c>
      <c r="E439" s="85">
        <f t="shared" si="19"/>
        <v>4080.1635600000004</v>
      </c>
      <c r="F439" s="85">
        <f xml:space="preserve">   D439 *'2016 Claims Experience'!$H$11</f>
        <v>6120.2453400000004</v>
      </c>
      <c r="G439" s="85">
        <f xml:space="preserve"> F439/'2016 Claims Experience'!$H$2</f>
        <v>7200.2886352941186</v>
      </c>
      <c r="H439" s="85">
        <f t="shared" si="20"/>
        <v>4000</v>
      </c>
      <c r="I439" s="85">
        <f t="shared" si="18"/>
        <v>2313.0040353410723</v>
      </c>
      <c r="J439" s="39"/>
    </row>
    <row r="440" spans="2:10" x14ac:dyDescent="0.2">
      <c r="B440" s="87">
        <v>438</v>
      </c>
      <c r="C440" s="85">
        <v>205.4</v>
      </c>
      <c r="D440" s="85">
        <f>C440 * (1 + '2016 Claims Experience'!$H$3) * (1 + '2016 Claims Experience'!$H$3)</f>
        <v>248.53400000000005</v>
      </c>
      <c r="E440" s="85">
        <f t="shared" si="19"/>
        <v>99.413600000000031</v>
      </c>
      <c r="F440" s="85">
        <f xml:space="preserve">   D440 *'2016 Claims Experience'!$H$11</f>
        <v>149.12040000000002</v>
      </c>
      <c r="G440" s="85">
        <f xml:space="preserve"> F440/'2016 Claims Experience'!$H$2</f>
        <v>175.43576470588238</v>
      </c>
      <c r="H440" s="85">
        <f t="shared" si="20"/>
        <v>248.53400000000005</v>
      </c>
      <c r="I440" s="85">
        <f t="shared" si="18"/>
        <v>0</v>
      </c>
      <c r="J440" s="39"/>
    </row>
    <row r="441" spans="2:10" x14ac:dyDescent="0.2">
      <c r="B441" s="87">
        <v>439</v>
      </c>
      <c r="C441" s="85">
        <v>12307.41</v>
      </c>
      <c r="D441" s="85">
        <f>C441 * (1 + '2016 Claims Experience'!$H$3) * (1 + '2016 Claims Experience'!$H$3)</f>
        <v>14891.966100000003</v>
      </c>
      <c r="E441" s="85">
        <f t="shared" si="19"/>
        <v>5956.7864400000017</v>
      </c>
      <c r="F441" s="85">
        <f xml:space="preserve">   D441 *'2016 Claims Experience'!$H$11</f>
        <v>8935.1796600000016</v>
      </c>
      <c r="G441" s="85">
        <f xml:space="preserve"> F441/'2016 Claims Experience'!$H$2</f>
        <v>10511.976070588238</v>
      </c>
      <c r="H441" s="85">
        <f t="shared" si="20"/>
        <v>4000</v>
      </c>
      <c r="I441" s="85">
        <f t="shared" si="18"/>
        <v>2313.0040353410723</v>
      </c>
      <c r="J441" s="39"/>
    </row>
    <row r="442" spans="2:10" x14ac:dyDescent="0.2">
      <c r="B442" s="87">
        <v>440</v>
      </c>
      <c r="C442" s="85">
        <v>5871.2800000000007</v>
      </c>
      <c r="D442" s="85">
        <f>C442 * (1 + '2016 Claims Experience'!$H$3) * (1 + '2016 Claims Experience'!$H$3)</f>
        <v>7104.2488000000021</v>
      </c>
      <c r="E442" s="85">
        <f t="shared" si="19"/>
        <v>2841.699520000001</v>
      </c>
      <c r="F442" s="85">
        <f xml:space="preserve">   D442 *'2016 Claims Experience'!$H$11</f>
        <v>4262.5492800000011</v>
      </c>
      <c r="G442" s="85">
        <f xml:space="preserve"> F442/'2016 Claims Experience'!$H$2</f>
        <v>5014.7638588235304</v>
      </c>
      <c r="H442" s="85">
        <f t="shared" si="20"/>
        <v>4000</v>
      </c>
      <c r="I442" s="85">
        <f t="shared" si="18"/>
        <v>2313.0040353410723</v>
      </c>
      <c r="J442" s="39"/>
    </row>
    <row r="443" spans="2:10" x14ac:dyDescent="0.2">
      <c r="B443" s="87">
        <v>441</v>
      </c>
      <c r="C443" s="85">
        <v>1932.3400000000001</v>
      </c>
      <c r="D443" s="85">
        <f>C443 * (1 + '2016 Claims Experience'!$H$3) * (1 + '2016 Claims Experience'!$H$3)</f>
        <v>2338.1314000000007</v>
      </c>
      <c r="E443" s="85">
        <f t="shared" si="19"/>
        <v>935.25256000000036</v>
      </c>
      <c r="F443" s="85">
        <f xml:space="preserve">   D443 *'2016 Claims Experience'!$H$11</f>
        <v>1402.8788400000003</v>
      </c>
      <c r="G443" s="85">
        <f xml:space="preserve"> F443/'2016 Claims Experience'!$H$2</f>
        <v>1650.4456941176475</v>
      </c>
      <c r="H443" s="85">
        <f t="shared" si="20"/>
        <v>2338.1314000000007</v>
      </c>
      <c r="I443" s="85">
        <f t="shared" si="18"/>
        <v>0</v>
      </c>
      <c r="J443" s="39"/>
    </row>
    <row r="444" spans="2:10" x14ac:dyDescent="0.2">
      <c r="B444" s="87">
        <v>442</v>
      </c>
      <c r="C444" s="85">
        <v>11928.210000000001</v>
      </c>
      <c r="D444" s="85">
        <f>C444 * (1 + '2016 Claims Experience'!$H$3) * (1 + '2016 Claims Experience'!$H$3)</f>
        <v>14433.134100000005</v>
      </c>
      <c r="E444" s="85">
        <f t="shared" si="19"/>
        <v>5773.2536400000026</v>
      </c>
      <c r="F444" s="85">
        <f xml:space="preserve">   D444 *'2016 Claims Experience'!$H$11</f>
        <v>8659.8804600000021</v>
      </c>
      <c r="G444" s="85">
        <f xml:space="preserve"> F444/'2016 Claims Experience'!$H$2</f>
        <v>10188.094658823533</v>
      </c>
      <c r="H444" s="85">
        <f t="shared" si="20"/>
        <v>4000</v>
      </c>
      <c r="I444" s="85">
        <f t="shared" si="18"/>
        <v>2313.0040353410723</v>
      </c>
      <c r="J444" s="39"/>
    </row>
    <row r="445" spans="2:10" x14ac:dyDescent="0.2">
      <c r="B445" s="87">
        <v>443</v>
      </c>
      <c r="C445" s="85">
        <v>3634</v>
      </c>
      <c r="D445" s="85">
        <f>C445 * (1 + '2016 Claims Experience'!$H$3) * (1 + '2016 Claims Experience'!$H$3)</f>
        <v>4397.1400000000012</v>
      </c>
      <c r="E445" s="85">
        <f t="shared" si="19"/>
        <v>1758.8560000000007</v>
      </c>
      <c r="F445" s="85">
        <f xml:space="preserve">   D445 *'2016 Claims Experience'!$H$11</f>
        <v>2638.2840000000006</v>
      </c>
      <c r="G445" s="85">
        <f xml:space="preserve"> F445/'2016 Claims Experience'!$H$2</f>
        <v>3103.8635294117653</v>
      </c>
      <c r="H445" s="85">
        <f t="shared" si="20"/>
        <v>4000</v>
      </c>
      <c r="I445" s="85">
        <f t="shared" si="18"/>
        <v>2313.0040353410723</v>
      </c>
      <c r="J445" s="39"/>
    </row>
    <row r="446" spans="2:10" x14ac:dyDescent="0.2">
      <c r="B446" s="87">
        <v>444</v>
      </c>
      <c r="C446" s="85">
        <v>27232.880000000001</v>
      </c>
      <c r="D446" s="85">
        <f>C446 * (1 + '2016 Claims Experience'!$H$3) * (1 + '2016 Claims Experience'!$H$3)</f>
        <v>32951.784800000009</v>
      </c>
      <c r="E446" s="85">
        <f t="shared" si="19"/>
        <v>13180.713920000004</v>
      </c>
      <c r="F446" s="85">
        <f xml:space="preserve">   D446 *'2016 Claims Experience'!$H$11</f>
        <v>19771.070880000003</v>
      </c>
      <c r="G446" s="85">
        <f xml:space="preserve"> F446/'2016 Claims Experience'!$H$2</f>
        <v>23260.0833882353</v>
      </c>
      <c r="H446" s="85">
        <f t="shared" si="20"/>
        <v>4000</v>
      </c>
      <c r="I446" s="85">
        <f t="shared" si="18"/>
        <v>2313.0040353410723</v>
      </c>
      <c r="J446" s="39"/>
    </row>
    <row r="447" spans="2:10" x14ac:dyDescent="0.2">
      <c r="B447" s="87">
        <v>445</v>
      </c>
      <c r="C447" s="85">
        <v>15300.720000000001</v>
      </c>
      <c r="D447" s="85">
        <f>C447 * (1 + '2016 Claims Experience'!$H$3) * (1 + '2016 Claims Experience'!$H$3)</f>
        <v>18513.871200000001</v>
      </c>
      <c r="E447" s="85">
        <f t="shared" si="19"/>
        <v>7405.5484800000013</v>
      </c>
      <c r="F447" s="85">
        <f xml:space="preserve">   D447 *'2016 Claims Experience'!$H$11</f>
        <v>11108.32272</v>
      </c>
      <c r="G447" s="85">
        <f xml:space="preserve"> F447/'2016 Claims Experience'!$H$2</f>
        <v>13068.614964705883</v>
      </c>
      <c r="H447" s="85">
        <f t="shared" si="20"/>
        <v>4000</v>
      </c>
      <c r="I447" s="85">
        <f t="shared" si="18"/>
        <v>2313.0040353410723</v>
      </c>
      <c r="J447" s="39"/>
    </row>
    <row r="448" spans="2:10" x14ac:dyDescent="0.2">
      <c r="B448" s="87">
        <v>446</v>
      </c>
      <c r="C448" s="85">
        <v>7021.52</v>
      </c>
      <c r="D448" s="85">
        <f>C448 * (1 + '2016 Claims Experience'!$H$3) * (1 + '2016 Claims Experience'!$H$3)</f>
        <v>8496.0392000000029</v>
      </c>
      <c r="E448" s="85">
        <f t="shared" si="19"/>
        <v>3398.4156800000014</v>
      </c>
      <c r="F448" s="85">
        <f xml:space="preserve">   D448 *'2016 Claims Experience'!$H$11</f>
        <v>5097.6235200000019</v>
      </c>
      <c r="G448" s="85">
        <f xml:space="preserve"> F448/'2016 Claims Experience'!$H$2</f>
        <v>5997.2041411764731</v>
      </c>
      <c r="H448" s="85">
        <f t="shared" si="20"/>
        <v>4000</v>
      </c>
      <c r="I448" s="85">
        <f t="shared" si="18"/>
        <v>2313.0040353410723</v>
      </c>
      <c r="J448" s="39"/>
    </row>
    <row r="449" spans="2:10" x14ac:dyDescent="0.2">
      <c r="B449" s="87">
        <v>447</v>
      </c>
      <c r="C449" s="85">
        <v>973.28000000000009</v>
      </c>
      <c r="D449" s="85">
        <f>C449 * (1 + '2016 Claims Experience'!$H$3) * (1 + '2016 Claims Experience'!$H$3)</f>
        <v>1177.6688000000004</v>
      </c>
      <c r="E449" s="85">
        <f t="shared" si="19"/>
        <v>471.06752000000017</v>
      </c>
      <c r="F449" s="85">
        <f xml:space="preserve">   D449 *'2016 Claims Experience'!$H$11</f>
        <v>706.6012800000002</v>
      </c>
      <c r="G449" s="85">
        <f xml:space="preserve"> F449/'2016 Claims Experience'!$H$2</f>
        <v>831.29562352941207</v>
      </c>
      <c r="H449" s="85">
        <f t="shared" si="20"/>
        <v>1177.6688000000004</v>
      </c>
      <c r="I449" s="85">
        <f t="shared" si="18"/>
        <v>0</v>
      </c>
      <c r="J449" s="39"/>
    </row>
    <row r="450" spans="2:10" x14ac:dyDescent="0.2">
      <c r="B450" s="87">
        <v>448</v>
      </c>
      <c r="C450" s="85">
        <v>32055.040000000001</v>
      </c>
      <c r="D450" s="85">
        <f>C450 * (1 + '2016 Claims Experience'!$H$3) * (1 + '2016 Claims Experience'!$H$3)</f>
        <v>38786.598400000003</v>
      </c>
      <c r="E450" s="85">
        <f t="shared" si="19"/>
        <v>15514.639360000001</v>
      </c>
      <c r="F450" s="85">
        <f xml:space="preserve">   D450 *'2016 Claims Experience'!$H$11</f>
        <v>23271.959040000002</v>
      </c>
      <c r="G450" s="85">
        <f xml:space="preserve"> F450/'2016 Claims Experience'!$H$2</f>
        <v>27378.775341176472</v>
      </c>
      <c r="H450" s="85">
        <f t="shared" si="20"/>
        <v>4000</v>
      </c>
      <c r="I450" s="85">
        <f t="shared" si="18"/>
        <v>2313.0040353410723</v>
      </c>
      <c r="J450" s="39"/>
    </row>
    <row r="451" spans="2:10" x14ac:dyDescent="0.2">
      <c r="B451" s="87">
        <v>449</v>
      </c>
      <c r="C451" s="85">
        <v>13211.17</v>
      </c>
      <c r="D451" s="85">
        <f>C451 * (1 + '2016 Claims Experience'!$H$3) * (1 + '2016 Claims Experience'!$H$3)</f>
        <v>15985.515700000004</v>
      </c>
      <c r="E451" s="85">
        <f t="shared" si="19"/>
        <v>6394.2062800000022</v>
      </c>
      <c r="F451" s="85">
        <f xml:space="preserve">   D451 *'2016 Claims Experience'!$H$11</f>
        <v>9591.3094200000014</v>
      </c>
      <c r="G451" s="85">
        <f xml:space="preserve"> F451/'2016 Claims Experience'!$H$2</f>
        <v>11283.89343529412</v>
      </c>
      <c r="H451" s="85">
        <f t="shared" si="20"/>
        <v>4000</v>
      </c>
      <c r="I451" s="85">
        <f t="shared" ref="I451:I514" si="21">IF(H451 = $K$29, $L$29 - H451,   IF(AND(H451&lt;$L$29, H451 &gt; $K$29),  D451-$K$29, 0) )</f>
        <v>2313.0040353410723</v>
      </c>
      <c r="J451" s="39"/>
    </row>
    <row r="452" spans="2:10" x14ac:dyDescent="0.2">
      <c r="B452" s="87">
        <v>450</v>
      </c>
      <c r="C452" s="85">
        <v>3434.13</v>
      </c>
      <c r="D452" s="85">
        <f>C452 * (1 + '2016 Claims Experience'!$H$3) * (1 + '2016 Claims Experience'!$H$3)</f>
        <v>4155.2973000000011</v>
      </c>
      <c r="E452" s="85">
        <f t="shared" ref="E452:E515" si="22" xml:space="preserve"> D452 * (1- $L$9)</f>
        <v>1662.1189200000006</v>
      </c>
      <c r="F452" s="85">
        <f xml:space="preserve">   D452 *'2016 Claims Experience'!$H$11</f>
        <v>2493.1783800000007</v>
      </c>
      <c r="G452" s="85">
        <f xml:space="preserve"> F452/'2016 Claims Experience'!$H$2</f>
        <v>2933.1510352941186</v>
      </c>
      <c r="H452" s="85">
        <f t="shared" ref="H452:H515" si="23">IF( D452&gt; $K$29, $K$29, D452)</f>
        <v>4000</v>
      </c>
      <c r="I452" s="85">
        <f t="shared" si="21"/>
        <v>2313.0040353410723</v>
      </c>
      <c r="J452" s="39"/>
    </row>
    <row r="453" spans="2:10" x14ac:dyDescent="0.2">
      <c r="B453" s="87">
        <v>451</v>
      </c>
      <c r="C453" s="85">
        <v>1199.22</v>
      </c>
      <c r="D453" s="85">
        <f>C453 * (1 + '2016 Claims Experience'!$H$3) * (1 + '2016 Claims Experience'!$H$3)</f>
        <v>1451.0562000000002</v>
      </c>
      <c r="E453" s="85">
        <f t="shared" si="22"/>
        <v>580.42248000000006</v>
      </c>
      <c r="F453" s="85">
        <f xml:space="preserve">   D453 *'2016 Claims Experience'!$H$11</f>
        <v>870.63372000000015</v>
      </c>
      <c r="G453" s="85">
        <f xml:space="preserve"> F453/'2016 Claims Experience'!$H$2</f>
        <v>1024.2749647058827</v>
      </c>
      <c r="H453" s="85">
        <f t="shared" si="23"/>
        <v>1451.0562000000002</v>
      </c>
      <c r="I453" s="85">
        <f t="shared" si="21"/>
        <v>0</v>
      </c>
      <c r="J453" s="39"/>
    </row>
    <row r="454" spans="2:10" x14ac:dyDescent="0.2">
      <c r="B454" s="87">
        <v>452</v>
      </c>
      <c r="C454" s="85">
        <v>20990.3</v>
      </c>
      <c r="D454" s="85">
        <f>C454 * (1 + '2016 Claims Experience'!$H$3) * (1 + '2016 Claims Experience'!$H$3)</f>
        <v>25398.263000000003</v>
      </c>
      <c r="E454" s="85">
        <f t="shared" si="22"/>
        <v>10159.305200000003</v>
      </c>
      <c r="F454" s="85">
        <f xml:space="preserve">   D454 *'2016 Claims Experience'!$H$11</f>
        <v>15238.9578</v>
      </c>
      <c r="G454" s="85">
        <f xml:space="preserve"> F454/'2016 Claims Experience'!$H$2</f>
        <v>17928.185647058825</v>
      </c>
      <c r="H454" s="85">
        <f t="shared" si="23"/>
        <v>4000</v>
      </c>
      <c r="I454" s="85">
        <f t="shared" si="21"/>
        <v>2313.0040353410723</v>
      </c>
      <c r="J454" s="39"/>
    </row>
    <row r="455" spans="2:10" x14ac:dyDescent="0.2">
      <c r="B455" s="87">
        <v>453</v>
      </c>
      <c r="C455" s="85">
        <v>6507.2300000000005</v>
      </c>
      <c r="D455" s="85">
        <f>C455 * (1 + '2016 Claims Experience'!$H$3) * (1 + '2016 Claims Experience'!$H$3)</f>
        <v>7873.748300000002</v>
      </c>
      <c r="E455" s="85">
        <f t="shared" si="22"/>
        <v>3149.4993200000008</v>
      </c>
      <c r="F455" s="85">
        <f xml:space="preserve">   D455 *'2016 Claims Experience'!$H$11</f>
        <v>4724.2489800000012</v>
      </c>
      <c r="G455" s="85">
        <f xml:space="preserve"> F455/'2016 Claims Experience'!$H$2</f>
        <v>5557.9399764705895</v>
      </c>
      <c r="H455" s="85">
        <f t="shared" si="23"/>
        <v>4000</v>
      </c>
      <c r="I455" s="85">
        <f t="shared" si="21"/>
        <v>2313.0040353410723</v>
      </c>
      <c r="J455" s="39"/>
    </row>
    <row r="456" spans="2:10" x14ac:dyDescent="0.2">
      <c r="B456" s="87">
        <v>454</v>
      </c>
      <c r="C456" s="85">
        <v>2576.19</v>
      </c>
      <c r="D456" s="85">
        <f>C456 * (1 + '2016 Claims Experience'!$H$3) * (1 + '2016 Claims Experience'!$H$3)</f>
        <v>3117.1899000000003</v>
      </c>
      <c r="E456" s="85">
        <f t="shared" si="22"/>
        <v>1246.8759600000003</v>
      </c>
      <c r="F456" s="85">
        <f xml:space="preserve">   D456 *'2016 Claims Experience'!$H$11</f>
        <v>1870.31394</v>
      </c>
      <c r="G456" s="85">
        <f xml:space="preserve"> F456/'2016 Claims Experience'!$H$2</f>
        <v>2200.3693411764707</v>
      </c>
      <c r="H456" s="85">
        <f t="shared" si="23"/>
        <v>3117.1899000000003</v>
      </c>
      <c r="I456" s="85">
        <f t="shared" si="21"/>
        <v>0</v>
      </c>
      <c r="J456" s="39"/>
    </row>
    <row r="457" spans="2:10" x14ac:dyDescent="0.2">
      <c r="B457" s="87">
        <v>455</v>
      </c>
      <c r="C457" s="85">
        <v>11139.79</v>
      </c>
      <c r="D457" s="85">
        <f>C457 * (1 + '2016 Claims Experience'!$H$3) * (1 + '2016 Claims Experience'!$H$3)</f>
        <v>13479.145900000003</v>
      </c>
      <c r="E457" s="85">
        <f t="shared" si="22"/>
        <v>5391.6583600000013</v>
      </c>
      <c r="F457" s="85">
        <f xml:space="preserve">   D457 *'2016 Claims Experience'!$H$11</f>
        <v>8087.4875400000019</v>
      </c>
      <c r="G457" s="85">
        <f xml:space="preserve"> F457/'2016 Claims Experience'!$H$2</f>
        <v>9514.6912235294149</v>
      </c>
      <c r="H457" s="85">
        <f t="shared" si="23"/>
        <v>4000</v>
      </c>
      <c r="I457" s="85">
        <f t="shared" si="21"/>
        <v>2313.0040353410723</v>
      </c>
      <c r="J457" s="39"/>
    </row>
    <row r="458" spans="2:10" x14ac:dyDescent="0.2">
      <c r="B458" s="87">
        <v>456</v>
      </c>
      <c r="C458" s="85">
        <v>9477.630000000001</v>
      </c>
      <c r="D458" s="85">
        <f>C458 * (1 + '2016 Claims Experience'!$H$3) * (1 + '2016 Claims Experience'!$H$3)</f>
        <v>11467.932300000002</v>
      </c>
      <c r="E458" s="85">
        <f t="shared" si="22"/>
        <v>4587.1729200000009</v>
      </c>
      <c r="F458" s="85">
        <f xml:space="preserve">   D458 *'2016 Claims Experience'!$H$11</f>
        <v>6880.7593800000013</v>
      </c>
      <c r="G458" s="85">
        <f xml:space="preserve"> F458/'2016 Claims Experience'!$H$2</f>
        <v>8095.0110352941192</v>
      </c>
      <c r="H458" s="85">
        <f t="shared" si="23"/>
        <v>4000</v>
      </c>
      <c r="I458" s="85">
        <f t="shared" si="21"/>
        <v>2313.0040353410723</v>
      </c>
      <c r="J458" s="39"/>
    </row>
    <row r="459" spans="2:10" x14ac:dyDescent="0.2">
      <c r="B459" s="87">
        <v>457</v>
      </c>
      <c r="C459" s="85">
        <v>13179.57</v>
      </c>
      <c r="D459" s="85">
        <f>C459 * (1 + '2016 Claims Experience'!$H$3) * (1 + '2016 Claims Experience'!$H$3)</f>
        <v>15947.279700000001</v>
      </c>
      <c r="E459" s="85">
        <f t="shared" si="22"/>
        <v>6378.9118800000006</v>
      </c>
      <c r="F459" s="85">
        <f xml:space="preserve">   D459 *'2016 Claims Experience'!$H$11</f>
        <v>9568.3678199999995</v>
      </c>
      <c r="G459" s="85">
        <f xml:space="preserve"> F459/'2016 Claims Experience'!$H$2</f>
        <v>11256.903317647058</v>
      </c>
      <c r="H459" s="85">
        <f t="shared" si="23"/>
        <v>4000</v>
      </c>
      <c r="I459" s="85">
        <f t="shared" si="21"/>
        <v>2313.0040353410723</v>
      </c>
      <c r="J459" s="39"/>
    </row>
    <row r="460" spans="2:10" x14ac:dyDescent="0.2">
      <c r="B460" s="87">
        <v>458</v>
      </c>
      <c r="C460" s="85">
        <v>3271.3900000000003</v>
      </c>
      <c r="D460" s="85">
        <f>C460 * (1 + '2016 Claims Experience'!$H$3) * (1 + '2016 Claims Experience'!$H$3)</f>
        <v>3958.3819000000008</v>
      </c>
      <c r="E460" s="85">
        <f t="shared" si="22"/>
        <v>1583.3527600000004</v>
      </c>
      <c r="F460" s="85">
        <f xml:space="preserve">   D460 *'2016 Claims Experience'!$H$11</f>
        <v>2375.0291400000006</v>
      </c>
      <c r="G460" s="85">
        <f xml:space="preserve"> F460/'2016 Claims Experience'!$H$2</f>
        <v>2794.1519294117657</v>
      </c>
      <c r="H460" s="85">
        <f t="shared" si="23"/>
        <v>3958.3819000000008</v>
      </c>
      <c r="I460" s="85">
        <f t="shared" si="21"/>
        <v>0</v>
      </c>
      <c r="J460" s="39"/>
    </row>
    <row r="461" spans="2:10" x14ac:dyDescent="0.2">
      <c r="B461" s="87">
        <v>459</v>
      </c>
      <c r="C461" s="85">
        <v>8145.6900000000005</v>
      </c>
      <c r="D461" s="85">
        <f>C461 * (1 + '2016 Claims Experience'!$H$3) * (1 + '2016 Claims Experience'!$H$3)</f>
        <v>9856.2849000000024</v>
      </c>
      <c r="E461" s="85">
        <f t="shared" si="22"/>
        <v>3942.5139600000011</v>
      </c>
      <c r="F461" s="85">
        <f xml:space="preserve">   D461 *'2016 Claims Experience'!$H$11</f>
        <v>5913.7709400000012</v>
      </c>
      <c r="G461" s="85">
        <f xml:space="preserve"> F461/'2016 Claims Experience'!$H$2</f>
        <v>6957.3775764705897</v>
      </c>
      <c r="H461" s="85">
        <f t="shared" si="23"/>
        <v>4000</v>
      </c>
      <c r="I461" s="85">
        <f t="shared" si="21"/>
        <v>2313.0040353410723</v>
      </c>
      <c r="J461" s="39"/>
    </row>
    <row r="462" spans="2:10" x14ac:dyDescent="0.2">
      <c r="B462" s="87">
        <v>460</v>
      </c>
      <c r="C462" s="85">
        <v>3455.46</v>
      </c>
      <c r="D462" s="85">
        <f>C462 * (1 + '2016 Claims Experience'!$H$3) * (1 + '2016 Claims Experience'!$H$3)</f>
        <v>4181.106600000001</v>
      </c>
      <c r="E462" s="85">
        <f t="shared" si="22"/>
        <v>1672.4426400000004</v>
      </c>
      <c r="F462" s="85">
        <f xml:space="preserve">   D462 *'2016 Claims Experience'!$H$11</f>
        <v>2508.6639600000003</v>
      </c>
      <c r="G462" s="85">
        <f xml:space="preserve"> F462/'2016 Claims Experience'!$H$2</f>
        <v>2951.3693647058826</v>
      </c>
      <c r="H462" s="85">
        <f t="shared" si="23"/>
        <v>4000</v>
      </c>
      <c r="I462" s="85">
        <f t="shared" si="21"/>
        <v>2313.0040353410723</v>
      </c>
      <c r="J462" s="39"/>
    </row>
    <row r="463" spans="2:10" x14ac:dyDescent="0.2">
      <c r="B463" s="87">
        <v>461</v>
      </c>
      <c r="C463" s="85">
        <v>5413.08</v>
      </c>
      <c r="D463" s="85">
        <f>C463 * (1 + '2016 Claims Experience'!$H$3) * (1 + '2016 Claims Experience'!$H$3)</f>
        <v>6549.8268000000016</v>
      </c>
      <c r="E463" s="85">
        <f t="shared" si="22"/>
        <v>2619.9307200000007</v>
      </c>
      <c r="F463" s="85">
        <f xml:space="preserve">   D463 *'2016 Claims Experience'!$H$11</f>
        <v>3929.8960800000009</v>
      </c>
      <c r="G463" s="85">
        <f xml:space="preserve"> F463/'2016 Claims Experience'!$H$2</f>
        <v>4623.4071529411776</v>
      </c>
      <c r="H463" s="85">
        <f t="shared" si="23"/>
        <v>4000</v>
      </c>
      <c r="I463" s="85">
        <f t="shared" si="21"/>
        <v>2313.0040353410723</v>
      </c>
      <c r="J463" s="39"/>
    </row>
    <row r="464" spans="2:10" x14ac:dyDescent="0.2">
      <c r="B464" s="87">
        <v>462</v>
      </c>
      <c r="C464" s="85">
        <v>7823.3700000000008</v>
      </c>
      <c r="D464" s="85">
        <f>C464 * (1 + '2016 Claims Experience'!$H$3) * (1 + '2016 Claims Experience'!$H$3)</f>
        <v>9466.2777000000024</v>
      </c>
      <c r="E464" s="85">
        <f t="shared" si="22"/>
        <v>3786.5110800000011</v>
      </c>
      <c r="F464" s="85">
        <f xml:space="preserve">   D464 *'2016 Claims Experience'!$H$11</f>
        <v>5679.7666200000012</v>
      </c>
      <c r="G464" s="85">
        <f xml:space="preserve"> F464/'2016 Claims Experience'!$H$2</f>
        <v>6682.0783764705902</v>
      </c>
      <c r="H464" s="85">
        <f t="shared" si="23"/>
        <v>4000</v>
      </c>
      <c r="I464" s="85">
        <f t="shared" si="21"/>
        <v>2313.0040353410723</v>
      </c>
      <c r="J464" s="39"/>
    </row>
    <row r="465" spans="2:10" x14ac:dyDescent="0.2">
      <c r="B465" s="87">
        <v>463</v>
      </c>
      <c r="C465" s="85">
        <v>570.38</v>
      </c>
      <c r="D465" s="85">
        <f>C465 * (1 + '2016 Claims Experience'!$H$3) * (1 + '2016 Claims Experience'!$H$3)</f>
        <v>690.15980000000002</v>
      </c>
      <c r="E465" s="85">
        <f t="shared" si="22"/>
        <v>276.06392</v>
      </c>
      <c r="F465" s="85">
        <f xml:space="preserve">   D465 *'2016 Claims Experience'!$H$11</f>
        <v>414.09588000000002</v>
      </c>
      <c r="G465" s="85">
        <f xml:space="preserve"> F465/'2016 Claims Experience'!$H$2</f>
        <v>487.17162352941182</v>
      </c>
      <c r="H465" s="85">
        <f t="shared" si="23"/>
        <v>690.15980000000002</v>
      </c>
      <c r="I465" s="85">
        <f t="shared" si="21"/>
        <v>0</v>
      </c>
      <c r="J465" s="39"/>
    </row>
    <row r="466" spans="2:10" x14ac:dyDescent="0.2">
      <c r="B466" s="87">
        <v>464</v>
      </c>
      <c r="C466" s="85">
        <v>14087.28</v>
      </c>
      <c r="D466" s="85">
        <f>C466 * (1 + '2016 Claims Experience'!$H$3) * (1 + '2016 Claims Experience'!$H$3)</f>
        <v>17045.608800000002</v>
      </c>
      <c r="E466" s="85">
        <f t="shared" si="22"/>
        <v>6818.2435200000009</v>
      </c>
      <c r="F466" s="85">
        <f xml:space="preserve">   D466 *'2016 Claims Experience'!$H$11</f>
        <v>10227.36528</v>
      </c>
      <c r="G466" s="85">
        <f xml:space="preserve"> F466/'2016 Claims Experience'!$H$2</f>
        <v>12032.194447058824</v>
      </c>
      <c r="H466" s="85">
        <f t="shared" si="23"/>
        <v>4000</v>
      </c>
      <c r="I466" s="85">
        <f t="shared" si="21"/>
        <v>2313.0040353410723</v>
      </c>
      <c r="J466" s="39"/>
    </row>
    <row r="467" spans="2:10" x14ac:dyDescent="0.2">
      <c r="B467" s="87">
        <v>465</v>
      </c>
      <c r="C467" s="85">
        <v>1268.74</v>
      </c>
      <c r="D467" s="85">
        <f>C467 * (1 + '2016 Claims Experience'!$H$3) * (1 + '2016 Claims Experience'!$H$3)</f>
        <v>1535.1754000000001</v>
      </c>
      <c r="E467" s="85">
        <f t="shared" si="22"/>
        <v>614.0701600000001</v>
      </c>
      <c r="F467" s="85">
        <f xml:space="preserve">   D467 *'2016 Claims Experience'!$H$11</f>
        <v>921.10523999999998</v>
      </c>
      <c r="G467" s="85">
        <f xml:space="preserve"> F467/'2016 Claims Experience'!$H$2</f>
        <v>1083.6532235294117</v>
      </c>
      <c r="H467" s="85">
        <f t="shared" si="23"/>
        <v>1535.1754000000001</v>
      </c>
      <c r="I467" s="85">
        <f t="shared" si="21"/>
        <v>0</v>
      </c>
      <c r="J467" s="39"/>
    </row>
    <row r="468" spans="2:10" x14ac:dyDescent="0.2">
      <c r="B468" s="87">
        <v>466</v>
      </c>
      <c r="C468" s="85">
        <v>7356.4800000000005</v>
      </c>
      <c r="D468" s="85">
        <f>C468 * (1 + '2016 Claims Experience'!$H$3) * (1 + '2016 Claims Experience'!$H$3)</f>
        <v>8901.3408000000018</v>
      </c>
      <c r="E468" s="85">
        <f t="shared" si="22"/>
        <v>3560.5363200000011</v>
      </c>
      <c r="F468" s="85">
        <f xml:space="preserve">   D468 *'2016 Claims Experience'!$H$11</f>
        <v>5340.8044800000007</v>
      </c>
      <c r="G468" s="85">
        <f xml:space="preserve"> F468/'2016 Claims Experience'!$H$2</f>
        <v>6283.2993882352948</v>
      </c>
      <c r="H468" s="85">
        <f t="shared" si="23"/>
        <v>4000</v>
      </c>
      <c r="I468" s="85">
        <f t="shared" si="21"/>
        <v>2313.0040353410723</v>
      </c>
      <c r="J468" s="39"/>
    </row>
    <row r="469" spans="2:10" x14ac:dyDescent="0.2">
      <c r="B469" s="87">
        <v>467</v>
      </c>
      <c r="C469" s="85">
        <v>23682.620000000003</v>
      </c>
      <c r="D469" s="85">
        <f>C469 * (1 + '2016 Claims Experience'!$H$3) * (1 + '2016 Claims Experience'!$H$3)</f>
        <v>28655.970200000007</v>
      </c>
      <c r="E469" s="85">
        <f t="shared" si="22"/>
        <v>11462.388080000004</v>
      </c>
      <c r="F469" s="85">
        <f xml:space="preserve">   D469 *'2016 Claims Experience'!$H$11</f>
        <v>17193.582120000003</v>
      </c>
      <c r="G469" s="85">
        <f xml:space="preserve"> F469/'2016 Claims Experience'!$H$2</f>
        <v>20227.743670588239</v>
      </c>
      <c r="H469" s="85">
        <f t="shared" si="23"/>
        <v>4000</v>
      </c>
      <c r="I469" s="85">
        <f t="shared" si="21"/>
        <v>2313.0040353410723</v>
      </c>
      <c r="J469" s="39"/>
    </row>
    <row r="470" spans="2:10" x14ac:dyDescent="0.2">
      <c r="B470" s="87">
        <v>468</v>
      </c>
      <c r="C470" s="85">
        <v>14492.550000000001</v>
      </c>
      <c r="D470" s="85">
        <f>C470 * (1 + '2016 Claims Experience'!$H$3) * (1 + '2016 Claims Experience'!$H$3)</f>
        <v>17535.985500000003</v>
      </c>
      <c r="E470" s="85">
        <f t="shared" si="22"/>
        <v>7014.3942000000015</v>
      </c>
      <c r="F470" s="85">
        <f xml:space="preserve">   D470 *'2016 Claims Experience'!$H$11</f>
        <v>10521.591300000002</v>
      </c>
      <c r="G470" s="85">
        <f xml:space="preserve"> F470/'2016 Claims Experience'!$H$2</f>
        <v>12378.342705882356</v>
      </c>
      <c r="H470" s="85">
        <f t="shared" si="23"/>
        <v>4000</v>
      </c>
      <c r="I470" s="85">
        <f t="shared" si="21"/>
        <v>2313.0040353410723</v>
      </c>
      <c r="J470" s="39"/>
    </row>
    <row r="471" spans="2:10" x14ac:dyDescent="0.2">
      <c r="B471" s="87">
        <v>469</v>
      </c>
      <c r="C471" s="85">
        <v>54.510000000000005</v>
      </c>
      <c r="D471" s="85">
        <f>C471 * (1 + '2016 Claims Experience'!$H$3) * (1 + '2016 Claims Experience'!$H$3)</f>
        <v>65.957100000000025</v>
      </c>
      <c r="E471" s="85">
        <f t="shared" si="22"/>
        <v>26.382840000000012</v>
      </c>
      <c r="F471" s="85">
        <f xml:space="preserve">   D471 *'2016 Claims Experience'!$H$11</f>
        <v>39.574260000000017</v>
      </c>
      <c r="G471" s="85">
        <f xml:space="preserve"> F471/'2016 Claims Experience'!$H$2</f>
        <v>46.557952941176488</v>
      </c>
      <c r="H471" s="85">
        <f t="shared" si="23"/>
        <v>65.957100000000025</v>
      </c>
      <c r="I471" s="85">
        <f t="shared" si="21"/>
        <v>0</v>
      </c>
      <c r="J471" s="39"/>
    </row>
    <row r="472" spans="2:10" x14ac:dyDescent="0.2">
      <c r="B472" s="87">
        <v>470</v>
      </c>
      <c r="C472" s="85">
        <v>4429.53</v>
      </c>
      <c r="D472" s="85">
        <f>C472 * (1 + '2016 Claims Experience'!$H$3) * (1 + '2016 Claims Experience'!$H$3)</f>
        <v>5359.7313000000004</v>
      </c>
      <c r="E472" s="85">
        <f t="shared" si="22"/>
        <v>2143.8925200000003</v>
      </c>
      <c r="F472" s="85">
        <f xml:space="preserve">   D472 *'2016 Claims Experience'!$H$11</f>
        <v>3215.83878</v>
      </c>
      <c r="G472" s="85">
        <f xml:space="preserve"> F472/'2016 Claims Experience'!$H$2</f>
        <v>3783.3397411764709</v>
      </c>
      <c r="H472" s="85">
        <f t="shared" si="23"/>
        <v>4000</v>
      </c>
      <c r="I472" s="85">
        <f t="shared" si="21"/>
        <v>2313.0040353410723</v>
      </c>
      <c r="J472" s="39"/>
    </row>
    <row r="473" spans="2:10" x14ac:dyDescent="0.2">
      <c r="B473" s="87">
        <v>471</v>
      </c>
      <c r="C473" s="85">
        <v>29938.63</v>
      </c>
      <c r="D473" s="85">
        <f>C473 * (1 + '2016 Claims Experience'!$H$3) * (1 + '2016 Claims Experience'!$H$3)</f>
        <v>36225.742300000005</v>
      </c>
      <c r="E473" s="85">
        <f t="shared" si="22"/>
        <v>14490.296920000003</v>
      </c>
      <c r="F473" s="85">
        <f xml:space="preserve">   D473 *'2016 Claims Experience'!$H$11</f>
        <v>21735.445380000001</v>
      </c>
      <c r="G473" s="85">
        <f xml:space="preserve"> F473/'2016 Claims Experience'!$H$2</f>
        <v>25571.112211764706</v>
      </c>
      <c r="H473" s="85">
        <f t="shared" si="23"/>
        <v>4000</v>
      </c>
      <c r="I473" s="85">
        <f t="shared" si="21"/>
        <v>2313.0040353410723</v>
      </c>
      <c r="J473" s="39"/>
    </row>
    <row r="474" spans="2:10" x14ac:dyDescent="0.2">
      <c r="B474" s="87">
        <v>472</v>
      </c>
      <c r="C474" s="85">
        <v>5767.79</v>
      </c>
      <c r="D474" s="85">
        <f>C474 * (1 + '2016 Claims Experience'!$H$3) * (1 + '2016 Claims Experience'!$H$3)</f>
        <v>6979.0259000000015</v>
      </c>
      <c r="E474" s="85">
        <f t="shared" si="22"/>
        <v>2791.6103600000006</v>
      </c>
      <c r="F474" s="85">
        <f xml:space="preserve">   D474 *'2016 Claims Experience'!$H$11</f>
        <v>4187.4155400000009</v>
      </c>
      <c r="G474" s="85">
        <f xml:space="preserve"> F474/'2016 Claims Experience'!$H$2</f>
        <v>4926.3712235294133</v>
      </c>
      <c r="H474" s="85">
        <f t="shared" si="23"/>
        <v>4000</v>
      </c>
      <c r="I474" s="85">
        <f t="shared" si="21"/>
        <v>2313.0040353410723</v>
      </c>
      <c r="J474" s="39"/>
    </row>
    <row r="475" spans="2:10" x14ac:dyDescent="0.2">
      <c r="B475" s="87">
        <v>473</v>
      </c>
      <c r="C475" s="85">
        <v>766.30000000000007</v>
      </c>
      <c r="D475" s="85">
        <f>C475 * (1 + '2016 Claims Experience'!$H$3) * (1 + '2016 Claims Experience'!$H$3)</f>
        <v>927.2230000000003</v>
      </c>
      <c r="E475" s="85">
        <f t="shared" si="22"/>
        <v>370.88920000000013</v>
      </c>
      <c r="F475" s="85">
        <f xml:space="preserve">   D475 *'2016 Claims Experience'!$H$11</f>
        <v>556.33380000000011</v>
      </c>
      <c r="G475" s="85">
        <f xml:space="preserve"> F475/'2016 Claims Experience'!$H$2</f>
        <v>654.51035294117662</v>
      </c>
      <c r="H475" s="85">
        <f t="shared" si="23"/>
        <v>927.2230000000003</v>
      </c>
      <c r="I475" s="85">
        <f t="shared" si="21"/>
        <v>0</v>
      </c>
      <c r="J475" s="39"/>
    </row>
    <row r="476" spans="2:10" x14ac:dyDescent="0.2">
      <c r="B476" s="87">
        <v>474</v>
      </c>
      <c r="C476" s="85">
        <v>21801.63</v>
      </c>
      <c r="D476" s="85">
        <f>C476 * (1 + '2016 Claims Experience'!$H$3) * (1 + '2016 Claims Experience'!$H$3)</f>
        <v>26379.972300000005</v>
      </c>
      <c r="E476" s="85">
        <f t="shared" si="22"/>
        <v>10551.988920000003</v>
      </c>
      <c r="F476" s="85">
        <f xml:space="preserve">   D476 *'2016 Claims Experience'!$H$11</f>
        <v>15827.983380000001</v>
      </c>
      <c r="G476" s="85">
        <f xml:space="preserve"> F476/'2016 Claims Experience'!$H$2</f>
        <v>18621.156917647062</v>
      </c>
      <c r="H476" s="85">
        <f t="shared" si="23"/>
        <v>4000</v>
      </c>
      <c r="I476" s="85">
        <f t="shared" si="21"/>
        <v>2313.0040353410723</v>
      </c>
      <c r="J476" s="39"/>
    </row>
    <row r="477" spans="2:10" x14ac:dyDescent="0.2">
      <c r="B477" s="87">
        <v>475</v>
      </c>
      <c r="C477" s="85">
        <v>5646.13</v>
      </c>
      <c r="D477" s="85">
        <f>C477 * (1 + '2016 Claims Experience'!$H$3) * (1 + '2016 Claims Experience'!$H$3)</f>
        <v>6831.8173000000006</v>
      </c>
      <c r="E477" s="85">
        <f t="shared" si="22"/>
        <v>2732.7269200000005</v>
      </c>
      <c r="F477" s="85">
        <f xml:space="preserve">   D477 *'2016 Claims Experience'!$H$11</f>
        <v>4099.0903800000006</v>
      </c>
      <c r="G477" s="85">
        <f xml:space="preserve"> F477/'2016 Claims Experience'!$H$2</f>
        <v>4822.459270588236</v>
      </c>
      <c r="H477" s="85">
        <f t="shared" si="23"/>
        <v>4000</v>
      </c>
      <c r="I477" s="85">
        <f t="shared" si="21"/>
        <v>2313.0040353410723</v>
      </c>
      <c r="J477" s="39"/>
    </row>
    <row r="478" spans="2:10" x14ac:dyDescent="0.2">
      <c r="B478" s="87">
        <v>476</v>
      </c>
      <c r="C478" s="85">
        <v>22563.98</v>
      </c>
      <c r="D478" s="85">
        <f>C478 * (1 + '2016 Claims Experience'!$H$3) * (1 + '2016 Claims Experience'!$H$3)</f>
        <v>27302.415800000002</v>
      </c>
      <c r="E478" s="85">
        <f t="shared" si="22"/>
        <v>10920.966320000001</v>
      </c>
      <c r="F478" s="85">
        <f xml:space="preserve">   D478 *'2016 Claims Experience'!$H$11</f>
        <v>16381.449480000001</v>
      </c>
      <c r="G478" s="85">
        <f xml:space="preserve"> F478/'2016 Claims Experience'!$H$2</f>
        <v>19272.293505882353</v>
      </c>
      <c r="H478" s="85">
        <f t="shared" si="23"/>
        <v>4000</v>
      </c>
      <c r="I478" s="85">
        <f t="shared" si="21"/>
        <v>2313.0040353410723</v>
      </c>
      <c r="J478" s="39"/>
    </row>
    <row r="479" spans="2:10" x14ac:dyDescent="0.2">
      <c r="B479" s="87">
        <v>477</v>
      </c>
      <c r="C479" s="85">
        <v>23911.72</v>
      </c>
      <c r="D479" s="85">
        <f>C479 * (1 + '2016 Claims Experience'!$H$3) * (1 + '2016 Claims Experience'!$H$3)</f>
        <v>28933.181200000006</v>
      </c>
      <c r="E479" s="85">
        <f t="shared" si="22"/>
        <v>11573.272480000003</v>
      </c>
      <c r="F479" s="85">
        <f xml:space="preserve">   D479 *'2016 Claims Experience'!$H$11</f>
        <v>17359.908720000003</v>
      </c>
      <c r="G479" s="85">
        <f xml:space="preserve"> F479/'2016 Claims Experience'!$H$2</f>
        <v>20423.422023529416</v>
      </c>
      <c r="H479" s="85">
        <f t="shared" si="23"/>
        <v>4000</v>
      </c>
      <c r="I479" s="85">
        <f t="shared" si="21"/>
        <v>2313.0040353410723</v>
      </c>
      <c r="J479" s="39"/>
    </row>
    <row r="480" spans="2:10" x14ac:dyDescent="0.2">
      <c r="B480" s="87">
        <v>478</v>
      </c>
      <c r="C480" s="85">
        <v>16097.04</v>
      </c>
      <c r="D480" s="85">
        <f>C480 * (1 + '2016 Claims Experience'!$H$3) * (1 + '2016 Claims Experience'!$H$3)</f>
        <v>19477.418400000006</v>
      </c>
      <c r="E480" s="85">
        <f t="shared" si="22"/>
        <v>7790.9673600000024</v>
      </c>
      <c r="F480" s="85">
        <f xml:space="preserve">   D480 *'2016 Claims Experience'!$H$11</f>
        <v>11686.451040000004</v>
      </c>
      <c r="G480" s="85">
        <f xml:space="preserve"> F480/'2016 Claims Experience'!$H$2</f>
        <v>13748.765929411769</v>
      </c>
      <c r="H480" s="85">
        <f t="shared" si="23"/>
        <v>4000</v>
      </c>
      <c r="I480" s="85">
        <f t="shared" si="21"/>
        <v>2313.0040353410723</v>
      </c>
      <c r="J480" s="39"/>
    </row>
    <row r="481" spans="2:10" x14ac:dyDescent="0.2">
      <c r="B481" s="87">
        <v>479</v>
      </c>
      <c r="C481" s="85">
        <v>2690.7400000000002</v>
      </c>
      <c r="D481" s="85">
        <f>C481 * (1 + '2016 Claims Experience'!$H$3) * (1 + '2016 Claims Experience'!$H$3)</f>
        <v>3255.7954000000004</v>
      </c>
      <c r="E481" s="85">
        <f t="shared" si="22"/>
        <v>1302.3181600000003</v>
      </c>
      <c r="F481" s="85">
        <f xml:space="preserve">   D481 *'2016 Claims Experience'!$H$11</f>
        <v>1953.4772400000002</v>
      </c>
      <c r="G481" s="85">
        <f xml:space="preserve"> F481/'2016 Claims Experience'!$H$2</f>
        <v>2298.2085176470591</v>
      </c>
      <c r="H481" s="85">
        <f t="shared" si="23"/>
        <v>3255.7954000000004</v>
      </c>
      <c r="I481" s="85">
        <f t="shared" si="21"/>
        <v>0</v>
      </c>
      <c r="J481" s="39"/>
    </row>
    <row r="482" spans="2:10" x14ac:dyDescent="0.2">
      <c r="B482" s="87">
        <v>480</v>
      </c>
      <c r="C482" s="85">
        <v>5049.68</v>
      </c>
      <c r="D482" s="85">
        <f>C482 * (1 + '2016 Claims Experience'!$H$3) * (1 + '2016 Claims Experience'!$H$3)</f>
        <v>6110.1128000000017</v>
      </c>
      <c r="E482" s="85">
        <f t="shared" si="22"/>
        <v>2444.0451200000007</v>
      </c>
      <c r="F482" s="85">
        <f xml:space="preserve">   D482 *'2016 Claims Experience'!$H$11</f>
        <v>3666.067680000001</v>
      </c>
      <c r="G482" s="85">
        <f xml:space="preserve"> F482/'2016 Claims Experience'!$H$2</f>
        <v>4313.0208000000011</v>
      </c>
      <c r="H482" s="85">
        <f t="shared" si="23"/>
        <v>4000</v>
      </c>
      <c r="I482" s="85">
        <f t="shared" si="21"/>
        <v>2313.0040353410723</v>
      </c>
      <c r="J482" s="39"/>
    </row>
    <row r="483" spans="2:10" x14ac:dyDescent="0.2">
      <c r="B483" s="87">
        <v>481</v>
      </c>
      <c r="C483" s="85">
        <v>8944.380000000001</v>
      </c>
      <c r="D483" s="85">
        <f>C483 * (1 + '2016 Claims Experience'!$H$3) * (1 + '2016 Claims Experience'!$H$3)</f>
        <v>10822.699800000002</v>
      </c>
      <c r="E483" s="85">
        <f t="shared" si="22"/>
        <v>4329.079920000001</v>
      </c>
      <c r="F483" s="85">
        <f xml:space="preserve">   D483 *'2016 Claims Experience'!$H$11</f>
        <v>6493.6198800000011</v>
      </c>
      <c r="G483" s="85">
        <f xml:space="preserve"> F483/'2016 Claims Experience'!$H$2</f>
        <v>7639.5528000000013</v>
      </c>
      <c r="H483" s="85">
        <f t="shared" si="23"/>
        <v>4000</v>
      </c>
      <c r="I483" s="85">
        <f t="shared" si="21"/>
        <v>2313.0040353410723</v>
      </c>
      <c r="J483" s="39"/>
    </row>
    <row r="484" spans="2:10" x14ac:dyDescent="0.2">
      <c r="B484" s="87">
        <v>482</v>
      </c>
      <c r="C484" s="85">
        <v>1029.3700000000001</v>
      </c>
      <c r="D484" s="85">
        <f>C484 * (1 + '2016 Claims Experience'!$H$3) * (1 + '2016 Claims Experience'!$H$3)</f>
        <v>1245.5377000000003</v>
      </c>
      <c r="E484" s="85">
        <f t="shared" si="22"/>
        <v>498.21508000000017</v>
      </c>
      <c r="F484" s="85">
        <f xml:space="preserve">   D484 *'2016 Claims Experience'!$H$11</f>
        <v>747.32262000000014</v>
      </c>
      <c r="G484" s="85">
        <f xml:space="preserve"> F484/'2016 Claims Experience'!$H$2</f>
        <v>879.20308235294135</v>
      </c>
      <c r="H484" s="85">
        <f t="shared" si="23"/>
        <v>1245.5377000000003</v>
      </c>
      <c r="I484" s="85">
        <f t="shared" si="21"/>
        <v>0</v>
      </c>
      <c r="J484" s="39"/>
    </row>
    <row r="485" spans="2:10" x14ac:dyDescent="0.2">
      <c r="B485" s="87">
        <v>483</v>
      </c>
      <c r="C485" s="85">
        <v>11477.12</v>
      </c>
      <c r="D485" s="85">
        <f>C485 * (1 + '2016 Claims Experience'!$H$3) * (1 + '2016 Claims Experience'!$H$3)</f>
        <v>13887.315200000003</v>
      </c>
      <c r="E485" s="85">
        <f t="shared" si="22"/>
        <v>5554.9260800000011</v>
      </c>
      <c r="F485" s="85">
        <f xml:space="preserve">   D485 *'2016 Claims Experience'!$H$11</f>
        <v>8332.3891200000016</v>
      </c>
      <c r="G485" s="85">
        <f xml:space="preserve"> F485/'2016 Claims Experience'!$H$2</f>
        <v>9802.8107294117672</v>
      </c>
      <c r="H485" s="85">
        <f t="shared" si="23"/>
        <v>4000</v>
      </c>
      <c r="I485" s="85">
        <f t="shared" si="21"/>
        <v>2313.0040353410723</v>
      </c>
      <c r="J485" s="39"/>
    </row>
    <row r="486" spans="2:10" x14ac:dyDescent="0.2">
      <c r="B486" s="87">
        <v>484</v>
      </c>
      <c r="C486" s="85">
        <v>17240.96</v>
      </c>
      <c r="D486" s="85">
        <f>C486 * (1 + '2016 Claims Experience'!$H$3) * (1 + '2016 Claims Experience'!$H$3)</f>
        <v>20861.561600000001</v>
      </c>
      <c r="E486" s="85">
        <f t="shared" si="22"/>
        <v>8344.62464</v>
      </c>
      <c r="F486" s="85">
        <f xml:space="preserve">   D486 *'2016 Claims Experience'!$H$11</f>
        <v>12516.936960000001</v>
      </c>
      <c r="G486" s="85">
        <f xml:space="preserve"> F486/'2016 Claims Experience'!$H$2</f>
        <v>14725.808188235296</v>
      </c>
      <c r="H486" s="85">
        <f t="shared" si="23"/>
        <v>4000</v>
      </c>
      <c r="I486" s="85">
        <f t="shared" si="21"/>
        <v>2313.0040353410723</v>
      </c>
      <c r="J486" s="39"/>
    </row>
    <row r="487" spans="2:10" x14ac:dyDescent="0.2">
      <c r="B487" s="87">
        <v>485</v>
      </c>
      <c r="C487" s="85">
        <v>14438.04</v>
      </c>
      <c r="D487" s="85">
        <f>C487 * (1 + '2016 Claims Experience'!$H$3) * (1 + '2016 Claims Experience'!$H$3)</f>
        <v>17470.028400000003</v>
      </c>
      <c r="E487" s="85">
        <f t="shared" si="22"/>
        <v>6988.0113600000013</v>
      </c>
      <c r="F487" s="85">
        <f xml:space="preserve">   D487 *'2016 Claims Experience'!$H$11</f>
        <v>10482.017040000001</v>
      </c>
      <c r="G487" s="85">
        <f xml:space="preserve"> F487/'2016 Claims Experience'!$H$2</f>
        <v>12331.784752941177</v>
      </c>
      <c r="H487" s="85">
        <f t="shared" si="23"/>
        <v>4000</v>
      </c>
      <c r="I487" s="85">
        <f t="shared" si="21"/>
        <v>2313.0040353410723</v>
      </c>
      <c r="J487" s="39"/>
    </row>
    <row r="488" spans="2:10" x14ac:dyDescent="0.2">
      <c r="B488" s="87">
        <v>486</v>
      </c>
      <c r="C488" s="85">
        <v>415.54</v>
      </c>
      <c r="D488" s="85">
        <f>C488 * (1 + '2016 Claims Experience'!$H$3) * (1 + '2016 Claims Experience'!$H$3)</f>
        <v>502.80340000000012</v>
      </c>
      <c r="E488" s="85">
        <f t="shared" si="22"/>
        <v>201.12136000000007</v>
      </c>
      <c r="F488" s="85">
        <f xml:space="preserve">   D488 *'2016 Claims Experience'!$H$11</f>
        <v>301.68204000000009</v>
      </c>
      <c r="G488" s="85">
        <f xml:space="preserve"> F488/'2016 Claims Experience'!$H$2</f>
        <v>354.92004705882363</v>
      </c>
      <c r="H488" s="85">
        <f t="shared" si="23"/>
        <v>502.80340000000012</v>
      </c>
      <c r="I488" s="85">
        <f t="shared" si="21"/>
        <v>0</v>
      </c>
      <c r="J488" s="39"/>
    </row>
    <row r="489" spans="2:10" x14ac:dyDescent="0.2">
      <c r="B489" s="87">
        <v>487</v>
      </c>
      <c r="C489" s="85">
        <v>6365.8200000000006</v>
      </c>
      <c r="D489" s="85">
        <f>C489 * (1 + '2016 Claims Experience'!$H$3) * (1 + '2016 Claims Experience'!$H$3)</f>
        <v>7702.642200000002</v>
      </c>
      <c r="E489" s="85">
        <f t="shared" si="22"/>
        <v>3081.056880000001</v>
      </c>
      <c r="F489" s="85">
        <f xml:space="preserve">   D489 *'2016 Claims Experience'!$H$11</f>
        <v>4621.585320000001</v>
      </c>
      <c r="G489" s="85">
        <f xml:space="preserve"> F489/'2016 Claims Experience'!$H$2</f>
        <v>5437.159200000001</v>
      </c>
      <c r="H489" s="85">
        <f t="shared" si="23"/>
        <v>4000</v>
      </c>
      <c r="I489" s="85">
        <f t="shared" si="21"/>
        <v>2313.0040353410723</v>
      </c>
      <c r="J489" s="39"/>
    </row>
    <row r="490" spans="2:10" x14ac:dyDescent="0.2">
      <c r="B490" s="87">
        <v>488</v>
      </c>
      <c r="C490" s="85">
        <v>6959.9000000000005</v>
      </c>
      <c r="D490" s="85">
        <f>C490 * (1 + '2016 Claims Experience'!$H$3) * (1 + '2016 Claims Experience'!$H$3)</f>
        <v>8421.4790000000012</v>
      </c>
      <c r="E490" s="85">
        <f t="shared" si="22"/>
        <v>3368.5916000000007</v>
      </c>
      <c r="F490" s="85">
        <f xml:space="preserve">   D490 *'2016 Claims Experience'!$H$11</f>
        <v>5052.8874000000005</v>
      </c>
      <c r="G490" s="85">
        <f xml:space="preserve"> F490/'2016 Claims Experience'!$H$2</f>
        <v>5944.5734117647071</v>
      </c>
      <c r="H490" s="85">
        <f t="shared" si="23"/>
        <v>4000</v>
      </c>
      <c r="I490" s="85">
        <f t="shared" si="21"/>
        <v>2313.0040353410723</v>
      </c>
      <c r="J490" s="39"/>
    </row>
    <row r="491" spans="2:10" x14ac:dyDescent="0.2">
      <c r="B491" s="87">
        <v>489</v>
      </c>
      <c r="C491" s="85">
        <v>7516.06</v>
      </c>
      <c r="D491" s="85">
        <f>C491 * (1 + '2016 Claims Experience'!$H$3) * (1 + '2016 Claims Experience'!$H$3)</f>
        <v>9094.4326000000019</v>
      </c>
      <c r="E491" s="85">
        <f t="shared" si="22"/>
        <v>3637.7730400000009</v>
      </c>
      <c r="F491" s="85">
        <f xml:space="preserve">   D491 *'2016 Claims Experience'!$H$11</f>
        <v>5456.659560000001</v>
      </c>
      <c r="G491" s="85">
        <f xml:space="preserve"> F491/'2016 Claims Experience'!$H$2</f>
        <v>6419.5994823529427</v>
      </c>
      <c r="H491" s="85">
        <f t="shared" si="23"/>
        <v>4000</v>
      </c>
      <c r="I491" s="85">
        <f t="shared" si="21"/>
        <v>2313.0040353410723</v>
      </c>
      <c r="J491" s="39"/>
    </row>
    <row r="492" spans="2:10" x14ac:dyDescent="0.2">
      <c r="B492" s="87">
        <v>490</v>
      </c>
      <c r="C492" s="85">
        <v>12587.86</v>
      </c>
      <c r="D492" s="85">
        <f>C492 * (1 + '2016 Claims Experience'!$H$3) * (1 + '2016 Claims Experience'!$H$3)</f>
        <v>15231.310600000004</v>
      </c>
      <c r="E492" s="85">
        <f t="shared" si="22"/>
        <v>6092.5242400000025</v>
      </c>
      <c r="F492" s="85">
        <f xml:space="preserve">   D492 *'2016 Claims Experience'!$H$11</f>
        <v>9138.7863600000019</v>
      </c>
      <c r="G492" s="85">
        <f xml:space="preserve"> F492/'2016 Claims Experience'!$H$2</f>
        <v>10751.513364705885</v>
      </c>
      <c r="H492" s="85">
        <f t="shared" si="23"/>
        <v>4000</v>
      </c>
      <c r="I492" s="85">
        <f t="shared" si="21"/>
        <v>2313.0040353410723</v>
      </c>
      <c r="J492" s="39"/>
    </row>
    <row r="493" spans="2:10" x14ac:dyDescent="0.2">
      <c r="B493" s="87">
        <v>491</v>
      </c>
      <c r="C493" s="85">
        <v>9424.7000000000007</v>
      </c>
      <c r="D493" s="85">
        <f>C493 * (1 + '2016 Claims Experience'!$H$3) * (1 + '2016 Claims Experience'!$H$3)</f>
        <v>11403.887000000002</v>
      </c>
      <c r="E493" s="85">
        <f t="shared" si="22"/>
        <v>4561.5548000000008</v>
      </c>
      <c r="F493" s="85">
        <f xml:space="preserve">   D493 *'2016 Claims Experience'!$H$11</f>
        <v>6842.3322000000016</v>
      </c>
      <c r="G493" s="85">
        <f xml:space="preserve"> F493/'2016 Claims Experience'!$H$2</f>
        <v>8049.8025882352958</v>
      </c>
      <c r="H493" s="85">
        <f t="shared" si="23"/>
        <v>4000</v>
      </c>
      <c r="I493" s="85">
        <f t="shared" si="21"/>
        <v>2313.0040353410723</v>
      </c>
      <c r="J493" s="39"/>
    </row>
    <row r="494" spans="2:10" x14ac:dyDescent="0.2">
      <c r="B494" s="87">
        <v>492</v>
      </c>
      <c r="C494" s="85">
        <v>10028.26</v>
      </c>
      <c r="D494" s="85">
        <f>C494 * (1 + '2016 Claims Experience'!$H$3) * (1 + '2016 Claims Experience'!$H$3)</f>
        <v>12134.194600000003</v>
      </c>
      <c r="E494" s="85">
        <f t="shared" si="22"/>
        <v>4853.6778400000012</v>
      </c>
      <c r="F494" s="85">
        <f xml:space="preserve">   D494 *'2016 Claims Experience'!$H$11</f>
        <v>7280.5167600000013</v>
      </c>
      <c r="G494" s="85">
        <f xml:space="preserve"> F494/'2016 Claims Experience'!$H$2</f>
        <v>8565.3138352941187</v>
      </c>
      <c r="H494" s="85">
        <f t="shared" si="23"/>
        <v>4000</v>
      </c>
      <c r="I494" s="85">
        <f t="shared" si="21"/>
        <v>2313.0040353410723</v>
      </c>
      <c r="J494" s="39"/>
    </row>
    <row r="495" spans="2:10" x14ac:dyDescent="0.2">
      <c r="B495" s="87">
        <v>493</v>
      </c>
      <c r="C495" s="85">
        <v>22235.34</v>
      </c>
      <c r="D495" s="85">
        <f>C495 * (1 + '2016 Claims Experience'!$H$3) * (1 + '2016 Claims Experience'!$H$3)</f>
        <v>26904.761400000007</v>
      </c>
      <c r="E495" s="85">
        <f t="shared" si="22"/>
        <v>10761.904560000003</v>
      </c>
      <c r="F495" s="85">
        <f xml:space="preserve">   D495 *'2016 Claims Experience'!$H$11</f>
        <v>16142.856840000004</v>
      </c>
      <c r="G495" s="85">
        <f xml:space="preserve"> F495/'2016 Claims Experience'!$H$2</f>
        <v>18991.596282352948</v>
      </c>
      <c r="H495" s="85">
        <f t="shared" si="23"/>
        <v>4000</v>
      </c>
      <c r="I495" s="85">
        <f t="shared" si="21"/>
        <v>2313.0040353410723</v>
      </c>
      <c r="J495" s="39"/>
    </row>
    <row r="496" spans="2:10" x14ac:dyDescent="0.2">
      <c r="B496" s="87">
        <v>494</v>
      </c>
      <c r="C496" s="85">
        <v>7738.84</v>
      </c>
      <c r="D496" s="85">
        <f>C496 * (1 + '2016 Claims Experience'!$H$3) * (1 + '2016 Claims Experience'!$H$3)</f>
        <v>9363.9964000000018</v>
      </c>
      <c r="E496" s="85">
        <f t="shared" si="22"/>
        <v>3745.5985600000008</v>
      </c>
      <c r="F496" s="85">
        <f xml:space="preserve">   D496 *'2016 Claims Experience'!$H$11</f>
        <v>5618.3978400000005</v>
      </c>
      <c r="G496" s="85">
        <f xml:space="preserve"> F496/'2016 Claims Experience'!$H$2</f>
        <v>6609.8798117647066</v>
      </c>
      <c r="H496" s="85">
        <f t="shared" si="23"/>
        <v>4000</v>
      </c>
      <c r="I496" s="85">
        <f t="shared" si="21"/>
        <v>2313.0040353410723</v>
      </c>
      <c r="J496" s="39"/>
    </row>
    <row r="497" spans="2:10" x14ac:dyDescent="0.2">
      <c r="B497" s="87">
        <v>495</v>
      </c>
      <c r="C497" s="85">
        <v>21540.93</v>
      </c>
      <c r="D497" s="85">
        <f>C497 * (1 + '2016 Claims Experience'!$H$3) * (1 + '2016 Claims Experience'!$H$3)</f>
        <v>26064.525300000005</v>
      </c>
      <c r="E497" s="85">
        <f t="shared" si="22"/>
        <v>10425.810120000002</v>
      </c>
      <c r="F497" s="85">
        <f xml:space="preserve">   D497 *'2016 Claims Experience'!$H$11</f>
        <v>15638.715180000003</v>
      </c>
      <c r="G497" s="85">
        <f xml:space="preserve"> F497/'2016 Claims Experience'!$H$2</f>
        <v>18398.488447058826</v>
      </c>
      <c r="H497" s="85">
        <f t="shared" si="23"/>
        <v>4000</v>
      </c>
      <c r="I497" s="85">
        <f t="shared" si="21"/>
        <v>2313.0040353410723</v>
      </c>
      <c r="J497" s="39"/>
    </row>
    <row r="498" spans="2:10" x14ac:dyDescent="0.2">
      <c r="B498" s="87">
        <v>496</v>
      </c>
      <c r="C498" s="85">
        <v>111.39</v>
      </c>
      <c r="D498" s="85">
        <f>C498 * (1 + '2016 Claims Experience'!$H$3) * (1 + '2016 Claims Experience'!$H$3)</f>
        <v>134.78190000000004</v>
      </c>
      <c r="E498" s="85">
        <f t="shared" si="22"/>
        <v>53.91276000000002</v>
      </c>
      <c r="F498" s="85">
        <f xml:space="preserve">   D498 *'2016 Claims Experience'!$H$11</f>
        <v>80.869140000000016</v>
      </c>
      <c r="G498" s="85">
        <f xml:space="preserve"> F498/'2016 Claims Experience'!$H$2</f>
        <v>95.14016470588237</v>
      </c>
      <c r="H498" s="85">
        <f t="shared" si="23"/>
        <v>134.78190000000004</v>
      </c>
      <c r="I498" s="85">
        <f t="shared" si="21"/>
        <v>0</v>
      </c>
      <c r="J498" s="39"/>
    </row>
    <row r="499" spans="2:10" x14ac:dyDescent="0.2">
      <c r="B499" s="87">
        <v>497</v>
      </c>
      <c r="C499" s="85">
        <v>2868.4900000000002</v>
      </c>
      <c r="D499" s="85">
        <f>C499 * (1 + '2016 Claims Experience'!$H$3) * (1 + '2016 Claims Experience'!$H$3)</f>
        <v>3470.8729000000008</v>
      </c>
      <c r="E499" s="85">
        <f t="shared" si="22"/>
        <v>1388.3491600000004</v>
      </c>
      <c r="F499" s="85">
        <f xml:space="preserve">   D499 *'2016 Claims Experience'!$H$11</f>
        <v>2082.5237400000005</v>
      </c>
      <c r="G499" s="85">
        <f xml:space="preserve"> F499/'2016 Claims Experience'!$H$2</f>
        <v>2450.0279294117654</v>
      </c>
      <c r="H499" s="85">
        <f t="shared" si="23"/>
        <v>3470.8729000000008</v>
      </c>
      <c r="I499" s="85">
        <f t="shared" si="21"/>
        <v>0</v>
      </c>
      <c r="J499" s="39"/>
    </row>
    <row r="500" spans="2:10" x14ac:dyDescent="0.2">
      <c r="B500" s="87">
        <v>498</v>
      </c>
      <c r="C500" s="85">
        <v>13916.640000000001</v>
      </c>
      <c r="D500" s="85">
        <f>C500 * (1 + '2016 Claims Experience'!$H$3) * (1 + '2016 Claims Experience'!$H$3)</f>
        <v>16839.134400000003</v>
      </c>
      <c r="E500" s="85">
        <f t="shared" si="22"/>
        <v>6735.6537600000011</v>
      </c>
      <c r="F500" s="85">
        <f xml:space="preserve">   D500 *'2016 Claims Experience'!$H$11</f>
        <v>10103.480640000002</v>
      </c>
      <c r="G500" s="85">
        <f xml:space="preserve"> F500/'2016 Claims Experience'!$H$2</f>
        <v>11886.447811764709</v>
      </c>
      <c r="H500" s="85">
        <f t="shared" si="23"/>
        <v>4000</v>
      </c>
      <c r="I500" s="85">
        <f t="shared" si="21"/>
        <v>2313.0040353410723</v>
      </c>
      <c r="J500" s="39"/>
    </row>
    <row r="501" spans="2:10" x14ac:dyDescent="0.2">
      <c r="B501" s="87">
        <v>499</v>
      </c>
      <c r="C501" s="85">
        <v>10330.83</v>
      </c>
      <c r="D501" s="85">
        <f>C501 * (1 + '2016 Claims Experience'!$H$3) * (1 + '2016 Claims Experience'!$H$3)</f>
        <v>12500.304300000002</v>
      </c>
      <c r="E501" s="85">
        <f t="shared" si="22"/>
        <v>5000.121720000001</v>
      </c>
      <c r="F501" s="85">
        <f xml:space="preserve">   D501 *'2016 Claims Experience'!$H$11</f>
        <v>7500.1825800000006</v>
      </c>
      <c r="G501" s="85">
        <f xml:space="preserve"> F501/'2016 Claims Experience'!$H$2</f>
        <v>8823.7442117647061</v>
      </c>
      <c r="H501" s="85">
        <f t="shared" si="23"/>
        <v>4000</v>
      </c>
      <c r="I501" s="85">
        <f t="shared" si="21"/>
        <v>2313.0040353410723</v>
      </c>
      <c r="J501" s="39"/>
    </row>
    <row r="502" spans="2:10" x14ac:dyDescent="0.2">
      <c r="B502" s="87">
        <v>500</v>
      </c>
      <c r="C502" s="85">
        <v>2984.6200000000003</v>
      </c>
      <c r="D502" s="85">
        <f>C502 * (1 + '2016 Claims Experience'!$H$3) * (1 + '2016 Claims Experience'!$H$3)</f>
        <v>3611.3902000000012</v>
      </c>
      <c r="E502" s="85">
        <f t="shared" si="22"/>
        <v>1444.5560800000005</v>
      </c>
      <c r="F502" s="85">
        <f xml:space="preserve">   D502 *'2016 Claims Experience'!$H$11</f>
        <v>2166.8341200000004</v>
      </c>
      <c r="G502" s="85">
        <f xml:space="preserve"> F502/'2016 Claims Experience'!$H$2</f>
        <v>2549.2166117647066</v>
      </c>
      <c r="H502" s="85">
        <f t="shared" si="23"/>
        <v>3611.3902000000012</v>
      </c>
      <c r="I502" s="85">
        <f t="shared" si="21"/>
        <v>0</v>
      </c>
      <c r="J502" s="39"/>
    </row>
    <row r="503" spans="2:10" x14ac:dyDescent="0.2">
      <c r="B503" s="87">
        <v>501</v>
      </c>
      <c r="C503" s="85">
        <v>2299.69</v>
      </c>
      <c r="D503" s="85">
        <f>C503 * (1 + '2016 Claims Experience'!$H$3) * (1 + '2016 Claims Experience'!$H$3)</f>
        <v>2782.6249000000003</v>
      </c>
      <c r="E503" s="85">
        <f t="shared" si="22"/>
        <v>1113.0499600000001</v>
      </c>
      <c r="F503" s="85">
        <f xml:space="preserve">   D503 *'2016 Claims Experience'!$H$11</f>
        <v>1669.5749400000002</v>
      </c>
      <c r="G503" s="85">
        <f xml:space="preserve"> F503/'2016 Claims Experience'!$H$2</f>
        <v>1964.2058117647061</v>
      </c>
      <c r="H503" s="85">
        <f t="shared" si="23"/>
        <v>2782.6249000000003</v>
      </c>
      <c r="I503" s="85">
        <f t="shared" si="21"/>
        <v>0</v>
      </c>
      <c r="J503" s="39"/>
    </row>
    <row r="504" spans="2:10" x14ac:dyDescent="0.2">
      <c r="B504" s="87">
        <v>502</v>
      </c>
      <c r="C504" s="85">
        <v>237</v>
      </c>
      <c r="D504" s="85">
        <f>C504 * (1 + '2016 Claims Experience'!$H$3) * (1 + '2016 Claims Experience'!$H$3)</f>
        <v>286.7700000000001</v>
      </c>
      <c r="E504" s="85">
        <f t="shared" si="22"/>
        <v>114.70800000000004</v>
      </c>
      <c r="F504" s="85">
        <f xml:space="preserve">   D504 *'2016 Claims Experience'!$H$11</f>
        <v>172.06200000000004</v>
      </c>
      <c r="G504" s="85">
        <f xml:space="preserve"> F504/'2016 Claims Experience'!$H$2</f>
        <v>202.42588235294122</v>
      </c>
      <c r="H504" s="85">
        <f t="shared" si="23"/>
        <v>286.7700000000001</v>
      </c>
      <c r="I504" s="85">
        <f t="shared" si="21"/>
        <v>0</v>
      </c>
      <c r="J504" s="39"/>
    </row>
    <row r="505" spans="2:10" x14ac:dyDescent="0.2">
      <c r="B505" s="87">
        <v>503</v>
      </c>
      <c r="C505" s="85">
        <v>10284.220000000001</v>
      </c>
      <c r="D505" s="85">
        <f>C505 * (1 + '2016 Claims Experience'!$H$3) * (1 + '2016 Claims Experience'!$H$3)</f>
        <v>12443.906200000003</v>
      </c>
      <c r="E505" s="85">
        <f t="shared" si="22"/>
        <v>4977.5624800000014</v>
      </c>
      <c r="F505" s="85">
        <f xml:space="preserve">   D505 *'2016 Claims Experience'!$H$11</f>
        <v>7466.3437200000017</v>
      </c>
      <c r="G505" s="85">
        <f xml:space="preserve"> F505/'2016 Claims Experience'!$H$2</f>
        <v>8783.9337882352957</v>
      </c>
      <c r="H505" s="85">
        <f t="shared" si="23"/>
        <v>4000</v>
      </c>
      <c r="I505" s="85">
        <f t="shared" si="21"/>
        <v>2313.0040353410723</v>
      </c>
      <c r="J505" s="39"/>
    </row>
    <row r="506" spans="2:10" x14ac:dyDescent="0.2">
      <c r="B506" s="87">
        <v>504</v>
      </c>
      <c r="C506" s="85">
        <v>1282.96</v>
      </c>
      <c r="D506" s="85">
        <f>C506 * (1 + '2016 Claims Experience'!$H$3) * (1 + '2016 Claims Experience'!$H$3)</f>
        <v>1552.3816000000002</v>
      </c>
      <c r="E506" s="85">
        <f t="shared" si="22"/>
        <v>620.95264000000009</v>
      </c>
      <c r="F506" s="85">
        <f xml:space="preserve">   D506 *'2016 Claims Experience'!$H$11</f>
        <v>931.42896000000007</v>
      </c>
      <c r="G506" s="85">
        <f xml:space="preserve"> F506/'2016 Claims Experience'!$H$2</f>
        <v>1095.7987764705883</v>
      </c>
      <c r="H506" s="85">
        <f t="shared" si="23"/>
        <v>1552.3816000000002</v>
      </c>
      <c r="I506" s="85">
        <f t="shared" si="21"/>
        <v>0</v>
      </c>
      <c r="J506" s="39"/>
    </row>
    <row r="507" spans="2:10" x14ac:dyDescent="0.2">
      <c r="B507" s="87">
        <v>505</v>
      </c>
      <c r="C507" s="85">
        <v>59.25</v>
      </c>
      <c r="D507" s="85">
        <f>C507 * (1 + '2016 Claims Experience'!$H$3) * (1 + '2016 Claims Experience'!$H$3)</f>
        <v>71.692500000000024</v>
      </c>
      <c r="E507" s="85">
        <f t="shared" si="22"/>
        <v>28.67700000000001</v>
      </c>
      <c r="F507" s="85">
        <f xml:space="preserve">   D507 *'2016 Claims Experience'!$H$11</f>
        <v>43.01550000000001</v>
      </c>
      <c r="G507" s="85">
        <f xml:space="preserve"> F507/'2016 Claims Experience'!$H$2</f>
        <v>50.606470588235304</v>
      </c>
      <c r="H507" s="85">
        <f t="shared" si="23"/>
        <v>71.692500000000024</v>
      </c>
      <c r="I507" s="85">
        <f t="shared" si="21"/>
        <v>0</v>
      </c>
      <c r="J507" s="39"/>
    </row>
    <row r="508" spans="2:10" x14ac:dyDescent="0.2">
      <c r="B508" s="87">
        <v>506</v>
      </c>
      <c r="C508" s="85">
        <v>2964.08</v>
      </c>
      <c r="D508" s="85">
        <f>C508 * (1 + '2016 Claims Experience'!$H$3) * (1 + '2016 Claims Experience'!$H$3)</f>
        <v>3586.5368000000008</v>
      </c>
      <c r="E508" s="85">
        <f t="shared" si="22"/>
        <v>1434.6147200000005</v>
      </c>
      <c r="F508" s="85">
        <f xml:space="preserve">   D508 *'2016 Claims Experience'!$H$11</f>
        <v>2151.9220800000003</v>
      </c>
      <c r="G508" s="85">
        <f xml:space="preserve"> F508/'2016 Claims Experience'!$H$2</f>
        <v>2531.6730352941181</v>
      </c>
      <c r="H508" s="85">
        <f t="shared" si="23"/>
        <v>3586.5368000000008</v>
      </c>
      <c r="I508" s="85">
        <f t="shared" si="21"/>
        <v>0</v>
      </c>
      <c r="J508" s="39"/>
    </row>
    <row r="509" spans="2:10" x14ac:dyDescent="0.2">
      <c r="B509" s="87">
        <v>507</v>
      </c>
      <c r="C509" s="85">
        <v>21354.49</v>
      </c>
      <c r="D509" s="85">
        <f>C509 * (1 + '2016 Claims Experience'!$H$3) * (1 + '2016 Claims Experience'!$H$3)</f>
        <v>25838.932900000003</v>
      </c>
      <c r="E509" s="85">
        <f t="shared" si="22"/>
        <v>10335.573160000002</v>
      </c>
      <c r="F509" s="85">
        <f xml:space="preserve">   D509 *'2016 Claims Experience'!$H$11</f>
        <v>15503.359740000002</v>
      </c>
      <c r="G509" s="85">
        <f xml:space="preserve"> F509/'2016 Claims Experience'!$H$2</f>
        <v>18239.246752941181</v>
      </c>
      <c r="H509" s="85">
        <f t="shared" si="23"/>
        <v>4000</v>
      </c>
      <c r="I509" s="85">
        <f t="shared" si="21"/>
        <v>2313.0040353410723</v>
      </c>
      <c r="J509" s="39"/>
    </row>
    <row r="510" spans="2:10" x14ac:dyDescent="0.2">
      <c r="B510" s="87">
        <v>508</v>
      </c>
      <c r="C510" s="85">
        <v>319.95</v>
      </c>
      <c r="D510" s="85">
        <f>C510 * (1 + '2016 Claims Experience'!$H$3) * (1 + '2016 Claims Experience'!$H$3)</f>
        <v>387.1395</v>
      </c>
      <c r="E510" s="85">
        <f t="shared" si="22"/>
        <v>154.85580000000002</v>
      </c>
      <c r="F510" s="85">
        <f xml:space="preserve">   D510 *'2016 Claims Experience'!$H$11</f>
        <v>232.28369999999998</v>
      </c>
      <c r="G510" s="85">
        <f xml:space="preserve"> F510/'2016 Claims Experience'!$H$2</f>
        <v>273.27494117647058</v>
      </c>
      <c r="H510" s="85">
        <f t="shared" si="23"/>
        <v>387.1395</v>
      </c>
      <c r="I510" s="85">
        <f t="shared" si="21"/>
        <v>0</v>
      </c>
      <c r="J510" s="39"/>
    </row>
    <row r="511" spans="2:10" x14ac:dyDescent="0.2">
      <c r="B511" s="87">
        <v>509</v>
      </c>
      <c r="C511" s="85">
        <v>11268.560000000001</v>
      </c>
      <c r="D511" s="85">
        <f>C511 * (1 + '2016 Claims Experience'!$H$3) * (1 + '2016 Claims Experience'!$H$3)</f>
        <v>13634.957600000005</v>
      </c>
      <c r="E511" s="85">
        <f t="shared" si="22"/>
        <v>5453.9830400000028</v>
      </c>
      <c r="F511" s="85">
        <f xml:space="preserve">   D511 *'2016 Claims Experience'!$H$11</f>
        <v>8180.9745600000024</v>
      </c>
      <c r="G511" s="85">
        <f xml:space="preserve"> F511/'2016 Claims Experience'!$H$2</f>
        <v>9624.6759529411793</v>
      </c>
      <c r="H511" s="85">
        <f t="shared" si="23"/>
        <v>4000</v>
      </c>
      <c r="I511" s="85">
        <f t="shared" si="21"/>
        <v>2313.0040353410723</v>
      </c>
      <c r="J511" s="39"/>
    </row>
    <row r="512" spans="2:10" x14ac:dyDescent="0.2">
      <c r="B512" s="87">
        <v>510</v>
      </c>
      <c r="C512" s="85">
        <v>191.97</v>
      </c>
      <c r="D512" s="85">
        <f>C512 * (1 + '2016 Claims Experience'!$H$3) * (1 + '2016 Claims Experience'!$H$3)</f>
        <v>232.28370000000001</v>
      </c>
      <c r="E512" s="85">
        <f t="shared" si="22"/>
        <v>92.913480000000007</v>
      </c>
      <c r="F512" s="85">
        <f xml:space="preserve">   D512 *'2016 Claims Experience'!$H$11</f>
        <v>139.37021999999999</v>
      </c>
      <c r="G512" s="85">
        <f xml:space="preserve"> F512/'2016 Claims Experience'!$H$2</f>
        <v>163.96496470588235</v>
      </c>
      <c r="H512" s="85">
        <f t="shared" si="23"/>
        <v>232.28370000000001</v>
      </c>
      <c r="I512" s="85">
        <f t="shared" si="21"/>
        <v>0</v>
      </c>
      <c r="J512" s="39"/>
    </row>
    <row r="513" spans="2:10" x14ac:dyDescent="0.2">
      <c r="B513" s="87">
        <v>511</v>
      </c>
      <c r="C513" s="85">
        <v>35258.49</v>
      </c>
      <c r="D513" s="85">
        <f>C513 * (1 + '2016 Claims Experience'!$H$3) * (1 + '2016 Claims Experience'!$H$3)</f>
        <v>42662.772900000004</v>
      </c>
      <c r="E513" s="85">
        <f t="shared" si="22"/>
        <v>17065.109160000004</v>
      </c>
      <c r="F513" s="85">
        <f xml:space="preserve">   D513 *'2016 Claims Experience'!$H$11</f>
        <v>25597.66374</v>
      </c>
      <c r="G513" s="85">
        <f xml:space="preserve"> F513/'2016 Claims Experience'!$H$2</f>
        <v>30114.89851764706</v>
      </c>
      <c r="H513" s="85">
        <f t="shared" si="23"/>
        <v>4000</v>
      </c>
      <c r="I513" s="85">
        <f t="shared" si="21"/>
        <v>2313.0040353410723</v>
      </c>
      <c r="J513" s="39"/>
    </row>
    <row r="514" spans="2:10" x14ac:dyDescent="0.2">
      <c r="B514" s="87">
        <v>512</v>
      </c>
      <c r="C514" s="85">
        <v>5642.18</v>
      </c>
      <c r="D514" s="85">
        <f>C514 * (1 + '2016 Claims Experience'!$H$3) * (1 + '2016 Claims Experience'!$H$3)</f>
        <v>6827.0378000000019</v>
      </c>
      <c r="E514" s="85">
        <f t="shared" si="22"/>
        <v>2730.8151200000011</v>
      </c>
      <c r="F514" s="85">
        <f xml:space="preserve">   D514 *'2016 Claims Experience'!$H$11</f>
        <v>4096.2226800000008</v>
      </c>
      <c r="G514" s="85">
        <f xml:space="preserve"> F514/'2016 Claims Experience'!$H$2</f>
        <v>4819.0855058823536</v>
      </c>
      <c r="H514" s="85">
        <f t="shared" si="23"/>
        <v>4000</v>
      </c>
      <c r="I514" s="85">
        <f t="shared" si="21"/>
        <v>2313.0040353410723</v>
      </c>
      <c r="J514" s="39"/>
    </row>
    <row r="515" spans="2:10" x14ac:dyDescent="0.2">
      <c r="B515" s="87">
        <v>513</v>
      </c>
      <c r="C515" s="85">
        <v>609.09</v>
      </c>
      <c r="D515" s="85">
        <f>C515 * (1 + '2016 Claims Experience'!$H$3) * (1 + '2016 Claims Experience'!$H$3)</f>
        <v>736.99890000000016</v>
      </c>
      <c r="E515" s="85">
        <f t="shared" si="22"/>
        <v>294.7995600000001</v>
      </c>
      <c r="F515" s="85">
        <f xml:space="preserve">   D515 *'2016 Claims Experience'!$H$11</f>
        <v>442.19934000000006</v>
      </c>
      <c r="G515" s="85">
        <f xml:space="preserve"> F515/'2016 Claims Experience'!$H$2</f>
        <v>520.23451764705896</v>
      </c>
      <c r="H515" s="85">
        <f t="shared" si="23"/>
        <v>736.99890000000016</v>
      </c>
      <c r="I515" s="85">
        <f t="shared" ref="I515:I578" si="24">IF(H515 = $K$29, $L$29 - H515,   IF(AND(H515&lt;$L$29, H515 &gt; $K$29),  D515-$K$29, 0) )</f>
        <v>0</v>
      </c>
      <c r="J515" s="39"/>
    </row>
    <row r="516" spans="2:10" x14ac:dyDescent="0.2">
      <c r="B516" s="87">
        <v>514</v>
      </c>
      <c r="C516" s="85">
        <v>21556.73</v>
      </c>
      <c r="D516" s="85">
        <f>C516 * (1 + '2016 Claims Experience'!$H$3) * (1 + '2016 Claims Experience'!$H$3)</f>
        <v>26083.643300000003</v>
      </c>
      <c r="E516" s="85">
        <f t="shared" ref="E516:E579" si="25" xml:space="preserve"> D516 * (1- $L$9)</f>
        <v>10433.457320000001</v>
      </c>
      <c r="F516" s="85">
        <f xml:space="preserve">   D516 *'2016 Claims Experience'!$H$11</f>
        <v>15650.185980000002</v>
      </c>
      <c r="G516" s="85">
        <f xml:space="preserve"> F516/'2016 Claims Experience'!$H$2</f>
        <v>18411.983505882356</v>
      </c>
      <c r="H516" s="85">
        <f t="shared" ref="H516:H579" si="26">IF( D516&gt; $K$29, $K$29, D516)</f>
        <v>4000</v>
      </c>
      <c r="I516" s="85">
        <f t="shared" si="24"/>
        <v>2313.0040353410723</v>
      </c>
      <c r="J516" s="39"/>
    </row>
    <row r="517" spans="2:10" x14ac:dyDescent="0.2">
      <c r="B517" s="87">
        <v>515</v>
      </c>
      <c r="C517" s="85">
        <v>2996.4700000000003</v>
      </c>
      <c r="D517" s="85">
        <f>C517 * (1 + '2016 Claims Experience'!$H$3) * (1 + '2016 Claims Experience'!$H$3)</f>
        <v>3625.728700000001</v>
      </c>
      <c r="E517" s="85">
        <f t="shared" si="25"/>
        <v>1450.2914800000005</v>
      </c>
      <c r="F517" s="85">
        <f xml:space="preserve">   D517 *'2016 Claims Experience'!$H$11</f>
        <v>2175.4372200000007</v>
      </c>
      <c r="G517" s="85">
        <f xml:space="preserve"> F517/'2016 Claims Experience'!$H$2</f>
        <v>2559.3379058823539</v>
      </c>
      <c r="H517" s="85">
        <f t="shared" si="26"/>
        <v>3625.728700000001</v>
      </c>
      <c r="I517" s="85">
        <f t="shared" si="24"/>
        <v>0</v>
      </c>
      <c r="J517" s="39"/>
    </row>
    <row r="518" spans="2:10" x14ac:dyDescent="0.2">
      <c r="B518" s="87">
        <v>516</v>
      </c>
      <c r="C518" s="85">
        <v>14189.980000000001</v>
      </c>
      <c r="D518" s="85">
        <f>C518 * (1 + '2016 Claims Experience'!$H$3) * (1 + '2016 Claims Experience'!$H$3)</f>
        <v>17169.875800000005</v>
      </c>
      <c r="E518" s="85">
        <f t="shared" si="25"/>
        <v>6867.9503200000026</v>
      </c>
      <c r="F518" s="85">
        <f xml:space="preserve">   D518 *'2016 Claims Experience'!$H$11</f>
        <v>10301.925480000004</v>
      </c>
      <c r="G518" s="85">
        <f xml:space="preserve"> F518/'2016 Claims Experience'!$H$2</f>
        <v>12119.912329411769</v>
      </c>
      <c r="H518" s="85">
        <f t="shared" si="26"/>
        <v>4000</v>
      </c>
      <c r="I518" s="85">
        <f t="shared" si="24"/>
        <v>2313.0040353410723</v>
      </c>
      <c r="J518" s="39"/>
    </row>
    <row r="519" spans="2:10" x14ac:dyDescent="0.2">
      <c r="B519" s="87">
        <v>517</v>
      </c>
      <c r="C519" s="85">
        <v>7110</v>
      </c>
      <c r="D519" s="85">
        <f>C519 * (1 + '2016 Claims Experience'!$H$3) * (1 + '2016 Claims Experience'!$H$3)</f>
        <v>8603.1000000000022</v>
      </c>
      <c r="E519" s="85">
        <f t="shared" si="25"/>
        <v>3441.2400000000011</v>
      </c>
      <c r="F519" s="85">
        <f xml:space="preserve">   D519 *'2016 Claims Experience'!$H$11</f>
        <v>5161.8600000000015</v>
      </c>
      <c r="G519" s="85">
        <f xml:space="preserve"> F519/'2016 Claims Experience'!$H$2</f>
        <v>6072.7764705882373</v>
      </c>
      <c r="H519" s="85">
        <f t="shared" si="26"/>
        <v>4000</v>
      </c>
      <c r="I519" s="85">
        <f t="shared" si="24"/>
        <v>2313.0040353410723</v>
      </c>
      <c r="J519" s="39"/>
    </row>
    <row r="520" spans="2:10" x14ac:dyDescent="0.2">
      <c r="B520" s="87">
        <v>518</v>
      </c>
      <c r="C520" s="85">
        <v>10246.300000000001</v>
      </c>
      <c r="D520" s="85">
        <f>C520 * (1 + '2016 Claims Experience'!$H$3) * (1 + '2016 Claims Experience'!$H$3)</f>
        <v>12398.023000000003</v>
      </c>
      <c r="E520" s="85">
        <f t="shared" si="25"/>
        <v>4959.2092000000011</v>
      </c>
      <c r="F520" s="85">
        <f xml:space="preserve">   D520 *'2016 Claims Experience'!$H$11</f>
        <v>7438.8138000000017</v>
      </c>
      <c r="G520" s="85">
        <f xml:space="preserve"> F520/'2016 Claims Experience'!$H$2</f>
        <v>8751.5456470588251</v>
      </c>
      <c r="H520" s="85">
        <f t="shared" si="26"/>
        <v>4000</v>
      </c>
      <c r="I520" s="85">
        <f t="shared" si="24"/>
        <v>2313.0040353410723</v>
      </c>
      <c r="J520" s="39"/>
    </row>
    <row r="521" spans="2:10" x14ac:dyDescent="0.2">
      <c r="B521" s="87">
        <v>519</v>
      </c>
      <c r="C521" s="85">
        <v>3197.13</v>
      </c>
      <c r="D521" s="85">
        <f>C521 * (1 + '2016 Claims Experience'!$H$3) * (1 + '2016 Claims Experience'!$H$3)</f>
        <v>3868.5273000000007</v>
      </c>
      <c r="E521" s="85">
        <f t="shared" si="25"/>
        <v>1547.4109200000003</v>
      </c>
      <c r="F521" s="85">
        <f xml:space="preserve">   D521 *'2016 Claims Experience'!$H$11</f>
        <v>2321.1163800000004</v>
      </c>
      <c r="G521" s="85">
        <f xml:space="preserve"> F521/'2016 Claims Experience'!$H$2</f>
        <v>2730.7251529411769</v>
      </c>
      <c r="H521" s="85">
        <f t="shared" si="26"/>
        <v>3868.5273000000007</v>
      </c>
      <c r="I521" s="85">
        <f t="shared" si="24"/>
        <v>0</v>
      </c>
      <c r="J521" s="39"/>
    </row>
    <row r="522" spans="2:10" x14ac:dyDescent="0.2">
      <c r="B522" s="87">
        <v>520</v>
      </c>
      <c r="C522" s="85">
        <v>16127.85</v>
      </c>
      <c r="D522" s="85">
        <f>C522 * (1 + '2016 Claims Experience'!$H$3) * (1 + '2016 Claims Experience'!$H$3)</f>
        <v>19514.698500000002</v>
      </c>
      <c r="E522" s="85">
        <f t="shared" si="25"/>
        <v>7805.8794000000016</v>
      </c>
      <c r="F522" s="85">
        <f xml:space="preserve">   D522 *'2016 Claims Experience'!$H$11</f>
        <v>11708.819100000001</v>
      </c>
      <c r="G522" s="85">
        <f xml:space="preserve"> F522/'2016 Claims Experience'!$H$2</f>
        <v>13775.081294117648</v>
      </c>
      <c r="H522" s="85">
        <f t="shared" si="26"/>
        <v>4000</v>
      </c>
      <c r="I522" s="85">
        <f t="shared" si="24"/>
        <v>2313.0040353410723</v>
      </c>
      <c r="J522" s="39"/>
    </row>
    <row r="523" spans="2:10" x14ac:dyDescent="0.2">
      <c r="B523" s="87">
        <v>521</v>
      </c>
      <c r="C523" s="85">
        <v>114.55000000000001</v>
      </c>
      <c r="D523" s="85">
        <f>C523 * (1 + '2016 Claims Experience'!$H$3) * (1 + '2016 Claims Experience'!$H$3)</f>
        <v>138.60550000000003</v>
      </c>
      <c r="E523" s="85">
        <f t="shared" si="25"/>
        <v>55.442200000000014</v>
      </c>
      <c r="F523" s="85">
        <f xml:space="preserve">   D523 *'2016 Claims Experience'!$H$11</f>
        <v>83.163300000000021</v>
      </c>
      <c r="G523" s="85">
        <f xml:space="preserve"> F523/'2016 Claims Experience'!$H$2</f>
        <v>97.839176470588257</v>
      </c>
      <c r="H523" s="85">
        <f t="shared" si="26"/>
        <v>138.60550000000003</v>
      </c>
      <c r="I523" s="85">
        <f t="shared" si="24"/>
        <v>0</v>
      </c>
      <c r="J523" s="39"/>
    </row>
    <row r="524" spans="2:10" x14ac:dyDescent="0.2">
      <c r="B524" s="87">
        <v>522</v>
      </c>
      <c r="C524" s="85">
        <v>2874.02</v>
      </c>
      <c r="D524" s="85">
        <f>C524 * (1 + '2016 Claims Experience'!$H$3) * (1 + '2016 Claims Experience'!$H$3)</f>
        <v>3477.5642000000003</v>
      </c>
      <c r="E524" s="85">
        <f t="shared" si="25"/>
        <v>1391.0256800000002</v>
      </c>
      <c r="F524" s="85">
        <f xml:space="preserve">   D524 *'2016 Claims Experience'!$H$11</f>
        <v>2086.5385200000001</v>
      </c>
      <c r="G524" s="85">
        <f xml:space="preserve"> F524/'2016 Claims Experience'!$H$2</f>
        <v>2454.7512000000002</v>
      </c>
      <c r="H524" s="85">
        <f t="shared" si="26"/>
        <v>3477.5642000000003</v>
      </c>
      <c r="I524" s="85">
        <f t="shared" si="24"/>
        <v>0</v>
      </c>
      <c r="J524" s="39"/>
    </row>
    <row r="525" spans="2:10" x14ac:dyDescent="0.2">
      <c r="B525" s="87">
        <v>523</v>
      </c>
      <c r="C525" s="85">
        <v>4623.87</v>
      </c>
      <c r="D525" s="85">
        <f>C525 * (1 + '2016 Claims Experience'!$H$3) * (1 + '2016 Claims Experience'!$H$3)</f>
        <v>5594.882700000001</v>
      </c>
      <c r="E525" s="85">
        <f t="shared" si="25"/>
        <v>2237.9530800000007</v>
      </c>
      <c r="F525" s="85">
        <f xml:space="preserve">   D525 *'2016 Claims Experience'!$H$11</f>
        <v>3356.9296200000003</v>
      </c>
      <c r="G525" s="85">
        <f xml:space="preserve"> F525/'2016 Claims Experience'!$H$2</f>
        <v>3949.3289647058828</v>
      </c>
      <c r="H525" s="85">
        <f t="shared" si="26"/>
        <v>4000</v>
      </c>
      <c r="I525" s="85">
        <f t="shared" si="24"/>
        <v>2313.0040353410723</v>
      </c>
      <c r="J525" s="39"/>
    </row>
    <row r="526" spans="2:10" x14ac:dyDescent="0.2">
      <c r="B526" s="87">
        <v>524</v>
      </c>
      <c r="C526" s="85">
        <v>20427.82</v>
      </c>
      <c r="D526" s="85">
        <f>C526 * (1 + '2016 Claims Experience'!$H$3) * (1 + '2016 Claims Experience'!$H$3)</f>
        <v>24717.662200000006</v>
      </c>
      <c r="E526" s="85">
        <f t="shared" si="25"/>
        <v>9887.0648800000035</v>
      </c>
      <c r="F526" s="85">
        <f xml:space="preserve">   D526 *'2016 Claims Experience'!$H$11</f>
        <v>14830.597320000003</v>
      </c>
      <c r="G526" s="85">
        <f xml:space="preserve"> F526/'2016 Claims Experience'!$H$2</f>
        <v>17447.761552941181</v>
      </c>
      <c r="H526" s="85">
        <f t="shared" si="26"/>
        <v>4000</v>
      </c>
      <c r="I526" s="85">
        <f t="shared" si="24"/>
        <v>2313.0040353410723</v>
      </c>
      <c r="J526" s="39"/>
    </row>
    <row r="527" spans="2:10" x14ac:dyDescent="0.2">
      <c r="B527" s="87">
        <v>525</v>
      </c>
      <c r="C527" s="85">
        <v>12783.78</v>
      </c>
      <c r="D527" s="85">
        <f>C527 * (1 + '2016 Claims Experience'!$H$3) * (1 + '2016 Claims Experience'!$H$3)</f>
        <v>15468.373800000003</v>
      </c>
      <c r="E527" s="85">
        <f t="shared" si="25"/>
        <v>6187.3495200000016</v>
      </c>
      <c r="F527" s="85">
        <f xml:space="preserve">   D527 *'2016 Claims Experience'!$H$11</f>
        <v>9281.0242800000015</v>
      </c>
      <c r="G527" s="85">
        <f xml:space="preserve"> F527/'2016 Claims Experience'!$H$2</f>
        <v>10918.852094117648</v>
      </c>
      <c r="H527" s="85">
        <f t="shared" si="26"/>
        <v>4000</v>
      </c>
      <c r="I527" s="85">
        <f t="shared" si="24"/>
        <v>2313.0040353410723</v>
      </c>
      <c r="J527" s="39"/>
    </row>
    <row r="528" spans="2:10" x14ac:dyDescent="0.2">
      <c r="B528" s="87">
        <v>526</v>
      </c>
      <c r="C528" s="85">
        <v>2991.73</v>
      </c>
      <c r="D528" s="85">
        <f>C528 * (1 + '2016 Claims Experience'!$H$3) * (1 + '2016 Claims Experience'!$H$3)</f>
        <v>3619.9933000000005</v>
      </c>
      <c r="E528" s="85">
        <f t="shared" si="25"/>
        <v>1447.9973200000004</v>
      </c>
      <c r="F528" s="85">
        <f xml:space="preserve">   D528 *'2016 Claims Experience'!$H$11</f>
        <v>2171.9959800000001</v>
      </c>
      <c r="G528" s="85">
        <f xml:space="preserve"> F528/'2016 Claims Experience'!$H$2</f>
        <v>2555.2893882352942</v>
      </c>
      <c r="H528" s="85">
        <f t="shared" si="26"/>
        <v>3619.9933000000005</v>
      </c>
      <c r="I528" s="85">
        <f t="shared" si="24"/>
        <v>0</v>
      </c>
      <c r="J528" s="39"/>
    </row>
    <row r="529" spans="2:10" x14ac:dyDescent="0.2">
      <c r="B529" s="87">
        <v>527</v>
      </c>
      <c r="C529" s="85">
        <v>2621.2200000000003</v>
      </c>
      <c r="D529" s="85">
        <f>C529 * (1 + '2016 Claims Experience'!$H$3) * (1 + '2016 Claims Experience'!$H$3)</f>
        <v>3171.6762000000008</v>
      </c>
      <c r="E529" s="85">
        <f t="shared" si="25"/>
        <v>1268.6704800000005</v>
      </c>
      <c r="F529" s="85">
        <f xml:space="preserve">   D529 *'2016 Claims Experience'!$H$11</f>
        <v>1903.0057200000003</v>
      </c>
      <c r="G529" s="85">
        <f xml:space="preserve"> F529/'2016 Claims Experience'!$H$2</f>
        <v>2238.8302588235297</v>
      </c>
      <c r="H529" s="85">
        <f t="shared" si="26"/>
        <v>3171.6762000000008</v>
      </c>
      <c r="I529" s="85">
        <f t="shared" si="24"/>
        <v>0</v>
      </c>
      <c r="J529" s="39"/>
    </row>
    <row r="530" spans="2:10" x14ac:dyDescent="0.2">
      <c r="B530" s="87">
        <v>528</v>
      </c>
      <c r="C530" s="85">
        <v>1753.01</v>
      </c>
      <c r="D530" s="85">
        <f>C530 * (1 + '2016 Claims Experience'!$H$3) * (1 + '2016 Claims Experience'!$H$3)</f>
        <v>2121.1421000000005</v>
      </c>
      <c r="E530" s="85">
        <f t="shared" si="25"/>
        <v>848.45684000000028</v>
      </c>
      <c r="F530" s="85">
        <f xml:space="preserve">   D530 *'2016 Claims Experience'!$H$11</f>
        <v>1272.6852600000002</v>
      </c>
      <c r="G530" s="85">
        <f xml:space="preserve"> F530/'2016 Claims Experience'!$H$2</f>
        <v>1497.2767764705884</v>
      </c>
      <c r="H530" s="85">
        <f t="shared" si="26"/>
        <v>2121.1421000000005</v>
      </c>
      <c r="I530" s="85">
        <f t="shared" si="24"/>
        <v>0</v>
      </c>
      <c r="J530" s="39"/>
    </row>
    <row r="531" spans="2:10" x14ac:dyDescent="0.2">
      <c r="B531" s="87">
        <v>529</v>
      </c>
      <c r="C531" s="85">
        <v>38370.300000000003</v>
      </c>
      <c r="D531" s="85">
        <f>C531 * (1 + '2016 Claims Experience'!$H$3) * (1 + '2016 Claims Experience'!$H$3)</f>
        <v>46428.063000000016</v>
      </c>
      <c r="E531" s="85">
        <f t="shared" si="25"/>
        <v>18571.225200000008</v>
      </c>
      <c r="F531" s="85">
        <f xml:space="preserve">   D531 *'2016 Claims Experience'!$H$11</f>
        <v>27856.837800000008</v>
      </c>
      <c r="G531" s="85">
        <f xml:space="preserve"> F531/'2016 Claims Experience'!$H$2</f>
        <v>32772.750352941184</v>
      </c>
      <c r="H531" s="85">
        <f t="shared" si="26"/>
        <v>4000</v>
      </c>
      <c r="I531" s="85">
        <f t="shared" si="24"/>
        <v>2313.0040353410723</v>
      </c>
      <c r="J531" s="39"/>
    </row>
    <row r="532" spans="2:10" x14ac:dyDescent="0.2">
      <c r="B532" s="87">
        <v>530</v>
      </c>
      <c r="C532" s="85">
        <v>6054.56</v>
      </c>
      <c r="D532" s="85">
        <f>C532 * (1 + '2016 Claims Experience'!$H$3) * (1 + '2016 Claims Experience'!$H$3)</f>
        <v>7326.017600000001</v>
      </c>
      <c r="E532" s="85">
        <f t="shared" si="25"/>
        <v>2930.4070400000005</v>
      </c>
      <c r="F532" s="85">
        <f xml:space="preserve">   D532 *'2016 Claims Experience'!$H$11</f>
        <v>4395.6105600000001</v>
      </c>
      <c r="G532" s="85">
        <f xml:space="preserve"> F532/'2016 Claims Experience'!$H$2</f>
        <v>5171.306541176471</v>
      </c>
      <c r="H532" s="85">
        <f t="shared" si="26"/>
        <v>4000</v>
      </c>
      <c r="I532" s="85">
        <f t="shared" si="24"/>
        <v>2313.0040353410723</v>
      </c>
      <c r="J532" s="39"/>
    </row>
    <row r="533" spans="2:10" x14ac:dyDescent="0.2">
      <c r="B533" s="87">
        <v>531</v>
      </c>
      <c r="C533" s="85">
        <v>13315.45</v>
      </c>
      <c r="D533" s="85">
        <f>C533 * (1 + '2016 Claims Experience'!$H$3) * (1 + '2016 Claims Experience'!$H$3)</f>
        <v>16111.694500000005</v>
      </c>
      <c r="E533" s="85">
        <f t="shared" si="25"/>
        <v>6444.6778000000022</v>
      </c>
      <c r="F533" s="85">
        <f xml:space="preserve">   D533 *'2016 Claims Experience'!$H$11</f>
        <v>9667.0167000000019</v>
      </c>
      <c r="G533" s="85">
        <f xml:space="preserve"> F533/'2016 Claims Experience'!$H$2</f>
        <v>11372.960823529414</v>
      </c>
      <c r="H533" s="85">
        <f t="shared" si="26"/>
        <v>4000</v>
      </c>
      <c r="I533" s="85">
        <f t="shared" si="24"/>
        <v>2313.0040353410723</v>
      </c>
      <c r="J533" s="39"/>
    </row>
    <row r="534" spans="2:10" x14ac:dyDescent="0.2">
      <c r="B534" s="87">
        <v>532</v>
      </c>
      <c r="C534" s="85">
        <v>7045.22</v>
      </c>
      <c r="D534" s="85">
        <f>C534 * (1 + '2016 Claims Experience'!$H$3) * (1 + '2016 Claims Experience'!$H$3)</f>
        <v>8524.7162000000026</v>
      </c>
      <c r="E534" s="85">
        <f t="shared" si="25"/>
        <v>3409.886480000001</v>
      </c>
      <c r="F534" s="85">
        <f xml:space="preserve">   D534 *'2016 Claims Experience'!$H$11</f>
        <v>5114.8297200000015</v>
      </c>
      <c r="G534" s="85">
        <f xml:space="preserve"> F534/'2016 Claims Experience'!$H$2</f>
        <v>6017.4467294117667</v>
      </c>
      <c r="H534" s="85">
        <f t="shared" si="26"/>
        <v>4000</v>
      </c>
      <c r="I534" s="85">
        <f t="shared" si="24"/>
        <v>2313.0040353410723</v>
      </c>
      <c r="J534" s="39"/>
    </row>
    <row r="535" spans="2:10" x14ac:dyDescent="0.2">
      <c r="B535" s="87">
        <v>533</v>
      </c>
      <c r="C535" s="85">
        <v>1693.76</v>
      </c>
      <c r="D535" s="85">
        <f>C535 * (1 + '2016 Claims Experience'!$H$3) * (1 + '2016 Claims Experience'!$H$3)</f>
        <v>2049.4496000000004</v>
      </c>
      <c r="E535" s="85">
        <f t="shared" si="25"/>
        <v>819.77984000000015</v>
      </c>
      <c r="F535" s="85">
        <f xml:space="preserve">   D535 *'2016 Claims Experience'!$H$11</f>
        <v>1229.6697600000002</v>
      </c>
      <c r="G535" s="85">
        <f xml:space="preserve"> F535/'2016 Claims Experience'!$H$2</f>
        <v>1446.6703058823532</v>
      </c>
      <c r="H535" s="85">
        <f t="shared" si="26"/>
        <v>2049.4496000000004</v>
      </c>
      <c r="I535" s="85">
        <f t="shared" si="24"/>
        <v>0</v>
      </c>
      <c r="J535" s="39"/>
    </row>
    <row r="536" spans="2:10" x14ac:dyDescent="0.2">
      <c r="B536" s="87">
        <v>534</v>
      </c>
      <c r="C536" s="85">
        <v>6004</v>
      </c>
      <c r="D536" s="85">
        <f>C536 * (1 + '2016 Claims Experience'!$H$3) * (1 + '2016 Claims Experience'!$H$3)</f>
        <v>7264.8400000000011</v>
      </c>
      <c r="E536" s="85">
        <f t="shared" si="25"/>
        <v>2905.9360000000006</v>
      </c>
      <c r="F536" s="85">
        <f xml:space="preserve">   D536 *'2016 Claims Experience'!$H$11</f>
        <v>4358.9040000000005</v>
      </c>
      <c r="G536" s="85">
        <f xml:space="preserve"> F536/'2016 Claims Experience'!$H$2</f>
        <v>5128.1223529411773</v>
      </c>
      <c r="H536" s="85">
        <f t="shared" si="26"/>
        <v>4000</v>
      </c>
      <c r="I536" s="85">
        <f t="shared" si="24"/>
        <v>2313.0040353410723</v>
      </c>
      <c r="J536" s="39"/>
    </row>
    <row r="537" spans="2:10" x14ac:dyDescent="0.2">
      <c r="B537" s="87">
        <v>535</v>
      </c>
      <c r="C537" s="85">
        <v>11851.58</v>
      </c>
      <c r="D537" s="85">
        <f>C537 * (1 + '2016 Claims Experience'!$H$3) * (1 + '2016 Claims Experience'!$H$3)</f>
        <v>14340.411800000002</v>
      </c>
      <c r="E537" s="85">
        <f t="shared" si="25"/>
        <v>5736.1647200000007</v>
      </c>
      <c r="F537" s="85">
        <f xml:space="preserve">   D537 *'2016 Claims Experience'!$H$11</f>
        <v>8604.247080000001</v>
      </c>
      <c r="G537" s="85">
        <f xml:space="preserve"> F537/'2016 Claims Experience'!$H$2</f>
        <v>10122.643623529413</v>
      </c>
      <c r="H537" s="85">
        <f t="shared" si="26"/>
        <v>4000</v>
      </c>
      <c r="I537" s="85">
        <f t="shared" si="24"/>
        <v>2313.0040353410723</v>
      </c>
      <c r="J537" s="39"/>
    </row>
    <row r="538" spans="2:10" x14ac:dyDescent="0.2">
      <c r="B538" s="87">
        <v>536</v>
      </c>
      <c r="C538" s="85">
        <v>13538.230000000001</v>
      </c>
      <c r="D538" s="85">
        <f>C538 * (1 + '2016 Claims Experience'!$H$3) * (1 + '2016 Claims Experience'!$H$3)</f>
        <v>16381.258300000005</v>
      </c>
      <c r="E538" s="85">
        <f t="shared" si="25"/>
        <v>6552.5033200000025</v>
      </c>
      <c r="F538" s="85">
        <f xml:space="preserve">   D538 *'2016 Claims Experience'!$H$11</f>
        <v>9828.7549800000033</v>
      </c>
      <c r="G538" s="85">
        <f xml:space="preserve"> F538/'2016 Claims Experience'!$H$2</f>
        <v>11563.24115294118</v>
      </c>
      <c r="H538" s="85">
        <f t="shared" si="26"/>
        <v>4000</v>
      </c>
      <c r="I538" s="85">
        <f t="shared" si="24"/>
        <v>2313.0040353410723</v>
      </c>
      <c r="J538" s="39"/>
    </row>
    <row r="539" spans="2:10" x14ac:dyDescent="0.2">
      <c r="B539" s="87">
        <v>537</v>
      </c>
      <c r="C539" s="85">
        <v>6779.7800000000007</v>
      </c>
      <c r="D539" s="85">
        <f>C539 * (1 + '2016 Claims Experience'!$H$3) * (1 + '2016 Claims Experience'!$H$3)</f>
        <v>8203.5338000000029</v>
      </c>
      <c r="E539" s="85">
        <f t="shared" si="25"/>
        <v>3281.4135200000014</v>
      </c>
      <c r="F539" s="85">
        <f xml:space="preserve">   D539 *'2016 Claims Experience'!$H$11</f>
        <v>4922.1202800000019</v>
      </c>
      <c r="G539" s="85">
        <f xml:space="preserve"> F539/'2016 Claims Experience'!$H$2</f>
        <v>5790.729741176473</v>
      </c>
      <c r="H539" s="85">
        <f t="shared" si="26"/>
        <v>4000</v>
      </c>
      <c r="I539" s="85">
        <f t="shared" si="24"/>
        <v>2313.0040353410723</v>
      </c>
      <c r="J539" s="39"/>
    </row>
    <row r="540" spans="2:10" x14ac:dyDescent="0.2">
      <c r="B540" s="87">
        <v>538</v>
      </c>
      <c r="C540" s="85">
        <v>13153.5</v>
      </c>
      <c r="D540" s="85">
        <f>C540 * (1 + '2016 Claims Experience'!$H$3) * (1 + '2016 Claims Experience'!$H$3)</f>
        <v>15915.735000000002</v>
      </c>
      <c r="E540" s="85">
        <f t="shared" si="25"/>
        <v>6366.2940000000017</v>
      </c>
      <c r="F540" s="85">
        <f xml:space="preserve">   D540 *'2016 Claims Experience'!$H$11</f>
        <v>9549.4410000000007</v>
      </c>
      <c r="G540" s="85">
        <f xml:space="preserve"> F540/'2016 Claims Experience'!$H$2</f>
        <v>11234.636470588237</v>
      </c>
      <c r="H540" s="85">
        <f t="shared" si="26"/>
        <v>4000</v>
      </c>
      <c r="I540" s="85">
        <f t="shared" si="24"/>
        <v>2313.0040353410723</v>
      </c>
      <c r="J540" s="39"/>
    </row>
    <row r="541" spans="2:10" x14ac:dyDescent="0.2">
      <c r="B541" s="87">
        <v>539</v>
      </c>
      <c r="C541" s="85">
        <v>5548.96</v>
      </c>
      <c r="D541" s="85">
        <f>C541 * (1 + '2016 Claims Experience'!$H$3) * (1 + '2016 Claims Experience'!$H$3)</f>
        <v>6714.2416000000012</v>
      </c>
      <c r="E541" s="85">
        <f t="shared" si="25"/>
        <v>2685.6966400000006</v>
      </c>
      <c r="F541" s="85">
        <f xml:space="preserve">   D541 *'2016 Claims Experience'!$H$11</f>
        <v>4028.5449600000006</v>
      </c>
      <c r="G541" s="85">
        <f xml:space="preserve"> F541/'2016 Claims Experience'!$H$2</f>
        <v>4739.46465882353</v>
      </c>
      <c r="H541" s="85">
        <f t="shared" si="26"/>
        <v>4000</v>
      </c>
      <c r="I541" s="85">
        <f t="shared" si="24"/>
        <v>2313.0040353410723</v>
      </c>
      <c r="J541" s="39"/>
    </row>
    <row r="542" spans="2:10" x14ac:dyDescent="0.2">
      <c r="B542" s="87">
        <v>540</v>
      </c>
      <c r="C542" s="85">
        <v>5114.46</v>
      </c>
      <c r="D542" s="85">
        <f>C542 * (1 + '2016 Claims Experience'!$H$3) * (1 + '2016 Claims Experience'!$H$3)</f>
        <v>6188.4966000000013</v>
      </c>
      <c r="E542" s="85">
        <f t="shared" si="25"/>
        <v>2475.3986400000008</v>
      </c>
      <c r="F542" s="85">
        <f xml:space="preserve">   D542 *'2016 Claims Experience'!$H$11</f>
        <v>3713.0979600000005</v>
      </c>
      <c r="G542" s="85">
        <f xml:space="preserve"> F542/'2016 Claims Experience'!$H$2</f>
        <v>4368.3505411764709</v>
      </c>
      <c r="H542" s="85">
        <f t="shared" si="26"/>
        <v>4000</v>
      </c>
      <c r="I542" s="85">
        <f t="shared" si="24"/>
        <v>2313.0040353410723</v>
      </c>
      <c r="J542" s="39"/>
    </row>
    <row r="543" spans="2:10" x14ac:dyDescent="0.2">
      <c r="B543" s="87">
        <v>541</v>
      </c>
      <c r="C543" s="85">
        <v>15162.470000000001</v>
      </c>
      <c r="D543" s="85">
        <f>C543 * (1 + '2016 Claims Experience'!$H$3) * (1 + '2016 Claims Experience'!$H$3)</f>
        <v>18346.588700000008</v>
      </c>
      <c r="E543" s="85">
        <f t="shared" si="25"/>
        <v>7338.6354800000036</v>
      </c>
      <c r="F543" s="85">
        <f xml:space="preserve">   D543 *'2016 Claims Experience'!$H$11</f>
        <v>11007.953220000005</v>
      </c>
      <c r="G543" s="85">
        <f xml:space="preserve"> F543/'2016 Claims Experience'!$H$2</f>
        <v>12950.533200000005</v>
      </c>
      <c r="H543" s="85">
        <f t="shared" si="26"/>
        <v>4000</v>
      </c>
      <c r="I543" s="85">
        <f t="shared" si="24"/>
        <v>2313.0040353410723</v>
      </c>
      <c r="J543" s="39"/>
    </row>
    <row r="544" spans="2:10" x14ac:dyDescent="0.2">
      <c r="B544" s="87">
        <v>542</v>
      </c>
      <c r="C544" s="85">
        <v>10360.85</v>
      </c>
      <c r="D544" s="85">
        <f>C544 * (1 + '2016 Claims Experience'!$H$3) * (1 + '2016 Claims Experience'!$H$3)</f>
        <v>12536.628500000003</v>
      </c>
      <c r="E544" s="85">
        <f t="shared" si="25"/>
        <v>5014.6514000000016</v>
      </c>
      <c r="F544" s="85">
        <f xml:space="preserve">   D544 *'2016 Claims Experience'!$H$11</f>
        <v>7521.977100000001</v>
      </c>
      <c r="G544" s="85">
        <f xml:space="preserve"> F544/'2016 Claims Experience'!$H$2</f>
        <v>8849.3848235294136</v>
      </c>
      <c r="H544" s="85">
        <f t="shared" si="26"/>
        <v>4000</v>
      </c>
      <c r="I544" s="85">
        <f t="shared" si="24"/>
        <v>2313.0040353410723</v>
      </c>
      <c r="J544" s="39"/>
    </row>
    <row r="545" spans="2:10" x14ac:dyDescent="0.2">
      <c r="B545" s="87">
        <v>543</v>
      </c>
      <c r="C545" s="85">
        <v>21593.07</v>
      </c>
      <c r="D545" s="85">
        <f>C545 * (1 + '2016 Claims Experience'!$H$3) * (1 + '2016 Claims Experience'!$H$3)</f>
        <v>26127.614700000002</v>
      </c>
      <c r="E545" s="85">
        <f t="shared" si="25"/>
        <v>10451.045880000001</v>
      </c>
      <c r="F545" s="85">
        <f xml:space="preserve">   D545 *'2016 Claims Experience'!$H$11</f>
        <v>15676.56882</v>
      </c>
      <c r="G545" s="85">
        <f xml:space="preserve"> F545/'2016 Claims Experience'!$H$2</f>
        <v>18443.022141176472</v>
      </c>
      <c r="H545" s="85">
        <f t="shared" si="26"/>
        <v>4000</v>
      </c>
      <c r="I545" s="85">
        <f t="shared" si="24"/>
        <v>2313.0040353410723</v>
      </c>
      <c r="J545" s="39"/>
    </row>
    <row r="546" spans="2:10" x14ac:dyDescent="0.2">
      <c r="B546" s="87">
        <v>544</v>
      </c>
      <c r="C546" s="85">
        <v>19900.89</v>
      </c>
      <c r="D546" s="85">
        <f>C546 * (1 + '2016 Claims Experience'!$H$3) * (1 + '2016 Claims Experience'!$H$3)</f>
        <v>24080.0769</v>
      </c>
      <c r="E546" s="85">
        <f t="shared" si="25"/>
        <v>9632.0307599999996</v>
      </c>
      <c r="F546" s="85">
        <f xml:space="preserve">   D546 *'2016 Claims Experience'!$H$11</f>
        <v>14448.04614</v>
      </c>
      <c r="G546" s="85">
        <f xml:space="preserve"> F546/'2016 Claims Experience'!$H$2</f>
        <v>16997.701341176471</v>
      </c>
      <c r="H546" s="85">
        <f t="shared" si="26"/>
        <v>4000</v>
      </c>
      <c r="I546" s="85">
        <f t="shared" si="24"/>
        <v>2313.0040353410723</v>
      </c>
      <c r="J546" s="39"/>
    </row>
    <row r="547" spans="2:10" x14ac:dyDescent="0.2">
      <c r="B547" s="87">
        <v>545</v>
      </c>
      <c r="C547" s="85">
        <v>6424.2800000000007</v>
      </c>
      <c r="D547" s="85">
        <f>C547 * (1 + '2016 Claims Experience'!$H$3) * (1 + '2016 Claims Experience'!$H$3)</f>
        <v>7773.3788000000022</v>
      </c>
      <c r="E547" s="85">
        <f t="shared" si="25"/>
        <v>3109.3515200000011</v>
      </c>
      <c r="F547" s="85">
        <f xml:space="preserve">   D547 *'2016 Claims Experience'!$H$11</f>
        <v>4664.0272800000012</v>
      </c>
      <c r="G547" s="85">
        <f xml:space="preserve"> F547/'2016 Claims Experience'!$H$2</f>
        <v>5487.0909176470605</v>
      </c>
      <c r="H547" s="85">
        <f t="shared" si="26"/>
        <v>4000</v>
      </c>
      <c r="I547" s="85">
        <f t="shared" si="24"/>
        <v>2313.0040353410723</v>
      </c>
      <c r="J547" s="39"/>
    </row>
    <row r="548" spans="2:10" x14ac:dyDescent="0.2">
      <c r="B548" s="87">
        <v>546</v>
      </c>
      <c r="C548" s="85">
        <v>27550.460000000003</v>
      </c>
      <c r="D548" s="85">
        <f>C548 * (1 + '2016 Claims Experience'!$H$3) * (1 + '2016 Claims Experience'!$H$3)</f>
        <v>33336.056600000011</v>
      </c>
      <c r="E548" s="85">
        <f t="shared" si="25"/>
        <v>13334.422640000004</v>
      </c>
      <c r="F548" s="85">
        <f xml:space="preserve">   D548 *'2016 Claims Experience'!$H$11</f>
        <v>20001.633960000006</v>
      </c>
      <c r="G548" s="85">
        <f xml:space="preserve"> F548/'2016 Claims Experience'!$H$2</f>
        <v>23531.334070588244</v>
      </c>
      <c r="H548" s="85">
        <f t="shared" si="26"/>
        <v>4000</v>
      </c>
      <c r="I548" s="85">
        <f t="shared" si="24"/>
        <v>2313.0040353410723</v>
      </c>
      <c r="J548" s="39"/>
    </row>
    <row r="549" spans="2:10" x14ac:dyDescent="0.2">
      <c r="B549" s="87">
        <v>547</v>
      </c>
      <c r="C549" s="85">
        <v>10605.75</v>
      </c>
      <c r="D549" s="85">
        <f>C549 * (1 + '2016 Claims Experience'!$H$3) * (1 + '2016 Claims Experience'!$H$3)</f>
        <v>12832.957500000002</v>
      </c>
      <c r="E549" s="85">
        <f t="shared" si="25"/>
        <v>5133.1830000000009</v>
      </c>
      <c r="F549" s="85">
        <f xml:space="preserve">   D549 *'2016 Claims Experience'!$H$11</f>
        <v>7699.7745000000014</v>
      </c>
      <c r="G549" s="85">
        <f xml:space="preserve"> F549/'2016 Claims Experience'!$H$2</f>
        <v>9058.5582352941201</v>
      </c>
      <c r="H549" s="85">
        <f t="shared" si="26"/>
        <v>4000</v>
      </c>
      <c r="I549" s="85">
        <f t="shared" si="24"/>
        <v>2313.0040353410723</v>
      </c>
      <c r="J549" s="39"/>
    </row>
    <row r="550" spans="2:10" x14ac:dyDescent="0.2">
      <c r="B550" s="87">
        <v>548</v>
      </c>
      <c r="C550" s="85">
        <v>3768.3</v>
      </c>
      <c r="D550" s="85">
        <f>C550 * (1 + '2016 Claims Experience'!$H$3) * (1 + '2016 Claims Experience'!$H$3)</f>
        <v>4559.6430000000009</v>
      </c>
      <c r="E550" s="85">
        <f t="shared" si="25"/>
        <v>1823.8572000000004</v>
      </c>
      <c r="F550" s="85">
        <f xml:space="preserve">   D550 *'2016 Claims Experience'!$H$11</f>
        <v>2735.7858000000006</v>
      </c>
      <c r="G550" s="85">
        <f xml:space="preserve"> F550/'2016 Claims Experience'!$H$2</f>
        <v>3218.5715294117654</v>
      </c>
      <c r="H550" s="85">
        <f t="shared" si="26"/>
        <v>4000</v>
      </c>
      <c r="I550" s="85">
        <f t="shared" si="24"/>
        <v>2313.0040353410723</v>
      </c>
      <c r="J550" s="39"/>
    </row>
    <row r="551" spans="2:10" x14ac:dyDescent="0.2">
      <c r="B551" s="87">
        <v>549</v>
      </c>
      <c r="C551" s="85">
        <v>29376.940000000002</v>
      </c>
      <c r="D551" s="85">
        <f>C551 * (1 + '2016 Claims Experience'!$H$3) * (1 + '2016 Claims Experience'!$H$3)</f>
        <v>35546.097400000006</v>
      </c>
      <c r="E551" s="85">
        <f t="shared" si="25"/>
        <v>14218.438960000003</v>
      </c>
      <c r="F551" s="85">
        <f xml:space="preserve">   D551 *'2016 Claims Experience'!$H$11</f>
        <v>21327.658440000003</v>
      </c>
      <c r="G551" s="85">
        <f xml:space="preserve"> F551/'2016 Claims Experience'!$H$2</f>
        <v>25091.36287058824</v>
      </c>
      <c r="H551" s="85">
        <f t="shared" si="26"/>
        <v>4000</v>
      </c>
      <c r="I551" s="85">
        <f t="shared" si="24"/>
        <v>2313.0040353410723</v>
      </c>
      <c r="J551" s="39"/>
    </row>
    <row r="552" spans="2:10" x14ac:dyDescent="0.2">
      <c r="B552" s="87">
        <v>550</v>
      </c>
      <c r="C552" s="85">
        <v>13263.310000000001</v>
      </c>
      <c r="D552" s="85">
        <f>C552 * (1 + '2016 Claims Experience'!$H$3) * (1 + '2016 Claims Experience'!$H$3)</f>
        <v>16048.605100000004</v>
      </c>
      <c r="E552" s="85">
        <f t="shared" si="25"/>
        <v>6419.4420400000017</v>
      </c>
      <c r="F552" s="85">
        <f xml:space="preserve">   D552 *'2016 Claims Experience'!$H$11</f>
        <v>9629.1630600000026</v>
      </c>
      <c r="G552" s="85">
        <f xml:space="preserve"> F552/'2016 Claims Experience'!$H$2</f>
        <v>11328.427129411768</v>
      </c>
      <c r="H552" s="85">
        <f t="shared" si="26"/>
        <v>4000</v>
      </c>
      <c r="I552" s="85">
        <f t="shared" si="24"/>
        <v>2313.0040353410723</v>
      </c>
      <c r="J552" s="39"/>
    </row>
    <row r="553" spans="2:10" x14ac:dyDescent="0.2">
      <c r="B553" s="87">
        <v>551</v>
      </c>
      <c r="C553" s="85">
        <v>34983.57</v>
      </c>
      <c r="D553" s="85">
        <f>C553 * (1 + '2016 Claims Experience'!$H$3) * (1 + '2016 Claims Experience'!$H$3)</f>
        <v>42330.11970000001</v>
      </c>
      <c r="E553" s="85">
        <f t="shared" si="25"/>
        <v>16932.047880000006</v>
      </c>
      <c r="F553" s="85">
        <f xml:space="preserve">   D553 *'2016 Claims Experience'!$H$11</f>
        <v>25398.071820000005</v>
      </c>
      <c r="G553" s="85">
        <f xml:space="preserve"> F553/'2016 Claims Experience'!$H$2</f>
        <v>29880.084494117655</v>
      </c>
      <c r="H553" s="85">
        <f t="shared" si="26"/>
        <v>4000</v>
      </c>
      <c r="I553" s="85">
        <f t="shared" si="24"/>
        <v>2313.0040353410723</v>
      </c>
      <c r="J553" s="39"/>
    </row>
    <row r="554" spans="2:10" x14ac:dyDescent="0.2">
      <c r="B554" s="87">
        <v>552</v>
      </c>
      <c r="C554" s="85">
        <v>18914.18</v>
      </c>
      <c r="D554" s="85">
        <f>C554 * (1 + '2016 Claims Experience'!$H$3) * (1 + '2016 Claims Experience'!$H$3)</f>
        <v>22886.157800000004</v>
      </c>
      <c r="E554" s="85">
        <f t="shared" si="25"/>
        <v>9154.4631200000022</v>
      </c>
      <c r="F554" s="85">
        <f xml:space="preserve">   D554 *'2016 Claims Experience'!$H$11</f>
        <v>13731.694680000002</v>
      </c>
      <c r="G554" s="85">
        <f xml:space="preserve"> F554/'2016 Claims Experience'!$H$2</f>
        <v>16154.934917647062</v>
      </c>
      <c r="H554" s="85">
        <f t="shared" si="26"/>
        <v>4000</v>
      </c>
      <c r="I554" s="85">
        <f t="shared" si="24"/>
        <v>2313.0040353410723</v>
      </c>
      <c r="J554" s="39"/>
    </row>
    <row r="555" spans="2:10" x14ac:dyDescent="0.2">
      <c r="B555" s="87">
        <v>553</v>
      </c>
      <c r="C555" s="85">
        <v>5263.77</v>
      </c>
      <c r="D555" s="85">
        <f>C555 * (1 + '2016 Claims Experience'!$H$3) * (1 + '2016 Claims Experience'!$H$3)</f>
        <v>6369.1617000000015</v>
      </c>
      <c r="E555" s="85">
        <f t="shared" si="25"/>
        <v>2547.6646800000008</v>
      </c>
      <c r="F555" s="85">
        <f xml:space="preserve">   D555 *'2016 Claims Experience'!$H$11</f>
        <v>3821.4970200000007</v>
      </c>
      <c r="G555" s="85">
        <f xml:space="preserve"> F555/'2016 Claims Experience'!$H$2</f>
        <v>4495.8788470588242</v>
      </c>
      <c r="H555" s="85">
        <f t="shared" si="26"/>
        <v>4000</v>
      </c>
      <c r="I555" s="85">
        <f t="shared" si="24"/>
        <v>2313.0040353410723</v>
      </c>
      <c r="J555" s="39"/>
    </row>
    <row r="556" spans="2:10" x14ac:dyDescent="0.2">
      <c r="B556" s="87">
        <v>554</v>
      </c>
      <c r="C556" s="85">
        <v>192.76000000000002</v>
      </c>
      <c r="D556" s="85">
        <f>C556 * (1 + '2016 Claims Experience'!$H$3) * (1 + '2016 Claims Experience'!$H$3)</f>
        <v>233.23960000000005</v>
      </c>
      <c r="E556" s="85">
        <f t="shared" si="25"/>
        <v>93.295840000000027</v>
      </c>
      <c r="F556" s="85">
        <f xml:space="preserve">   D556 *'2016 Claims Experience'!$H$11</f>
        <v>139.94376000000003</v>
      </c>
      <c r="G556" s="85">
        <f xml:space="preserve"> F556/'2016 Claims Experience'!$H$2</f>
        <v>164.63971764705886</v>
      </c>
      <c r="H556" s="85">
        <f t="shared" si="26"/>
        <v>233.23960000000005</v>
      </c>
      <c r="I556" s="85">
        <f t="shared" si="24"/>
        <v>0</v>
      </c>
      <c r="J556" s="39"/>
    </row>
    <row r="557" spans="2:10" x14ac:dyDescent="0.2">
      <c r="B557" s="87">
        <v>555</v>
      </c>
      <c r="C557" s="85">
        <v>5060.74</v>
      </c>
      <c r="D557" s="85">
        <f>C557 * (1 + '2016 Claims Experience'!$H$3) * (1 + '2016 Claims Experience'!$H$3)</f>
        <v>6123.4954000000007</v>
      </c>
      <c r="E557" s="85">
        <f t="shared" si="25"/>
        <v>2449.3981600000002</v>
      </c>
      <c r="F557" s="85">
        <f xml:space="preserve">   D557 *'2016 Claims Experience'!$H$11</f>
        <v>3674.0972400000005</v>
      </c>
      <c r="G557" s="85">
        <f xml:space="preserve"> F557/'2016 Claims Experience'!$H$2</f>
        <v>4322.4673411764716</v>
      </c>
      <c r="H557" s="85">
        <f t="shared" si="26"/>
        <v>4000</v>
      </c>
      <c r="I557" s="85">
        <f t="shared" si="24"/>
        <v>2313.0040353410723</v>
      </c>
      <c r="J557" s="39"/>
    </row>
    <row r="558" spans="2:10" x14ac:dyDescent="0.2">
      <c r="B558" s="87">
        <v>556</v>
      </c>
      <c r="C558" s="85">
        <v>5711.7</v>
      </c>
      <c r="D558" s="85">
        <f>C558 * (1 + '2016 Claims Experience'!$H$3) * (1 + '2016 Claims Experience'!$H$3)</f>
        <v>6911.1570000000002</v>
      </c>
      <c r="E558" s="85">
        <f t="shared" si="25"/>
        <v>2764.4628000000002</v>
      </c>
      <c r="F558" s="85">
        <f xml:space="preserve">   D558 *'2016 Claims Experience'!$H$11</f>
        <v>4146.6941999999999</v>
      </c>
      <c r="G558" s="85">
        <f xml:space="preserve"> F558/'2016 Claims Experience'!$H$2</f>
        <v>4878.4637647058826</v>
      </c>
      <c r="H558" s="85">
        <f t="shared" si="26"/>
        <v>4000</v>
      </c>
      <c r="I558" s="85">
        <f t="shared" si="24"/>
        <v>2313.0040353410723</v>
      </c>
      <c r="J558" s="39"/>
    </row>
    <row r="559" spans="2:10" x14ac:dyDescent="0.2">
      <c r="B559" s="87">
        <v>557</v>
      </c>
      <c r="C559" s="85">
        <v>3198.71</v>
      </c>
      <c r="D559" s="85">
        <f>C559 * (1 + '2016 Claims Experience'!$H$3) * (1 + '2016 Claims Experience'!$H$3)</f>
        <v>3870.4391000000005</v>
      </c>
      <c r="E559" s="85">
        <f t="shared" si="25"/>
        <v>1548.1756400000004</v>
      </c>
      <c r="F559" s="85">
        <f xml:space="preserve">   D559 *'2016 Claims Experience'!$H$11</f>
        <v>2322.2634600000001</v>
      </c>
      <c r="G559" s="85">
        <f xml:space="preserve"> F559/'2016 Claims Experience'!$H$2</f>
        <v>2732.0746588235297</v>
      </c>
      <c r="H559" s="85">
        <f t="shared" si="26"/>
        <v>3870.4391000000005</v>
      </c>
      <c r="I559" s="85">
        <f t="shared" si="24"/>
        <v>0</v>
      </c>
      <c r="J559" s="39"/>
    </row>
    <row r="560" spans="2:10" x14ac:dyDescent="0.2">
      <c r="B560" s="87">
        <v>558</v>
      </c>
      <c r="C560" s="85">
        <v>34081.39</v>
      </c>
      <c r="D560" s="85">
        <f>C560 * (1 + '2016 Claims Experience'!$H$3) * (1 + '2016 Claims Experience'!$H$3)</f>
        <v>41238.481900000006</v>
      </c>
      <c r="E560" s="85">
        <f t="shared" si="25"/>
        <v>16495.392760000002</v>
      </c>
      <c r="F560" s="85">
        <f xml:space="preserve">   D560 *'2016 Claims Experience'!$H$11</f>
        <v>24743.089140000004</v>
      </c>
      <c r="G560" s="85">
        <f xml:space="preserve"> F560/'2016 Claims Experience'!$H$2</f>
        <v>29109.516635294123</v>
      </c>
      <c r="H560" s="85">
        <f t="shared" si="26"/>
        <v>4000</v>
      </c>
      <c r="I560" s="85">
        <f t="shared" si="24"/>
        <v>2313.0040353410723</v>
      </c>
      <c r="J560" s="39"/>
    </row>
    <row r="561" spans="2:10" x14ac:dyDescent="0.2">
      <c r="B561" s="87">
        <v>559</v>
      </c>
      <c r="C561" s="85">
        <v>8458.5300000000007</v>
      </c>
      <c r="D561" s="85">
        <f>C561 * (1 + '2016 Claims Experience'!$H$3) * (1 + '2016 Claims Experience'!$H$3)</f>
        <v>10234.821300000003</v>
      </c>
      <c r="E561" s="85">
        <f t="shared" si="25"/>
        <v>4093.9285200000013</v>
      </c>
      <c r="F561" s="85">
        <f xml:space="preserve">   D561 *'2016 Claims Experience'!$H$11</f>
        <v>6140.8927800000019</v>
      </c>
      <c r="G561" s="85">
        <f xml:space="preserve"> F561/'2016 Claims Experience'!$H$2</f>
        <v>7224.5797411764734</v>
      </c>
      <c r="H561" s="85">
        <f t="shared" si="26"/>
        <v>4000</v>
      </c>
      <c r="I561" s="85">
        <f t="shared" si="24"/>
        <v>2313.0040353410723</v>
      </c>
      <c r="J561" s="39"/>
    </row>
    <row r="562" spans="2:10" x14ac:dyDescent="0.2">
      <c r="B562" s="87">
        <v>560</v>
      </c>
      <c r="C562" s="85">
        <v>9283.2900000000009</v>
      </c>
      <c r="D562" s="85">
        <f>C562 * (1 + '2016 Claims Experience'!$H$3) * (1 + '2016 Claims Experience'!$H$3)</f>
        <v>11232.780900000003</v>
      </c>
      <c r="E562" s="85">
        <f t="shared" si="25"/>
        <v>4493.1123600000019</v>
      </c>
      <c r="F562" s="85">
        <f xml:space="preserve">   D562 *'2016 Claims Experience'!$H$11</f>
        <v>6739.6685400000015</v>
      </c>
      <c r="G562" s="85">
        <f xml:space="preserve"> F562/'2016 Claims Experience'!$H$2</f>
        <v>7929.0218117647082</v>
      </c>
      <c r="H562" s="85">
        <f t="shared" si="26"/>
        <v>4000</v>
      </c>
      <c r="I562" s="85">
        <f t="shared" si="24"/>
        <v>2313.0040353410723</v>
      </c>
      <c r="J562" s="39"/>
    </row>
    <row r="563" spans="2:10" x14ac:dyDescent="0.2">
      <c r="B563" s="87">
        <v>561</v>
      </c>
      <c r="C563" s="85">
        <v>11259.08</v>
      </c>
      <c r="D563" s="85">
        <f>C563 * (1 + '2016 Claims Experience'!$H$3) * (1 + '2016 Claims Experience'!$H$3)</f>
        <v>13623.486800000002</v>
      </c>
      <c r="E563" s="85">
        <f t="shared" si="25"/>
        <v>5449.3947200000011</v>
      </c>
      <c r="F563" s="85">
        <f xml:space="preserve">   D563 *'2016 Claims Experience'!$H$11</f>
        <v>8174.0920800000013</v>
      </c>
      <c r="G563" s="85">
        <f xml:space="preserve"> F563/'2016 Claims Experience'!$H$2</f>
        <v>9616.5789176470607</v>
      </c>
      <c r="H563" s="85">
        <f t="shared" si="26"/>
        <v>4000</v>
      </c>
      <c r="I563" s="85">
        <f t="shared" si="24"/>
        <v>2313.0040353410723</v>
      </c>
      <c r="J563" s="39"/>
    </row>
    <row r="564" spans="2:10" x14ac:dyDescent="0.2">
      <c r="B564" s="87">
        <v>562</v>
      </c>
      <c r="C564" s="85">
        <v>19277.580000000002</v>
      </c>
      <c r="D564" s="85">
        <f>C564 * (1 + '2016 Claims Experience'!$H$3) * (1 + '2016 Claims Experience'!$H$3)</f>
        <v>23325.871800000004</v>
      </c>
      <c r="E564" s="85">
        <f t="shared" si="25"/>
        <v>9330.3487200000018</v>
      </c>
      <c r="F564" s="85">
        <f xml:space="preserve">   D564 *'2016 Claims Experience'!$H$11</f>
        <v>13995.523080000003</v>
      </c>
      <c r="G564" s="85">
        <f xml:space="preserve"> F564/'2016 Claims Experience'!$H$2</f>
        <v>16465.32127058824</v>
      </c>
      <c r="H564" s="85">
        <f t="shared" si="26"/>
        <v>4000</v>
      </c>
      <c r="I564" s="85">
        <f t="shared" si="24"/>
        <v>2313.0040353410723</v>
      </c>
      <c r="J564" s="39"/>
    </row>
    <row r="565" spans="2:10" x14ac:dyDescent="0.2">
      <c r="B565" s="87">
        <v>563</v>
      </c>
      <c r="C565" s="85">
        <v>1299.55</v>
      </c>
      <c r="D565" s="85">
        <f>C565 * (1 + '2016 Claims Experience'!$H$3) * (1 + '2016 Claims Experience'!$H$3)</f>
        <v>1572.4555000000003</v>
      </c>
      <c r="E565" s="85">
        <f t="shared" si="25"/>
        <v>628.98220000000015</v>
      </c>
      <c r="F565" s="85">
        <f xml:space="preserve">   D565 *'2016 Claims Experience'!$H$11</f>
        <v>943.47330000000011</v>
      </c>
      <c r="G565" s="85">
        <f xml:space="preserve"> F565/'2016 Claims Experience'!$H$2</f>
        <v>1109.9685882352942</v>
      </c>
      <c r="H565" s="85">
        <f t="shared" si="26"/>
        <v>1572.4555000000003</v>
      </c>
      <c r="I565" s="85">
        <f t="shared" si="24"/>
        <v>0</v>
      </c>
      <c r="J565" s="39"/>
    </row>
    <row r="566" spans="2:10" x14ac:dyDescent="0.2">
      <c r="B566" s="87">
        <v>564</v>
      </c>
      <c r="C566" s="85">
        <v>1519.17</v>
      </c>
      <c r="D566" s="85">
        <f>C566 * (1 + '2016 Claims Experience'!$H$3) * (1 + '2016 Claims Experience'!$H$3)</f>
        <v>1838.1957000000004</v>
      </c>
      <c r="E566" s="85">
        <f t="shared" si="25"/>
        <v>735.27828000000022</v>
      </c>
      <c r="F566" s="85">
        <f xml:space="preserve">   D566 *'2016 Claims Experience'!$H$11</f>
        <v>1102.9174200000002</v>
      </c>
      <c r="G566" s="85">
        <f xml:space="preserve"> F566/'2016 Claims Experience'!$H$2</f>
        <v>1297.5499058823532</v>
      </c>
      <c r="H566" s="85">
        <f t="shared" si="26"/>
        <v>1838.1957000000004</v>
      </c>
      <c r="I566" s="85">
        <f t="shared" si="24"/>
        <v>0</v>
      </c>
      <c r="J566" s="39"/>
    </row>
    <row r="567" spans="2:10" x14ac:dyDescent="0.2">
      <c r="B567" s="87">
        <v>565</v>
      </c>
      <c r="C567" s="85">
        <v>27168.100000000002</v>
      </c>
      <c r="D567" s="85">
        <f>C567 * (1 + '2016 Claims Experience'!$H$3) * (1 + '2016 Claims Experience'!$H$3)</f>
        <v>32873.401000000005</v>
      </c>
      <c r="E567" s="85">
        <f t="shared" si="25"/>
        <v>13149.360400000003</v>
      </c>
      <c r="F567" s="85">
        <f xml:space="preserve">   D567 *'2016 Claims Experience'!$H$11</f>
        <v>19724.040600000004</v>
      </c>
      <c r="G567" s="85">
        <f xml:space="preserve"> F567/'2016 Claims Experience'!$H$2</f>
        <v>23204.753647058827</v>
      </c>
      <c r="H567" s="85">
        <f t="shared" si="26"/>
        <v>4000</v>
      </c>
      <c r="I567" s="85">
        <f t="shared" si="24"/>
        <v>2313.0040353410723</v>
      </c>
      <c r="J567" s="39"/>
    </row>
    <row r="568" spans="2:10" x14ac:dyDescent="0.2">
      <c r="B568" s="87">
        <v>566</v>
      </c>
      <c r="C568" s="85">
        <v>23094.86</v>
      </c>
      <c r="D568" s="85">
        <f>C568 * (1 + '2016 Claims Experience'!$H$3) * (1 + '2016 Claims Experience'!$H$3)</f>
        <v>27944.780600000006</v>
      </c>
      <c r="E568" s="85">
        <f t="shared" si="25"/>
        <v>11177.912240000003</v>
      </c>
      <c r="F568" s="85">
        <f xml:space="preserve">   D568 *'2016 Claims Experience'!$H$11</f>
        <v>16766.868360000004</v>
      </c>
      <c r="G568" s="85">
        <f xml:space="preserve"> F568/'2016 Claims Experience'!$H$2</f>
        <v>19725.727482352948</v>
      </c>
      <c r="H568" s="85">
        <f t="shared" si="26"/>
        <v>4000</v>
      </c>
      <c r="I568" s="85">
        <f t="shared" si="24"/>
        <v>2313.0040353410723</v>
      </c>
      <c r="J568" s="39"/>
    </row>
    <row r="569" spans="2:10" x14ac:dyDescent="0.2">
      <c r="B569" s="87">
        <v>567</v>
      </c>
      <c r="C569" s="85">
        <v>11232.220000000001</v>
      </c>
      <c r="D569" s="85">
        <f>C569 * (1 + '2016 Claims Experience'!$H$3) * (1 + '2016 Claims Experience'!$H$3)</f>
        <v>13590.986200000005</v>
      </c>
      <c r="E569" s="85">
        <f t="shared" si="25"/>
        <v>5436.3944800000027</v>
      </c>
      <c r="F569" s="85">
        <f xml:space="preserve">   D569 *'2016 Claims Experience'!$H$11</f>
        <v>8154.5917200000022</v>
      </c>
      <c r="G569" s="85">
        <f xml:space="preserve"> F569/'2016 Claims Experience'!$H$2</f>
        <v>9593.6373176470624</v>
      </c>
      <c r="H569" s="85">
        <f t="shared" si="26"/>
        <v>4000</v>
      </c>
      <c r="I569" s="85">
        <f t="shared" si="24"/>
        <v>2313.0040353410723</v>
      </c>
      <c r="J569" s="39"/>
    </row>
    <row r="570" spans="2:10" x14ac:dyDescent="0.2">
      <c r="B570" s="87">
        <v>568</v>
      </c>
      <c r="C570" s="85">
        <v>1121.01</v>
      </c>
      <c r="D570" s="85">
        <f>C570 * (1 + '2016 Claims Experience'!$H$3) * (1 + '2016 Claims Experience'!$H$3)</f>
        <v>1356.4221000000002</v>
      </c>
      <c r="E570" s="85">
        <f t="shared" si="25"/>
        <v>542.56884000000014</v>
      </c>
      <c r="F570" s="85">
        <f xml:space="preserve">   D570 *'2016 Claims Experience'!$H$11</f>
        <v>813.85326000000009</v>
      </c>
      <c r="G570" s="85">
        <f xml:space="preserve"> F570/'2016 Claims Experience'!$H$2</f>
        <v>957.47442352941187</v>
      </c>
      <c r="H570" s="85">
        <f t="shared" si="26"/>
        <v>1356.4221000000002</v>
      </c>
      <c r="I570" s="85">
        <f t="shared" si="24"/>
        <v>0</v>
      </c>
      <c r="J570" s="39"/>
    </row>
    <row r="571" spans="2:10" x14ac:dyDescent="0.2">
      <c r="B571" s="87">
        <v>569</v>
      </c>
      <c r="C571" s="85">
        <v>14566.02</v>
      </c>
      <c r="D571" s="85">
        <f>C571 * (1 + '2016 Claims Experience'!$H$3) * (1 + '2016 Claims Experience'!$H$3)</f>
        <v>17624.884200000004</v>
      </c>
      <c r="E571" s="85">
        <f t="shared" si="25"/>
        <v>7049.9536800000024</v>
      </c>
      <c r="F571" s="85">
        <f xml:space="preserve">   D571 *'2016 Claims Experience'!$H$11</f>
        <v>10574.930520000002</v>
      </c>
      <c r="G571" s="85">
        <f xml:space="preserve"> F571/'2016 Claims Experience'!$H$2</f>
        <v>12441.094729411767</v>
      </c>
      <c r="H571" s="85">
        <f t="shared" si="26"/>
        <v>4000</v>
      </c>
      <c r="I571" s="85">
        <f t="shared" si="24"/>
        <v>2313.0040353410723</v>
      </c>
      <c r="J571" s="39"/>
    </row>
    <row r="572" spans="2:10" x14ac:dyDescent="0.2">
      <c r="B572" s="87">
        <v>570</v>
      </c>
      <c r="C572" s="85">
        <v>19275.21</v>
      </c>
      <c r="D572" s="85">
        <f>C572 * (1 + '2016 Claims Experience'!$H$3) * (1 + '2016 Claims Experience'!$H$3)</f>
        <v>23323.004100000002</v>
      </c>
      <c r="E572" s="85">
        <f t="shared" si="25"/>
        <v>9329.2016400000011</v>
      </c>
      <c r="F572" s="85">
        <f xml:space="preserve">   D572 *'2016 Claims Experience'!$H$11</f>
        <v>13993.802460000001</v>
      </c>
      <c r="G572" s="85">
        <f xml:space="preserve"> F572/'2016 Claims Experience'!$H$2</f>
        <v>16463.297011764706</v>
      </c>
      <c r="H572" s="85">
        <f t="shared" si="26"/>
        <v>4000</v>
      </c>
      <c r="I572" s="85">
        <f t="shared" si="24"/>
        <v>2313.0040353410723</v>
      </c>
      <c r="J572" s="39"/>
    </row>
    <row r="573" spans="2:10" x14ac:dyDescent="0.2">
      <c r="B573" s="87">
        <v>571</v>
      </c>
      <c r="C573" s="85">
        <v>2102.19</v>
      </c>
      <c r="D573" s="85">
        <f>C573 * (1 + '2016 Claims Experience'!$H$3) * (1 + '2016 Claims Experience'!$H$3)</f>
        <v>2543.6499000000003</v>
      </c>
      <c r="E573" s="85">
        <f t="shared" si="25"/>
        <v>1017.4599600000001</v>
      </c>
      <c r="F573" s="85">
        <f xml:space="preserve">   D573 *'2016 Claims Experience'!$H$11</f>
        <v>1526.1899400000002</v>
      </c>
      <c r="G573" s="85">
        <f xml:space="preserve"> F573/'2016 Claims Experience'!$H$2</f>
        <v>1795.5175764705884</v>
      </c>
      <c r="H573" s="85">
        <f t="shared" si="26"/>
        <v>2543.6499000000003</v>
      </c>
      <c r="I573" s="85">
        <f t="shared" si="24"/>
        <v>0</v>
      </c>
      <c r="J573" s="39"/>
    </row>
    <row r="574" spans="2:10" x14ac:dyDescent="0.2">
      <c r="B574" s="87">
        <v>572</v>
      </c>
      <c r="C574" s="85">
        <v>12963.11</v>
      </c>
      <c r="D574" s="85">
        <f>C574 * (1 + '2016 Claims Experience'!$H$3) * (1 + '2016 Claims Experience'!$H$3)</f>
        <v>15685.363100000004</v>
      </c>
      <c r="E574" s="85">
        <f t="shared" si="25"/>
        <v>6274.1452400000016</v>
      </c>
      <c r="F574" s="85">
        <f xml:space="preserve">   D574 *'2016 Claims Experience'!$H$11</f>
        <v>9411.2178600000025</v>
      </c>
      <c r="G574" s="85">
        <f xml:space="preserve"> F574/'2016 Claims Experience'!$H$2</f>
        <v>11072.021011764709</v>
      </c>
      <c r="H574" s="85">
        <f t="shared" si="26"/>
        <v>4000</v>
      </c>
      <c r="I574" s="85">
        <f t="shared" si="24"/>
        <v>2313.0040353410723</v>
      </c>
      <c r="J574" s="39"/>
    </row>
    <row r="575" spans="2:10" x14ac:dyDescent="0.2">
      <c r="B575" s="87">
        <v>573</v>
      </c>
      <c r="C575" s="85">
        <v>8727.92</v>
      </c>
      <c r="D575" s="85">
        <f>C575 * (1 + '2016 Claims Experience'!$H$3) * (1 + '2016 Claims Experience'!$H$3)</f>
        <v>10560.783200000002</v>
      </c>
      <c r="E575" s="85">
        <f t="shared" si="25"/>
        <v>4224.3132800000012</v>
      </c>
      <c r="F575" s="85">
        <f xml:space="preserve">   D575 *'2016 Claims Experience'!$H$11</f>
        <v>6336.4699200000005</v>
      </c>
      <c r="G575" s="85">
        <f xml:space="preserve"> F575/'2016 Claims Experience'!$H$2</f>
        <v>7454.6704941176476</v>
      </c>
      <c r="H575" s="85">
        <f t="shared" si="26"/>
        <v>4000</v>
      </c>
      <c r="I575" s="85">
        <f t="shared" si="24"/>
        <v>2313.0040353410723</v>
      </c>
      <c r="J575" s="39"/>
    </row>
    <row r="576" spans="2:10" x14ac:dyDescent="0.2">
      <c r="B576" s="87">
        <v>574</v>
      </c>
      <c r="C576" s="85">
        <v>17702.32</v>
      </c>
      <c r="D576" s="85">
        <f>C576 * (1 + '2016 Claims Experience'!$H$3) * (1 + '2016 Claims Experience'!$H$3)</f>
        <v>21419.807200000003</v>
      </c>
      <c r="E576" s="85">
        <f t="shared" si="25"/>
        <v>8567.9228800000019</v>
      </c>
      <c r="F576" s="85">
        <f xml:space="preserve">   D576 *'2016 Claims Experience'!$H$11</f>
        <v>12851.884320000001</v>
      </c>
      <c r="G576" s="85">
        <f xml:space="preserve"> F576/'2016 Claims Experience'!$H$2</f>
        <v>15119.863905882354</v>
      </c>
      <c r="H576" s="85">
        <f t="shared" si="26"/>
        <v>4000</v>
      </c>
      <c r="I576" s="85">
        <f t="shared" si="24"/>
        <v>2313.0040353410723</v>
      </c>
      <c r="J576" s="39"/>
    </row>
    <row r="577" spans="2:10" x14ac:dyDescent="0.2">
      <c r="B577" s="87">
        <v>575</v>
      </c>
      <c r="C577" s="85">
        <v>13065.02</v>
      </c>
      <c r="D577" s="85">
        <f>C577 * (1 + '2016 Claims Experience'!$H$3) * (1 + '2016 Claims Experience'!$H$3)</f>
        <v>15808.674200000003</v>
      </c>
      <c r="E577" s="85">
        <f t="shared" si="25"/>
        <v>6323.469680000002</v>
      </c>
      <c r="F577" s="85">
        <f xml:space="preserve">   D577 *'2016 Claims Experience'!$H$11</f>
        <v>9485.2045200000011</v>
      </c>
      <c r="G577" s="85">
        <f xml:space="preserve"> F577/'2016 Claims Experience'!$H$2</f>
        <v>11159.064141176472</v>
      </c>
      <c r="H577" s="85">
        <f t="shared" si="26"/>
        <v>4000</v>
      </c>
      <c r="I577" s="85">
        <f t="shared" si="24"/>
        <v>2313.0040353410723</v>
      </c>
      <c r="J577" s="39"/>
    </row>
    <row r="578" spans="2:10" x14ac:dyDescent="0.2">
      <c r="B578" s="87">
        <v>576</v>
      </c>
      <c r="C578" s="85">
        <v>695.99</v>
      </c>
      <c r="D578" s="85">
        <f>C578 * (1 + '2016 Claims Experience'!$H$3) * (1 + '2016 Claims Experience'!$H$3)</f>
        <v>842.14790000000016</v>
      </c>
      <c r="E578" s="85">
        <f t="shared" si="25"/>
        <v>336.85916000000009</v>
      </c>
      <c r="F578" s="85">
        <f xml:space="preserve">   D578 *'2016 Claims Experience'!$H$11</f>
        <v>505.28874000000008</v>
      </c>
      <c r="G578" s="85">
        <f xml:space="preserve"> F578/'2016 Claims Experience'!$H$2</f>
        <v>594.45734117647066</v>
      </c>
      <c r="H578" s="85">
        <f t="shared" si="26"/>
        <v>842.14790000000016</v>
      </c>
      <c r="I578" s="85">
        <f t="shared" si="24"/>
        <v>0</v>
      </c>
      <c r="J578" s="39"/>
    </row>
    <row r="579" spans="2:10" x14ac:dyDescent="0.2">
      <c r="B579" s="87">
        <v>577</v>
      </c>
      <c r="C579" s="85">
        <v>14911.25</v>
      </c>
      <c r="D579" s="85">
        <f>C579 * (1 + '2016 Claims Experience'!$H$3) * (1 + '2016 Claims Experience'!$H$3)</f>
        <v>18042.612500000003</v>
      </c>
      <c r="E579" s="85">
        <f t="shared" si="25"/>
        <v>7217.0450000000019</v>
      </c>
      <c r="F579" s="85">
        <f xml:space="preserve">   D579 *'2016 Claims Experience'!$H$11</f>
        <v>10825.567500000001</v>
      </c>
      <c r="G579" s="85">
        <f xml:space="preserve"> F579/'2016 Claims Experience'!$H$2</f>
        <v>12735.961764705884</v>
      </c>
      <c r="H579" s="85">
        <f t="shared" si="26"/>
        <v>4000</v>
      </c>
      <c r="I579" s="85">
        <f t="shared" ref="I579:I642" si="27">IF(H579 = $K$29, $L$29 - H579,   IF(AND(H579&lt;$L$29, H579 &gt; $K$29),  D579-$K$29, 0) )</f>
        <v>2313.0040353410723</v>
      </c>
      <c r="J579" s="39"/>
    </row>
    <row r="580" spans="2:10" x14ac:dyDescent="0.2">
      <c r="B580" s="87">
        <v>578</v>
      </c>
      <c r="C580" s="85">
        <v>11978.77</v>
      </c>
      <c r="D580" s="85">
        <f>C580 * (1 + '2016 Claims Experience'!$H$3) * (1 + '2016 Claims Experience'!$H$3)</f>
        <v>14494.311700000002</v>
      </c>
      <c r="E580" s="85">
        <f t="shared" ref="E580:E643" si="28" xml:space="preserve"> D580 * (1- $L$9)</f>
        <v>5797.7246800000012</v>
      </c>
      <c r="F580" s="85">
        <f xml:space="preserve">   D580 *'2016 Claims Experience'!$H$11</f>
        <v>8696.5870200000008</v>
      </c>
      <c r="G580" s="85">
        <f xml:space="preserve"> F580/'2016 Claims Experience'!$H$2</f>
        <v>10231.278847058824</v>
      </c>
      <c r="H580" s="85">
        <f t="shared" ref="H580:H643" si="29">IF( D580&gt; $K$29, $K$29, D580)</f>
        <v>4000</v>
      </c>
      <c r="I580" s="85">
        <f t="shared" si="27"/>
        <v>2313.0040353410723</v>
      </c>
      <c r="J580" s="39"/>
    </row>
    <row r="581" spans="2:10" x14ac:dyDescent="0.2">
      <c r="B581" s="87">
        <v>579</v>
      </c>
      <c r="C581" s="85">
        <v>285.19</v>
      </c>
      <c r="D581" s="85">
        <f>C581 * (1 + '2016 Claims Experience'!$H$3) * (1 + '2016 Claims Experience'!$H$3)</f>
        <v>345.07990000000001</v>
      </c>
      <c r="E581" s="85">
        <f t="shared" si="28"/>
        <v>138.03196</v>
      </c>
      <c r="F581" s="85">
        <f xml:space="preserve">   D581 *'2016 Claims Experience'!$H$11</f>
        <v>207.04794000000001</v>
      </c>
      <c r="G581" s="85">
        <f xml:space="preserve"> F581/'2016 Claims Experience'!$H$2</f>
        <v>243.58581176470591</v>
      </c>
      <c r="H581" s="85">
        <f t="shared" si="29"/>
        <v>345.07990000000001</v>
      </c>
      <c r="I581" s="85">
        <f t="shared" si="27"/>
        <v>0</v>
      </c>
      <c r="J581" s="39"/>
    </row>
    <row r="582" spans="2:10" x14ac:dyDescent="0.2">
      <c r="B582" s="87">
        <v>580</v>
      </c>
      <c r="C582" s="85">
        <v>17860.32</v>
      </c>
      <c r="D582" s="85">
        <f>C582 * (1 + '2016 Claims Experience'!$H$3) * (1 + '2016 Claims Experience'!$H$3)</f>
        <v>21610.987200000003</v>
      </c>
      <c r="E582" s="85">
        <f t="shared" si="28"/>
        <v>8644.3948800000016</v>
      </c>
      <c r="F582" s="85">
        <f xml:space="preserve">   D582 *'2016 Claims Experience'!$H$11</f>
        <v>12966.592320000002</v>
      </c>
      <c r="G582" s="85">
        <f xml:space="preserve"> F582/'2016 Claims Experience'!$H$2</f>
        <v>15254.814494117649</v>
      </c>
      <c r="H582" s="85">
        <f t="shared" si="29"/>
        <v>4000</v>
      </c>
      <c r="I582" s="85">
        <f t="shared" si="27"/>
        <v>2313.0040353410723</v>
      </c>
      <c r="J582" s="39"/>
    </row>
    <row r="583" spans="2:10" x14ac:dyDescent="0.2">
      <c r="B583" s="87">
        <v>581</v>
      </c>
      <c r="C583" s="85">
        <v>26754.93</v>
      </c>
      <c r="D583" s="85">
        <f>C583 * (1 + '2016 Claims Experience'!$H$3) * (1 + '2016 Claims Experience'!$H$3)</f>
        <v>32373.465300000007</v>
      </c>
      <c r="E583" s="85">
        <f t="shared" si="28"/>
        <v>12949.386120000003</v>
      </c>
      <c r="F583" s="85">
        <f xml:space="preserve">   D583 *'2016 Claims Experience'!$H$11</f>
        <v>19424.079180000004</v>
      </c>
      <c r="G583" s="85">
        <f xml:space="preserve"> F583/'2016 Claims Experience'!$H$2</f>
        <v>22851.857858823536</v>
      </c>
      <c r="H583" s="85">
        <f t="shared" si="29"/>
        <v>4000</v>
      </c>
      <c r="I583" s="85">
        <f t="shared" si="27"/>
        <v>2313.0040353410723</v>
      </c>
      <c r="J583" s="39"/>
    </row>
    <row r="584" spans="2:10" x14ac:dyDescent="0.2">
      <c r="B584" s="87">
        <v>582</v>
      </c>
      <c r="C584" s="85">
        <v>10324.51</v>
      </c>
      <c r="D584" s="85">
        <f>C584 * (1 + '2016 Claims Experience'!$H$3) * (1 + '2016 Claims Experience'!$H$3)</f>
        <v>12492.657100000002</v>
      </c>
      <c r="E584" s="85">
        <f t="shared" si="28"/>
        <v>4997.0628400000014</v>
      </c>
      <c r="F584" s="85">
        <f xml:space="preserve">   D584 *'2016 Claims Experience'!$H$11</f>
        <v>7495.5942600000008</v>
      </c>
      <c r="G584" s="85">
        <f xml:space="preserve"> F584/'2016 Claims Experience'!$H$2</f>
        <v>8818.3461882352949</v>
      </c>
      <c r="H584" s="85">
        <f t="shared" si="29"/>
        <v>4000</v>
      </c>
      <c r="I584" s="85">
        <f t="shared" si="27"/>
        <v>2313.0040353410723</v>
      </c>
      <c r="J584" s="39"/>
    </row>
    <row r="585" spans="2:10" x14ac:dyDescent="0.2">
      <c r="B585" s="87">
        <v>583</v>
      </c>
      <c r="C585" s="85">
        <v>7358.85</v>
      </c>
      <c r="D585" s="85">
        <f>C585 * (1 + '2016 Claims Experience'!$H$3) * (1 + '2016 Claims Experience'!$H$3)</f>
        <v>8904.2085000000025</v>
      </c>
      <c r="E585" s="85">
        <f t="shared" si="28"/>
        <v>3561.6834000000013</v>
      </c>
      <c r="F585" s="85">
        <f xml:space="preserve">   D585 *'2016 Claims Experience'!$H$11</f>
        <v>5342.5251000000017</v>
      </c>
      <c r="G585" s="85">
        <f xml:space="preserve"> F585/'2016 Claims Experience'!$H$2</f>
        <v>6285.3236470588254</v>
      </c>
      <c r="H585" s="85">
        <f t="shared" si="29"/>
        <v>4000</v>
      </c>
      <c r="I585" s="85">
        <f t="shared" si="27"/>
        <v>2313.0040353410723</v>
      </c>
      <c r="J585" s="39"/>
    </row>
    <row r="586" spans="2:10" x14ac:dyDescent="0.2">
      <c r="B586" s="87">
        <v>584</v>
      </c>
      <c r="C586" s="85">
        <v>117.71000000000001</v>
      </c>
      <c r="D586" s="85">
        <f>C586 * (1 + '2016 Claims Experience'!$H$3) * (1 + '2016 Claims Experience'!$H$3)</f>
        <v>142.42910000000003</v>
      </c>
      <c r="E586" s="85">
        <f t="shared" si="28"/>
        <v>56.971640000000015</v>
      </c>
      <c r="F586" s="85">
        <f xml:space="preserve">   D586 *'2016 Claims Experience'!$H$11</f>
        <v>85.457460000000012</v>
      </c>
      <c r="G586" s="85">
        <f xml:space="preserve"> F586/'2016 Claims Experience'!$H$2</f>
        <v>100.53818823529413</v>
      </c>
      <c r="H586" s="85">
        <f t="shared" si="29"/>
        <v>142.42910000000003</v>
      </c>
      <c r="I586" s="85">
        <f t="shared" si="27"/>
        <v>0</v>
      </c>
      <c r="J586" s="39"/>
    </row>
    <row r="587" spans="2:10" x14ac:dyDescent="0.2">
      <c r="B587" s="87">
        <v>585</v>
      </c>
      <c r="C587" s="85">
        <v>37951.599999999999</v>
      </c>
      <c r="D587" s="85">
        <f>C587 * (1 + '2016 Claims Experience'!$H$3) * (1 + '2016 Claims Experience'!$H$3)</f>
        <v>45921.436000000009</v>
      </c>
      <c r="E587" s="85">
        <f t="shared" si="28"/>
        <v>18368.574400000005</v>
      </c>
      <c r="F587" s="85">
        <f xml:space="preserve">   D587 *'2016 Claims Experience'!$H$11</f>
        <v>27552.861600000004</v>
      </c>
      <c r="G587" s="85">
        <f xml:space="preserve"> F587/'2016 Claims Experience'!$H$2</f>
        <v>32415.131294117651</v>
      </c>
      <c r="H587" s="85">
        <f t="shared" si="29"/>
        <v>4000</v>
      </c>
      <c r="I587" s="85">
        <f t="shared" si="27"/>
        <v>2313.0040353410723</v>
      </c>
      <c r="J587" s="39"/>
    </row>
    <row r="588" spans="2:10" x14ac:dyDescent="0.2">
      <c r="B588" s="87">
        <v>586</v>
      </c>
      <c r="C588" s="85">
        <v>10397.98</v>
      </c>
      <c r="D588" s="85">
        <f>C588 * (1 + '2016 Claims Experience'!$H$3) * (1 + '2016 Claims Experience'!$H$3)</f>
        <v>12581.555800000002</v>
      </c>
      <c r="E588" s="85">
        <f t="shared" si="28"/>
        <v>5032.6223200000013</v>
      </c>
      <c r="F588" s="85">
        <f xml:space="preserve">   D588 *'2016 Claims Experience'!$H$11</f>
        <v>7548.9334800000006</v>
      </c>
      <c r="G588" s="85">
        <f xml:space="preserve"> F588/'2016 Claims Experience'!$H$2</f>
        <v>8881.0982117647072</v>
      </c>
      <c r="H588" s="85">
        <f t="shared" si="29"/>
        <v>4000</v>
      </c>
      <c r="I588" s="85">
        <f t="shared" si="27"/>
        <v>2313.0040353410723</v>
      </c>
      <c r="J588" s="39"/>
    </row>
    <row r="589" spans="2:10" x14ac:dyDescent="0.2">
      <c r="B589" s="87">
        <v>587</v>
      </c>
      <c r="C589" s="85">
        <v>17568.810000000001</v>
      </c>
      <c r="D589" s="85">
        <f>C589 * (1 + '2016 Claims Experience'!$H$3) * (1 + '2016 Claims Experience'!$H$3)</f>
        <v>21258.260100000003</v>
      </c>
      <c r="E589" s="85">
        <f t="shared" si="28"/>
        <v>8503.3040400000009</v>
      </c>
      <c r="F589" s="85">
        <f xml:space="preserve">   D589 *'2016 Claims Experience'!$H$11</f>
        <v>12754.956060000002</v>
      </c>
      <c r="G589" s="85">
        <f xml:space="preserve"> F589/'2016 Claims Experience'!$H$2</f>
        <v>15005.830658823532</v>
      </c>
      <c r="H589" s="85">
        <f t="shared" si="29"/>
        <v>4000</v>
      </c>
      <c r="I589" s="85">
        <f t="shared" si="27"/>
        <v>2313.0040353410723</v>
      </c>
      <c r="J589" s="39"/>
    </row>
    <row r="590" spans="2:10" x14ac:dyDescent="0.2">
      <c r="B590" s="87">
        <v>588</v>
      </c>
      <c r="C590" s="85">
        <v>518.24</v>
      </c>
      <c r="D590" s="85">
        <f>C590 * (1 + '2016 Claims Experience'!$H$3) * (1 + '2016 Claims Experience'!$H$3)</f>
        <v>627.07040000000018</v>
      </c>
      <c r="E590" s="85">
        <f t="shared" si="28"/>
        <v>250.82816000000008</v>
      </c>
      <c r="F590" s="85">
        <f xml:space="preserve">   D590 *'2016 Claims Experience'!$H$11</f>
        <v>376.24224000000009</v>
      </c>
      <c r="G590" s="85">
        <f xml:space="preserve"> F590/'2016 Claims Experience'!$H$2</f>
        <v>442.63792941176484</v>
      </c>
      <c r="H590" s="85">
        <f t="shared" si="29"/>
        <v>627.07040000000018</v>
      </c>
      <c r="I590" s="85">
        <f t="shared" si="27"/>
        <v>0</v>
      </c>
      <c r="J590" s="39"/>
    </row>
    <row r="591" spans="2:10" x14ac:dyDescent="0.2">
      <c r="B591" s="87">
        <v>589</v>
      </c>
      <c r="C591" s="85">
        <v>6132.77</v>
      </c>
      <c r="D591" s="85">
        <f>C591 * (1 + '2016 Claims Experience'!$H$3) * (1 + '2016 Claims Experience'!$H$3)</f>
        <v>7420.6517000000022</v>
      </c>
      <c r="E591" s="85">
        <f t="shared" si="28"/>
        <v>2968.2606800000012</v>
      </c>
      <c r="F591" s="85">
        <f xml:space="preserve">   D591 *'2016 Claims Experience'!$H$11</f>
        <v>4452.3910200000009</v>
      </c>
      <c r="G591" s="85">
        <f xml:space="preserve"> F591/'2016 Claims Experience'!$H$2</f>
        <v>5238.1070823529426</v>
      </c>
      <c r="H591" s="85">
        <f t="shared" si="29"/>
        <v>4000</v>
      </c>
      <c r="I591" s="85">
        <f t="shared" si="27"/>
        <v>2313.0040353410723</v>
      </c>
      <c r="J591" s="39"/>
    </row>
    <row r="592" spans="2:10" x14ac:dyDescent="0.2">
      <c r="B592" s="87">
        <v>590</v>
      </c>
      <c r="C592" s="85">
        <v>28433.68</v>
      </c>
      <c r="D592" s="85">
        <f>C592 * (1 + '2016 Claims Experience'!$H$3) * (1 + '2016 Claims Experience'!$H$3)</f>
        <v>34404.752800000002</v>
      </c>
      <c r="E592" s="85">
        <f t="shared" si="28"/>
        <v>13761.901120000002</v>
      </c>
      <c r="F592" s="85">
        <f xml:space="preserve">   D592 *'2016 Claims Experience'!$H$11</f>
        <v>20642.85168</v>
      </c>
      <c r="G592" s="85">
        <f xml:space="preserve"> F592/'2016 Claims Experience'!$H$2</f>
        <v>24285.707858823531</v>
      </c>
      <c r="H592" s="85">
        <f t="shared" si="29"/>
        <v>4000</v>
      </c>
      <c r="I592" s="85">
        <f t="shared" si="27"/>
        <v>2313.0040353410723</v>
      </c>
      <c r="J592" s="39"/>
    </row>
    <row r="593" spans="2:10" x14ac:dyDescent="0.2">
      <c r="B593" s="87">
        <v>591</v>
      </c>
      <c r="C593" s="85">
        <v>457.41</v>
      </c>
      <c r="D593" s="85">
        <f>C593 * (1 + '2016 Claims Experience'!$H$3) * (1 + '2016 Claims Experience'!$H$3)</f>
        <v>553.4661000000001</v>
      </c>
      <c r="E593" s="85">
        <f t="shared" si="28"/>
        <v>221.38644000000005</v>
      </c>
      <c r="F593" s="85">
        <f xml:space="preserve">   D593 *'2016 Claims Experience'!$H$11</f>
        <v>332.07966000000005</v>
      </c>
      <c r="G593" s="85">
        <f xml:space="preserve"> F593/'2016 Claims Experience'!$H$2</f>
        <v>390.68195294117652</v>
      </c>
      <c r="H593" s="85">
        <f t="shared" si="29"/>
        <v>553.4661000000001</v>
      </c>
      <c r="I593" s="85">
        <f t="shared" si="27"/>
        <v>0</v>
      </c>
      <c r="J593" s="39"/>
    </row>
    <row r="594" spans="2:10" x14ac:dyDescent="0.2">
      <c r="B594" s="87">
        <v>592</v>
      </c>
      <c r="C594" s="85">
        <v>19753.16</v>
      </c>
      <c r="D594" s="85">
        <f>C594 * (1 + '2016 Claims Experience'!$H$3) * (1 + '2016 Claims Experience'!$H$3)</f>
        <v>23901.323600000003</v>
      </c>
      <c r="E594" s="85">
        <f t="shared" si="28"/>
        <v>9560.5294400000021</v>
      </c>
      <c r="F594" s="85">
        <f xml:space="preserve">   D594 *'2016 Claims Experience'!$H$11</f>
        <v>14340.794160000001</v>
      </c>
      <c r="G594" s="85">
        <f xml:space="preserve"> F594/'2016 Claims Experience'!$H$2</f>
        <v>16871.522541176473</v>
      </c>
      <c r="H594" s="85">
        <f t="shared" si="29"/>
        <v>4000</v>
      </c>
      <c r="I594" s="85">
        <f t="shared" si="27"/>
        <v>2313.0040353410723</v>
      </c>
      <c r="J594" s="39"/>
    </row>
    <row r="595" spans="2:10" x14ac:dyDescent="0.2">
      <c r="B595" s="87">
        <v>593</v>
      </c>
      <c r="C595" s="85">
        <v>3161.58</v>
      </c>
      <c r="D595" s="85">
        <f>C595 * (1 + '2016 Claims Experience'!$H$3) * (1 + '2016 Claims Experience'!$H$3)</f>
        <v>3825.5118000000007</v>
      </c>
      <c r="E595" s="85">
        <f t="shared" si="28"/>
        <v>1530.2047200000004</v>
      </c>
      <c r="F595" s="85">
        <f xml:space="preserve">   D595 *'2016 Claims Experience'!$H$11</f>
        <v>2295.3070800000005</v>
      </c>
      <c r="G595" s="85">
        <f xml:space="preserve"> F595/'2016 Claims Experience'!$H$2</f>
        <v>2700.361270588236</v>
      </c>
      <c r="H595" s="85">
        <f t="shared" si="29"/>
        <v>3825.5118000000007</v>
      </c>
      <c r="I595" s="85">
        <f t="shared" si="27"/>
        <v>0</v>
      </c>
      <c r="J595" s="39"/>
    </row>
    <row r="596" spans="2:10" x14ac:dyDescent="0.2">
      <c r="B596" s="87">
        <v>594</v>
      </c>
      <c r="C596" s="85">
        <v>18603.71</v>
      </c>
      <c r="D596" s="85">
        <f>C596 * (1 + '2016 Claims Experience'!$H$3) * (1 + '2016 Claims Experience'!$H$3)</f>
        <v>22510.489100000003</v>
      </c>
      <c r="E596" s="85">
        <f t="shared" si="28"/>
        <v>9004.1956400000017</v>
      </c>
      <c r="F596" s="85">
        <f xml:space="preserve">   D596 *'2016 Claims Experience'!$H$11</f>
        <v>13506.293460000001</v>
      </c>
      <c r="G596" s="85">
        <f xml:space="preserve"> F596/'2016 Claims Experience'!$H$2</f>
        <v>15889.757011764706</v>
      </c>
      <c r="H596" s="85">
        <f t="shared" si="29"/>
        <v>4000</v>
      </c>
      <c r="I596" s="85">
        <f t="shared" si="27"/>
        <v>2313.0040353410723</v>
      </c>
      <c r="J596" s="39"/>
    </row>
    <row r="597" spans="2:10" x14ac:dyDescent="0.2">
      <c r="B597" s="87">
        <v>595</v>
      </c>
      <c r="C597" s="85">
        <v>18809.11</v>
      </c>
      <c r="D597" s="85">
        <f>C597 * (1 + '2016 Claims Experience'!$H$3) * (1 + '2016 Claims Experience'!$H$3)</f>
        <v>22759.023100000002</v>
      </c>
      <c r="E597" s="85">
        <f t="shared" si="28"/>
        <v>9103.6092400000016</v>
      </c>
      <c r="F597" s="85">
        <f xml:space="preserve">   D597 *'2016 Claims Experience'!$H$11</f>
        <v>13655.413860000001</v>
      </c>
      <c r="G597" s="85">
        <f xml:space="preserve"> F597/'2016 Claims Experience'!$H$2</f>
        <v>16065.192776470589</v>
      </c>
      <c r="H597" s="85">
        <f t="shared" si="29"/>
        <v>4000</v>
      </c>
      <c r="I597" s="85">
        <f t="shared" si="27"/>
        <v>2313.0040353410723</v>
      </c>
      <c r="J597" s="39"/>
    </row>
    <row r="598" spans="2:10" x14ac:dyDescent="0.2">
      <c r="B598" s="87">
        <v>596</v>
      </c>
      <c r="C598" s="85">
        <v>4260.47</v>
      </c>
      <c r="D598" s="85">
        <f>C598 * (1 + '2016 Claims Experience'!$H$3) * (1 + '2016 Claims Experience'!$H$3)</f>
        <v>5155.1687000000011</v>
      </c>
      <c r="E598" s="85">
        <f t="shared" si="28"/>
        <v>2062.0674800000006</v>
      </c>
      <c r="F598" s="85">
        <f xml:space="preserve">   D598 *'2016 Claims Experience'!$H$11</f>
        <v>3093.1012200000005</v>
      </c>
      <c r="G598" s="85">
        <f xml:space="preserve"> F598/'2016 Claims Experience'!$H$2</f>
        <v>3638.9426117647067</v>
      </c>
      <c r="H598" s="85">
        <f t="shared" si="29"/>
        <v>4000</v>
      </c>
      <c r="I598" s="85">
        <f t="shared" si="27"/>
        <v>2313.0040353410723</v>
      </c>
      <c r="J598" s="39"/>
    </row>
    <row r="599" spans="2:10" x14ac:dyDescent="0.2">
      <c r="B599" s="87">
        <v>597</v>
      </c>
      <c r="C599" s="85">
        <v>16888.62</v>
      </c>
      <c r="D599" s="85">
        <f>C599 * (1 + '2016 Claims Experience'!$H$3) * (1 + '2016 Claims Experience'!$H$3)</f>
        <v>20435.230200000002</v>
      </c>
      <c r="E599" s="85">
        <f t="shared" si="28"/>
        <v>8174.0920800000013</v>
      </c>
      <c r="F599" s="85">
        <f xml:space="preserve">   D599 *'2016 Claims Experience'!$H$11</f>
        <v>12261.138120000001</v>
      </c>
      <c r="G599" s="85">
        <f xml:space="preserve"> F599/'2016 Claims Experience'!$H$2</f>
        <v>14424.868376470591</v>
      </c>
      <c r="H599" s="85">
        <f t="shared" si="29"/>
        <v>4000</v>
      </c>
      <c r="I599" s="85">
        <f t="shared" si="27"/>
        <v>2313.0040353410723</v>
      </c>
      <c r="J599" s="39"/>
    </row>
    <row r="600" spans="2:10" x14ac:dyDescent="0.2">
      <c r="B600" s="87">
        <v>598</v>
      </c>
      <c r="C600" s="85">
        <v>224.36</v>
      </c>
      <c r="D600" s="85">
        <f>C600 * (1 + '2016 Claims Experience'!$H$3) * (1 + '2016 Claims Experience'!$H$3)</f>
        <v>271.4756000000001</v>
      </c>
      <c r="E600" s="85">
        <f t="shared" si="28"/>
        <v>108.59024000000005</v>
      </c>
      <c r="F600" s="85">
        <f xml:space="preserve">   D600 *'2016 Claims Experience'!$H$11</f>
        <v>162.88536000000005</v>
      </c>
      <c r="G600" s="85">
        <f xml:space="preserve"> F600/'2016 Claims Experience'!$H$2</f>
        <v>191.6298352941177</v>
      </c>
      <c r="H600" s="85">
        <f t="shared" si="29"/>
        <v>271.4756000000001</v>
      </c>
      <c r="I600" s="85">
        <f t="shared" si="27"/>
        <v>0</v>
      </c>
      <c r="J600" s="39"/>
    </row>
    <row r="601" spans="2:10" x14ac:dyDescent="0.2">
      <c r="B601" s="87">
        <v>599</v>
      </c>
      <c r="C601" s="85">
        <v>22610.59</v>
      </c>
      <c r="D601" s="85">
        <f>C601 * (1 + '2016 Claims Experience'!$H$3) * (1 + '2016 Claims Experience'!$H$3)</f>
        <v>27358.813900000005</v>
      </c>
      <c r="E601" s="85">
        <f t="shared" si="28"/>
        <v>10943.525560000002</v>
      </c>
      <c r="F601" s="85">
        <f xml:space="preserve">   D601 *'2016 Claims Experience'!$H$11</f>
        <v>16415.288340000003</v>
      </c>
      <c r="G601" s="85">
        <f xml:space="preserve"> F601/'2016 Claims Experience'!$H$2</f>
        <v>19312.103929411769</v>
      </c>
      <c r="H601" s="85">
        <f t="shared" si="29"/>
        <v>4000</v>
      </c>
      <c r="I601" s="85">
        <f t="shared" si="27"/>
        <v>2313.0040353410723</v>
      </c>
      <c r="J601" s="39"/>
    </row>
    <row r="602" spans="2:10" x14ac:dyDescent="0.2">
      <c r="B602" s="87">
        <v>600</v>
      </c>
      <c r="C602" s="85">
        <v>17400.54</v>
      </c>
      <c r="D602" s="85">
        <f>C602 * (1 + '2016 Claims Experience'!$H$3) * (1 + '2016 Claims Experience'!$H$3)</f>
        <v>21054.653400000003</v>
      </c>
      <c r="E602" s="85">
        <f t="shared" si="28"/>
        <v>8421.8613600000008</v>
      </c>
      <c r="F602" s="85">
        <f xml:space="preserve">   D602 *'2016 Claims Experience'!$H$11</f>
        <v>12632.792040000002</v>
      </c>
      <c r="G602" s="85">
        <f xml:space="preserve"> F602/'2016 Claims Experience'!$H$2</f>
        <v>14862.108282352943</v>
      </c>
      <c r="H602" s="85">
        <f t="shared" si="29"/>
        <v>4000</v>
      </c>
      <c r="I602" s="85">
        <f t="shared" si="27"/>
        <v>2313.0040353410723</v>
      </c>
      <c r="J602" s="39"/>
    </row>
    <row r="603" spans="2:10" x14ac:dyDescent="0.2">
      <c r="B603" s="87">
        <v>601</v>
      </c>
      <c r="C603" s="85">
        <v>20764.36</v>
      </c>
      <c r="D603" s="85">
        <f>C603 * (1 + '2016 Claims Experience'!$H$3) * (1 + '2016 Claims Experience'!$H$3)</f>
        <v>25124.875600000003</v>
      </c>
      <c r="E603" s="85">
        <f t="shared" si="28"/>
        <v>10049.950240000002</v>
      </c>
      <c r="F603" s="85">
        <f xml:space="preserve">   D603 *'2016 Claims Experience'!$H$11</f>
        <v>15074.925360000001</v>
      </c>
      <c r="G603" s="85">
        <f xml:space="preserve"> F603/'2016 Claims Experience'!$H$2</f>
        <v>17735.206305882355</v>
      </c>
      <c r="H603" s="85">
        <f t="shared" si="29"/>
        <v>4000</v>
      </c>
      <c r="I603" s="85">
        <f t="shared" si="27"/>
        <v>2313.0040353410723</v>
      </c>
      <c r="J603" s="39"/>
    </row>
    <row r="604" spans="2:10" x14ac:dyDescent="0.2">
      <c r="B604" s="87">
        <v>602</v>
      </c>
      <c r="C604" s="85">
        <v>7002.56</v>
      </c>
      <c r="D604" s="85">
        <f>C604 * (1 + '2016 Claims Experience'!$H$3) * (1 + '2016 Claims Experience'!$H$3)</f>
        <v>8473.097600000001</v>
      </c>
      <c r="E604" s="85">
        <f t="shared" si="28"/>
        <v>3389.2390400000004</v>
      </c>
      <c r="F604" s="85">
        <f xml:space="preserve">   D604 *'2016 Claims Experience'!$H$11</f>
        <v>5083.8585600000006</v>
      </c>
      <c r="G604" s="85">
        <f xml:space="preserve"> F604/'2016 Claims Experience'!$H$2</f>
        <v>5981.010070588236</v>
      </c>
      <c r="H604" s="85">
        <f t="shared" si="29"/>
        <v>4000</v>
      </c>
      <c r="I604" s="85">
        <f t="shared" si="27"/>
        <v>2313.0040353410723</v>
      </c>
      <c r="J604" s="39"/>
    </row>
    <row r="605" spans="2:10" x14ac:dyDescent="0.2">
      <c r="B605" s="87">
        <v>603</v>
      </c>
      <c r="C605" s="85">
        <v>262.28000000000003</v>
      </c>
      <c r="D605" s="85">
        <f>C605 * (1 + '2016 Claims Experience'!$H$3) * (1 + '2016 Claims Experience'!$H$3)</f>
        <v>317.35880000000009</v>
      </c>
      <c r="E605" s="85">
        <f t="shared" si="28"/>
        <v>126.94352000000003</v>
      </c>
      <c r="F605" s="85">
        <f xml:space="preserve">   D605 *'2016 Claims Experience'!$H$11</f>
        <v>190.41528000000005</v>
      </c>
      <c r="G605" s="85">
        <f xml:space="preserve"> F605/'2016 Claims Experience'!$H$2</f>
        <v>224.01797647058831</v>
      </c>
      <c r="H605" s="85">
        <f t="shared" si="29"/>
        <v>317.35880000000009</v>
      </c>
      <c r="I605" s="85">
        <f t="shared" si="27"/>
        <v>0</v>
      </c>
      <c r="J605" s="39"/>
    </row>
    <row r="606" spans="2:10" x14ac:dyDescent="0.2">
      <c r="B606" s="87">
        <v>604</v>
      </c>
      <c r="C606" s="85">
        <v>1966.3100000000002</v>
      </c>
      <c r="D606" s="85">
        <f>C606 * (1 + '2016 Claims Experience'!$H$3) * (1 + '2016 Claims Experience'!$H$3)</f>
        <v>2379.2351000000003</v>
      </c>
      <c r="E606" s="85">
        <f t="shared" si="28"/>
        <v>951.6940400000002</v>
      </c>
      <c r="F606" s="85">
        <f xml:space="preserve">   D606 *'2016 Claims Experience'!$H$11</f>
        <v>1427.5410600000002</v>
      </c>
      <c r="G606" s="85">
        <f xml:space="preserve"> F606/'2016 Claims Experience'!$H$2</f>
        <v>1679.4600705882356</v>
      </c>
      <c r="H606" s="85">
        <f t="shared" si="29"/>
        <v>2379.2351000000003</v>
      </c>
      <c r="I606" s="85">
        <f t="shared" si="27"/>
        <v>0</v>
      </c>
      <c r="J606" s="39"/>
    </row>
    <row r="607" spans="2:10" x14ac:dyDescent="0.2">
      <c r="B607" s="87">
        <v>605</v>
      </c>
      <c r="C607" s="85">
        <v>18863.620000000003</v>
      </c>
      <c r="D607" s="85">
        <f>C607 * (1 + '2016 Claims Experience'!$H$3) * (1 + '2016 Claims Experience'!$H$3)</f>
        <v>22824.980200000005</v>
      </c>
      <c r="E607" s="85">
        <f t="shared" si="28"/>
        <v>9129.9920800000018</v>
      </c>
      <c r="F607" s="85">
        <f xml:space="preserve">   D607 *'2016 Claims Experience'!$H$11</f>
        <v>13694.988120000004</v>
      </c>
      <c r="G607" s="85">
        <f xml:space="preserve"> F607/'2016 Claims Experience'!$H$2</f>
        <v>16111.750729411769</v>
      </c>
      <c r="H607" s="85">
        <f t="shared" si="29"/>
        <v>4000</v>
      </c>
      <c r="I607" s="85">
        <f t="shared" si="27"/>
        <v>2313.0040353410723</v>
      </c>
      <c r="J607" s="39"/>
    </row>
    <row r="608" spans="2:10" x14ac:dyDescent="0.2">
      <c r="B608" s="87">
        <v>606</v>
      </c>
      <c r="C608" s="85">
        <v>8244.44</v>
      </c>
      <c r="D608" s="85">
        <f>C608 * (1 + '2016 Claims Experience'!$H$3) * (1 + '2016 Claims Experience'!$H$3)</f>
        <v>9975.7724000000035</v>
      </c>
      <c r="E608" s="85">
        <f t="shared" si="28"/>
        <v>3990.3089600000017</v>
      </c>
      <c r="F608" s="85">
        <f xml:space="preserve">   D608 *'2016 Claims Experience'!$H$11</f>
        <v>5985.4634400000023</v>
      </c>
      <c r="G608" s="85">
        <f xml:space="preserve"> F608/'2016 Claims Experience'!$H$2</f>
        <v>7041.7216941176503</v>
      </c>
      <c r="H608" s="85">
        <f t="shared" si="29"/>
        <v>4000</v>
      </c>
      <c r="I608" s="85">
        <f t="shared" si="27"/>
        <v>2313.0040353410723</v>
      </c>
      <c r="J608" s="39"/>
    </row>
    <row r="609" spans="2:10" x14ac:dyDescent="0.2">
      <c r="B609" s="87">
        <v>607</v>
      </c>
      <c r="C609" s="85">
        <v>13121.11</v>
      </c>
      <c r="D609" s="85">
        <f>C609 * (1 + '2016 Claims Experience'!$H$3) * (1 + '2016 Claims Experience'!$H$3)</f>
        <v>15876.543100000003</v>
      </c>
      <c r="E609" s="85">
        <f t="shared" si="28"/>
        <v>6350.6172400000014</v>
      </c>
      <c r="F609" s="85">
        <f xml:space="preserve">   D609 *'2016 Claims Experience'!$H$11</f>
        <v>9525.9258600000012</v>
      </c>
      <c r="G609" s="85">
        <f xml:space="preserve"> F609/'2016 Claims Experience'!$H$2</f>
        <v>11206.971600000003</v>
      </c>
      <c r="H609" s="85">
        <f t="shared" si="29"/>
        <v>4000</v>
      </c>
      <c r="I609" s="85">
        <f t="shared" si="27"/>
        <v>2313.0040353410723</v>
      </c>
      <c r="J609" s="39"/>
    </row>
    <row r="610" spans="2:10" x14ac:dyDescent="0.2">
      <c r="B610" s="87">
        <v>608</v>
      </c>
      <c r="C610" s="85">
        <v>1268.74</v>
      </c>
      <c r="D610" s="85">
        <f>C610 * (1 + '2016 Claims Experience'!$H$3) * (1 + '2016 Claims Experience'!$H$3)</f>
        <v>1535.1754000000001</v>
      </c>
      <c r="E610" s="85">
        <f t="shared" si="28"/>
        <v>614.0701600000001</v>
      </c>
      <c r="F610" s="85">
        <f xml:space="preserve">   D610 *'2016 Claims Experience'!$H$11</f>
        <v>921.10523999999998</v>
      </c>
      <c r="G610" s="85">
        <f xml:space="preserve"> F610/'2016 Claims Experience'!$H$2</f>
        <v>1083.6532235294117</v>
      </c>
      <c r="H610" s="85">
        <f t="shared" si="29"/>
        <v>1535.1754000000001</v>
      </c>
      <c r="I610" s="85">
        <f t="shared" si="27"/>
        <v>0</v>
      </c>
      <c r="J610" s="39"/>
    </row>
    <row r="611" spans="2:10" x14ac:dyDescent="0.2">
      <c r="B611" s="87">
        <v>609</v>
      </c>
      <c r="C611" s="85">
        <v>5470.75</v>
      </c>
      <c r="D611" s="85">
        <f>C611 * (1 + '2016 Claims Experience'!$H$3) * (1 + '2016 Claims Experience'!$H$3)</f>
        <v>6619.607500000001</v>
      </c>
      <c r="E611" s="85">
        <f t="shared" si="28"/>
        <v>2647.8430000000008</v>
      </c>
      <c r="F611" s="85">
        <f xml:space="preserve">   D611 *'2016 Claims Experience'!$H$11</f>
        <v>3971.7645000000002</v>
      </c>
      <c r="G611" s="85">
        <f xml:space="preserve"> F611/'2016 Claims Experience'!$H$2</f>
        <v>4672.6641176470594</v>
      </c>
      <c r="H611" s="85">
        <f t="shared" si="29"/>
        <v>4000</v>
      </c>
      <c r="I611" s="85">
        <f t="shared" si="27"/>
        <v>2313.0040353410723</v>
      </c>
      <c r="J611" s="39"/>
    </row>
    <row r="612" spans="2:10" x14ac:dyDescent="0.2">
      <c r="B612" s="87">
        <v>610</v>
      </c>
      <c r="C612" s="85">
        <v>2550.9100000000003</v>
      </c>
      <c r="D612" s="85">
        <f>C612 * (1 + '2016 Claims Experience'!$H$3) * (1 + '2016 Claims Experience'!$H$3)</f>
        <v>3086.6011000000008</v>
      </c>
      <c r="E612" s="85">
        <f t="shared" si="28"/>
        <v>1234.6404400000004</v>
      </c>
      <c r="F612" s="85">
        <f xml:space="preserve">   D612 *'2016 Claims Experience'!$H$11</f>
        <v>1851.9606600000004</v>
      </c>
      <c r="G612" s="85">
        <f xml:space="preserve"> F612/'2016 Claims Experience'!$H$2</f>
        <v>2178.7772470588243</v>
      </c>
      <c r="H612" s="85">
        <f t="shared" si="29"/>
        <v>3086.6011000000008</v>
      </c>
      <c r="I612" s="85">
        <f t="shared" si="27"/>
        <v>0</v>
      </c>
      <c r="J612" s="39"/>
    </row>
    <row r="613" spans="2:10" x14ac:dyDescent="0.2">
      <c r="B613" s="87">
        <v>611</v>
      </c>
      <c r="C613" s="85">
        <v>18079.150000000001</v>
      </c>
      <c r="D613" s="85">
        <f>C613 * (1 + '2016 Claims Experience'!$H$3) * (1 + '2016 Claims Experience'!$H$3)</f>
        <v>21875.771500000003</v>
      </c>
      <c r="E613" s="85">
        <f t="shared" si="28"/>
        <v>8750.3086000000021</v>
      </c>
      <c r="F613" s="85">
        <f xml:space="preserve">   D613 *'2016 Claims Experience'!$H$11</f>
        <v>13125.4629</v>
      </c>
      <c r="G613" s="85">
        <f xml:space="preserve"> F613/'2016 Claims Experience'!$H$2</f>
        <v>15441.72105882353</v>
      </c>
      <c r="H613" s="85">
        <f t="shared" si="29"/>
        <v>4000</v>
      </c>
      <c r="I613" s="85">
        <f t="shared" si="27"/>
        <v>2313.0040353410723</v>
      </c>
      <c r="J613" s="39"/>
    </row>
    <row r="614" spans="2:10" x14ac:dyDescent="0.2">
      <c r="B614" s="87">
        <v>612</v>
      </c>
      <c r="C614" s="85">
        <v>9927.93</v>
      </c>
      <c r="D614" s="85">
        <f>C614 * (1 + '2016 Claims Experience'!$H$3) * (1 + '2016 Claims Experience'!$H$3)</f>
        <v>12012.795300000003</v>
      </c>
      <c r="E614" s="85">
        <f t="shared" si="28"/>
        <v>4805.1181200000019</v>
      </c>
      <c r="F614" s="85">
        <f xml:space="preserve">   D614 *'2016 Claims Experience'!$H$11</f>
        <v>7207.6771800000015</v>
      </c>
      <c r="G614" s="85">
        <f xml:space="preserve"> F614/'2016 Claims Experience'!$H$2</f>
        <v>8479.6202117647081</v>
      </c>
      <c r="H614" s="85">
        <f t="shared" si="29"/>
        <v>4000</v>
      </c>
      <c r="I614" s="85">
        <f t="shared" si="27"/>
        <v>2313.0040353410723</v>
      </c>
      <c r="J614" s="39"/>
    </row>
    <row r="615" spans="2:10" x14ac:dyDescent="0.2">
      <c r="B615" s="87">
        <v>613</v>
      </c>
      <c r="C615" s="85">
        <v>6213.35</v>
      </c>
      <c r="D615" s="85">
        <f>C615 * (1 + '2016 Claims Experience'!$H$3) * (1 + '2016 Claims Experience'!$H$3)</f>
        <v>7518.1535000000022</v>
      </c>
      <c r="E615" s="85">
        <f t="shared" si="28"/>
        <v>3007.2614000000012</v>
      </c>
      <c r="F615" s="85">
        <f xml:space="preserve">   D615 *'2016 Claims Experience'!$H$11</f>
        <v>4510.8921000000009</v>
      </c>
      <c r="G615" s="85">
        <f xml:space="preserve"> F615/'2016 Claims Experience'!$H$2</f>
        <v>5306.931882352942</v>
      </c>
      <c r="H615" s="85">
        <f t="shared" si="29"/>
        <v>4000</v>
      </c>
      <c r="I615" s="85">
        <f t="shared" si="27"/>
        <v>2313.0040353410723</v>
      </c>
      <c r="J615" s="39"/>
    </row>
    <row r="616" spans="2:10" x14ac:dyDescent="0.2">
      <c r="B616" s="87">
        <v>614</v>
      </c>
      <c r="C616" s="85">
        <v>18619.510000000002</v>
      </c>
      <c r="D616" s="85">
        <f>C616 * (1 + '2016 Claims Experience'!$H$3) * (1 + '2016 Claims Experience'!$H$3)</f>
        <v>22529.607100000005</v>
      </c>
      <c r="E616" s="85">
        <f t="shared" si="28"/>
        <v>9011.842840000003</v>
      </c>
      <c r="F616" s="85">
        <f xml:space="preserve">   D616 *'2016 Claims Experience'!$H$11</f>
        <v>13517.764260000002</v>
      </c>
      <c r="G616" s="85">
        <f xml:space="preserve"> F616/'2016 Claims Experience'!$H$2</f>
        <v>15903.252070588238</v>
      </c>
      <c r="H616" s="85">
        <f t="shared" si="29"/>
        <v>4000</v>
      </c>
      <c r="I616" s="85">
        <f t="shared" si="27"/>
        <v>2313.0040353410723</v>
      </c>
      <c r="J616" s="39"/>
    </row>
    <row r="617" spans="2:10" x14ac:dyDescent="0.2">
      <c r="B617" s="87">
        <v>615</v>
      </c>
      <c r="C617" s="85">
        <v>24223.77</v>
      </c>
      <c r="D617" s="85">
        <f>C617 * (1 + '2016 Claims Experience'!$H$3) * (1 + '2016 Claims Experience'!$H$3)</f>
        <v>29310.761700000003</v>
      </c>
      <c r="E617" s="85">
        <f t="shared" si="28"/>
        <v>11724.304680000001</v>
      </c>
      <c r="F617" s="85">
        <f xml:space="preserve">   D617 *'2016 Claims Experience'!$H$11</f>
        <v>17586.457020000002</v>
      </c>
      <c r="G617" s="85">
        <f xml:space="preserve"> F617/'2016 Claims Experience'!$H$2</f>
        <v>20689.949435294122</v>
      </c>
      <c r="H617" s="85">
        <f t="shared" si="29"/>
        <v>4000</v>
      </c>
      <c r="I617" s="85">
        <f t="shared" si="27"/>
        <v>2313.0040353410723</v>
      </c>
      <c r="J617" s="39"/>
    </row>
    <row r="618" spans="2:10" x14ac:dyDescent="0.2">
      <c r="B618" s="87">
        <v>616</v>
      </c>
      <c r="C618" s="85">
        <v>32149.050000000003</v>
      </c>
      <c r="D618" s="85">
        <f>C618 * (1 + '2016 Claims Experience'!$H$3) * (1 + '2016 Claims Experience'!$H$3)</f>
        <v>38900.350500000015</v>
      </c>
      <c r="E618" s="85">
        <f t="shared" si="28"/>
        <v>15560.140200000007</v>
      </c>
      <c r="F618" s="85">
        <f xml:space="preserve">   D618 *'2016 Claims Experience'!$H$11</f>
        <v>23340.21030000001</v>
      </c>
      <c r="G618" s="85">
        <f xml:space="preserve"> F618/'2016 Claims Experience'!$H$2</f>
        <v>27459.070941176484</v>
      </c>
      <c r="H618" s="85">
        <f t="shared" si="29"/>
        <v>4000</v>
      </c>
      <c r="I618" s="85">
        <f t="shared" si="27"/>
        <v>2313.0040353410723</v>
      </c>
      <c r="J618" s="39"/>
    </row>
    <row r="619" spans="2:10" x14ac:dyDescent="0.2">
      <c r="B619" s="87">
        <v>617</v>
      </c>
      <c r="C619" s="85">
        <v>9902.65</v>
      </c>
      <c r="D619" s="85">
        <f>C619 * (1 + '2016 Claims Experience'!$H$3) * (1 + '2016 Claims Experience'!$H$3)</f>
        <v>11982.206500000002</v>
      </c>
      <c r="E619" s="85">
        <f t="shared" si="28"/>
        <v>4792.8826000000008</v>
      </c>
      <c r="F619" s="85">
        <f xml:space="preserve">   D619 *'2016 Claims Experience'!$H$11</f>
        <v>7189.3239000000012</v>
      </c>
      <c r="G619" s="85">
        <f xml:space="preserve"> F619/'2016 Claims Experience'!$H$2</f>
        <v>8458.0281176470598</v>
      </c>
      <c r="H619" s="85">
        <f t="shared" si="29"/>
        <v>4000</v>
      </c>
      <c r="I619" s="85">
        <f t="shared" si="27"/>
        <v>2313.0040353410723</v>
      </c>
      <c r="J619" s="39"/>
    </row>
    <row r="620" spans="2:10" x14ac:dyDescent="0.2">
      <c r="B620" s="87">
        <v>618</v>
      </c>
      <c r="C620" s="85">
        <v>16586.84</v>
      </c>
      <c r="D620" s="85">
        <f>C620 * (1 + '2016 Claims Experience'!$H$3) * (1 + '2016 Claims Experience'!$H$3)</f>
        <v>20070.076400000002</v>
      </c>
      <c r="E620" s="85">
        <f t="shared" si="28"/>
        <v>8028.0305600000011</v>
      </c>
      <c r="F620" s="85">
        <f xml:space="preserve">   D620 *'2016 Claims Experience'!$H$11</f>
        <v>12042.045840000001</v>
      </c>
      <c r="G620" s="85">
        <f xml:space="preserve"> F620/'2016 Claims Experience'!$H$2</f>
        <v>14167.112752941177</v>
      </c>
      <c r="H620" s="85">
        <f t="shared" si="29"/>
        <v>4000</v>
      </c>
      <c r="I620" s="85">
        <f t="shared" si="27"/>
        <v>2313.0040353410723</v>
      </c>
      <c r="J620" s="39"/>
    </row>
    <row r="621" spans="2:10" x14ac:dyDescent="0.2">
      <c r="B621" s="87">
        <v>619</v>
      </c>
      <c r="C621" s="85">
        <v>4498.26</v>
      </c>
      <c r="D621" s="85">
        <f>C621 * (1 + '2016 Claims Experience'!$H$3) * (1 + '2016 Claims Experience'!$H$3)</f>
        <v>5442.8946000000005</v>
      </c>
      <c r="E621" s="85">
        <f t="shared" si="28"/>
        <v>2177.1578400000003</v>
      </c>
      <c r="F621" s="85">
        <f xml:space="preserve">   D621 *'2016 Claims Experience'!$H$11</f>
        <v>3265.7367600000002</v>
      </c>
      <c r="G621" s="85">
        <f xml:space="preserve"> F621/'2016 Claims Experience'!$H$2</f>
        <v>3842.0432470588239</v>
      </c>
      <c r="H621" s="85">
        <f t="shared" si="29"/>
        <v>4000</v>
      </c>
      <c r="I621" s="85">
        <f t="shared" si="27"/>
        <v>2313.0040353410723</v>
      </c>
      <c r="J621" s="39"/>
    </row>
    <row r="622" spans="2:10" x14ac:dyDescent="0.2">
      <c r="B622" s="87">
        <v>620</v>
      </c>
      <c r="C622" s="85">
        <v>14234.220000000001</v>
      </c>
      <c r="D622" s="85">
        <f>C622 * (1 + '2016 Claims Experience'!$H$3) * (1 + '2016 Claims Experience'!$H$3)</f>
        <v>17223.406200000005</v>
      </c>
      <c r="E622" s="85">
        <f t="shared" si="28"/>
        <v>6889.3624800000025</v>
      </c>
      <c r="F622" s="85">
        <f xml:space="preserve">   D622 *'2016 Claims Experience'!$H$11</f>
        <v>10334.043720000003</v>
      </c>
      <c r="G622" s="85">
        <f xml:space="preserve"> F622/'2016 Claims Experience'!$H$2</f>
        <v>12157.698494117651</v>
      </c>
      <c r="H622" s="85">
        <f t="shared" si="29"/>
        <v>4000</v>
      </c>
      <c r="I622" s="85">
        <f t="shared" si="27"/>
        <v>2313.0040353410723</v>
      </c>
      <c r="J622" s="39"/>
    </row>
    <row r="623" spans="2:10" x14ac:dyDescent="0.2">
      <c r="B623" s="87">
        <v>621</v>
      </c>
      <c r="C623" s="85">
        <v>308.10000000000002</v>
      </c>
      <c r="D623" s="85">
        <f>C623 * (1 + '2016 Claims Experience'!$H$3) * (1 + '2016 Claims Experience'!$H$3)</f>
        <v>372.80100000000004</v>
      </c>
      <c r="E623" s="85">
        <f t="shared" si="28"/>
        <v>149.12040000000002</v>
      </c>
      <c r="F623" s="85">
        <f xml:space="preserve">   D623 *'2016 Claims Experience'!$H$11</f>
        <v>223.68060000000003</v>
      </c>
      <c r="G623" s="85">
        <f xml:space="preserve"> F623/'2016 Claims Experience'!$H$2</f>
        <v>263.15364705882359</v>
      </c>
      <c r="H623" s="85">
        <f t="shared" si="29"/>
        <v>372.80100000000004</v>
      </c>
      <c r="I623" s="85">
        <f t="shared" si="27"/>
        <v>0</v>
      </c>
      <c r="J623" s="39"/>
    </row>
    <row r="624" spans="2:10" x14ac:dyDescent="0.2">
      <c r="B624" s="87">
        <v>622</v>
      </c>
      <c r="C624" s="85">
        <v>3761.19</v>
      </c>
      <c r="D624" s="85">
        <f>C624 * (1 + '2016 Claims Experience'!$H$3) * (1 + '2016 Claims Experience'!$H$3)</f>
        <v>4551.0399000000007</v>
      </c>
      <c r="E624" s="85">
        <f t="shared" si="28"/>
        <v>1820.4159600000003</v>
      </c>
      <c r="F624" s="85">
        <f xml:space="preserve">   D624 *'2016 Claims Experience'!$H$11</f>
        <v>2730.6239400000004</v>
      </c>
      <c r="G624" s="85">
        <f xml:space="preserve"> F624/'2016 Claims Experience'!$H$2</f>
        <v>3212.4987529411769</v>
      </c>
      <c r="H624" s="85">
        <f t="shared" si="29"/>
        <v>4000</v>
      </c>
      <c r="I624" s="85">
        <f t="shared" si="27"/>
        <v>2313.0040353410723</v>
      </c>
      <c r="J624" s="39"/>
    </row>
    <row r="625" spans="2:10" x14ac:dyDescent="0.2">
      <c r="B625" s="87">
        <v>623</v>
      </c>
      <c r="C625" s="85">
        <v>1088.6200000000001</v>
      </c>
      <c r="D625" s="85">
        <f>C625 * (1 + '2016 Claims Experience'!$H$3) * (1 + '2016 Claims Experience'!$H$3)</f>
        <v>1317.2302000000004</v>
      </c>
      <c r="E625" s="85">
        <f t="shared" si="28"/>
        <v>526.89208000000019</v>
      </c>
      <c r="F625" s="85">
        <f xml:space="preserve">   D625 *'2016 Claims Experience'!$H$11</f>
        <v>790.33812000000023</v>
      </c>
      <c r="G625" s="85">
        <f xml:space="preserve"> F625/'2016 Claims Experience'!$H$2</f>
        <v>929.80955294117678</v>
      </c>
      <c r="H625" s="85">
        <f t="shared" si="29"/>
        <v>1317.2302000000004</v>
      </c>
      <c r="I625" s="85">
        <f t="shared" si="27"/>
        <v>0</v>
      </c>
      <c r="J625" s="39"/>
    </row>
    <row r="626" spans="2:10" x14ac:dyDescent="0.2">
      <c r="B626" s="87">
        <v>624</v>
      </c>
      <c r="C626" s="85">
        <v>926.67000000000007</v>
      </c>
      <c r="D626" s="85">
        <f>C626 * (1 + '2016 Claims Experience'!$H$3) * (1 + '2016 Claims Experience'!$H$3)</f>
        <v>1121.2707000000003</v>
      </c>
      <c r="E626" s="85">
        <f t="shared" si="28"/>
        <v>448.50828000000013</v>
      </c>
      <c r="F626" s="85">
        <f xml:space="preserve">   D626 *'2016 Claims Experience'!$H$11</f>
        <v>672.76242000000013</v>
      </c>
      <c r="G626" s="85">
        <f xml:space="preserve"> F626/'2016 Claims Experience'!$H$2</f>
        <v>791.48520000000019</v>
      </c>
      <c r="H626" s="85">
        <f t="shared" si="29"/>
        <v>1121.2707000000003</v>
      </c>
      <c r="I626" s="85">
        <f t="shared" si="27"/>
        <v>0</v>
      </c>
      <c r="J626" s="39"/>
    </row>
    <row r="627" spans="2:10" x14ac:dyDescent="0.2">
      <c r="B627" s="87">
        <v>625</v>
      </c>
      <c r="C627" s="85">
        <v>6572.8</v>
      </c>
      <c r="D627" s="85">
        <f>C627 * (1 + '2016 Claims Experience'!$H$3) * (1 + '2016 Claims Experience'!$H$3)</f>
        <v>7953.0880000000016</v>
      </c>
      <c r="E627" s="85">
        <f t="shared" si="28"/>
        <v>3181.235200000001</v>
      </c>
      <c r="F627" s="85">
        <f xml:space="preserve">   D627 *'2016 Claims Experience'!$H$11</f>
        <v>4771.8528000000006</v>
      </c>
      <c r="G627" s="85">
        <f xml:space="preserve"> F627/'2016 Claims Experience'!$H$2</f>
        <v>5613.9444705882361</v>
      </c>
      <c r="H627" s="85">
        <f t="shared" si="29"/>
        <v>4000</v>
      </c>
      <c r="I627" s="85">
        <f t="shared" si="27"/>
        <v>2313.0040353410723</v>
      </c>
      <c r="J627" s="39"/>
    </row>
    <row r="628" spans="2:10" x14ac:dyDescent="0.2">
      <c r="B628" s="87">
        <v>626</v>
      </c>
      <c r="C628" s="85">
        <v>7477.35</v>
      </c>
      <c r="D628" s="85">
        <f>C628 * (1 + '2016 Claims Experience'!$H$3) * (1 + '2016 Claims Experience'!$H$3)</f>
        <v>9047.5935000000027</v>
      </c>
      <c r="E628" s="85">
        <f t="shared" si="28"/>
        <v>3619.0374000000011</v>
      </c>
      <c r="F628" s="85">
        <f xml:space="preserve">   D628 *'2016 Claims Experience'!$H$11</f>
        <v>5428.5561000000016</v>
      </c>
      <c r="G628" s="85">
        <f xml:space="preserve"> F628/'2016 Claims Experience'!$H$2</f>
        <v>6386.5365882352962</v>
      </c>
      <c r="H628" s="85">
        <f t="shared" si="29"/>
        <v>4000</v>
      </c>
      <c r="I628" s="85">
        <f t="shared" si="27"/>
        <v>2313.0040353410723</v>
      </c>
      <c r="J628" s="39"/>
    </row>
    <row r="629" spans="2:10" x14ac:dyDescent="0.2">
      <c r="B629" s="87">
        <v>627</v>
      </c>
      <c r="C629" s="85">
        <v>3314.84</v>
      </c>
      <c r="D629" s="85">
        <f>C629 * (1 + '2016 Claims Experience'!$H$3) * (1 + '2016 Claims Experience'!$H$3)</f>
        <v>4010.9564000000009</v>
      </c>
      <c r="E629" s="85">
        <f t="shared" si="28"/>
        <v>1604.3825600000005</v>
      </c>
      <c r="F629" s="85">
        <f xml:space="preserve">   D629 *'2016 Claims Experience'!$H$11</f>
        <v>2406.5738400000005</v>
      </c>
      <c r="G629" s="85">
        <f xml:space="preserve"> F629/'2016 Claims Experience'!$H$2</f>
        <v>2831.2633411764714</v>
      </c>
      <c r="H629" s="85">
        <f t="shared" si="29"/>
        <v>4000</v>
      </c>
      <c r="I629" s="85">
        <f t="shared" si="27"/>
        <v>2313.0040353410723</v>
      </c>
      <c r="J629" s="39"/>
    </row>
    <row r="630" spans="2:10" x14ac:dyDescent="0.2">
      <c r="B630" s="87">
        <v>628</v>
      </c>
      <c r="C630" s="85">
        <v>3076.26</v>
      </c>
      <c r="D630" s="85">
        <f>C630 * (1 + '2016 Claims Experience'!$H$3) * (1 + '2016 Claims Experience'!$H$3)</f>
        <v>3722.2746000000006</v>
      </c>
      <c r="E630" s="85">
        <f t="shared" si="28"/>
        <v>1488.9098400000003</v>
      </c>
      <c r="F630" s="85">
        <f xml:space="preserve">   D630 *'2016 Claims Experience'!$H$11</f>
        <v>2233.3647600000004</v>
      </c>
      <c r="G630" s="85">
        <f xml:space="preserve"> F630/'2016 Claims Experience'!$H$2</f>
        <v>2627.4879529411769</v>
      </c>
      <c r="H630" s="85">
        <f t="shared" si="29"/>
        <v>3722.2746000000006</v>
      </c>
      <c r="I630" s="85">
        <f t="shared" si="27"/>
        <v>0</v>
      </c>
      <c r="J630" s="39"/>
    </row>
    <row r="631" spans="2:10" x14ac:dyDescent="0.2">
      <c r="B631" s="87">
        <v>629</v>
      </c>
      <c r="C631" s="85">
        <v>1405.41</v>
      </c>
      <c r="D631" s="85">
        <f>C631 * (1 + '2016 Claims Experience'!$H$3) * (1 + '2016 Claims Experience'!$H$3)</f>
        <v>1700.5461000000005</v>
      </c>
      <c r="E631" s="85">
        <f t="shared" si="28"/>
        <v>680.21844000000021</v>
      </c>
      <c r="F631" s="85">
        <f xml:space="preserve">   D631 *'2016 Claims Experience'!$H$11</f>
        <v>1020.3276600000003</v>
      </c>
      <c r="G631" s="85">
        <f xml:space="preserve"> F631/'2016 Claims Experience'!$H$2</f>
        <v>1200.3854823529416</v>
      </c>
      <c r="H631" s="85">
        <f t="shared" si="29"/>
        <v>1700.5461000000005</v>
      </c>
      <c r="I631" s="85">
        <f t="shared" si="27"/>
        <v>0</v>
      </c>
      <c r="J631" s="39"/>
    </row>
    <row r="632" spans="2:10" x14ac:dyDescent="0.2">
      <c r="B632" s="87">
        <v>630</v>
      </c>
      <c r="C632" s="85">
        <v>626.47</v>
      </c>
      <c r="D632" s="85">
        <f>C632 * (1 + '2016 Claims Experience'!$H$3) * (1 + '2016 Claims Experience'!$H$3)</f>
        <v>758.02870000000019</v>
      </c>
      <c r="E632" s="85">
        <f t="shared" si="28"/>
        <v>303.21148000000011</v>
      </c>
      <c r="F632" s="85">
        <f xml:space="preserve">   D632 *'2016 Claims Experience'!$H$11</f>
        <v>454.81722000000008</v>
      </c>
      <c r="G632" s="85">
        <f xml:space="preserve"> F632/'2016 Claims Experience'!$H$2</f>
        <v>535.07908235294133</v>
      </c>
      <c r="H632" s="85">
        <f t="shared" si="29"/>
        <v>758.02870000000019</v>
      </c>
      <c r="I632" s="85">
        <f t="shared" si="27"/>
        <v>0</v>
      </c>
      <c r="J632" s="39"/>
    </row>
    <row r="633" spans="2:10" x14ac:dyDescent="0.2">
      <c r="B633" s="87">
        <v>631</v>
      </c>
      <c r="C633" s="85">
        <v>19652.830000000002</v>
      </c>
      <c r="D633" s="85">
        <f>C633 * (1 + '2016 Claims Experience'!$H$3) * (1 + '2016 Claims Experience'!$H$3)</f>
        <v>23779.924300000006</v>
      </c>
      <c r="E633" s="85">
        <f t="shared" si="28"/>
        <v>9511.9697200000028</v>
      </c>
      <c r="F633" s="85">
        <f xml:space="preserve">   D633 *'2016 Claims Experience'!$H$11</f>
        <v>14267.954580000003</v>
      </c>
      <c r="G633" s="85">
        <f xml:space="preserve"> F633/'2016 Claims Experience'!$H$2</f>
        <v>16785.828917647064</v>
      </c>
      <c r="H633" s="85">
        <f t="shared" si="29"/>
        <v>4000</v>
      </c>
      <c r="I633" s="85">
        <f t="shared" si="27"/>
        <v>2313.0040353410723</v>
      </c>
      <c r="J633" s="39"/>
    </row>
    <row r="634" spans="2:10" x14ac:dyDescent="0.2">
      <c r="B634" s="87">
        <v>632</v>
      </c>
      <c r="C634" s="85">
        <v>617.78</v>
      </c>
      <c r="D634" s="85">
        <f>C634 * (1 + '2016 Claims Experience'!$H$3) * (1 + '2016 Claims Experience'!$H$3)</f>
        <v>747.51380000000006</v>
      </c>
      <c r="E634" s="85">
        <f t="shared" si="28"/>
        <v>299.00552000000005</v>
      </c>
      <c r="F634" s="85">
        <f xml:space="preserve">   D634 *'2016 Claims Experience'!$H$11</f>
        <v>448.50828000000001</v>
      </c>
      <c r="G634" s="85">
        <f xml:space="preserve"> F634/'2016 Claims Experience'!$H$2</f>
        <v>527.65679999999998</v>
      </c>
      <c r="H634" s="85">
        <f t="shared" si="29"/>
        <v>747.51380000000006</v>
      </c>
      <c r="I634" s="85">
        <f t="shared" si="27"/>
        <v>0</v>
      </c>
      <c r="J634" s="39"/>
    </row>
    <row r="635" spans="2:10" x14ac:dyDescent="0.2">
      <c r="B635" s="87">
        <v>633</v>
      </c>
      <c r="C635" s="85">
        <v>16081.240000000002</v>
      </c>
      <c r="D635" s="85">
        <f>C635 * (1 + '2016 Claims Experience'!$H$3) * (1 + '2016 Claims Experience'!$H$3)</f>
        <v>19458.300400000004</v>
      </c>
      <c r="E635" s="85">
        <f t="shared" si="28"/>
        <v>7783.320160000002</v>
      </c>
      <c r="F635" s="85">
        <f xml:space="preserve">   D635 *'2016 Claims Experience'!$H$11</f>
        <v>11674.980240000003</v>
      </c>
      <c r="G635" s="85">
        <f xml:space="preserve"> F635/'2016 Claims Experience'!$H$2</f>
        <v>13735.270870588238</v>
      </c>
      <c r="H635" s="85">
        <f t="shared" si="29"/>
        <v>4000</v>
      </c>
      <c r="I635" s="85">
        <f t="shared" si="27"/>
        <v>2313.0040353410723</v>
      </c>
      <c r="J635" s="39"/>
    </row>
    <row r="636" spans="2:10" x14ac:dyDescent="0.2">
      <c r="B636" s="87">
        <v>634</v>
      </c>
      <c r="C636" s="85">
        <v>9103.17</v>
      </c>
      <c r="D636" s="85">
        <f>C636 * (1 + '2016 Claims Experience'!$H$3) * (1 + '2016 Claims Experience'!$H$3)</f>
        <v>11014.835700000001</v>
      </c>
      <c r="E636" s="85">
        <f t="shared" si="28"/>
        <v>4405.9342800000004</v>
      </c>
      <c r="F636" s="85">
        <f xml:space="preserve">   D636 *'2016 Claims Experience'!$H$11</f>
        <v>6608.9014200000011</v>
      </c>
      <c r="G636" s="85">
        <f xml:space="preserve"> F636/'2016 Claims Experience'!$H$2</f>
        <v>7775.1781411764723</v>
      </c>
      <c r="H636" s="85">
        <f t="shared" si="29"/>
        <v>4000</v>
      </c>
      <c r="I636" s="85">
        <f t="shared" si="27"/>
        <v>2313.0040353410723</v>
      </c>
      <c r="J636" s="39"/>
    </row>
    <row r="637" spans="2:10" x14ac:dyDescent="0.2">
      <c r="B637" s="87">
        <v>635</v>
      </c>
      <c r="C637" s="85">
        <v>15752.6</v>
      </c>
      <c r="D637" s="85">
        <f>C637 * (1 + '2016 Claims Experience'!$H$3) * (1 + '2016 Claims Experience'!$H$3)</f>
        <v>19060.646000000001</v>
      </c>
      <c r="E637" s="85">
        <f t="shared" si="28"/>
        <v>7624.2584000000006</v>
      </c>
      <c r="F637" s="85">
        <f xml:space="preserve">   D637 *'2016 Claims Experience'!$H$11</f>
        <v>11436.3876</v>
      </c>
      <c r="G637" s="85">
        <f xml:space="preserve"> F637/'2016 Claims Experience'!$H$2</f>
        <v>13454.573647058824</v>
      </c>
      <c r="H637" s="85">
        <f t="shared" si="29"/>
        <v>4000</v>
      </c>
      <c r="I637" s="85">
        <f t="shared" si="27"/>
        <v>2313.0040353410723</v>
      </c>
      <c r="J637" s="39"/>
    </row>
    <row r="638" spans="2:10" x14ac:dyDescent="0.2">
      <c r="B638" s="87">
        <v>636</v>
      </c>
      <c r="C638" s="85">
        <v>27676.86</v>
      </c>
      <c r="D638" s="85">
        <f>C638 * (1 + '2016 Claims Experience'!$H$3) * (1 + '2016 Claims Experience'!$H$3)</f>
        <v>33489.000600000007</v>
      </c>
      <c r="E638" s="85">
        <f t="shared" si="28"/>
        <v>13395.600240000003</v>
      </c>
      <c r="F638" s="85">
        <f xml:space="preserve">   D638 *'2016 Claims Experience'!$H$11</f>
        <v>20093.400360000003</v>
      </c>
      <c r="G638" s="85">
        <f xml:space="preserve"> F638/'2016 Claims Experience'!$H$2</f>
        <v>23639.294541176474</v>
      </c>
      <c r="H638" s="85">
        <f t="shared" si="29"/>
        <v>4000</v>
      </c>
      <c r="I638" s="85">
        <f t="shared" si="27"/>
        <v>2313.0040353410723</v>
      </c>
      <c r="J638" s="39"/>
    </row>
    <row r="639" spans="2:10" x14ac:dyDescent="0.2">
      <c r="B639" s="87">
        <v>637</v>
      </c>
      <c r="C639" s="85">
        <v>2518.52</v>
      </c>
      <c r="D639" s="85">
        <f>C639 * (1 + '2016 Claims Experience'!$H$3) * (1 + '2016 Claims Experience'!$H$3)</f>
        <v>3047.4092000000005</v>
      </c>
      <c r="E639" s="85">
        <f t="shared" si="28"/>
        <v>1218.9636800000003</v>
      </c>
      <c r="F639" s="85">
        <f xml:space="preserve">   D639 *'2016 Claims Experience'!$H$11</f>
        <v>1828.4455200000002</v>
      </c>
      <c r="G639" s="85">
        <f xml:space="preserve"> F639/'2016 Claims Experience'!$H$2</f>
        <v>2151.1123764705885</v>
      </c>
      <c r="H639" s="85">
        <f t="shared" si="29"/>
        <v>3047.4092000000005</v>
      </c>
      <c r="I639" s="85">
        <f t="shared" si="27"/>
        <v>0</v>
      </c>
      <c r="J639" s="39"/>
    </row>
    <row r="640" spans="2:10" x14ac:dyDescent="0.2">
      <c r="B640" s="87">
        <v>638</v>
      </c>
      <c r="C640" s="85">
        <v>13475.03</v>
      </c>
      <c r="D640" s="85">
        <f>C640 * (1 + '2016 Claims Experience'!$H$3) * (1 + '2016 Claims Experience'!$H$3)</f>
        <v>16304.786300000003</v>
      </c>
      <c r="E640" s="85">
        <f t="shared" si="28"/>
        <v>6521.9145200000021</v>
      </c>
      <c r="F640" s="85">
        <f xml:space="preserve">   D640 *'2016 Claims Experience'!$H$11</f>
        <v>9782.8717800000013</v>
      </c>
      <c r="G640" s="85">
        <f xml:space="preserve"> F640/'2016 Claims Experience'!$H$2</f>
        <v>11509.260917647061</v>
      </c>
      <c r="H640" s="85">
        <f t="shared" si="29"/>
        <v>4000</v>
      </c>
      <c r="I640" s="85">
        <f t="shared" si="27"/>
        <v>2313.0040353410723</v>
      </c>
      <c r="J640" s="39"/>
    </row>
    <row r="641" spans="2:10" x14ac:dyDescent="0.2">
      <c r="B641" s="87">
        <v>639</v>
      </c>
      <c r="C641" s="85">
        <v>2670.2000000000003</v>
      </c>
      <c r="D641" s="85">
        <f>C641 * (1 + '2016 Claims Experience'!$H$3) * (1 + '2016 Claims Experience'!$H$3)</f>
        <v>3230.9420000000009</v>
      </c>
      <c r="E641" s="85">
        <f t="shared" si="28"/>
        <v>1292.3768000000005</v>
      </c>
      <c r="F641" s="85">
        <f xml:space="preserve">   D641 *'2016 Claims Experience'!$H$11</f>
        <v>1938.5652000000005</v>
      </c>
      <c r="G641" s="85">
        <f xml:space="preserve"> F641/'2016 Claims Experience'!$H$2</f>
        <v>2280.6649411764711</v>
      </c>
      <c r="H641" s="85">
        <f t="shared" si="29"/>
        <v>3230.9420000000009</v>
      </c>
      <c r="I641" s="85">
        <f t="shared" si="27"/>
        <v>0</v>
      </c>
      <c r="J641" s="39"/>
    </row>
    <row r="642" spans="2:10" x14ac:dyDescent="0.2">
      <c r="B642" s="87">
        <v>640</v>
      </c>
      <c r="C642" s="85">
        <v>1380.92</v>
      </c>
      <c r="D642" s="85">
        <f>C642 * (1 + '2016 Claims Experience'!$H$3) * (1 + '2016 Claims Experience'!$H$3)</f>
        <v>1670.9132000000004</v>
      </c>
      <c r="E642" s="85">
        <f t="shared" si="28"/>
        <v>668.36528000000021</v>
      </c>
      <c r="F642" s="85">
        <f xml:space="preserve">   D642 *'2016 Claims Experience'!$H$11</f>
        <v>1002.5479200000002</v>
      </c>
      <c r="G642" s="85">
        <f xml:space="preserve"> F642/'2016 Claims Experience'!$H$2</f>
        <v>1179.4681411764709</v>
      </c>
      <c r="H642" s="85">
        <f t="shared" si="29"/>
        <v>1670.9132000000004</v>
      </c>
      <c r="I642" s="85">
        <f t="shared" si="27"/>
        <v>0</v>
      </c>
      <c r="J642" s="39"/>
    </row>
    <row r="643" spans="2:10" x14ac:dyDescent="0.2">
      <c r="B643" s="87">
        <v>641</v>
      </c>
      <c r="C643" s="85">
        <v>9975.33</v>
      </c>
      <c r="D643" s="85">
        <f>C643 * (1 + '2016 Claims Experience'!$H$3) * (1 + '2016 Claims Experience'!$H$3)</f>
        <v>12070.149300000003</v>
      </c>
      <c r="E643" s="85">
        <f t="shared" si="28"/>
        <v>4828.0597200000011</v>
      </c>
      <c r="F643" s="85">
        <f xml:space="preserve">   D643 *'2016 Claims Experience'!$H$11</f>
        <v>7242.0895800000017</v>
      </c>
      <c r="G643" s="85">
        <f xml:space="preserve"> F643/'2016 Claims Experience'!$H$2</f>
        <v>8520.1053882352971</v>
      </c>
      <c r="H643" s="85">
        <f t="shared" si="29"/>
        <v>4000</v>
      </c>
      <c r="I643" s="85">
        <f t="shared" ref="I643:I706" si="30">IF(H643 = $K$29, $L$29 - H643,   IF(AND(H643&lt;$L$29, H643 &gt; $K$29),  D643-$K$29, 0) )</f>
        <v>2313.0040353410723</v>
      </c>
      <c r="J643" s="39"/>
    </row>
    <row r="644" spans="2:10" x14ac:dyDescent="0.2">
      <c r="B644" s="87">
        <v>642</v>
      </c>
      <c r="C644" s="85">
        <v>11181.66</v>
      </c>
      <c r="D644" s="85">
        <f>C644 * (1 + '2016 Claims Experience'!$H$3) * (1 + '2016 Claims Experience'!$H$3)</f>
        <v>13529.808600000002</v>
      </c>
      <c r="E644" s="85">
        <f t="shared" ref="E644:E707" si="31" xml:space="preserve"> D644 * (1- $L$9)</f>
        <v>5411.9234400000014</v>
      </c>
      <c r="F644" s="85">
        <f xml:space="preserve">   D644 *'2016 Claims Experience'!$H$11</f>
        <v>8117.8851600000007</v>
      </c>
      <c r="G644" s="85">
        <f xml:space="preserve"> F644/'2016 Claims Experience'!$H$2</f>
        <v>9550.453129411766</v>
      </c>
      <c r="H644" s="85">
        <f t="shared" ref="H644:H707" si="32">IF( D644&gt; $K$29, $K$29, D644)</f>
        <v>4000</v>
      </c>
      <c r="I644" s="85">
        <f t="shared" si="30"/>
        <v>2313.0040353410723</v>
      </c>
      <c r="J644" s="39"/>
    </row>
    <row r="645" spans="2:10" x14ac:dyDescent="0.2">
      <c r="B645" s="87">
        <v>643</v>
      </c>
      <c r="C645" s="85">
        <v>1768.02</v>
      </c>
      <c r="D645" s="85">
        <f>C645 * (1 + '2016 Claims Experience'!$H$3) * (1 + '2016 Claims Experience'!$H$3)</f>
        <v>2139.3042000000005</v>
      </c>
      <c r="E645" s="85">
        <f t="shared" si="31"/>
        <v>855.72168000000022</v>
      </c>
      <c r="F645" s="85">
        <f xml:space="preserve">   D645 *'2016 Claims Experience'!$H$11</f>
        <v>1283.5825200000002</v>
      </c>
      <c r="G645" s="85">
        <f xml:space="preserve"> F645/'2016 Claims Experience'!$H$2</f>
        <v>1510.0970823529415</v>
      </c>
      <c r="H645" s="85">
        <f t="shared" si="32"/>
        <v>2139.3042000000005</v>
      </c>
      <c r="I645" s="85">
        <f t="shared" si="30"/>
        <v>0</v>
      </c>
      <c r="J645" s="39"/>
    </row>
    <row r="646" spans="2:10" x14ac:dyDescent="0.2">
      <c r="B646" s="87">
        <v>644</v>
      </c>
      <c r="C646" s="85">
        <v>15939.04</v>
      </c>
      <c r="D646" s="85">
        <f>C646 * (1 + '2016 Claims Experience'!$H$3) * (1 + '2016 Claims Experience'!$H$3)</f>
        <v>19286.238400000006</v>
      </c>
      <c r="E646" s="85">
        <f t="shared" si="31"/>
        <v>7714.4953600000026</v>
      </c>
      <c r="F646" s="85">
        <f xml:space="preserve">   D646 *'2016 Claims Experience'!$H$11</f>
        <v>11571.743040000003</v>
      </c>
      <c r="G646" s="85">
        <f xml:space="preserve"> F646/'2016 Claims Experience'!$H$2</f>
        <v>13613.815341176474</v>
      </c>
      <c r="H646" s="85">
        <f t="shared" si="32"/>
        <v>4000</v>
      </c>
      <c r="I646" s="85">
        <f t="shared" si="30"/>
        <v>2313.0040353410723</v>
      </c>
      <c r="J646" s="39"/>
    </row>
    <row r="647" spans="2:10" x14ac:dyDescent="0.2">
      <c r="B647" s="87">
        <v>645</v>
      </c>
      <c r="C647" s="85">
        <v>6456.67</v>
      </c>
      <c r="D647" s="85">
        <f>C647 * (1 + '2016 Claims Experience'!$H$3) * (1 + '2016 Claims Experience'!$H$3)</f>
        <v>7812.5707000000011</v>
      </c>
      <c r="E647" s="85">
        <f t="shared" si="31"/>
        <v>3125.0282800000004</v>
      </c>
      <c r="F647" s="85">
        <f xml:space="preserve">   D647 *'2016 Claims Experience'!$H$11</f>
        <v>4687.5424200000007</v>
      </c>
      <c r="G647" s="85">
        <f xml:space="preserve"> F647/'2016 Claims Experience'!$H$2</f>
        <v>5514.7557882352949</v>
      </c>
      <c r="H647" s="85">
        <f t="shared" si="32"/>
        <v>4000</v>
      </c>
      <c r="I647" s="85">
        <f t="shared" si="30"/>
        <v>2313.0040353410723</v>
      </c>
      <c r="J647" s="39"/>
    </row>
    <row r="648" spans="2:10" x14ac:dyDescent="0.2">
      <c r="B648" s="87">
        <v>646</v>
      </c>
      <c r="C648" s="85">
        <v>13674.900000000001</v>
      </c>
      <c r="D648" s="85">
        <f>C648 * (1 + '2016 Claims Experience'!$H$3) * (1 + '2016 Claims Experience'!$H$3)</f>
        <v>16546.629000000004</v>
      </c>
      <c r="E648" s="85">
        <f t="shared" si="31"/>
        <v>6618.651600000002</v>
      </c>
      <c r="F648" s="85">
        <f xml:space="preserve">   D648 *'2016 Claims Experience'!$H$11</f>
        <v>9927.9774000000016</v>
      </c>
      <c r="G648" s="85">
        <f xml:space="preserve"> F648/'2016 Claims Experience'!$H$2</f>
        <v>11679.973411764708</v>
      </c>
      <c r="H648" s="85">
        <f t="shared" si="32"/>
        <v>4000</v>
      </c>
      <c r="I648" s="85">
        <f t="shared" si="30"/>
        <v>2313.0040353410723</v>
      </c>
      <c r="J648" s="39"/>
    </row>
    <row r="649" spans="2:10" x14ac:dyDescent="0.2">
      <c r="B649" s="87">
        <v>647</v>
      </c>
      <c r="C649" s="85">
        <v>27489.63</v>
      </c>
      <c r="D649" s="85">
        <f>C649 * (1 + '2016 Claims Experience'!$H$3) * (1 + '2016 Claims Experience'!$H$3)</f>
        <v>33262.452300000004</v>
      </c>
      <c r="E649" s="85">
        <f t="shared" si="31"/>
        <v>13304.980920000002</v>
      </c>
      <c r="F649" s="85">
        <f xml:space="preserve">   D649 *'2016 Claims Experience'!$H$11</f>
        <v>19957.471380000003</v>
      </c>
      <c r="G649" s="85">
        <f xml:space="preserve"> F649/'2016 Claims Experience'!$H$2</f>
        <v>23479.378094117652</v>
      </c>
      <c r="H649" s="85">
        <f t="shared" si="32"/>
        <v>4000</v>
      </c>
      <c r="I649" s="85">
        <f t="shared" si="30"/>
        <v>2313.0040353410723</v>
      </c>
      <c r="J649" s="39"/>
    </row>
    <row r="650" spans="2:10" x14ac:dyDescent="0.2">
      <c r="B650" s="87">
        <v>648</v>
      </c>
      <c r="C650" s="85">
        <v>248.06</v>
      </c>
      <c r="D650" s="85">
        <f>C650 * (1 + '2016 Claims Experience'!$H$3) * (1 + '2016 Claims Experience'!$H$3)</f>
        <v>300.15260000000006</v>
      </c>
      <c r="E650" s="85">
        <f t="shared" si="31"/>
        <v>120.06104000000003</v>
      </c>
      <c r="F650" s="85">
        <f xml:space="preserve">   D650 *'2016 Claims Experience'!$H$11</f>
        <v>180.09156000000004</v>
      </c>
      <c r="G650" s="85">
        <f xml:space="preserve"> F650/'2016 Claims Experience'!$H$2</f>
        <v>211.87242352941183</v>
      </c>
      <c r="H650" s="85">
        <f t="shared" si="32"/>
        <v>300.15260000000006</v>
      </c>
      <c r="I650" s="85">
        <f t="shared" si="30"/>
        <v>0</v>
      </c>
      <c r="J650" s="39"/>
    </row>
    <row r="651" spans="2:10" x14ac:dyDescent="0.2">
      <c r="B651" s="87">
        <v>649</v>
      </c>
      <c r="C651" s="85">
        <v>33864.14</v>
      </c>
      <c r="D651" s="85">
        <f>C651 * (1 + '2016 Claims Experience'!$H$3) * (1 + '2016 Claims Experience'!$H$3)</f>
        <v>40975.609400000008</v>
      </c>
      <c r="E651" s="85">
        <f t="shared" si="31"/>
        <v>16390.243760000005</v>
      </c>
      <c r="F651" s="85">
        <f xml:space="preserve">   D651 *'2016 Claims Experience'!$H$11</f>
        <v>24585.365640000004</v>
      </c>
      <c r="G651" s="85">
        <f xml:space="preserve"> F651/'2016 Claims Experience'!$H$2</f>
        <v>28923.959576470592</v>
      </c>
      <c r="H651" s="85">
        <f t="shared" si="32"/>
        <v>4000</v>
      </c>
      <c r="I651" s="85">
        <f t="shared" si="30"/>
        <v>2313.0040353410723</v>
      </c>
      <c r="J651" s="39"/>
    </row>
    <row r="652" spans="2:10" x14ac:dyDescent="0.2">
      <c r="B652" s="87">
        <v>650</v>
      </c>
      <c r="C652" s="85">
        <v>6628.1</v>
      </c>
      <c r="D652" s="85">
        <f>C652 * (1 + '2016 Claims Experience'!$H$3) * (1 + '2016 Claims Experience'!$H$3)</f>
        <v>8020.0010000000011</v>
      </c>
      <c r="E652" s="85">
        <f t="shared" si="31"/>
        <v>3208.0004000000008</v>
      </c>
      <c r="F652" s="85">
        <f xml:space="preserve">   D652 *'2016 Claims Experience'!$H$11</f>
        <v>4812.0006000000003</v>
      </c>
      <c r="G652" s="85">
        <f xml:space="preserve"> F652/'2016 Claims Experience'!$H$2</f>
        <v>5661.1771764705891</v>
      </c>
      <c r="H652" s="85">
        <f t="shared" si="32"/>
        <v>4000</v>
      </c>
      <c r="I652" s="85">
        <f t="shared" si="30"/>
        <v>2313.0040353410723</v>
      </c>
      <c r="J652" s="39"/>
    </row>
    <row r="653" spans="2:10" x14ac:dyDescent="0.2">
      <c r="B653" s="87">
        <v>651</v>
      </c>
      <c r="C653" s="85">
        <v>14045.41</v>
      </c>
      <c r="D653" s="85">
        <f>C653 * (1 + '2016 Claims Experience'!$H$3) * (1 + '2016 Claims Experience'!$H$3)</f>
        <v>16994.946100000001</v>
      </c>
      <c r="E653" s="85">
        <f t="shared" si="31"/>
        <v>6797.9784400000008</v>
      </c>
      <c r="F653" s="85">
        <f xml:space="preserve">   D653 *'2016 Claims Experience'!$H$11</f>
        <v>10196.96766</v>
      </c>
      <c r="G653" s="85">
        <f xml:space="preserve"> F653/'2016 Claims Experience'!$H$2</f>
        <v>11996.432541176471</v>
      </c>
      <c r="H653" s="85">
        <f t="shared" si="32"/>
        <v>4000</v>
      </c>
      <c r="I653" s="85">
        <f t="shared" si="30"/>
        <v>2313.0040353410723</v>
      </c>
      <c r="J653" s="39"/>
    </row>
    <row r="654" spans="2:10" x14ac:dyDescent="0.2">
      <c r="B654" s="87">
        <v>652</v>
      </c>
      <c r="C654" s="85">
        <v>2033.46</v>
      </c>
      <c r="D654" s="85">
        <f>C654 * (1 + '2016 Claims Experience'!$H$3) * (1 + '2016 Claims Experience'!$H$3)</f>
        <v>2460.4866000000002</v>
      </c>
      <c r="E654" s="85">
        <f t="shared" si="31"/>
        <v>984.19464000000016</v>
      </c>
      <c r="F654" s="85">
        <f xml:space="preserve">   D654 *'2016 Claims Experience'!$H$11</f>
        <v>1476.29196</v>
      </c>
      <c r="G654" s="85">
        <f xml:space="preserve"> F654/'2016 Claims Experience'!$H$2</f>
        <v>1736.8140705882354</v>
      </c>
      <c r="H654" s="85">
        <f t="shared" si="32"/>
        <v>2460.4866000000002</v>
      </c>
      <c r="I654" s="85">
        <f t="shared" si="30"/>
        <v>0</v>
      </c>
      <c r="J654" s="39"/>
    </row>
    <row r="655" spans="2:10" x14ac:dyDescent="0.2">
      <c r="B655" s="87">
        <v>653</v>
      </c>
      <c r="C655" s="85">
        <v>5142.1100000000006</v>
      </c>
      <c r="D655" s="85">
        <f>C655 * (1 + '2016 Claims Experience'!$H$3) * (1 + '2016 Claims Experience'!$H$3)</f>
        <v>6221.9531000000015</v>
      </c>
      <c r="E655" s="85">
        <f t="shared" si="31"/>
        <v>2488.7812400000007</v>
      </c>
      <c r="F655" s="85">
        <f xml:space="preserve">   D655 *'2016 Claims Experience'!$H$11</f>
        <v>3733.1718600000008</v>
      </c>
      <c r="G655" s="85">
        <f xml:space="preserve"> F655/'2016 Claims Experience'!$H$2</f>
        <v>4391.9668941176478</v>
      </c>
      <c r="H655" s="85">
        <f t="shared" si="32"/>
        <v>4000</v>
      </c>
      <c r="I655" s="85">
        <f t="shared" si="30"/>
        <v>2313.0040353410723</v>
      </c>
      <c r="J655" s="39"/>
    </row>
    <row r="656" spans="2:10" x14ac:dyDescent="0.2">
      <c r="B656" s="87">
        <v>654</v>
      </c>
      <c r="C656" s="85">
        <v>297.04000000000002</v>
      </c>
      <c r="D656" s="85">
        <f>C656 * (1 + '2016 Claims Experience'!$H$3) * (1 + '2016 Claims Experience'!$H$3)</f>
        <v>359.41840000000008</v>
      </c>
      <c r="E656" s="85">
        <f t="shared" si="31"/>
        <v>143.76736000000002</v>
      </c>
      <c r="F656" s="85">
        <f xml:space="preserve">   D656 *'2016 Claims Experience'!$H$11</f>
        <v>215.65104000000005</v>
      </c>
      <c r="G656" s="85">
        <f xml:space="preserve"> F656/'2016 Claims Experience'!$H$2</f>
        <v>253.70710588235301</v>
      </c>
      <c r="H656" s="85">
        <f t="shared" si="32"/>
        <v>359.41840000000008</v>
      </c>
      <c r="I656" s="85">
        <f t="shared" si="30"/>
        <v>0</v>
      </c>
      <c r="J656" s="39"/>
    </row>
    <row r="657" spans="2:10" x14ac:dyDescent="0.2">
      <c r="B657" s="87">
        <v>655</v>
      </c>
      <c r="C657" s="85">
        <v>25420.620000000003</v>
      </c>
      <c r="D657" s="85">
        <f>C657 * (1 + '2016 Claims Experience'!$H$3) * (1 + '2016 Claims Experience'!$H$3)</f>
        <v>30758.950200000007</v>
      </c>
      <c r="E657" s="85">
        <f t="shared" si="31"/>
        <v>12303.580080000003</v>
      </c>
      <c r="F657" s="85">
        <f xml:space="preserve">   D657 *'2016 Claims Experience'!$H$11</f>
        <v>18455.370120000003</v>
      </c>
      <c r="G657" s="85">
        <f xml:space="preserve"> F657/'2016 Claims Experience'!$H$2</f>
        <v>21712.200141176476</v>
      </c>
      <c r="H657" s="85">
        <f t="shared" si="32"/>
        <v>4000</v>
      </c>
      <c r="I657" s="85">
        <f t="shared" si="30"/>
        <v>2313.0040353410723</v>
      </c>
      <c r="J657" s="39"/>
    </row>
    <row r="658" spans="2:10" x14ac:dyDescent="0.2">
      <c r="B658" s="87">
        <v>656</v>
      </c>
      <c r="C658" s="85">
        <v>28.44</v>
      </c>
      <c r="D658" s="85">
        <f>C658 * (1 + '2016 Claims Experience'!$H$3) * (1 + '2016 Claims Experience'!$H$3)</f>
        <v>34.412400000000005</v>
      </c>
      <c r="E658" s="85">
        <f t="shared" si="31"/>
        <v>13.764960000000002</v>
      </c>
      <c r="F658" s="85">
        <f xml:space="preserve">   D658 *'2016 Claims Experience'!$H$11</f>
        <v>20.647440000000003</v>
      </c>
      <c r="G658" s="85">
        <f xml:space="preserve"> F658/'2016 Claims Experience'!$H$2</f>
        <v>24.291105882352944</v>
      </c>
      <c r="H658" s="85">
        <f t="shared" si="32"/>
        <v>34.412400000000005</v>
      </c>
      <c r="I658" s="85">
        <f t="shared" si="30"/>
        <v>0</v>
      </c>
      <c r="J658" s="39"/>
    </row>
    <row r="659" spans="2:10" x14ac:dyDescent="0.2">
      <c r="B659" s="87">
        <v>657</v>
      </c>
      <c r="C659" s="85">
        <v>6.32</v>
      </c>
      <c r="D659" s="85">
        <f>C659 * (1 + '2016 Claims Experience'!$H$3) * (1 + '2016 Claims Experience'!$H$3)</f>
        <v>7.6472000000000016</v>
      </c>
      <c r="E659" s="85">
        <f t="shared" si="31"/>
        <v>3.0588800000000007</v>
      </c>
      <c r="F659" s="85">
        <f xml:space="preserve">   D659 *'2016 Claims Experience'!$H$11</f>
        <v>4.5883200000000004</v>
      </c>
      <c r="G659" s="85">
        <f xml:space="preserve"> F659/'2016 Claims Experience'!$H$2</f>
        <v>5.3980235294117653</v>
      </c>
      <c r="H659" s="85">
        <f t="shared" si="32"/>
        <v>7.6472000000000016</v>
      </c>
      <c r="I659" s="85">
        <f t="shared" si="30"/>
        <v>0</v>
      </c>
      <c r="J659" s="39"/>
    </row>
    <row r="660" spans="2:10" x14ac:dyDescent="0.2">
      <c r="B660" s="87">
        <v>658</v>
      </c>
      <c r="C660" s="85">
        <v>29982.080000000002</v>
      </c>
      <c r="D660" s="85">
        <f>C660 * (1 + '2016 Claims Experience'!$H$3) * (1 + '2016 Claims Experience'!$H$3)</f>
        <v>36278.316800000015</v>
      </c>
      <c r="E660" s="85">
        <f t="shared" si="31"/>
        <v>14511.326720000006</v>
      </c>
      <c r="F660" s="85">
        <f xml:space="preserve">   D660 *'2016 Claims Experience'!$H$11</f>
        <v>21766.990080000007</v>
      </c>
      <c r="G660" s="85">
        <f xml:space="preserve"> F660/'2016 Claims Experience'!$H$2</f>
        <v>25608.223623529422</v>
      </c>
      <c r="H660" s="85">
        <f t="shared" si="32"/>
        <v>4000</v>
      </c>
      <c r="I660" s="85">
        <f t="shared" si="30"/>
        <v>2313.0040353410723</v>
      </c>
      <c r="J660" s="39"/>
    </row>
    <row r="661" spans="2:10" x14ac:dyDescent="0.2">
      <c r="B661" s="87">
        <v>659</v>
      </c>
      <c r="C661" s="85">
        <v>78.210000000000008</v>
      </c>
      <c r="D661" s="85">
        <f>C661 * (1 + '2016 Claims Experience'!$H$3) * (1 + '2016 Claims Experience'!$H$3)</f>
        <v>94.634100000000032</v>
      </c>
      <c r="E661" s="85">
        <f t="shared" si="31"/>
        <v>37.853640000000013</v>
      </c>
      <c r="F661" s="85">
        <f xml:space="preserve">   D661 *'2016 Claims Experience'!$H$11</f>
        <v>56.780460000000019</v>
      </c>
      <c r="G661" s="85">
        <f xml:space="preserve"> F661/'2016 Claims Experience'!$H$2</f>
        <v>66.800541176470617</v>
      </c>
      <c r="H661" s="85">
        <f t="shared" si="32"/>
        <v>94.634100000000032</v>
      </c>
      <c r="I661" s="85">
        <f t="shared" si="30"/>
        <v>0</v>
      </c>
      <c r="J661" s="39"/>
    </row>
    <row r="662" spans="2:10" x14ac:dyDescent="0.2">
      <c r="B662" s="87">
        <v>660</v>
      </c>
      <c r="C662" s="85">
        <v>9607.98</v>
      </c>
      <c r="D662" s="85">
        <f>C662 * (1 + '2016 Claims Experience'!$H$3) * (1 + '2016 Claims Experience'!$H$3)</f>
        <v>11625.6558</v>
      </c>
      <c r="E662" s="85">
        <f t="shared" si="31"/>
        <v>4650.2623200000007</v>
      </c>
      <c r="F662" s="85">
        <f xml:space="preserve">   D662 *'2016 Claims Experience'!$H$11</f>
        <v>6975.3934799999997</v>
      </c>
      <c r="G662" s="85">
        <f xml:space="preserve"> F662/'2016 Claims Experience'!$H$2</f>
        <v>8206.3452705882355</v>
      </c>
      <c r="H662" s="85">
        <f t="shared" si="32"/>
        <v>4000</v>
      </c>
      <c r="I662" s="85">
        <f t="shared" si="30"/>
        <v>2313.0040353410723</v>
      </c>
      <c r="J662" s="39"/>
    </row>
    <row r="663" spans="2:10" x14ac:dyDescent="0.2">
      <c r="B663" s="87">
        <v>661</v>
      </c>
      <c r="C663" s="85">
        <v>2152.75</v>
      </c>
      <c r="D663" s="85">
        <f>C663 * (1 + '2016 Claims Experience'!$H$3) * (1 + '2016 Claims Experience'!$H$3)</f>
        <v>2604.8275000000003</v>
      </c>
      <c r="E663" s="85">
        <f t="shared" si="31"/>
        <v>1041.9310000000003</v>
      </c>
      <c r="F663" s="85">
        <f xml:space="preserve">   D663 *'2016 Claims Experience'!$H$11</f>
        <v>1562.8965000000001</v>
      </c>
      <c r="G663" s="85">
        <f xml:space="preserve"> F663/'2016 Claims Experience'!$H$2</f>
        <v>1838.7017647058824</v>
      </c>
      <c r="H663" s="85">
        <f t="shared" si="32"/>
        <v>2604.8275000000003</v>
      </c>
      <c r="I663" s="85">
        <f t="shared" si="30"/>
        <v>0</v>
      </c>
      <c r="J663" s="39"/>
    </row>
    <row r="664" spans="2:10" x14ac:dyDescent="0.2">
      <c r="B664" s="87">
        <v>662</v>
      </c>
      <c r="C664" s="85">
        <v>33357.75</v>
      </c>
      <c r="D664" s="85">
        <f>C664 * (1 + '2016 Claims Experience'!$H$3) * (1 + '2016 Claims Experience'!$H$3)</f>
        <v>40362.877500000002</v>
      </c>
      <c r="E664" s="85">
        <f t="shared" si="31"/>
        <v>16145.151000000002</v>
      </c>
      <c r="F664" s="85">
        <f xml:space="preserve">   D664 *'2016 Claims Experience'!$H$11</f>
        <v>24217.726500000001</v>
      </c>
      <c r="G664" s="85">
        <f xml:space="preserve"> F664/'2016 Claims Experience'!$H$2</f>
        <v>28491.442941176472</v>
      </c>
      <c r="H664" s="85">
        <f t="shared" si="32"/>
        <v>4000</v>
      </c>
      <c r="I664" s="85">
        <f t="shared" si="30"/>
        <v>2313.0040353410723</v>
      </c>
      <c r="J664" s="39"/>
    </row>
    <row r="665" spans="2:10" x14ac:dyDescent="0.2">
      <c r="B665" s="87">
        <v>663</v>
      </c>
      <c r="C665" s="85">
        <v>15691.77</v>
      </c>
      <c r="D665" s="85">
        <f>C665 * (1 + '2016 Claims Experience'!$H$3) * (1 + '2016 Claims Experience'!$H$3)</f>
        <v>18987.041700000002</v>
      </c>
      <c r="E665" s="85">
        <f t="shared" si="31"/>
        <v>7594.8166800000008</v>
      </c>
      <c r="F665" s="85">
        <f xml:space="preserve">   D665 *'2016 Claims Experience'!$H$11</f>
        <v>11392.22502</v>
      </c>
      <c r="G665" s="85">
        <f xml:space="preserve"> F665/'2016 Claims Experience'!$H$2</f>
        <v>13402.617670588235</v>
      </c>
      <c r="H665" s="85">
        <f t="shared" si="32"/>
        <v>4000</v>
      </c>
      <c r="I665" s="85">
        <f t="shared" si="30"/>
        <v>2313.0040353410723</v>
      </c>
      <c r="J665" s="39"/>
    </row>
    <row r="666" spans="2:10" x14ac:dyDescent="0.2">
      <c r="B666" s="87">
        <v>664</v>
      </c>
      <c r="C666" s="85">
        <v>10672.11</v>
      </c>
      <c r="D666" s="85">
        <f>C666 * (1 + '2016 Claims Experience'!$H$3) * (1 + '2016 Claims Experience'!$H$3)</f>
        <v>12913.253100000004</v>
      </c>
      <c r="E666" s="85">
        <f t="shared" si="31"/>
        <v>5165.3012400000016</v>
      </c>
      <c r="F666" s="85">
        <f xml:space="preserve">   D666 *'2016 Claims Experience'!$H$11</f>
        <v>7747.9518600000019</v>
      </c>
      <c r="G666" s="85">
        <f xml:space="preserve"> F666/'2016 Claims Experience'!$H$2</f>
        <v>9115.2374823529444</v>
      </c>
      <c r="H666" s="85">
        <f t="shared" si="32"/>
        <v>4000</v>
      </c>
      <c r="I666" s="85">
        <f t="shared" si="30"/>
        <v>2313.0040353410723</v>
      </c>
      <c r="J666" s="39"/>
    </row>
    <row r="667" spans="2:10" x14ac:dyDescent="0.2">
      <c r="B667" s="87">
        <v>665</v>
      </c>
      <c r="C667" s="85">
        <v>9897.91</v>
      </c>
      <c r="D667" s="85">
        <f>C667 * (1 + '2016 Claims Experience'!$H$3) * (1 + '2016 Claims Experience'!$H$3)</f>
        <v>11976.471100000002</v>
      </c>
      <c r="E667" s="85">
        <f t="shared" si="31"/>
        <v>4790.5884400000014</v>
      </c>
      <c r="F667" s="85">
        <f xml:space="preserve">   D667 *'2016 Claims Experience'!$H$11</f>
        <v>7185.8826600000011</v>
      </c>
      <c r="G667" s="85">
        <f xml:space="preserve"> F667/'2016 Claims Experience'!$H$2</f>
        <v>8453.9796000000024</v>
      </c>
      <c r="H667" s="85">
        <f t="shared" si="32"/>
        <v>4000</v>
      </c>
      <c r="I667" s="85">
        <f t="shared" si="30"/>
        <v>2313.0040353410723</v>
      </c>
      <c r="J667" s="39"/>
    </row>
    <row r="668" spans="2:10" x14ac:dyDescent="0.2">
      <c r="B668" s="87">
        <v>666</v>
      </c>
      <c r="C668" s="85">
        <v>10250.25</v>
      </c>
      <c r="D668" s="85">
        <f>C668 * (1 + '2016 Claims Experience'!$H$3) * (1 + '2016 Claims Experience'!$H$3)</f>
        <v>12402.802500000003</v>
      </c>
      <c r="E668" s="85">
        <f t="shared" si="31"/>
        <v>4961.1210000000019</v>
      </c>
      <c r="F668" s="85">
        <f xml:space="preserve">   D668 *'2016 Claims Experience'!$H$11</f>
        <v>7441.6815000000015</v>
      </c>
      <c r="G668" s="85">
        <f xml:space="preserve"> F668/'2016 Claims Experience'!$H$2</f>
        <v>8754.9194117647075</v>
      </c>
      <c r="H668" s="85">
        <f t="shared" si="32"/>
        <v>4000</v>
      </c>
      <c r="I668" s="85">
        <f t="shared" si="30"/>
        <v>2313.0040353410723</v>
      </c>
      <c r="J668" s="39"/>
    </row>
    <row r="669" spans="2:10" x14ac:dyDescent="0.2">
      <c r="B669" s="87">
        <v>667</v>
      </c>
      <c r="C669" s="85">
        <v>16432.79</v>
      </c>
      <c r="D669" s="85">
        <f>C669 * (1 + '2016 Claims Experience'!$H$3) * (1 + '2016 Claims Experience'!$H$3)</f>
        <v>19883.675900000006</v>
      </c>
      <c r="E669" s="85">
        <f t="shared" si="31"/>
        <v>7953.470360000003</v>
      </c>
      <c r="F669" s="85">
        <f xml:space="preserve">   D669 *'2016 Claims Experience'!$H$11</f>
        <v>11930.205540000003</v>
      </c>
      <c r="G669" s="85">
        <f xml:space="preserve"> F669/'2016 Claims Experience'!$H$2</f>
        <v>14035.535929411768</v>
      </c>
      <c r="H669" s="85">
        <f t="shared" si="32"/>
        <v>4000</v>
      </c>
      <c r="I669" s="85">
        <f t="shared" si="30"/>
        <v>2313.0040353410723</v>
      </c>
      <c r="J669" s="39"/>
    </row>
    <row r="670" spans="2:10" x14ac:dyDescent="0.2">
      <c r="B670" s="87">
        <v>668</v>
      </c>
      <c r="C670" s="85">
        <v>9382.0400000000009</v>
      </c>
      <c r="D670" s="85">
        <f>C670 * (1 + '2016 Claims Experience'!$H$3) * (1 + '2016 Claims Experience'!$H$3)</f>
        <v>11352.268400000004</v>
      </c>
      <c r="E670" s="85">
        <f t="shared" si="31"/>
        <v>4540.907360000002</v>
      </c>
      <c r="F670" s="85">
        <f xml:space="preserve">   D670 *'2016 Claims Experience'!$H$11</f>
        <v>6811.3610400000025</v>
      </c>
      <c r="G670" s="85">
        <f xml:space="preserve"> F670/'2016 Claims Experience'!$H$2</f>
        <v>8013.3659294117679</v>
      </c>
      <c r="H670" s="85">
        <f t="shared" si="32"/>
        <v>4000</v>
      </c>
      <c r="I670" s="85">
        <f t="shared" si="30"/>
        <v>2313.0040353410723</v>
      </c>
      <c r="J670" s="39"/>
    </row>
    <row r="671" spans="2:10" x14ac:dyDescent="0.2">
      <c r="B671" s="87">
        <v>669</v>
      </c>
      <c r="C671" s="85">
        <v>2550.12</v>
      </c>
      <c r="D671" s="85">
        <f>C671 * (1 + '2016 Claims Experience'!$H$3) * (1 + '2016 Claims Experience'!$H$3)</f>
        <v>3085.6452000000004</v>
      </c>
      <c r="E671" s="85">
        <f t="shared" si="31"/>
        <v>1234.2580800000003</v>
      </c>
      <c r="F671" s="85">
        <f xml:space="preserve">   D671 *'2016 Claims Experience'!$H$11</f>
        <v>1851.3871200000001</v>
      </c>
      <c r="G671" s="85">
        <f xml:space="preserve"> F671/'2016 Claims Experience'!$H$2</f>
        <v>2178.1024941176474</v>
      </c>
      <c r="H671" s="85">
        <f t="shared" si="32"/>
        <v>3085.6452000000004</v>
      </c>
      <c r="I671" s="85">
        <f t="shared" si="30"/>
        <v>0</v>
      </c>
      <c r="J671" s="39"/>
    </row>
    <row r="672" spans="2:10" x14ac:dyDescent="0.2">
      <c r="B672" s="87">
        <v>670</v>
      </c>
      <c r="C672" s="85">
        <v>15764.45</v>
      </c>
      <c r="D672" s="85">
        <f>C672 * (1 + '2016 Claims Experience'!$H$3) * (1 + '2016 Claims Experience'!$H$3)</f>
        <v>19074.984500000002</v>
      </c>
      <c r="E672" s="85">
        <f t="shared" si="31"/>
        <v>7629.9938000000011</v>
      </c>
      <c r="F672" s="85">
        <f xml:space="preserve">   D672 *'2016 Claims Experience'!$H$11</f>
        <v>11444.9907</v>
      </c>
      <c r="G672" s="85">
        <f xml:space="preserve"> F672/'2016 Claims Experience'!$H$2</f>
        <v>13464.694941176471</v>
      </c>
      <c r="H672" s="85">
        <f t="shared" si="32"/>
        <v>4000</v>
      </c>
      <c r="I672" s="85">
        <f t="shared" si="30"/>
        <v>2313.0040353410723</v>
      </c>
      <c r="J672" s="39"/>
    </row>
    <row r="673" spans="2:10" x14ac:dyDescent="0.2">
      <c r="B673" s="87">
        <v>671</v>
      </c>
      <c r="C673" s="85">
        <v>9844.98</v>
      </c>
      <c r="D673" s="85">
        <f>C673 * (1 + '2016 Claims Experience'!$H$3) * (1 + '2016 Claims Experience'!$H$3)</f>
        <v>11912.425800000003</v>
      </c>
      <c r="E673" s="85">
        <f t="shared" si="31"/>
        <v>4764.9703200000013</v>
      </c>
      <c r="F673" s="85">
        <f xml:space="preserve">   D673 *'2016 Claims Experience'!$H$11</f>
        <v>7147.4554800000014</v>
      </c>
      <c r="G673" s="85">
        <f xml:space="preserve"> F673/'2016 Claims Experience'!$H$2</f>
        <v>8408.771152941179</v>
      </c>
      <c r="H673" s="85">
        <f t="shared" si="32"/>
        <v>4000</v>
      </c>
      <c r="I673" s="85">
        <f t="shared" si="30"/>
        <v>2313.0040353410723</v>
      </c>
      <c r="J673" s="39"/>
    </row>
    <row r="674" spans="2:10" x14ac:dyDescent="0.2">
      <c r="B674" s="87">
        <v>672</v>
      </c>
      <c r="C674" s="85">
        <v>356.29</v>
      </c>
      <c r="D674" s="85">
        <f>C674 * (1 + '2016 Claims Experience'!$H$3) * (1 + '2016 Claims Experience'!$H$3)</f>
        <v>431.11090000000007</v>
      </c>
      <c r="E674" s="85">
        <f t="shared" si="31"/>
        <v>172.44436000000005</v>
      </c>
      <c r="F674" s="85">
        <f xml:space="preserve">   D674 *'2016 Claims Experience'!$H$11</f>
        <v>258.66654000000005</v>
      </c>
      <c r="G674" s="85">
        <f xml:space="preserve"> F674/'2016 Claims Experience'!$H$2</f>
        <v>304.31357647058832</v>
      </c>
      <c r="H674" s="85">
        <f t="shared" si="32"/>
        <v>431.11090000000007</v>
      </c>
      <c r="I674" s="85">
        <f t="shared" si="30"/>
        <v>0</v>
      </c>
      <c r="J674" s="39"/>
    </row>
    <row r="675" spans="2:10" x14ac:dyDescent="0.2">
      <c r="B675" s="87">
        <v>673</v>
      </c>
      <c r="C675" s="85">
        <v>9376.51</v>
      </c>
      <c r="D675" s="85">
        <f>C675 * (1 + '2016 Claims Experience'!$H$3) * (1 + '2016 Claims Experience'!$H$3)</f>
        <v>11345.577100000002</v>
      </c>
      <c r="E675" s="85">
        <f t="shared" si="31"/>
        <v>4538.2308400000011</v>
      </c>
      <c r="F675" s="85">
        <f xml:space="preserve">   D675 *'2016 Claims Experience'!$H$11</f>
        <v>6807.3462600000012</v>
      </c>
      <c r="G675" s="85">
        <f xml:space="preserve"> F675/'2016 Claims Experience'!$H$2</f>
        <v>8008.6426588235308</v>
      </c>
      <c r="H675" s="85">
        <f t="shared" si="32"/>
        <v>4000</v>
      </c>
      <c r="I675" s="85">
        <f t="shared" si="30"/>
        <v>2313.0040353410723</v>
      </c>
      <c r="J675" s="39"/>
    </row>
    <row r="676" spans="2:10" x14ac:dyDescent="0.2">
      <c r="B676" s="87">
        <v>674</v>
      </c>
      <c r="C676" s="85">
        <v>18854.93</v>
      </c>
      <c r="D676" s="85">
        <f>C676 * (1 + '2016 Claims Experience'!$H$3) * (1 + '2016 Claims Experience'!$H$3)</f>
        <v>22814.465300000003</v>
      </c>
      <c r="E676" s="85">
        <f t="shared" si="31"/>
        <v>9125.7861200000025</v>
      </c>
      <c r="F676" s="85">
        <f xml:space="preserve">   D676 *'2016 Claims Experience'!$H$11</f>
        <v>13688.679180000001</v>
      </c>
      <c r="G676" s="85">
        <f xml:space="preserve"> F676/'2016 Claims Experience'!$H$2</f>
        <v>16104.328447058826</v>
      </c>
      <c r="H676" s="85">
        <f t="shared" si="32"/>
        <v>4000</v>
      </c>
      <c r="I676" s="85">
        <f t="shared" si="30"/>
        <v>2313.0040353410723</v>
      </c>
      <c r="J676" s="39"/>
    </row>
    <row r="677" spans="2:10" x14ac:dyDescent="0.2">
      <c r="B677" s="87">
        <v>675</v>
      </c>
      <c r="C677" s="85">
        <v>7798.09</v>
      </c>
      <c r="D677" s="85">
        <f>C677 * (1 + '2016 Claims Experience'!$H$3) * (1 + '2016 Claims Experience'!$H$3)</f>
        <v>9435.6889000000028</v>
      </c>
      <c r="E677" s="85">
        <f t="shared" si="31"/>
        <v>3774.2755600000014</v>
      </c>
      <c r="F677" s="85">
        <f xml:space="preserve">   D677 *'2016 Claims Experience'!$H$11</f>
        <v>5661.4133400000019</v>
      </c>
      <c r="G677" s="85">
        <f xml:space="preserve"> F677/'2016 Claims Experience'!$H$2</f>
        <v>6660.4862823529438</v>
      </c>
      <c r="H677" s="85">
        <f t="shared" si="32"/>
        <v>4000</v>
      </c>
      <c r="I677" s="85">
        <f t="shared" si="30"/>
        <v>2313.0040353410723</v>
      </c>
      <c r="J677" s="39"/>
    </row>
    <row r="678" spans="2:10" x14ac:dyDescent="0.2">
      <c r="B678" s="87">
        <v>676</v>
      </c>
      <c r="C678" s="85">
        <v>1201.5900000000001</v>
      </c>
      <c r="D678" s="85">
        <f>C678 * (1 + '2016 Claims Experience'!$H$3) * (1 + '2016 Claims Experience'!$H$3)</f>
        <v>1453.9239000000005</v>
      </c>
      <c r="E678" s="85">
        <f t="shared" si="31"/>
        <v>581.56956000000025</v>
      </c>
      <c r="F678" s="85">
        <f xml:space="preserve">   D678 *'2016 Claims Experience'!$H$11</f>
        <v>872.35434000000021</v>
      </c>
      <c r="G678" s="85">
        <f xml:space="preserve"> F678/'2016 Claims Experience'!$H$2</f>
        <v>1026.2992235294121</v>
      </c>
      <c r="H678" s="85">
        <f t="shared" si="32"/>
        <v>1453.9239000000005</v>
      </c>
      <c r="I678" s="85">
        <f t="shared" si="30"/>
        <v>0</v>
      </c>
      <c r="J678" s="39"/>
    </row>
    <row r="679" spans="2:10" x14ac:dyDescent="0.2">
      <c r="B679" s="87">
        <v>677</v>
      </c>
      <c r="C679" s="85">
        <v>1822.53</v>
      </c>
      <c r="D679" s="85">
        <f>C679 * (1 + '2016 Claims Experience'!$H$3) * (1 + '2016 Claims Experience'!$H$3)</f>
        <v>2205.2613000000001</v>
      </c>
      <c r="E679" s="85">
        <f t="shared" si="31"/>
        <v>882.10452000000009</v>
      </c>
      <c r="F679" s="85">
        <f xml:space="preserve">   D679 *'2016 Claims Experience'!$H$11</f>
        <v>1323.15678</v>
      </c>
      <c r="G679" s="85">
        <f xml:space="preserve"> F679/'2016 Claims Experience'!$H$2</f>
        <v>1556.6550352941176</v>
      </c>
      <c r="H679" s="85">
        <f t="shared" si="32"/>
        <v>2205.2613000000001</v>
      </c>
      <c r="I679" s="85">
        <f t="shared" si="30"/>
        <v>0</v>
      </c>
      <c r="J679" s="39"/>
    </row>
    <row r="680" spans="2:10" x14ac:dyDescent="0.2">
      <c r="B680" s="87">
        <v>678</v>
      </c>
      <c r="C680" s="85">
        <v>8888.2900000000009</v>
      </c>
      <c r="D680" s="85">
        <f>C680 * (1 + '2016 Claims Experience'!$H$3) * (1 + '2016 Claims Experience'!$H$3)</f>
        <v>10754.830900000003</v>
      </c>
      <c r="E680" s="85">
        <f t="shared" si="31"/>
        <v>4301.9323600000016</v>
      </c>
      <c r="F680" s="85">
        <f xml:space="preserve">   D680 *'2016 Claims Experience'!$H$11</f>
        <v>6452.898540000001</v>
      </c>
      <c r="G680" s="85">
        <f xml:space="preserve"> F680/'2016 Claims Experience'!$H$2</f>
        <v>7591.6453411764724</v>
      </c>
      <c r="H680" s="85">
        <f t="shared" si="32"/>
        <v>4000</v>
      </c>
      <c r="I680" s="85">
        <f t="shared" si="30"/>
        <v>2313.0040353410723</v>
      </c>
      <c r="J680" s="39"/>
    </row>
    <row r="681" spans="2:10" x14ac:dyDescent="0.2">
      <c r="B681" s="87">
        <v>679</v>
      </c>
      <c r="C681" s="85">
        <v>25814.04</v>
      </c>
      <c r="D681" s="85">
        <f>C681 * (1 + '2016 Claims Experience'!$H$3) * (1 + '2016 Claims Experience'!$H$3)</f>
        <v>31234.988400000006</v>
      </c>
      <c r="E681" s="85">
        <f t="shared" si="31"/>
        <v>12493.995360000003</v>
      </c>
      <c r="F681" s="85">
        <f xml:space="preserve">   D681 *'2016 Claims Experience'!$H$11</f>
        <v>18740.993040000001</v>
      </c>
      <c r="G681" s="85">
        <f xml:space="preserve"> F681/'2016 Claims Experience'!$H$2</f>
        <v>22048.227105882353</v>
      </c>
      <c r="H681" s="85">
        <f t="shared" si="32"/>
        <v>4000</v>
      </c>
      <c r="I681" s="85">
        <f t="shared" si="30"/>
        <v>2313.0040353410723</v>
      </c>
      <c r="J681" s="39"/>
    </row>
    <row r="682" spans="2:10" x14ac:dyDescent="0.2">
      <c r="B682" s="87">
        <v>680</v>
      </c>
      <c r="C682" s="85">
        <v>26696.47</v>
      </c>
      <c r="D682" s="85">
        <f>C682 * (1 + '2016 Claims Experience'!$H$3) * (1 + '2016 Claims Experience'!$H$3)</f>
        <v>32302.728700000003</v>
      </c>
      <c r="E682" s="85">
        <f t="shared" si="31"/>
        <v>12921.091480000003</v>
      </c>
      <c r="F682" s="85">
        <f xml:space="preserve">   D682 *'2016 Claims Experience'!$H$11</f>
        <v>19381.637220000001</v>
      </c>
      <c r="G682" s="85">
        <f xml:space="preserve"> F682/'2016 Claims Experience'!$H$2</f>
        <v>22801.926141176471</v>
      </c>
      <c r="H682" s="85">
        <f t="shared" si="32"/>
        <v>4000</v>
      </c>
      <c r="I682" s="85">
        <f t="shared" si="30"/>
        <v>2313.0040353410723</v>
      </c>
      <c r="J682" s="39"/>
    </row>
    <row r="683" spans="2:10" x14ac:dyDescent="0.2">
      <c r="B683" s="87">
        <v>681</v>
      </c>
      <c r="C683" s="85">
        <v>1261.6300000000001</v>
      </c>
      <c r="D683" s="85">
        <f>C683 * (1 + '2016 Claims Experience'!$H$3) * (1 + '2016 Claims Experience'!$H$3)</f>
        <v>1526.5723000000003</v>
      </c>
      <c r="E683" s="85">
        <f t="shared" si="31"/>
        <v>610.62892000000011</v>
      </c>
      <c r="F683" s="85">
        <f xml:space="preserve">   D683 *'2016 Claims Experience'!$H$11</f>
        <v>915.94338000000016</v>
      </c>
      <c r="G683" s="85">
        <f xml:space="preserve"> F683/'2016 Claims Experience'!$H$2</f>
        <v>1077.5804470588237</v>
      </c>
      <c r="H683" s="85">
        <f t="shared" si="32"/>
        <v>1526.5723000000003</v>
      </c>
      <c r="I683" s="85">
        <f t="shared" si="30"/>
        <v>0</v>
      </c>
      <c r="J683" s="39"/>
    </row>
    <row r="684" spans="2:10" x14ac:dyDescent="0.2">
      <c r="B684" s="87">
        <v>682</v>
      </c>
      <c r="C684" s="85">
        <v>21922.5</v>
      </c>
      <c r="D684" s="85">
        <f>C684 * (1 + '2016 Claims Experience'!$H$3) * (1 + '2016 Claims Experience'!$H$3)</f>
        <v>26526.225000000006</v>
      </c>
      <c r="E684" s="85">
        <f t="shared" si="31"/>
        <v>10610.490000000003</v>
      </c>
      <c r="F684" s="85">
        <f xml:space="preserve">   D684 *'2016 Claims Experience'!$H$11</f>
        <v>15915.735000000002</v>
      </c>
      <c r="G684" s="85">
        <f xml:space="preserve"> F684/'2016 Claims Experience'!$H$2</f>
        <v>18724.394117647062</v>
      </c>
      <c r="H684" s="85">
        <f t="shared" si="32"/>
        <v>4000</v>
      </c>
      <c r="I684" s="85">
        <f t="shared" si="30"/>
        <v>2313.0040353410723</v>
      </c>
      <c r="J684" s="39"/>
    </row>
    <row r="685" spans="2:10" x14ac:dyDescent="0.2">
      <c r="B685" s="87">
        <v>683</v>
      </c>
      <c r="C685" s="85">
        <v>10643.67</v>
      </c>
      <c r="D685" s="85">
        <f>C685 * (1 + '2016 Claims Experience'!$H$3) * (1 + '2016 Claims Experience'!$H$3)</f>
        <v>12878.840700000001</v>
      </c>
      <c r="E685" s="85">
        <f t="shared" si="31"/>
        <v>5151.5362800000003</v>
      </c>
      <c r="F685" s="85">
        <f xml:space="preserve">   D685 *'2016 Claims Experience'!$H$11</f>
        <v>7727.3044200000004</v>
      </c>
      <c r="G685" s="85">
        <f xml:space="preserve"> F685/'2016 Claims Experience'!$H$2</f>
        <v>9090.9463764705888</v>
      </c>
      <c r="H685" s="85">
        <f t="shared" si="32"/>
        <v>4000</v>
      </c>
      <c r="I685" s="85">
        <f t="shared" si="30"/>
        <v>2313.0040353410723</v>
      </c>
      <c r="J685" s="39"/>
    </row>
    <row r="686" spans="2:10" x14ac:dyDescent="0.2">
      <c r="B686" s="87">
        <v>684</v>
      </c>
      <c r="C686" s="85">
        <v>7827.3200000000006</v>
      </c>
      <c r="D686" s="85">
        <f>C686 * (1 + '2016 Claims Experience'!$H$3) * (1 + '2016 Claims Experience'!$H$3)</f>
        <v>9471.0572000000029</v>
      </c>
      <c r="E686" s="85">
        <f t="shared" si="31"/>
        <v>3788.4228800000014</v>
      </c>
      <c r="F686" s="85">
        <f xml:space="preserve">   D686 *'2016 Claims Experience'!$H$11</f>
        <v>5682.6343200000019</v>
      </c>
      <c r="G686" s="85">
        <f xml:space="preserve"> F686/'2016 Claims Experience'!$H$2</f>
        <v>6685.4521411764727</v>
      </c>
      <c r="H686" s="85">
        <f t="shared" si="32"/>
        <v>4000</v>
      </c>
      <c r="I686" s="85">
        <f t="shared" si="30"/>
        <v>2313.0040353410723</v>
      </c>
      <c r="J686" s="39"/>
    </row>
    <row r="687" spans="2:10" x14ac:dyDescent="0.2">
      <c r="B687" s="87">
        <v>685</v>
      </c>
      <c r="C687" s="85">
        <v>11681.730000000001</v>
      </c>
      <c r="D687" s="85">
        <f>C687 * (1 + '2016 Claims Experience'!$H$3) * (1 + '2016 Claims Experience'!$H$3)</f>
        <v>14134.893300000003</v>
      </c>
      <c r="E687" s="85">
        <f t="shared" si="31"/>
        <v>5653.9573200000013</v>
      </c>
      <c r="F687" s="85">
        <f xml:space="preserve">   D687 *'2016 Claims Experience'!$H$11</f>
        <v>8480.935980000002</v>
      </c>
      <c r="G687" s="85">
        <f xml:space="preserve"> F687/'2016 Claims Experience'!$H$2</f>
        <v>9977.5717411764726</v>
      </c>
      <c r="H687" s="85">
        <f t="shared" si="32"/>
        <v>4000</v>
      </c>
      <c r="I687" s="85">
        <f t="shared" si="30"/>
        <v>2313.0040353410723</v>
      </c>
      <c r="J687" s="39"/>
    </row>
    <row r="688" spans="2:10" x14ac:dyDescent="0.2">
      <c r="B688" s="87">
        <v>686</v>
      </c>
      <c r="C688" s="85">
        <v>1072.82</v>
      </c>
      <c r="D688" s="85">
        <f>C688 * (1 + '2016 Claims Experience'!$H$3) * (1 + '2016 Claims Experience'!$H$3)</f>
        <v>1298.1122000000003</v>
      </c>
      <c r="E688" s="85">
        <f t="shared" si="31"/>
        <v>519.24488000000008</v>
      </c>
      <c r="F688" s="85">
        <f xml:space="preserve">   D688 *'2016 Claims Experience'!$H$11</f>
        <v>778.86732000000018</v>
      </c>
      <c r="G688" s="85">
        <f xml:space="preserve"> F688/'2016 Claims Experience'!$H$2</f>
        <v>916.31449411764731</v>
      </c>
      <c r="H688" s="85">
        <f t="shared" si="32"/>
        <v>1298.1122000000003</v>
      </c>
      <c r="I688" s="85">
        <f t="shared" si="30"/>
        <v>0</v>
      </c>
      <c r="J688" s="39"/>
    </row>
    <row r="689" spans="2:10" x14ac:dyDescent="0.2">
      <c r="B689" s="87">
        <v>687</v>
      </c>
      <c r="C689" s="85">
        <v>2327.34</v>
      </c>
      <c r="D689" s="85">
        <f>C689 * (1 + '2016 Claims Experience'!$H$3) * (1 + '2016 Claims Experience'!$H$3)</f>
        <v>2816.0814000000009</v>
      </c>
      <c r="E689" s="85">
        <f t="shared" si="31"/>
        <v>1126.4325600000004</v>
      </c>
      <c r="F689" s="85">
        <f xml:space="preserve">   D689 *'2016 Claims Experience'!$H$11</f>
        <v>1689.6488400000005</v>
      </c>
      <c r="G689" s="85">
        <f xml:space="preserve"> F689/'2016 Claims Experience'!$H$2</f>
        <v>1987.8221647058831</v>
      </c>
      <c r="H689" s="85">
        <f t="shared" si="32"/>
        <v>2816.0814000000009</v>
      </c>
      <c r="I689" s="85">
        <f t="shared" si="30"/>
        <v>0</v>
      </c>
      <c r="J689" s="39"/>
    </row>
    <row r="690" spans="2:10" x14ac:dyDescent="0.2">
      <c r="B690" s="87">
        <v>688</v>
      </c>
      <c r="C690" s="85">
        <v>2028.72</v>
      </c>
      <c r="D690" s="85">
        <f>C690 * (1 + '2016 Claims Experience'!$H$3) * (1 + '2016 Claims Experience'!$H$3)</f>
        <v>2454.7512000000002</v>
      </c>
      <c r="E690" s="85">
        <f t="shared" si="31"/>
        <v>981.90048000000013</v>
      </c>
      <c r="F690" s="85">
        <f xml:space="preserve">   D690 *'2016 Claims Experience'!$H$11</f>
        <v>1472.8507200000001</v>
      </c>
      <c r="G690" s="85">
        <f xml:space="preserve"> F690/'2016 Claims Experience'!$H$2</f>
        <v>1732.7655529411766</v>
      </c>
      <c r="H690" s="85">
        <f t="shared" si="32"/>
        <v>2454.7512000000002</v>
      </c>
      <c r="I690" s="85">
        <f t="shared" si="30"/>
        <v>0</v>
      </c>
      <c r="J690" s="39"/>
    </row>
    <row r="691" spans="2:10" x14ac:dyDescent="0.2">
      <c r="B691" s="87">
        <v>689</v>
      </c>
      <c r="C691" s="85">
        <v>5104.1900000000005</v>
      </c>
      <c r="D691" s="85">
        <f>C691 * (1 + '2016 Claims Experience'!$H$3) * (1 + '2016 Claims Experience'!$H$3)</f>
        <v>6176.0699000000022</v>
      </c>
      <c r="E691" s="85">
        <f t="shared" si="31"/>
        <v>2470.4279600000009</v>
      </c>
      <c r="F691" s="85">
        <f xml:space="preserve">   D691 *'2016 Claims Experience'!$H$11</f>
        <v>3705.6419400000013</v>
      </c>
      <c r="G691" s="85">
        <f xml:space="preserve"> F691/'2016 Claims Experience'!$H$2</f>
        <v>4359.5787529411782</v>
      </c>
      <c r="H691" s="85">
        <f t="shared" si="32"/>
        <v>4000</v>
      </c>
      <c r="I691" s="85">
        <f t="shared" si="30"/>
        <v>2313.0040353410723</v>
      </c>
      <c r="J691" s="39"/>
    </row>
    <row r="692" spans="2:10" x14ac:dyDescent="0.2">
      <c r="B692" s="87">
        <v>690</v>
      </c>
      <c r="C692" s="85">
        <v>26056.57</v>
      </c>
      <c r="D692" s="85">
        <f>C692 * (1 + '2016 Claims Experience'!$H$3) * (1 + '2016 Claims Experience'!$H$3)</f>
        <v>31528.449700000005</v>
      </c>
      <c r="E692" s="85">
        <f t="shared" si="31"/>
        <v>12611.379880000002</v>
      </c>
      <c r="F692" s="85">
        <f xml:space="preserve">   D692 *'2016 Claims Experience'!$H$11</f>
        <v>18917.069820000001</v>
      </c>
      <c r="G692" s="85">
        <f xml:space="preserve"> F692/'2016 Claims Experience'!$H$2</f>
        <v>22255.376258823529</v>
      </c>
      <c r="H692" s="85">
        <f t="shared" si="32"/>
        <v>4000</v>
      </c>
      <c r="I692" s="85">
        <f t="shared" si="30"/>
        <v>2313.0040353410723</v>
      </c>
      <c r="J692" s="39"/>
    </row>
    <row r="693" spans="2:10" x14ac:dyDescent="0.2">
      <c r="B693" s="87">
        <v>691</v>
      </c>
      <c r="C693" s="85">
        <v>19038.21</v>
      </c>
      <c r="D693" s="85">
        <f>C693 * (1 + '2016 Claims Experience'!$H$3) * (1 + '2016 Claims Experience'!$H$3)</f>
        <v>23036.234100000001</v>
      </c>
      <c r="E693" s="85">
        <f t="shared" si="31"/>
        <v>9214.4936400000006</v>
      </c>
      <c r="F693" s="85">
        <f xml:space="preserve">   D693 *'2016 Claims Experience'!$H$11</f>
        <v>13821.740460000001</v>
      </c>
      <c r="G693" s="85">
        <f xml:space="preserve"> F693/'2016 Claims Experience'!$H$2</f>
        <v>16260.871129411766</v>
      </c>
      <c r="H693" s="85">
        <f t="shared" si="32"/>
        <v>4000</v>
      </c>
      <c r="I693" s="85">
        <f t="shared" si="30"/>
        <v>2313.0040353410723</v>
      </c>
      <c r="J693" s="39"/>
    </row>
    <row r="694" spans="2:10" x14ac:dyDescent="0.2">
      <c r="B694" s="87">
        <v>692</v>
      </c>
      <c r="C694" s="85">
        <v>28007.870000000003</v>
      </c>
      <c r="D694" s="85">
        <f>C694 * (1 + '2016 Claims Experience'!$H$3) * (1 + '2016 Claims Experience'!$H$3)</f>
        <v>33889.522700000009</v>
      </c>
      <c r="E694" s="85">
        <f t="shared" si="31"/>
        <v>13555.809080000005</v>
      </c>
      <c r="F694" s="85">
        <f xml:space="preserve">   D694 *'2016 Claims Experience'!$H$11</f>
        <v>20333.713620000006</v>
      </c>
      <c r="G694" s="85">
        <f xml:space="preserve"> F694/'2016 Claims Experience'!$H$2</f>
        <v>23922.016023529421</v>
      </c>
      <c r="H694" s="85">
        <f t="shared" si="32"/>
        <v>4000</v>
      </c>
      <c r="I694" s="85">
        <f t="shared" si="30"/>
        <v>2313.0040353410723</v>
      </c>
      <c r="J694" s="39"/>
    </row>
    <row r="695" spans="2:10" x14ac:dyDescent="0.2">
      <c r="B695" s="87">
        <v>693</v>
      </c>
      <c r="C695" s="85">
        <v>380.78000000000003</v>
      </c>
      <c r="D695" s="85">
        <f>C695 * (1 + '2016 Claims Experience'!$H$3) * (1 + '2016 Claims Experience'!$H$3)</f>
        <v>460.74380000000008</v>
      </c>
      <c r="E695" s="85">
        <f t="shared" si="31"/>
        <v>184.29752000000005</v>
      </c>
      <c r="F695" s="85">
        <f xml:space="preserve">   D695 *'2016 Claims Experience'!$H$11</f>
        <v>276.44628000000006</v>
      </c>
      <c r="G695" s="85">
        <f xml:space="preserve"> F695/'2016 Claims Experience'!$H$2</f>
        <v>325.2309176470589</v>
      </c>
      <c r="H695" s="85">
        <f t="shared" si="32"/>
        <v>460.74380000000008</v>
      </c>
      <c r="I695" s="85">
        <f t="shared" si="30"/>
        <v>0</v>
      </c>
      <c r="J695" s="39"/>
    </row>
    <row r="696" spans="2:10" x14ac:dyDescent="0.2">
      <c r="B696" s="87">
        <v>694</v>
      </c>
      <c r="C696" s="85">
        <v>16413.830000000002</v>
      </c>
      <c r="D696" s="85">
        <f>C696 * (1 + '2016 Claims Experience'!$H$3) * (1 + '2016 Claims Experience'!$H$3)</f>
        <v>19860.734300000004</v>
      </c>
      <c r="E696" s="85">
        <f t="shared" si="31"/>
        <v>7944.2937200000015</v>
      </c>
      <c r="F696" s="85">
        <f xml:space="preserve">   D696 *'2016 Claims Experience'!$H$11</f>
        <v>11916.440580000002</v>
      </c>
      <c r="G696" s="85">
        <f xml:space="preserve"> F696/'2016 Claims Experience'!$H$2</f>
        <v>14019.341858823533</v>
      </c>
      <c r="H696" s="85">
        <f t="shared" si="32"/>
        <v>4000</v>
      </c>
      <c r="I696" s="85">
        <f t="shared" si="30"/>
        <v>2313.0040353410723</v>
      </c>
      <c r="J696" s="39"/>
    </row>
    <row r="697" spans="2:10" x14ac:dyDescent="0.2">
      <c r="B697" s="87">
        <v>695</v>
      </c>
      <c r="C697" s="85">
        <v>18289.29</v>
      </c>
      <c r="D697" s="85">
        <f>C697 * (1 + '2016 Claims Experience'!$H$3) * (1 + '2016 Claims Experience'!$H$3)</f>
        <v>22130.040900000004</v>
      </c>
      <c r="E697" s="85">
        <f t="shared" si="31"/>
        <v>8852.0163600000014</v>
      </c>
      <c r="F697" s="85">
        <f xml:space="preserve">   D697 *'2016 Claims Experience'!$H$11</f>
        <v>13278.024540000002</v>
      </c>
      <c r="G697" s="85">
        <f xml:space="preserve"> F697/'2016 Claims Experience'!$H$2</f>
        <v>15621.205341176474</v>
      </c>
      <c r="H697" s="85">
        <f t="shared" si="32"/>
        <v>4000</v>
      </c>
      <c r="I697" s="85">
        <f t="shared" si="30"/>
        <v>2313.0040353410723</v>
      </c>
      <c r="J697" s="39"/>
    </row>
    <row r="698" spans="2:10" x14ac:dyDescent="0.2">
      <c r="B698" s="87">
        <v>696</v>
      </c>
      <c r="C698" s="85">
        <v>7061.02</v>
      </c>
      <c r="D698" s="85">
        <f>C698 * (1 + '2016 Claims Experience'!$H$3) * (1 + '2016 Claims Experience'!$H$3)</f>
        <v>8543.8342000000011</v>
      </c>
      <c r="E698" s="85">
        <f t="shared" si="31"/>
        <v>3417.5336800000005</v>
      </c>
      <c r="F698" s="85">
        <f xml:space="preserve">   D698 *'2016 Claims Experience'!$H$11</f>
        <v>5126.3005200000007</v>
      </c>
      <c r="G698" s="85">
        <f xml:space="preserve"> F698/'2016 Claims Experience'!$H$2</f>
        <v>6030.9417882352955</v>
      </c>
      <c r="H698" s="85">
        <f t="shared" si="32"/>
        <v>4000</v>
      </c>
      <c r="I698" s="85">
        <f t="shared" si="30"/>
        <v>2313.0040353410723</v>
      </c>
      <c r="J698" s="39"/>
    </row>
    <row r="699" spans="2:10" x14ac:dyDescent="0.2">
      <c r="B699" s="87">
        <v>697</v>
      </c>
      <c r="C699" s="85">
        <v>16116</v>
      </c>
      <c r="D699" s="85">
        <f>C699 * (1 + '2016 Claims Experience'!$H$3) * (1 + '2016 Claims Experience'!$H$3)</f>
        <v>19500.360000000004</v>
      </c>
      <c r="E699" s="85">
        <f t="shared" si="31"/>
        <v>7800.1440000000021</v>
      </c>
      <c r="F699" s="85">
        <f xml:space="preserve">   D699 *'2016 Claims Experience'!$H$11</f>
        <v>11700.216000000002</v>
      </c>
      <c r="G699" s="85">
        <f xml:space="preserve"> F699/'2016 Claims Experience'!$H$2</f>
        <v>13764.960000000003</v>
      </c>
      <c r="H699" s="85">
        <f t="shared" si="32"/>
        <v>4000</v>
      </c>
      <c r="I699" s="85">
        <f t="shared" si="30"/>
        <v>2313.0040353410723</v>
      </c>
      <c r="J699" s="39"/>
    </row>
    <row r="700" spans="2:10" x14ac:dyDescent="0.2">
      <c r="B700" s="87">
        <v>698</v>
      </c>
      <c r="C700" s="85">
        <v>11735.45</v>
      </c>
      <c r="D700" s="85">
        <f>C700 * (1 + '2016 Claims Experience'!$H$3) * (1 + '2016 Claims Experience'!$H$3)</f>
        <v>14199.894500000004</v>
      </c>
      <c r="E700" s="85">
        <f t="shared" si="31"/>
        <v>5679.957800000002</v>
      </c>
      <c r="F700" s="85">
        <f xml:space="preserve">   D700 *'2016 Claims Experience'!$H$11</f>
        <v>8519.936700000002</v>
      </c>
      <c r="G700" s="85">
        <f xml:space="preserve"> F700/'2016 Claims Experience'!$H$2</f>
        <v>10023.454941176473</v>
      </c>
      <c r="H700" s="85">
        <f t="shared" si="32"/>
        <v>4000</v>
      </c>
      <c r="I700" s="85">
        <f t="shared" si="30"/>
        <v>2313.0040353410723</v>
      </c>
      <c r="J700" s="39"/>
    </row>
    <row r="701" spans="2:10" x14ac:dyDescent="0.2">
      <c r="B701" s="87">
        <v>699</v>
      </c>
      <c r="C701" s="85">
        <v>5123.9400000000005</v>
      </c>
      <c r="D701" s="85">
        <f>C701 * (1 + '2016 Claims Experience'!$H$3) * (1 + '2016 Claims Experience'!$H$3)</f>
        <v>6199.9674000000014</v>
      </c>
      <c r="E701" s="85">
        <f t="shared" si="31"/>
        <v>2479.9869600000006</v>
      </c>
      <c r="F701" s="85">
        <f xml:space="preserve">   D701 *'2016 Claims Experience'!$H$11</f>
        <v>3719.9804400000007</v>
      </c>
      <c r="G701" s="85">
        <f xml:space="preserve"> F701/'2016 Claims Experience'!$H$2</f>
        <v>4376.4475764705894</v>
      </c>
      <c r="H701" s="85">
        <f t="shared" si="32"/>
        <v>4000</v>
      </c>
      <c r="I701" s="85">
        <f t="shared" si="30"/>
        <v>2313.0040353410723</v>
      </c>
      <c r="J701" s="39"/>
    </row>
    <row r="702" spans="2:10" x14ac:dyDescent="0.2">
      <c r="B702" s="87">
        <v>700</v>
      </c>
      <c r="C702" s="85">
        <v>30602.23</v>
      </c>
      <c r="D702" s="85">
        <f>C702 * (1 + '2016 Claims Experience'!$H$3) * (1 + '2016 Claims Experience'!$H$3)</f>
        <v>37028.698300000004</v>
      </c>
      <c r="E702" s="85">
        <f t="shared" si="31"/>
        <v>14811.479320000002</v>
      </c>
      <c r="F702" s="85">
        <f xml:space="preserve">   D702 *'2016 Claims Experience'!$H$11</f>
        <v>22217.218980000001</v>
      </c>
      <c r="G702" s="85">
        <f xml:space="preserve"> F702/'2016 Claims Experience'!$H$2</f>
        <v>26137.904682352942</v>
      </c>
      <c r="H702" s="85">
        <f t="shared" si="32"/>
        <v>4000</v>
      </c>
      <c r="I702" s="85">
        <f t="shared" si="30"/>
        <v>2313.0040353410723</v>
      </c>
      <c r="J702" s="39"/>
    </row>
    <row r="703" spans="2:10" x14ac:dyDescent="0.2">
      <c r="B703" s="87">
        <v>701</v>
      </c>
      <c r="C703" s="85">
        <v>2292.58</v>
      </c>
      <c r="D703" s="85">
        <f>C703 * (1 + '2016 Claims Experience'!$H$3) * (1 + '2016 Claims Experience'!$H$3)</f>
        <v>2774.0218000000004</v>
      </c>
      <c r="E703" s="85">
        <f t="shared" si="31"/>
        <v>1109.6087200000002</v>
      </c>
      <c r="F703" s="85">
        <f xml:space="preserve">   D703 *'2016 Claims Experience'!$H$11</f>
        <v>1664.4130800000003</v>
      </c>
      <c r="G703" s="85">
        <f xml:space="preserve"> F703/'2016 Claims Experience'!$H$2</f>
        <v>1958.1330352941179</v>
      </c>
      <c r="H703" s="85">
        <f t="shared" si="32"/>
        <v>2774.0218000000004</v>
      </c>
      <c r="I703" s="85">
        <f t="shared" si="30"/>
        <v>0</v>
      </c>
      <c r="J703" s="39"/>
    </row>
    <row r="704" spans="2:10" x14ac:dyDescent="0.2">
      <c r="B704" s="87">
        <v>702</v>
      </c>
      <c r="C704" s="85">
        <v>7730.9400000000005</v>
      </c>
      <c r="D704" s="85">
        <f>C704 * (1 + '2016 Claims Experience'!$H$3) * (1 + '2016 Claims Experience'!$H$3)</f>
        <v>9354.4374000000025</v>
      </c>
      <c r="E704" s="85">
        <f t="shared" si="31"/>
        <v>3741.7749600000011</v>
      </c>
      <c r="F704" s="85">
        <f xml:space="preserve">   D704 *'2016 Claims Experience'!$H$11</f>
        <v>5612.662440000001</v>
      </c>
      <c r="G704" s="85">
        <f xml:space="preserve"> F704/'2016 Claims Experience'!$H$2</f>
        <v>6603.1322823529426</v>
      </c>
      <c r="H704" s="85">
        <f t="shared" si="32"/>
        <v>4000</v>
      </c>
      <c r="I704" s="85">
        <f t="shared" si="30"/>
        <v>2313.0040353410723</v>
      </c>
      <c r="J704" s="39"/>
    </row>
    <row r="705" spans="2:10" x14ac:dyDescent="0.2">
      <c r="B705" s="87">
        <v>703</v>
      </c>
      <c r="C705" s="85">
        <v>17222</v>
      </c>
      <c r="D705" s="85">
        <f>C705 * (1 + '2016 Claims Experience'!$H$3) * (1 + '2016 Claims Experience'!$H$3)</f>
        <v>20838.620000000003</v>
      </c>
      <c r="E705" s="85">
        <f t="shared" si="31"/>
        <v>8335.4480000000021</v>
      </c>
      <c r="F705" s="85">
        <f xml:space="preserve">   D705 *'2016 Claims Experience'!$H$11</f>
        <v>12503.172</v>
      </c>
      <c r="G705" s="85">
        <f xml:space="preserve"> F705/'2016 Claims Experience'!$H$2</f>
        <v>14709.614117647059</v>
      </c>
      <c r="H705" s="85">
        <f t="shared" si="32"/>
        <v>4000</v>
      </c>
      <c r="I705" s="85">
        <f t="shared" si="30"/>
        <v>2313.0040353410723</v>
      </c>
      <c r="J705" s="39"/>
    </row>
    <row r="706" spans="2:10" x14ac:dyDescent="0.2">
      <c r="B706" s="87">
        <v>704</v>
      </c>
      <c r="C706" s="85">
        <v>3957.11</v>
      </c>
      <c r="D706" s="85">
        <f>C706 * (1 + '2016 Claims Experience'!$H$3) * (1 + '2016 Claims Experience'!$H$3)</f>
        <v>4788.1031000000012</v>
      </c>
      <c r="E706" s="85">
        <f t="shared" si="31"/>
        <v>1915.2412400000005</v>
      </c>
      <c r="F706" s="85">
        <f xml:space="preserve">   D706 *'2016 Claims Experience'!$H$11</f>
        <v>2872.8618600000004</v>
      </c>
      <c r="G706" s="85">
        <f xml:space="preserve"> F706/'2016 Claims Experience'!$H$2</f>
        <v>3379.8374823529416</v>
      </c>
      <c r="H706" s="85">
        <f t="shared" si="32"/>
        <v>4000</v>
      </c>
      <c r="I706" s="85">
        <f t="shared" si="30"/>
        <v>2313.0040353410723</v>
      </c>
      <c r="J706" s="39"/>
    </row>
    <row r="707" spans="2:10" x14ac:dyDescent="0.2">
      <c r="B707" s="87">
        <v>705</v>
      </c>
      <c r="C707" s="85">
        <v>1162.0900000000001</v>
      </c>
      <c r="D707" s="85">
        <f>C707 * (1 + '2016 Claims Experience'!$H$3) * (1 + '2016 Claims Experience'!$H$3)</f>
        <v>1406.1289000000004</v>
      </c>
      <c r="E707" s="85">
        <f t="shared" si="31"/>
        <v>562.4515600000002</v>
      </c>
      <c r="F707" s="85">
        <f xml:space="preserve">   D707 *'2016 Claims Experience'!$H$11</f>
        <v>843.67734000000019</v>
      </c>
      <c r="G707" s="85">
        <f xml:space="preserve"> F707/'2016 Claims Experience'!$H$2</f>
        <v>992.56157647058853</v>
      </c>
      <c r="H707" s="85">
        <f t="shared" si="32"/>
        <v>1406.1289000000004</v>
      </c>
      <c r="I707" s="85">
        <f t="shared" ref="I707:I770" si="33">IF(H707 = $K$29, $L$29 - H707,   IF(AND(H707&lt;$L$29, H707 &gt; $K$29),  D707-$K$29, 0) )</f>
        <v>0</v>
      </c>
      <c r="J707" s="39"/>
    </row>
    <row r="708" spans="2:10" x14ac:dyDescent="0.2">
      <c r="B708" s="87">
        <v>706</v>
      </c>
      <c r="C708" s="85">
        <v>9313.3100000000013</v>
      </c>
      <c r="D708" s="85">
        <f>C708 * (1 + '2016 Claims Experience'!$H$3) * (1 + '2016 Claims Experience'!$H$3)</f>
        <v>11269.105100000002</v>
      </c>
      <c r="E708" s="85">
        <f t="shared" ref="E708:E771" si="34" xml:space="preserve"> D708 * (1- $L$9)</f>
        <v>4507.6420400000015</v>
      </c>
      <c r="F708" s="85">
        <f xml:space="preserve">   D708 *'2016 Claims Experience'!$H$11</f>
        <v>6761.463060000001</v>
      </c>
      <c r="G708" s="85">
        <f xml:space="preserve"> F708/'2016 Claims Experience'!$H$2</f>
        <v>7954.662423529413</v>
      </c>
      <c r="H708" s="85">
        <f t="shared" ref="H708:H771" si="35">IF( D708&gt; $K$29, $K$29, D708)</f>
        <v>4000</v>
      </c>
      <c r="I708" s="85">
        <f t="shared" si="33"/>
        <v>2313.0040353410723</v>
      </c>
      <c r="J708" s="39"/>
    </row>
    <row r="709" spans="2:10" x14ac:dyDescent="0.2">
      <c r="B709" s="87">
        <v>707</v>
      </c>
      <c r="C709" s="85">
        <v>3179.75</v>
      </c>
      <c r="D709" s="85">
        <f>C709 * (1 + '2016 Claims Experience'!$H$3) * (1 + '2016 Claims Experience'!$H$3)</f>
        <v>3847.4975000000009</v>
      </c>
      <c r="E709" s="85">
        <f t="shared" si="34"/>
        <v>1538.9990000000005</v>
      </c>
      <c r="F709" s="85">
        <f xml:space="preserve">   D709 *'2016 Claims Experience'!$H$11</f>
        <v>2308.4985000000006</v>
      </c>
      <c r="G709" s="85">
        <f xml:space="preserve"> F709/'2016 Claims Experience'!$H$2</f>
        <v>2715.8805882352949</v>
      </c>
      <c r="H709" s="85">
        <f t="shared" si="35"/>
        <v>3847.4975000000009</v>
      </c>
      <c r="I709" s="85">
        <f t="shared" si="33"/>
        <v>0</v>
      </c>
      <c r="J709" s="39"/>
    </row>
    <row r="710" spans="2:10" x14ac:dyDescent="0.2">
      <c r="B710" s="87">
        <v>708</v>
      </c>
      <c r="C710" s="85">
        <v>704.68000000000006</v>
      </c>
      <c r="D710" s="85">
        <f>C710 * (1 + '2016 Claims Experience'!$H$3) * (1 + '2016 Claims Experience'!$H$3)</f>
        <v>852.66280000000017</v>
      </c>
      <c r="E710" s="85">
        <f t="shared" si="34"/>
        <v>341.06512000000009</v>
      </c>
      <c r="F710" s="85">
        <f xml:space="preserve">   D710 *'2016 Claims Experience'!$H$11</f>
        <v>511.59768000000008</v>
      </c>
      <c r="G710" s="85">
        <f xml:space="preserve"> F710/'2016 Claims Experience'!$H$2</f>
        <v>601.8796235294119</v>
      </c>
      <c r="H710" s="85">
        <f t="shared" si="35"/>
        <v>852.66280000000017</v>
      </c>
      <c r="I710" s="85">
        <f t="shared" si="33"/>
        <v>0</v>
      </c>
      <c r="J710" s="39"/>
    </row>
    <row r="711" spans="2:10" x14ac:dyDescent="0.2">
      <c r="B711" s="87">
        <v>709</v>
      </c>
      <c r="C711" s="85">
        <v>13470.29</v>
      </c>
      <c r="D711" s="85">
        <f>C711 * (1 + '2016 Claims Experience'!$H$3) * (1 + '2016 Claims Experience'!$H$3)</f>
        <v>16299.050900000002</v>
      </c>
      <c r="E711" s="85">
        <f t="shared" si="34"/>
        <v>6519.6203600000008</v>
      </c>
      <c r="F711" s="85">
        <f xml:space="preserve">   D711 *'2016 Claims Experience'!$H$11</f>
        <v>9779.4305400000012</v>
      </c>
      <c r="G711" s="85">
        <f xml:space="preserve"> F711/'2016 Claims Experience'!$H$2</f>
        <v>11505.212400000002</v>
      </c>
      <c r="H711" s="85">
        <f t="shared" si="35"/>
        <v>4000</v>
      </c>
      <c r="I711" s="85">
        <f t="shared" si="33"/>
        <v>2313.0040353410723</v>
      </c>
      <c r="J711" s="39"/>
    </row>
    <row r="712" spans="2:10" x14ac:dyDescent="0.2">
      <c r="B712" s="87">
        <v>710</v>
      </c>
      <c r="C712" s="85">
        <v>15939.83</v>
      </c>
      <c r="D712" s="85">
        <f>C712 * (1 + '2016 Claims Experience'!$H$3) * (1 + '2016 Claims Experience'!$H$3)</f>
        <v>19287.194300000003</v>
      </c>
      <c r="E712" s="85">
        <f t="shared" si="34"/>
        <v>7714.8777200000013</v>
      </c>
      <c r="F712" s="85">
        <f xml:space="preserve">   D712 *'2016 Claims Experience'!$H$11</f>
        <v>11572.316580000001</v>
      </c>
      <c r="G712" s="85">
        <f xml:space="preserve"> F712/'2016 Claims Experience'!$H$2</f>
        <v>13614.490094117647</v>
      </c>
      <c r="H712" s="85">
        <f t="shared" si="35"/>
        <v>4000</v>
      </c>
      <c r="I712" s="85">
        <f t="shared" si="33"/>
        <v>2313.0040353410723</v>
      </c>
      <c r="J712" s="39"/>
    </row>
    <row r="713" spans="2:10" x14ac:dyDescent="0.2">
      <c r="B713" s="87">
        <v>711</v>
      </c>
      <c r="C713" s="85">
        <v>378.41</v>
      </c>
      <c r="D713" s="85">
        <f>C713 * (1 + '2016 Claims Experience'!$H$3) * (1 + '2016 Claims Experience'!$H$3)</f>
        <v>457.87610000000006</v>
      </c>
      <c r="E713" s="85">
        <f t="shared" si="34"/>
        <v>183.15044000000003</v>
      </c>
      <c r="F713" s="85">
        <f xml:space="preserve">   D713 *'2016 Claims Experience'!$H$11</f>
        <v>274.72566</v>
      </c>
      <c r="G713" s="85">
        <f xml:space="preserve"> F713/'2016 Claims Experience'!$H$2</f>
        <v>323.20665882352944</v>
      </c>
      <c r="H713" s="85">
        <f t="shared" si="35"/>
        <v>457.87610000000006</v>
      </c>
      <c r="I713" s="85">
        <f t="shared" si="33"/>
        <v>0</v>
      </c>
      <c r="J713" s="39"/>
    </row>
    <row r="714" spans="2:10" x14ac:dyDescent="0.2">
      <c r="B714" s="87">
        <v>712</v>
      </c>
      <c r="C714" s="85">
        <v>3264.28</v>
      </c>
      <c r="D714" s="85">
        <f>C714 * (1 + '2016 Claims Experience'!$H$3) * (1 + '2016 Claims Experience'!$H$3)</f>
        <v>3949.778800000001</v>
      </c>
      <c r="E714" s="85">
        <f t="shared" si="34"/>
        <v>1579.9115200000006</v>
      </c>
      <c r="F714" s="85">
        <f xml:space="preserve">   D714 *'2016 Claims Experience'!$H$11</f>
        <v>2369.8672800000004</v>
      </c>
      <c r="G714" s="85">
        <f xml:space="preserve"> F714/'2016 Claims Experience'!$H$2</f>
        <v>2788.0791529411772</v>
      </c>
      <c r="H714" s="85">
        <f t="shared" si="35"/>
        <v>3949.778800000001</v>
      </c>
      <c r="I714" s="85">
        <f t="shared" si="33"/>
        <v>0</v>
      </c>
      <c r="J714" s="39"/>
    </row>
    <row r="715" spans="2:10" x14ac:dyDescent="0.2">
      <c r="B715" s="87">
        <v>713</v>
      </c>
      <c r="C715" s="85">
        <v>5714.8600000000006</v>
      </c>
      <c r="D715" s="85">
        <f>C715 * (1 + '2016 Claims Experience'!$H$3) * (1 + '2016 Claims Experience'!$H$3)</f>
        <v>6914.9806000000017</v>
      </c>
      <c r="E715" s="85">
        <f t="shared" si="34"/>
        <v>2765.9922400000009</v>
      </c>
      <c r="F715" s="85">
        <f xml:space="preserve">   D715 *'2016 Claims Experience'!$H$11</f>
        <v>4148.9883600000012</v>
      </c>
      <c r="G715" s="85">
        <f xml:space="preserve"> F715/'2016 Claims Experience'!$H$2</f>
        <v>4881.16277647059</v>
      </c>
      <c r="H715" s="85">
        <f t="shared" si="35"/>
        <v>4000</v>
      </c>
      <c r="I715" s="85">
        <f t="shared" si="33"/>
        <v>2313.0040353410723</v>
      </c>
      <c r="J715" s="39"/>
    </row>
    <row r="716" spans="2:10" x14ac:dyDescent="0.2">
      <c r="B716" s="87">
        <v>714</v>
      </c>
      <c r="C716" s="85">
        <v>1134.44</v>
      </c>
      <c r="D716" s="85">
        <f>C716 * (1 + '2016 Claims Experience'!$H$3) * (1 + '2016 Claims Experience'!$H$3)</f>
        <v>1372.6724000000004</v>
      </c>
      <c r="E716" s="85">
        <f t="shared" si="34"/>
        <v>549.06896000000017</v>
      </c>
      <c r="F716" s="85">
        <f xml:space="preserve">   D716 *'2016 Claims Experience'!$H$11</f>
        <v>823.60344000000021</v>
      </c>
      <c r="G716" s="85">
        <f xml:space="preserve"> F716/'2016 Claims Experience'!$H$2</f>
        <v>968.94522352941203</v>
      </c>
      <c r="H716" s="85">
        <f t="shared" si="35"/>
        <v>1372.6724000000004</v>
      </c>
      <c r="I716" s="85">
        <f t="shared" si="33"/>
        <v>0</v>
      </c>
      <c r="J716" s="39"/>
    </row>
    <row r="717" spans="2:10" x14ac:dyDescent="0.2">
      <c r="B717" s="87">
        <v>715</v>
      </c>
      <c r="C717" s="85">
        <v>3089.69</v>
      </c>
      <c r="D717" s="85">
        <f>C717 * (1 + '2016 Claims Experience'!$H$3) * (1 + '2016 Claims Experience'!$H$3)</f>
        <v>3738.5249000000008</v>
      </c>
      <c r="E717" s="85">
        <f t="shared" si="34"/>
        <v>1495.4099600000004</v>
      </c>
      <c r="F717" s="85">
        <f xml:space="preserve">   D717 *'2016 Claims Experience'!$H$11</f>
        <v>2243.1149400000004</v>
      </c>
      <c r="G717" s="85">
        <f xml:space="preserve"> F717/'2016 Claims Experience'!$H$2</f>
        <v>2638.958752941177</v>
      </c>
      <c r="H717" s="85">
        <f t="shared" si="35"/>
        <v>3738.5249000000008</v>
      </c>
      <c r="I717" s="85">
        <f t="shared" si="33"/>
        <v>0</v>
      </c>
      <c r="J717" s="39"/>
    </row>
    <row r="718" spans="2:10" x14ac:dyDescent="0.2">
      <c r="B718" s="87">
        <v>716</v>
      </c>
      <c r="C718" s="85">
        <v>5195.83</v>
      </c>
      <c r="D718" s="85">
        <f>C718 * (1 + '2016 Claims Experience'!$H$3) * (1 + '2016 Claims Experience'!$H$3)</f>
        <v>6286.9543000000012</v>
      </c>
      <c r="E718" s="85">
        <f t="shared" si="34"/>
        <v>2514.7817200000009</v>
      </c>
      <c r="F718" s="85">
        <f xml:space="preserve">   D718 *'2016 Claims Experience'!$H$11</f>
        <v>3772.1725800000004</v>
      </c>
      <c r="G718" s="85">
        <f xml:space="preserve"> F718/'2016 Claims Experience'!$H$2</f>
        <v>4437.850094117648</v>
      </c>
      <c r="H718" s="85">
        <f t="shared" si="35"/>
        <v>4000</v>
      </c>
      <c r="I718" s="85">
        <f t="shared" si="33"/>
        <v>2313.0040353410723</v>
      </c>
      <c r="J718" s="39"/>
    </row>
    <row r="719" spans="2:10" x14ac:dyDescent="0.2">
      <c r="B719" s="87">
        <v>717</v>
      </c>
      <c r="C719" s="85">
        <v>29740.34</v>
      </c>
      <c r="D719" s="85">
        <f>C719 * (1 + '2016 Claims Experience'!$H$3) * (1 + '2016 Claims Experience'!$H$3)</f>
        <v>35985.811400000006</v>
      </c>
      <c r="E719" s="85">
        <f t="shared" si="34"/>
        <v>14394.324560000003</v>
      </c>
      <c r="F719" s="85">
        <f xml:space="preserve">   D719 *'2016 Claims Experience'!$H$11</f>
        <v>21591.486840000001</v>
      </c>
      <c r="G719" s="85">
        <f xml:space="preserve"> F719/'2016 Claims Experience'!$H$2</f>
        <v>25401.749223529416</v>
      </c>
      <c r="H719" s="85">
        <f t="shared" si="35"/>
        <v>4000</v>
      </c>
      <c r="I719" s="85">
        <f t="shared" si="33"/>
        <v>2313.0040353410723</v>
      </c>
      <c r="J719" s="39"/>
    </row>
    <row r="720" spans="2:10" x14ac:dyDescent="0.2">
      <c r="B720" s="87">
        <v>718</v>
      </c>
      <c r="C720" s="85">
        <v>2362.1</v>
      </c>
      <c r="D720" s="85">
        <f>C720 * (1 + '2016 Claims Experience'!$H$3) * (1 + '2016 Claims Experience'!$H$3)</f>
        <v>2858.1410000000001</v>
      </c>
      <c r="E720" s="85">
        <f t="shared" si="34"/>
        <v>1143.2564</v>
      </c>
      <c r="F720" s="85">
        <f xml:space="preserve">   D720 *'2016 Claims Experience'!$H$11</f>
        <v>1714.8846000000001</v>
      </c>
      <c r="G720" s="85">
        <f xml:space="preserve"> F720/'2016 Claims Experience'!$H$2</f>
        <v>2017.5112941176471</v>
      </c>
      <c r="H720" s="85">
        <f t="shared" si="35"/>
        <v>2858.1410000000001</v>
      </c>
      <c r="I720" s="85">
        <f t="shared" si="33"/>
        <v>0</v>
      </c>
      <c r="J720" s="39"/>
    </row>
    <row r="721" spans="2:10" x14ac:dyDescent="0.2">
      <c r="B721" s="87">
        <v>719</v>
      </c>
      <c r="C721" s="85">
        <v>16685.59</v>
      </c>
      <c r="D721" s="85">
        <f>C721 * (1 + '2016 Claims Experience'!$H$3) * (1 + '2016 Claims Experience'!$H$3)</f>
        <v>20189.563900000005</v>
      </c>
      <c r="E721" s="85">
        <f t="shared" si="34"/>
        <v>8075.825560000002</v>
      </c>
      <c r="F721" s="85">
        <f xml:space="preserve">   D721 *'2016 Claims Experience'!$H$11</f>
        <v>12113.738340000002</v>
      </c>
      <c r="G721" s="85">
        <f xml:space="preserve"> F721/'2016 Claims Experience'!$H$2</f>
        <v>14251.456870588238</v>
      </c>
      <c r="H721" s="85">
        <f t="shared" si="35"/>
        <v>4000</v>
      </c>
      <c r="I721" s="85">
        <f t="shared" si="33"/>
        <v>2313.0040353410723</v>
      </c>
      <c r="J721" s="39"/>
    </row>
    <row r="722" spans="2:10" x14ac:dyDescent="0.2">
      <c r="B722" s="87">
        <v>720</v>
      </c>
      <c r="C722" s="85">
        <v>7449.7000000000007</v>
      </c>
      <c r="D722" s="85">
        <f>C722 * (1 + '2016 Claims Experience'!$H$3) * (1 + '2016 Claims Experience'!$H$3)</f>
        <v>9014.1370000000024</v>
      </c>
      <c r="E722" s="85">
        <f t="shared" si="34"/>
        <v>3605.6548000000012</v>
      </c>
      <c r="F722" s="85">
        <f xml:space="preserve">   D722 *'2016 Claims Experience'!$H$11</f>
        <v>5408.4822000000013</v>
      </c>
      <c r="G722" s="85">
        <f xml:space="preserve"> F722/'2016 Claims Experience'!$H$2</f>
        <v>6362.9202352941193</v>
      </c>
      <c r="H722" s="85">
        <f t="shared" si="35"/>
        <v>4000</v>
      </c>
      <c r="I722" s="85">
        <f t="shared" si="33"/>
        <v>2313.0040353410723</v>
      </c>
      <c r="J722" s="39"/>
    </row>
    <row r="723" spans="2:10" x14ac:dyDescent="0.2">
      <c r="B723" s="87">
        <v>721</v>
      </c>
      <c r="C723" s="85">
        <v>9543.2000000000007</v>
      </c>
      <c r="D723" s="85">
        <f>C723 * (1 + '2016 Claims Experience'!$H$3) * (1 + '2016 Claims Experience'!$H$3)</f>
        <v>11547.272000000003</v>
      </c>
      <c r="E723" s="85">
        <f t="shared" si="34"/>
        <v>4618.9088000000011</v>
      </c>
      <c r="F723" s="85">
        <f xml:space="preserve">   D723 *'2016 Claims Experience'!$H$11</f>
        <v>6928.3632000000016</v>
      </c>
      <c r="G723" s="85">
        <f xml:space="preserve"> F723/'2016 Claims Experience'!$H$2</f>
        <v>8151.0155294117667</v>
      </c>
      <c r="H723" s="85">
        <f t="shared" si="35"/>
        <v>4000</v>
      </c>
      <c r="I723" s="85">
        <f t="shared" si="33"/>
        <v>2313.0040353410723</v>
      </c>
      <c r="J723" s="39"/>
    </row>
    <row r="724" spans="2:10" x14ac:dyDescent="0.2">
      <c r="B724" s="87">
        <v>722</v>
      </c>
      <c r="C724" s="85">
        <v>11223.53</v>
      </c>
      <c r="D724" s="85">
        <f>C724 * (1 + '2016 Claims Experience'!$H$3) * (1 + '2016 Claims Experience'!$H$3)</f>
        <v>13580.471300000003</v>
      </c>
      <c r="E724" s="85">
        <f t="shared" si="34"/>
        <v>5432.1885200000015</v>
      </c>
      <c r="F724" s="85">
        <f xml:space="preserve">   D724 *'2016 Claims Experience'!$H$11</f>
        <v>8148.2827800000014</v>
      </c>
      <c r="G724" s="85">
        <f xml:space="preserve"> F724/'2016 Claims Experience'!$H$2</f>
        <v>9586.2150352941189</v>
      </c>
      <c r="H724" s="85">
        <f t="shared" si="35"/>
        <v>4000</v>
      </c>
      <c r="I724" s="85">
        <f t="shared" si="33"/>
        <v>2313.0040353410723</v>
      </c>
      <c r="J724" s="39"/>
    </row>
    <row r="725" spans="2:10" x14ac:dyDescent="0.2">
      <c r="B725" s="87">
        <v>723</v>
      </c>
      <c r="C725" s="85">
        <v>1140.76</v>
      </c>
      <c r="D725" s="85">
        <f>C725 * (1 + '2016 Claims Experience'!$H$3) * (1 + '2016 Claims Experience'!$H$3)</f>
        <v>1380.3196</v>
      </c>
      <c r="E725" s="85">
        <f t="shared" si="34"/>
        <v>552.12783999999999</v>
      </c>
      <c r="F725" s="85">
        <f xml:space="preserve">   D725 *'2016 Claims Experience'!$H$11</f>
        <v>828.19176000000004</v>
      </c>
      <c r="G725" s="85">
        <f xml:space="preserve"> F725/'2016 Claims Experience'!$H$2</f>
        <v>974.34324705882364</v>
      </c>
      <c r="H725" s="85">
        <f t="shared" si="35"/>
        <v>1380.3196</v>
      </c>
      <c r="I725" s="85">
        <f t="shared" si="33"/>
        <v>0</v>
      </c>
      <c r="J725" s="39"/>
    </row>
    <row r="726" spans="2:10" x14ac:dyDescent="0.2">
      <c r="B726" s="87">
        <v>724</v>
      </c>
      <c r="C726" s="85">
        <v>1239.51</v>
      </c>
      <c r="D726" s="85">
        <f>C726 * (1 + '2016 Claims Experience'!$H$3) * (1 + '2016 Claims Experience'!$H$3)</f>
        <v>1499.8071000000002</v>
      </c>
      <c r="E726" s="85">
        <f t="shared" si="34"/>
        <v>599.92284000000006</v>
      </c>
      <c r="F726" s="85">
        <f xml:space="preserve">   D726 *'2016 Claims Experience'!$H$11</f>
        <v>899.88426000000015</v>
      </c>
      <c r="G726" s="85">
        <f xml:space="preserve"> F726/'2016 Claims Experience'!$H$2</f>
        <v>1058.6873647058826</v>
      </c>
      <c r="H726" s="85">
        <f t="shared" si="35"/>
        <v>1499.8071000000002</v>
      </c>
      <c r="I726" s="85">
        <f t="shared" si="33"/>
        <v>0</v>
      </c>
      <c r="J726" s="39"/>
    </row>
    <row r="727" spans="2:10" x14ac:dyDescent="0.2">
      <c r="B727" s="87">
        <v>725</v>
      </c>
      <c r="C727" s="85">
        <v>3413.59</v>
      </c>
      <c r="D727" s="85">
        <f>C727 * (1 + '2016 Claims Experience'!$H$3) * (1 + '2016 Claims Experience'!$H$3)</f>
        <v>4130.4439000000011</v>
      </c>
      <c r="E727" s="85">
        <f t="shared" si="34"/>
        <v>1652.1775600000005</v>
      </c>
      <c r="F727" s="85">
        <f xml:space="preserve">   D727 *'2016 Claims Experience'!$H$11</f>
        <v>2478.2663400000006</v>
      </c>
      <c r="G727" s="85">
        <f xml:space="preserve"> F727/'2016 Claims Experience'!$H$2</f>
        <v>2915.6074588235301</v>
      </c>
      <c r="H727" s="85">
        <f t="shared" si="35"/>
        <v>4000</v>
      </c>
      <c r="I727" s="85">
        <f t="shared" si="33"/>
        <v>2313.0040353410723</v>
      </c>
      <c r="J727" s="39"/>
    </row>
    <row r="728" spans="2:10" x14ac:dyDescent="0.2">
      <c r="B728" s="87">
        <v>726</v>
      </c>
      <c r="C728" s="85">
        <v>867.42000000000007</v>
      </c>
      <c r="D728" s="85">
        <f>C728 * (1 + '2016 Claims Experience'!$H$3) * (1 + '2016 Claims Experience'!$H$3)</f>
        <v>1049.5782000000002</v>
      </c>
      <c r="E728" s="85">
        <f t="shared" si="34"/>
        <v>419.83128000000011</v>
      </c>
      <c r="F728" s="85">
        <f xml:space="preserve">   D728 *'2016 Claims Experience'!$H$11</f>
        <v>629.74692000000005</v>
      </c>
      <c r="G728" s="85">
        <f xml:space="preserve"> F728/'2016 Claims Experience'!$H$2</f>
        <v>740.87872941176477</v>
      </c>
      <c r="H728" s="85">
        <f t="shared" si="35"/>
        <v>1049.5782000000002</v>
      </c>
      <c r="I728" s="85">
        <f t="shared" si="33"/>
        <v>0</v>
      </c>
      <c r="J728" s="39"/>
    </row>
    <row r="729" spans="2:10" x14ac:dyDescent="0.2">
      <c r="B729" s="87">
        <v>727</v>
      </c>
      <c r="C729" s="85">
        <v>18805.16</v>
      </c>
      <c r="D729" s="85">
        <f>C729 * (1 + '2016 Claims Experience'!$H$3) * (1 + '2016 Claims Experience'!$H$3)</f>
        <v>22754.243600000005</v>
      </c>
      <c r="E729" s="85">
        <f t="shared" si="34"/>
        <v>9101.6974400000017</v>
      </c>
      <c r="F729" s="85">
        <f xml:space="preserve">   D729 *'2016 Claims Experience'!$H$11</f>
        <v>13652.546160000004</v>
      </c>
      <c r="G729" s="85">
        <f xml:space="preserve"> F729/'2016 Claims Experience'!$H$2</f>
        <v>16061.81901176471</v>
      </c>
      <c r="H729" s="85">
        <f t="shared" si="35"/>
        <v>4000</v>
      </c>
      <c r="I729" s="85">
        <f t="shared" si="33"/>
        <v>2313.0040353410723</v>
      </c>
      <c r="J729" s="39"/>
    </row>
    <row r="730" spans="2:10" x14ac:dyDescent="0.2">
      <c r="B730" s="87">
        <v>728</v>
      </c>
      <c r="C730" s="85">
        <v>6309.7300000000005</v>
      </c>
      <c r="D730" s="85">
        <f>C730 * (1 + '2016 Claims Experience'!$H$3) * (1 + '2016 Claims Experience'!$H$3)</f>
        <v>7634.7733000000017</v>
      </c>
      <c r="E730" s="85">
        <f t="shared" si="34"/>
        <v>3053.9093200000007</v>
      </c>
      <c r="F730" s="85">
        <f xml:space="preserve">   D730 *'2016 Claims Experience'!$H$11</f>
        <v>4580.863980000001</v>
      </c>
      <c r="G730" s="85">
        <f xml:space="preserve"> F730/'2016 Claims Experience'!$H$2</f>
        <v>5389.251741176472</v>
      </c>
      <c r="H730" s="85">
        <f t="shared" si="35"/>
        <v>4000</v>
      </c>
      <c r="I730" s="85">
        <f t="shared" si="33"/>
        <v>2313.0040353410723</v>
      </c>
      <c r="J730" s="39"/>
    </row>
    <row r="731" spans="2:10" x14ac:dyDescent="0.2">
      <c r="B731" s="87">
        <v>729</v>
      </c>
      <c r="C731" s="85">
        <v>4966.7300000000005</v>
      </c>
      <c r="D731" s="85">
        <f>C731 * (1 + '2016 Claims Experience'!$H$3) * (1 + '2016 Claims Experience'!$H$3)</f>
        <v>6009.7433000000019</v>
      </c>
      <c r="E731" s="85">
        <f t="shared" si="34"/>
        <v>2403.8973200000009</v>
      </c>
      <c r="F731" s="85">
        <f xml:space="preserve">   D731 *'2016 Claims Experience'!$H$11</f>
        <v>3605.845980000001</v>
      </c>
      <c r="G731" s="85">
        <f xml:space="preserve"> F731/'2016 Claims Experience'!$H$2</f>
        <v>4242.1717411764721</v>
      </c>
      <c r="H731" s="85">
        <f t="shared" si="35"/>
        <v>4000</v>
      </c>
      <c r="I731" s="85">
        <f t="shared" si="33"/>
        <v>2313.0040353410723</v>
      </c>
      <c r="J731" s="39"/>
    </row>
    <row r="732" spans="2:10" x14ac:dyDescent="0.2">
      <c r="B732" s="87">
        <v>730</v>
      </c>
      <c r="C732" s="85">
        <v>34642.29</v>
      </c>
      <c r="D732" s="85">
        <f>C732 * (1 + '2016 Claims Experience'!$H$3) * (1 + '2016 Claims Experience'!$H$3)</f>
        <v>41917.170900000012</v>
      </c>
      <c r="E732" s="85">
        <f t="shared" si="34"/>
        <v>16766.868360000004</v>
      </c>
      <c r="F732" s="85">
        <f xml:space="preserve">   D732 *'2016 Claims Experience'!$H$11</f>
        <v>25150.302540000008</v>
      </c>
      <c r="G732" s="85">
        <f xml:space="preserve"> F732/'2016 Claims Experience'!$H$2</f>
        <v>29588.591223529424</v>
      </c>
      <c r="H732" s="85">
        <f t="shared" si="35"/>
        <v>4000</v>
      </c>
      <c r="I732" s="85">
        <f t="shared" si="33"/>
        <v>2313.0040353410723</v>
      </c>
      <c r="J732" s="39"/>
    </row>
    <row r="733" spans="2:10" x14ac:dyDescent="0.2">
      <c r="B733" s="87">
        <v>731</v>
      </c>
      <c r="C733" s="85">
        <v>13061.07</v>
      </c>
      <c r="D733" s="85">
        <f>C733 * (1 + '2016 Claims Experience'!$H$3) * (1 + '2016 Claims Experience'!$H$3)</f>
        <v>15803.894700000003</v>
      </c>
      <c r="E733" s="85">
        <f t="shared" si="34"/>
        <v>6321.5578800000012</v>
      </c>
      <c r="F733" s="85">
        <f xml:space="preserve">   D733 *'2016 Claims Experience'!$H$11</f>
        <v>9482.3368200000004</v>
      </c>
      <c r="G733" s="85">
        <f xml:space="preserve"> F733/'2016 Claims Experience'!$H$2</f>
        <v>11155.690376470589</v>
      </c>
      <c r="H733" s="85">
        <f t="shared" si="35"/>
        <v>4000</v>
      </c>
      <c r="I733" s="85">
        <f t="shared" si="33"/>
        <v>2313.0040353410723</v>
      </c>
      <c r="J733" s="39"/>
    </row>
    <row r="734" spans="2:10" x14ac:dyDescent="0.2">
      <c r="B734" s="87">
        <v>732</v>
      </c>
      <c r="C734" s="85">
        <v>21577.27</v>
      </c>
      <c r="D734" s="85">
        <f>C734 * (1 + '2016 Claims Experience'!$H$3) * (1 + '2016 Claims Experience'!$H$3)</f>
        <v>26108.496700000007</v>
      </c>
      <c r="E734" s="85">
        <f t="shared" si="34"/>
        <v>10443.398680000004</v>
      </c>
      <c r="F734" s="85">
        <f xml:space="preserve">   D734 *'2016 Claims Experience'!$H$11</f>
        <v>15665.098020000003</v>
      </c>
      <c r="G734" s="85">
        <f xml:space="preserve"> F734/'2016 Claims Experience'!$H$2</f>
        <v>18429.527082352946</v>
      </c>
      <c r="H734" s="85">
        <f t="shared" si="35"/>
        <v>4000</v>
      </c>
      <c r="I734" s="85">
        <f t="shared" si="33"/>
        <v>2313.0040353410723</v>
      </c>
      <c r="J734" s="39"/>
    </row>
    <row r="735" spans="2:10" x14ac:dyDescent="0.2">
      <c r="B735" s="87">
        <v>733</v>
      </c>
      <c r="C735" s="85">
        <v>141.41</v>
      </c>
      <c r="D735" s="85">
        <f>C735 * (1 + '2016 Claims Experience'!$H$3) * (1 + '2016 Claims Experience'!$H$3)</f>
        <v>171.10610000000003</v>
      </c>
      <c r="E735" s="85">
        <f t="shared" si="34"/>
        <v>68.442440000000019</v>
      </c>
      <c r="F735" s="85">
        <f xml:space="preserve">   D735 *'2016 Claims Experience'!$H$11</f>
        <v>102.66366000000001</v>
      </c>
      <c r="G735" s="85">
        <f xml:space="preserve"> F735/'2016 Claims Experience'!$H$2</f>
        <v>120.78077647058825</v>
      </c>
      <c r="H735" s="85">
        <f t="shared" si="35"/>
        <v>171.10610000000003</v>
      </c>
      <c r="I735" s="85">
        <f t="shared" si="33"/>
        <v>0</v>
      </c>
      <c r="J735" s="39"/>
    </row>
    <row r="736" spans="2:10" x14ac:dyDescent="0.2">
      <c r="B736" s="87">
        <v>734</v>
      </c>
      <c r="C736" s="85">
        <v>487.43</v>
      </c>
      <c r="D736" s="85">
        <f>C736 * (1 + '2016 Claims Experience'!$H$3) * (1 + '2016 Claims Experience'!$H$3)</f>
        <v>589.7903</v>
      </c>
      <c r="E736" s="85">
        <f t="shared" si="34"/>
        <v>235.91612000000001</v>
      </c>
      <c r="F736" s="85">
        <f xml:space="preserve">   D736 *'2016 Claims Experience'!$H$11</f>
        <v>353.87417999999997</v>
      </c>
      <c r="G736" s="85">
        <f xml:space="preserve"> F736/'2016 Claims Experience'!$H$2</f>
        <v>416.32256470588231</v>
      </c>
      <c r="H736" s="85">
        <f t="shared" si="35"/>
        <v>589.7903</v>
      </c>
      <c r="I736" s="85">
        <f t="shared" si="33"/>
        <v>0</v>
      </c>
      <c r="J736" s="39"/>
    </row>
    <row r="737" spans="2:10" x14ac:dyDescent="0.2">
      <c r="B737" s="87">
        <v>735</v>
      </c>
      <c r="C737" s="85">
        <v>22622.440000000002</v>
      </c>
      <c r="D737" s="85">
        <f>C737 * (1 + '2016 Claims Experience'!$H$3) * (1 + '2016 Claims Experience'!$H$3)</f>
        <v>27373.152400000006</v>
      </c>
      <c r="E737" s="85">
        <f t="shared" si="34"/>
        <v>10949.260960000003</v>
      </c>
      <c r="F737" s="85">
        <f xml:space="preserve">   D737 *'2016 Claims Experience'!$H$11</f>
        <v>16423.891440000003</v>
      </c>
      <c r="G737" s="85">
        <f xml:space="preserve"> F737/'2016 Claims Experience'!$H$2</f>
        <v>19322.225223529415</v>
      </c>
      <c r="H737" s="85">
        <f t="shared" si="35"/>
        <v>4000</v>
      </c>
      <c r="I737" s="85">
        <f t="shared" si="33"/>
        <v>2313.0040353410723</v>
      </c>
      <c r="J737" s="39"/>
    </row>
    <row r="738" spans="2:10" x14ac:dyDescent="0.2">
      <c r="B738" s="87">
        <v>736</v>
      </c>
      <c r="C738" s="85">
        <v>687.30000000000007</v>
      </c>
      <c r="D738" s="85">
        <f>C738 * (1 + '2016 Claims Experience'!$H$3) * (1 + '2016 Claims Experience'!$H$3)</f>
        <v>831.63300000000015</v>
      </c>
      <c r="E738" s="85">
        <f t="shared" si="34"/>
        <v>332.65320000000008</v>
      </c>
      <c r="F738" s="85">
        <f xml:space="preserve">   D738 *'2016 Claims Experience'!$H$11</f>
        <v>498.97980000000007</v>
      </c>
      <c r="G738" s="85">
        <f xml:space="preserve"> F738/'2016 Claims Experience'!$H$2</f>
        <v>587.03505882352954</v>
      </c>
      <c r="H738" s="85">
        <f t="shared" si="35"/>
        <v>831.63300000000015</v>
      </c>
      <c r="I738" s="85">
        <f t="shared" si="33"/>
        <v>0</v>
      </c>
      <c r="J738" s="39"/>
    </row>
    <row r="739" spans="2:10" x14ac:dyDescent="0.2">
      <c r="B739" s="87">
        <v>737</v>
      </c>
      <c r="C739" s="85">
        <v>312.84000000000003</v>
      </c>
      <c r="D739" s="85">
        <f>C739 * (1 + '2016 Claims Experience'!$H$3) * (1 + '2016 Claims Experience'!$H$3)</f>
        <v>378.53640000000013</v>
      </c>
      <c r="E739" s="85">
        <f t="shared" si="34"/>
        <v>151.41456000000005</v>
      </c>
      <c r="F739" s="85">
        <f xml:space="preserve">   D739 *'2016 Claims Experience'!$H$11</f>
        <v>227.12184000000008</v>
      </c>
      <c r="G739" s="85">
        <f xml:space="preserve"> F739/'2016 Claims Experience'!$H$2</f>
        <v>267.20216470588247</v>
      </c>
      <c r="H739" s="85">
        <f t="shared" si="35"/>
        <v>378.53640000000013</v>
      </c>
      <c r="I739" s="85">
        <f t="shared" si="33"/>
        <v>0</v>
      </c>
      <c r="J739" s="39"/>
    </row>
    <row r="740" spans="2:10" x14ac:dyDescent="0.2">
      <c r="B740" s="87">
        <v>738</v>
      </c>
      <c r="C740" s="85">
        <v>1443.3300000000002</v>
      </c>
      <c r="D740" s="85">
        <f>C740 * (1 + '2016 Claims Experience'!$H$3) * (1 + '2016 Claims Experience'!$H$3)</f>
        <v>1746.4293000000005</v>
      </c>
      <c r="E740" s="85">
        <f t="shared" si="34"/>
        <v>698.57172000000025</v>
      </c>
      <c r="F740" s="85">
        <f xml:space="preserve">   D740 *'2016 Claims Experience'!$H$11</f>
        <v>1047.8575800000003</v>
      </c>
      <c r="G740" s="85">
        <f xml:space="preserve"> F740/'2016 Claims Experience'!$H$2</f>
        <v>1232.7736235294121</v>
      </c>
      <c r="H740" s="85">
        <f t="shared" si="35"/>
        <v>1746.4293000000005</v>
      </c>
      <c r="I740" s="85">
        <f t="shared" si="33"/>
        <v>0</v>
      </c>
      <c r="J740" s="39"/>
    </row>
    <row r="741" spans="2:10" x14ac:dyDescent="0.2">
      <c r="B741" s="87">
        <v>739</v>
      </c>
      <c r="C741" s="85">
        <v>13140.07</v>
      </c>
      <c r="D741" s="85">
        <f>C741 * (1 + '2016 Claims Experience'!$H$3) * (1 + '2016 Claims Experience'!$H$3)</f>
        <v>15899.484700000003</v>
      </c>
      <c r="E741" s="85">
        <f t="shared" si="34"/>
        <v>6359.7938800000011</v>
      </c>
      <c r="F741" s="85">
        <f xml:space="preserve">   D741 *'2016 Claims Experience'!$H$11</f>
        <v>9539.6908200000016</v>
      </c>
      <c r="G741" s="85">
        <f xml:space="preserve"> F741/'2016 Claims Experience'!$H$2</f>
        <v>11223.165670588238</v>
      </c>
      <c r="H741" s="85">
        <f t="shared" si="35"/>
        <v>4000</v>
      </c>
      <c r="I741" s="85">
        <f t="shared" si="33"/>
        <v>2313.0040353410723</v>
      </c>
      <c r="J741" s="39"/>
    </row>
    <row r="742" spans="2:10" x14ac:dyDescent="0.2">
      <c r="B742" s="87">
        <v>740</v>
      </c>
      <c r="C742" s="85">
        <v>18435.440000000002</v>
      </c>
      <c r="D742" s="85">
        <f>C742 * (1 + '2016 Claims Experience'!$H$3) * (1 + '2016 Claims Experience'!$H$3)</f>
        <v>22306.882400000006</v>
      </c>
      <c r="E742" s="85">
        <f t="shared" si="34"/>
        <v>8922.7529600000034</v>
      </c>
      <c r="F742" s="85">
        <f xml:space="preserve">   D742 *'2016 Claims Experience'!$H$11</f>
        <v>13384.129440000002</v>
      </c>
      <c r="G742" s="85">
        <f xml:space="preserve"> F742/'2016 Claims Experience'!$H$2</f>
        <v>15746.034635294121</v>
      </c>
      <c r="H742" s="85">
        <f t="shared" si="35"/>
        <v>4000</v>
      </c>
      <c r="I742" s="85">
        <f t="shared" si="33"/>
        <v>2313.0040353410723</v>
      </c>
      <c r="J742" s="39"/>
    </row>
    <row r="743" spans="2:10" x14ac:dyDescent="0.2">
      <c r="B743" s="87">
        <v>741</v>
      </c>
      <c r="C743" s="85">
        <v>4069.29</v>
      </c>
      <c r="D743" s="85">
        <f>C743 * (1 + '2016 Claims Experience'!$H$3) * (1 + '2016 Claims Experience'!$H$3)</f>
        <v>4923.8409000000001</v>
      </c>
      <c r="E743" s="85">
        <f t="shared" si="34"/>
        <v>1969.5363600000001</v>
      </c>
      <c r="F743" s="85">
        <f xml:space="preserve">   D743 *'2016 Claims Experience'!$H$11</f>
        <v>2954.3045400000001</v>
      </c>
      <c r="G743" s="85">
        <f xml:space="preserve"> F743/'2016 Claims Experience'!$H$2</f>
        <v>3475.6524000000004</v>
      </c>
      <c r="H743" s="85">
        <f t="shared" si="35"/>
        <v>4000</v>
      </c>
      <c r="I743" s="85">
        <f t="shared" si="33"/>
        <v>2313.0040353410723</v>
      </c>
      <c r="J743" s="39"/>
    </row>
    <row r="744" spans="2:10" x14ac:dyDescent="0.2">
      <c r="B744" s="87">
        <v>742</v>
      </c>
      <c r="C744" s="85">
        <v>9256.43</v>
      </c>
      <c r="D744" s="85">
        <f>C744 * (1 + '2016 Claims Experience'!$H$3) * (1 + '2016 Claims Experience'!$H$3)</f>
        <v>11200.2803</v>
      </c>
      <c r="E744" s="85">
        <f t="shared" si="34"/>
        <v>4480.1121200000007</v>
      </c>
      <c r="F744" s="85">
        <f xml:space="preserve">   D744 *'2016 Claims Experience'!$H$11</f>
        <v>6720.1681799999997</v>
      </c>
      <c r="G744" s="85">
        <f xml:space="preserve"> F744/'2016 Claims Experience'!$H$2</f>
        <v>7906.0802117647054</v>
      </c>
      <c r="H744" s="85">
        <f t="shared" si="35"/>
        <v>4000</v>
      </c>
      <c r="I744" s="85">
        <f t="shared" si="33"/>
        <v>2313.0040353410723</v>
      </c>
      <c r="J744" s="39"/>
    </row>
    <row r="745" spans="2:10" x14ac:dyDescent="0.2">
      <c r="B745" s="87">
        <v>743</v>
      </c>
      <c r="C745" s="85">
        <v>2437.94</v>
      </c>
      <c r="D745" s="85">
        <f>C745 * (1 + '2016 Claims Experience'!$H$3) * (1 + '2016 Claims Experience'!$H$3)</f>
        <v>2949.9074000000005</v>
      </c>
      <c r="E745" s="85">
        <f t="shared" si="34"/>
        <v>1179.9629600000003</v>
      </c>
      <c r="F745" s="85">
        <f xml:space="preserve">   D745 *'2016 Claims Experience'!$H$11</f>
        <v>1769.9444400000002</v>
      </c>
      <c r="G745" s="85">
        <f xml:space="preserve"> F745/'2016 Claims Experience'!$H$2</f>
        <v>2082.2875764705886</v>
      </c>
      <c r="H745" s="85">
        <f t="shared" si="35"/>
        <v>2949.9074000000005</v>
      </c>
      <c r="I745" s="85">
        <f t="shared" si="33"/>
        <v>0</v>
      </c>
      <c r="J745" s="39"/>
    </row>
    <row r="746" spans="2:10" x14ac:dyDescent="0.2">
      <c r="B746" s="87">
        <v>744</v>
      </c>
      <c r="C746" s="85">
        <v>2879.55</v>
      </c>
      <c r="D746" s="85">
        <f>C746 * (1 + '2016 Claims Experience'!$H$3) * (1 + '2016 Claims Experience'!$H$3)</f>
        <v>3484.2555000000011</v>
      </c>
      <c r="E746" s="85">
        <f t="shared" si="34"/>
        <v>1393.7022000000006</v>
      </c>
      <c r="F746" s="85">
        <f xml:space="preserve">   D746 *'2016 Claims Experience'!$H$11</f>
        <v>2090.5533000000005</v>
      </c>
      <c r="G746" s="85">
        <f xml:space="preserve"> F746/'2016 Claims Experience'!$H$2</f>
        <v>2459.4744705882358</v>
      </c>
      <c r="H746" s="85">
        <f t="shared" si="35"/>
        <v>3484.2555000000011</v>
      </c>
      <c r="I746" s="85">
        <f t="shared" si="33"/>
        <v>0</v>
      </c>
      <c r="J746" s="39"/>
    </row>
    <row r="747" spans="2:10" x14ac:dyDescent="0.2">
      <c r="B747" s="87">
        <v>745</v>
      </c>
      <c r="C747" s="85">
        <v>597.24</v>
      </c>
      <c r="D747" s="85">
        <f>C747 * (1 + '2016 Claims Experience'!$H$3) * (1 + '2016 Claims Experience'!$H$3)</f>
        <v>722.6604000000001</v>
      </c>
      <c r="E747" s="85">
        <f t="shared" si="34"/>
        <v>289.06416000000007</v>
      </c>
      <c r="F747" s="85">
        <f xml:space="preserve">   D747 *'2016 Claims Experience'!$H$11</f>
        <v>433.59624000000002</v>
      </c>
      <c r="G747" s="85">
        <f xml:space="preserve"> F747/'2016 Claims Experience'!$H$2</f>
        <v>510.11322352941181</v>
      </c>
      <c r="H747" s="85">
        <f t="shared" si="35"/>
        <v>722.6604000000001</v>
      </c>
      <c r="I747" s="85">
        <f t="shared" si="33"/>
        <v>0</v>
      </c>
      <c r="J747" s="39"/>
    </row>
    <row r="748" spans="2:10" x14ac:dyDescent="0.2">
      <c r="B748" s="87">
        <v>746</v>
      </c>
      <c r="C748" s="85">
        <v>2448.21</v>
      </c>
      <c r="D748" s="85">
        <f>C748 * (1 + '2016 Claims Experience'!$H$3) * (1 + '2016 Claims Experience'!$H$3)</f>
        <v>2962.3341000000005</v>
      </c>
      <c r="E748" s="85">
        <f t="shared" si="34"/>
        <v>1184.9336400000002</v>
      </c>
      <c r="F748" s="85">
        <f xml:space="preserve">   D748 *'2016 Claims Experience'!$H$11</f>
        <v>1777.4004600000003</v>
      </c>
      <c r="G748" s="85">
        <f xml:space="preserve"> F748/'2016 Claims Experience'!$H$2</f>
        <v>2091.0593647058827</v>
      </c>
      <c r="H748" s="85">
        <f t="shared" si="35"/>
        <v>2962.3341000000005</v>
      </c>
      <c r="I748" s="85">
        <f t="shared" si="33"/>
        <v>0</v>
      </c>
      <c r="J748" s="39"/>
    </row>
    <row r="749" spans="2:10" x14ac:dyDescent="0.2">
      <c r="B749" s="87">
        <v>747</v>
      </c>
      <c r="C749" s="85">
        <v>5228.22</v>
      </c>
      <c r="D749" s="85">
        <f>C749 * (1 + '2016 Claims Experience'!$H$3) * (1 + '2016 Claims Experience'!$H$3)</f>
        <v>6326.146200000001</v>
      </c>
      <c r="E749" s="85">
        <f t="shared" si="34"/>
        <v>2530.4584800000007</v>
      </c>
      <c r="F749" s="85">
        <f xml:space="preserve">   D749 *'2016 Claims Experience'!$H$11</f>
        <v>3795.6877200000004</v>
      </c>
      <c r="G749" s="85">
        <f xml:space="preserve"> F749/'2016 Claims Experience'!$H$2</f>
        <v>4465.5149647058824</v>
      </c>
      <c r="H749" s="85">
        <f t="shared" si="35"/>
        <v>4000</v>
      </c>
      <c r="I749" s="85">
        <f t="shared" si="33"/>
        <v>2313.0040353410723</v>
      </c>
      <c r="J749" s="39"/>
    </row>
    <row r="750" spans="2:10" x14ac:dyDescent="0.2">
      <c r="B750" s="87">
        <v>748</v>
      </c>
      <c r="C750" s="85">
        <v>16387.760000000002</v>
      </c>
      <c r="D750" s="85">
        <f>C750 * (1 + '2016 Claims Experience'!$H$3) * (1 + '2016 Claims Experience'!$H$3)</f>
        <v>19829.189600000005</v>
      </c>
      <c r="E750" s="85">
        <f t="shared" si="34"/>
        <v>7931.6758400000026</v>
      </c>
      <c r="F750" s="85">
        <f xml:space="preserve">   D750 *'2016 Claims Experience'!$H$11</f>
        <v>11897.513760000003</v>
      </c>
      <c r="G750" s="85">
        <f xml:space="preserve"> F750/'2016 Claims Experience'!$H$2</f>
        <v>13997.075011764709</v>
      </c>
      <c r="H750" s="85">
        <f t="shared" si="35"/>
        <v>4000</v>
      </c>
      <c r="I750" s="85">
        <f t="shared" si="33"/>
        <v>2313.0040353410723</v>
      </c>
      <c r="J750" s="39"/>
    </row>
    <row r="751" spans="2:10" x14ac:dyDescent="0.2">
      <c r="B751" s="87">
        <v>749</v>
      </c>
      <c r="C751" s="85">
        <v>10005.35</v>
      </c>
      <c r="D751" s="85">
        <f>C751 * (1 + '2016 Claims Experience'!$H$3) * (1 + '2016 Claims Experience'!$H$3)</f>
        <v>12106.473500000004</v>
      </c>
      <c r="E751" s="85">
        <f t="shared" si="34"/>
        <v>4842.5894000000017</v>
      </c>
      <c r="F751" s="85">
        <f xml:space="preserve">   D751 *'2016 Claims Experience'!$H$11</f>
        <v>7263.884100000002</v>
      </c>
      <c r="G751" s="85">
        <f xml:space="preserve"> F751/'2016 Claims Experience'!$H$2</f>
        <v>8545.7460000000028</v>
      </c>
      <c r="H751" s="85">
        <f t="shared" si="35"/>
        <v>4000</v>
      </c>
      <c r="I751" s="85">
        <f t="shared" si="33"/>
        <v>2313.0040353410723</v>
      </c>
      <c r="J751" s="39"/>
    </row>
    <row r="752" spans="2:10" x14ac:dyDescent="0.2">
      <c r="B752" s="87">
        <v>750</v>
      </c>
      <c r="C752" s="85">
        <v>3445.98</v>
      </c>
      <c r="D752" s="85">
        <f>C752 * (1 + '2016 Claims Experience'!$H$3) * (1 + '2016 Claims Experience'!$H$3)</f>
        <v>4169.6358000000009</v>
      </c>
      <c r="E752" s="85">
        <f t="shared" si="34"/>
        <v>1667.8543200000004</v>
      </c>
      <c r="F752" s="85">
        <f xml:space="preserve">   D752 *'2016 Claims Experience'!$H$11</f>
        <v>2501.7814800000006</v>
      </c>
      <c r="G752" s="85">
        <f xml:space="preserve"> F752/'2016 Claims Experience'!$H$2</f>
        <v>2943.2723294117654</v>
      </c>
      <c r="H752" s="85">
        <f t="shared" si="35"/>
        <v>4000</v>
      </c>
      <c r="I752" s="85">
        <f t="shared" si="33"/>
        <v>2313.0040353410723</v>
      </c>
      <c r="J752" s="39"/>
    </row>
    <row r="753" spans="2:10" x14ac:dyDescent="0.2">
      <c r="B753" s="87">
        <v>751</v>
      </c>
      <c r="C753" s="85">
        <v>576.70000000000005</v>
      </c>
      <c r="D753" s="85">
        <f>C753 * (1 + '2016 Claims Experience'!$H$3) * (1 + '2016 Claims Experience'!$H$3)</f>
        <v>697.80700000000013</v>
      </c>
      <c r="E753" s="85">
        <f t="shared" si="34"/>
        <v>279.12280000000004</v>
      </c>
      <c r="F753" s="85">
        <f xml:space="preserve">   D753 *'2016 Claims Experience'!$H$11</f>
        <v>418.68420000000009</v>
      </c>
      <c r="G753" s="85">
        <f xml:space="preserve"> F753/'2016 Claims Experience'!$H$2</f>
        <v>492.56964705882365</v>
      </c>
      <c r="H753" s="85">
        <f t="shared" si="35"/>
        <v>697.80700000000013</v>
      </c>
      <c r="I753" s="85">
        <f t="shared" si="33"/>
        <v>0</v>
      </c>
      <c r="J753" s="39"/>
    </row>
    <row r="754" spans="2:10" x14ac:dyDescent="0.2">
      <c r="B754" s="87">
        <v>752</v>
      </c>
      <c r="C754" s="85">
        <v>3162.3700000000003</v>
      </c>
      <c r="D754" s="85">
        <f>C754 * (1 + '2016 Claims Experience'!$H$3) * (1 + '2016 Claims Experience'!$H$3)</f>
        <v>3826.4677000000011</v>
      </c>
      <c r="E754" s="85">
        <f t="shared" si="34"/>
        <v>1530.5870800000005</v>
      </c>
      <c r="F754" s="85">
        <f xml:space="preserve">   D754 *'2016 Claims Experience'!$H$11</f>
        <v>2295.8806200000004</v>
      </c>
      <c r="G754" s="85">
        <f xml:space="preserve"> F754/'2016 Claims Experience'!$H$2</f>
        <v>2701.0360235294124</v>
      </c>
      <c r="H754" s="85">
        <f t="shared" si="35"/>
        <v>3826.4677000000011</v>
      </c>
      <c r="I754" s="85">
        <f t="shared" si="33"/>
        <v>0</v>
      </c>
      <c r="J754" s="39"/>
    </row>
    <row r="755" spans="2:10" x14ac:dyDescent="0.2">
      <c r="B755" s="87">
        <v>753</v>
      </c>
      <c r="C755" s="85">
        <v>2846.3700000000003</v>
      </c>
      <c r="D755" s="85">
        <f>C755 * (1 + '2016 Claims Experience'!$H$3) * (1 + '2016 Claims Experience'!$H$3)</f>
        <v>3444.1077000000009</v>
      </c>
      <c r="E755" s="85">
        <f t="shared" si="34"/>
        <v>1377.6430800000005</v>
      </c>
      <c r="F755" s="85">
        <f xml:space="preserve">   D755 *'2016 Claims Experience'!$H$11</f>
        <v>2066.4646200000007</v>
      </c>
      <c r="G755" s="85">
        <f xml:space="preserve"> F755/'2016 Claims Experience'!$H$2</f>
        <v>2431.1348470588246</v>
      </c>
      <c r="H755" s="85">
        <f t="shared" si="35"/>
        <v>3444.1077000000009</v>
      </c>
      <c r="I755" s="85">
        <f t="shared" si="33"/>
        <v>0</v>
      </c>
      <c r="J755" s="39"/>
    </row>
    <row r="756" spans="2:10" x14ac:dyDescent="0.2">
      <c r="B756" s="87">
        <v>754</v>
      </c>
      <c r="C756" s="85">
        <v>561.69000000000005</v>
      </c>
      <c r="D756" s="85">
        <f>C756 * (1 + '2016 Claims Experience'!$H$3) * (1 + '2016 Claims Experience'!$H$3)</f>
        <v>679.64490000000023</v>
      </c>
      <c r="E756" s="85">
        <f t="shared" si="34"/>
        <v>271.85796000000011</v>
      </c>
      <c r="F756" s="85">
        <f xml:space="preserve">   D756 *'2016 Claims Experience'!$H$11</f>
        <v>407.78694000000013</v>
      </c>
      <c r="G756" s="85">
        <f xml:space="preserve"> F756/'2016 Claims Experience'!$H$2</f>
        <v>479.74934117647075</v>
      </c>
      <c r="H756" s="85">
        <f t="shared" si="35"/>
        <v>679.64490000000023</v>
      </c>
      <c r="I756" s="85">
        <f t="shared" si="33"/>
        <v>0</v>
      </c>
      <c r="J756" s="39"/>
    </row>
    <row r="757" spans="2:10" x14ac:dyDescent="0.2">
      <c r="B757" s="87">
        <v>755</v>
      </c>
      <c r="C757" s="85">
        <v>31342.460000000003</v>
      </c>
      <c r="D757" s="85">
        <f>C757 * (1 + '2016 Claims Experience'!$H$3) * (1 + '2016 Claims Experience'!$H$3)</f>
        <v>37924.376600000011</v>
      </c>
      <c r="E757" s="85">
        <f t="shared" si="34"/>
        <v>15169.750640000006</v>
      </c>
      <c r="F757" s="85">
        <f xml:space="preserve">   D757 *'2016 Claims Experience'!$H$11</f>
        <v>22754.625960000005</v>
      </c>
      <c r="G757" s="85">
        <f xml:space="preserve"> F757/'2016 Claims Experience'!$H$2</f>
        <v>26770.1481882353</v>
      </c>
      <c r="H757" s="85">
        <f t="shared" si="35"/>
        <v>4000</v>
      </c>
      <c r="I757" s="85">
        <f t="shared" si="33"/>
        <v>2313.0040353410723</v>
      </c>
      <c r="J757" s="39"/>
    </row>
    <row r="758" spans="2:10" x14ac:dyDescent="0.2">
      <c r="B758" s="87">
        <v>756</v>
      </c>
      <c r="C758" s="85">
        <v>30648.050000000003</v>
      </c>
      <c r="D758" s="85">
        <f>C758 * (1 + '2016 Claims Experience'!$H$3) * (1 + '2016 Claims Experience'!$H$3)</f>
        <v>37084.140500000009</v>
      </c>
      <c r="E758" s="85">
        <f t="shared" si="34"/>
        <v>14833.656200000005</v>
      </c>
      <c r="F758" s="85">
        <f xml:space="preserve">   D758 *'2016 Claims Experience'!$H$11</f>
        <v>22250.484300000004</v>
      </c>
      <c r="G758" s="85">
        <f xml:space="preserve"> F758/'2016 Claims Experience'!$H$2</f>
        <v>26177.040352941181</v>
      </c>
      <c r="H758" s="85">
        <f t="shared" si="35"/>
        <v>4000</v>
      </c>
      <c r="I758" s="85">
        <f t="shared" si="33"/>
        <v>2313.0040353410723</v>
      </c>
      <c r="J758" s="39"/>
    </row>
    <row r="759" spans="2:10" x14ac:dyDescent="0.2">
      <c r="B759" s="87">
        <v>757</v>
      </c>
      <c r="C759" s="85">
        <v>21942.25</v>
      </c>
      <c r="D759" s="85">
        <f>C759 * (1 + '2016 Claims Experience'!$H$3) * (1 + '2016 Claims Experience'!$H$3)</f>
        <v>26550.122500000005</v>
      </c>
      <c r="E759" s="85">
        <f t="shared" si="34"/>
        <v>10620.049000000003</v>
      </c>
      <c r="F759" s="85">
        <f xml:space="preserve">   D759 *'2016 Claims Experience'!$H$11</f>
        <v>15930.073500000002</v>
      </c>
      <c r="G759" s="85">
        <f xml:space="preserve"> F759/'2016 Claims Experience'!$H$2</f>
        <v>18741.262941176472</v>
      </c>
      <c r="H759" s="85">
        <f t="shared" si="35"/>
        <v>4000</v>
      </c>
      <c r="I759" s="85">
        <f t="shared" si="33"/>
        <v>2313.0040353410723</v>
      </c>
      <c r="J759" s="39"/>
    </row>
    <row r="760" spans="2:10" x14ac:dyDescent="0.2">
      <c r="B760" s="87">
        <v>758</v>
      </c>
      <c r="C760" s="85">
        <v>170.64000000000001</v>
      </c>
      <c r="D760" s="85">
        <f>C760 * (1 + '2016 Claims Experience'!$H$3) * (1 + '2016 Claims Experience'!$H$3)</f>
        <v>206.47440000000006</v>
      </c>
      <c r="E760" s="85">
        <f t="shared" si="34"/>
        <v>82.589760000000027</v>
      </c>
      <c r="F760" s="85">
        <f xml:space="preserve">   D760 *'2016 Claims Experience'!$H$11</f>
        <v>123.88464000000003</v>
      </c>
      <c r="G760" s="85">
        <f xml:space="preserve"> F760/'2016 Claims Experience'!$H$2</f>
        <v>145.74663529411768</v>
      </c>
      <c r="H760" s="85">
        <f t="shared" si="35"/>
        <v>206.47440000000006</v>
      </c>
      <c r="I760" s="85">
        <f t="shared" si="33"/>
        <v>0</v>
      </c>
      <c r="J760" s="39"/>
    </row>
    <row r="761" spans="2:10" x14ac:dyDescent="0.2">
      <c r="B761" s="87">
        <v>759</v>
      </c>
      <c r="C761" s="85">
        <v>2086.39</v>
      </c>
      <c r="D761" s="85">
        <f>C761 * (1 + '2016 Claims Experience'!$H$3) * (1 + '2016 Claims Experience'!$H$3)</f>
        <v>2524.5319000000004</v>
      </c>
      <c r="E761" s="85">
        <f t="shared" si="34"/>
        <v>1009.8127600000003</v>
      </c>
      <c r="F761" s="85">
        <f xml:space="preserve">   D761 *'2016 Claims Experience'!$H$11</f>
        <v>1514.7191400000002</v>
      </c>
      <c r="G761" s="85">
        <f xml:space="preserve"> F761/'2016 Claims Experience'!$H$2</f>
        <v>1782.022517647059</v>
      </c>
      <c r="H761" s="85">
        <f t="shared" si="35"/>
        <v>2524.5319000000004</v>
      </c>
      <c r="I761" s="85">
        <f t="shared" si="33"/>
        <v>0</v>
      </c>
      <c r="J761" s="39"/>
    </row>
    <row r="762" spans="2:10" x14ac:dyDescent="0.2">
      <c r="B762" s="87">
        <v>760</v>
      </c>
      <c r="C762" s="85">
        <v>9812.59</v>
      </c>
      <c r="D762" s="85">
        <f>C762 * (1 + '2016 Claims Experience'!$H$3) * (1 + '2016 Claims Experience'!$H$3)</f>
        <v>11873.233900000001</v>
      </c>
      <c r="E762" s="85">
        <f t="shared" si="34"/>
        <v>4749.293560000001</v>
      </c>
      <c r="F762" s="85">
        <f xml:space="preserve">   D762 *'2016 Claims Experience'!$H$11</f>
        <v>7123.9403400000001</v>
      </c>
      <c r="G762" s="85">
        <f xml:space="preserve"> F762/'2016 Claims Experience'!$H$2</f>
        <v>8381.106282352941</v>
      </c>
      <c r="H762" s="85">
        <f t="shared" si="35"/>
        <v>4000</v>
      </c>
      <c r="I762" s="85">
        <f t="shared" si="33"/>
        <v>2313.0040353410723</v>
      </c>
      <c r="J762" s="39"/>
    </row>
    <row r="763" spans="2:10" x14ac:dyDescent="0.2">
      <c r="B763" s="87">
        <v>761</v>
      </c>
      <c r="C763" s="85">
        <v>3865.4700000000003</v>
      </c>
      <c r="D763" s="85">
        <f>C763 * (1 + '2016 Claims Experience'!$H$3) * (1 + '2016 Claims Experience'!$H$3)</f>
        <v>4677.2187000000013</v>
      </c>
      <c r="E763" s="85">
        <f t="shared" si="34"/>
        <v>1870.8874800000006</v>
      </c>
      <c r="F763" s="85">
        <f xml:space="preserve">   D763 *'2016 Claims Experience'!$H$11</f>
        <v>2806.3312200000005</v>
      </c>
      <c r="G763" s="85">
        <f xml:space="preserve"> F763/'2016 Claims Experience'!$H$2</f>
        <v>3301.5661411764713</v>
      </c>
      <c r="H763" s="85">
        <f t="shared" si="35"/>
        <v>4000</v>
      </c>
      <c r="I763" s="85">
        <f t="shared" si="33"/>
        <v>2313.0040353410723</v>
      </c>
      <c r="J763" s="39"/>
    </row>
    <row r="764" spans="2:10" x14ac:dyDescent="0.2">
      <c r="B764" s="87">
        <v>762</v>
      </c>
      <c r="C764" s="85">
        <v>7996.38</v>
      </c>
      <c r="D764" s="85">
        <f>C764 * (1 + '2016 Claims Experience'!$H$3) * (1 + '2016 Claims Experience'!$H$3)</f>
        <v>9675.6198000000004</v>
      </c>
      <c r="E764" s="85">
        <f t="shared" si="34"/>
        <v>3870.2479200000002</v>
      </c>
      <c r="F764" s="85">
        <f xml:space="preserve">   D764 *'2016 Claims Experience'!$H$11</f>
        <v>5805.3718799999997</v>
      </c>
      <c r="G764" s="85">
        <f xml:space="preserve"> F764/'2016 Claims Experience'!$H$2</f>
        <v>6829.8492705882354</v>
      </c>
      <c r="H764" s="85">
        <f t="shared" si="35"/>
        <v>4000</v>
      </c>
      <c r="I764" s="85">
        <f t="shared" si="33"/>
        <v>2313.0040353410723</v>
      </c>
      <c r="J764" s="39"/>
    </row>
    <row r="765" spans="2:10" x14ac:dyDescent="0.2">
      <c r="B765" s="87">
        <v>763</v>
      </c>
      <c r="C765" s="85">
        <v>7671.6900000000005</v>
      </c>
      <c r="D765" s="85">
        <f>C765 * (1 + '2016 Claims Experience'!$H$3) * (1 + '2016 Claims Experience'!$H$3)</f>
        <v>9282.7449000000015</v>
      </c>
      <c r="E765" s="85">
        <f t="shared" si="34"/>
        <v>3713.097960000001</v>
      </c>
      <c r="F765" s="85">
        <f xml:space="preserve">   D765 *'2016 Claims Experience'!$H$11</f>
        <v>5569.6469400000005</v>
      </c>
      <c r="G765" s="85">
        <f xml:space="preserve"> F765/'2016 Claims Experience'!$H$2</f>
        <v>6552.5258117647063</v>
      </c>
      <c r="H765" s="85">
        <f t="shared" si="35"/>
        <v>4000</v>
      </c>
      <c r="I765" s="85">
        <f t="shared" si="33"/>
        <v>2313.0040353410723</v>
      </c>
      <c r="J765" s="39"/>
    </row>
    <row r="766" spans="2:10" x14ac:dyDescent="0.2">
      <c r="B766" s="87">
        <v>764</v>
      </c>
      <c r="C766" s="85">
        <v>15711.52</v>
      </c>
      <c r="D766" s="85">
        <f>C766 * (1 + '2016 Claims Experience'!$H$3) * (1 + '2016 Claims Experience'!$H$3)</f>
        <v>19010.939200000004</v>
      </c>
      <c r="E766" s="85">
        <f t="shared" si="34"/>
        <v>7604.3756800000019</v>
      </c>
      <c r="F766" s="85">
        <f xml:space="preserve">   D766 *'2016 Claims Experience'!$H$11</f>
        <v>11406.563520000002</v>
      </c>
      <c r="G766" s="85">
        <f xml:space="preserve"> F766/'2016 Claims Experience'!$H$2</f>
        <v>13419.486494117649</v>
      </c>
      <c r="H766" s="85">
        <f t="shared" si="35"/>
        <v>4000</v>
      </c>
      <c r="I766" s="85">
        <f t="shared" si="33"/>
        <v>2313.0040353410723</v>
      </c>
      <c r="J766" s="39"/>
    </row>
    <row r="767" spans="2:10" x14ac:dyDescent="0.2">
      <c r="B767" s="87">
        <v>765</v>
      </c>
      <c r="C767" s="85">
        <v>7207.17</v>
      </c>
      <c r="D767" s="85">
        <f>C767 * (1 + '2016 Claims Experience'!$H$3) * (1 + '2016 Claims Experience'!$H$3)</f>
        <v>8720.6757000000016</v>
      </c>
      <c r="E767" s="85">
        <f t="shared" si="34"/>
        <v>3488.2702800000006</v>
      </c>
      <c r="F767" s="85">
        <f xml:space="preserve">   D767 *'2016 Claims Experience'!$H$11</f>
        <v>5232.405420000001</v>
      </c>
      <c r="G767" s="85">
        <f xml:space="preserve"> F767/'2016 Claims Experience'!$H$2</f>
        <v>6155.7710823529424</v>
      </c>
      <c r="H767" s="85">
        <f t="shared" si="35"/>
        <v>4000</v>
      </c>
      <c r="I767" s="85">
        <f t="shared" si="33"/>
        <v>2313.0040353410723</v>
      </c>
      <c r="J767" s="39"/>
    </row>
    <row r="768" spans="2:10" x14ac:dyDescent="0.2">
      <c r="B768" s="87">
        <v>766</v>
      </c>
      <c r="C768" s="85">
        <v>3091.27</v>
      </c>
      <c r="D768" s="85">
        <f>C768 * (1 + '2016 Claims Experience'!$H$3) * (1 + '2016 Claims Experience'!$H$3)</f>
        <v>3740.4367000000007</v>
      </c>
      <c r="E768" s="85">
        <f t="shared" si="34"/>
        <v>1496.1746800000003</v>
      </c>
      <c r="F768" s="85">
        <f xml:space="preserve">   D768 *'2016 Claims Experience'!$H$11</f>
        <v>2244.2620200000001</v>
      </c>
      <c r="G768" s="85">
        <f xml:space="preserve"> F768/'2016 Claims Experience'!$H$2</f>
        <v>2640.3082588235297</v>
      </c>
      <c r="H768" s="85">
        <f t="shared" si="35"/>
        <v>3740.4367000000007</v>
      </c>
      <c r="I768" s="85">
        <f t="shared" si="33"/>
        <v>0</v>
      </c>
      <c r="J768" s="39"/>
    </row>
    <row r="769" spans="2:10" x14ac:dyDescent="0.2">
      <c r="B769" s="87">
        <v>767</v>
      </c>
      <c r="C769" s="85">
        <v>25765.850000000002</v>
      </c>
      <c r="D769" s="85">
        <f>C769 * (1 + '2016 Claims Experience'!$H$3) * (1 + '2016 Claims Experience'!$H$3)</f>
        <v>31176.678500000009</v>
      </c>
      <c r="E769" s="85">
        <f t="shared" si="34"/>
        <v>12470.671400000005</v>
      </c>
      <c r="F769" s="85">
        <f xml:space="preserve">   D769 *'2016 Claims Experience'!$H$11</f>
        <v>18706.007100000006</v>
      </c>
      <c r="G769" s="85">
        <f xml:space="preserve"> F769/'2016 Claims Experience'!$H$2</f>
        <v>22007.067176470595</v>
      </c>
      <c r="H769" s="85">
        <f t="shared" si="35"/>
        <v>4000</v>
      </c>
      <c r="I769" s="85">
        <f t="shared" si="33"/>
        <v>2313.0040353410723</v>
      </c>
      <c r="J769" s="39"/>
    </row>
    <row r="770" spans="2:10" x14ac:dyDescent="0.2">
      <c r="B770" s="87">
        <v>768</v>
      </c>
      <c r="C770" s="85">
        <v>35692.990000000005</v>
      </c>
      <c r="D770" s="85">
        <f>C770 * (1 + '2016 Claims Experience'!$H$3) * (1 + '2016 Claims Experience'!$H$3)</f>
        <v>43188.517900000013</v>
      </c>
      <c r="E770" s="85">
        <f t="shared" si="34"/>
        <v>17275.407160000006</v>
      </c>
      <c r="F770" s="85">
        <f xml:space="preserve">   D770 *'2016 Claims Experience'!$H$11</f>
        <v>25913.110740000007</v>
      </c>
      <c r="G770" s="85">
        <f xml:space="preserve"> F770/'2016 Claims Experience'!$H$2</f>
        <v>30486.012635294126</v>
      </c>
      <c r="H770" s="85">
        <f t="shared" si="35"/>
        <v>4000</v>
      </c>
      <c r="I770" s="85">
        <f t="shared" si="33"/>
        <v>2313.0040353410723</v>
      </c>
      <c r="J770" s="39"/>
    </row>
    <row r="771" spans="2:10" x14ac:dyDescent="0.2">
      <c r="B771" s="87">
        <v>769</v>
      </c>
      <c r="C771" s="85">
        <v>6340.54</v>
      </c>
      <c r="D771" s="85">
        <f>C771 * (1 + '2016 Claims Experience'!$H$3) * (1 + '2016 Claims Experience'!$H$3)</f>
        <v>7672.0534000000016</v>
      </c>
      <c r="E771" s="85">
        <f t="shared" si="34"/>
        <v>3068.8213600000008</v>
      </c>
      <c r="F771" s="85">
        <f xml:space="preserve">   D771 *'2016 Claims Experience'!$H$11</f>
        <v>4603.2320400000008</v>
      </c>
      <c r="G771" s="85">
        <f xml:space="preserve"> F771/'2016 Claims Experience'!$H$2</f>
        <v>5415.5671058823536</v>
      </c>
      <c r="H771" s="85">
        <f t="shared" si="35"/>
        <v>4000</v>
      </c>
      <c r="I771" s="85">
        <f t="shared" ref="I771:I834" si="36">IF(H771 = $K$29, $L$29 - H771,   IF(AND(H771&lt;$L$29, H771 &gt; $K$29),  D771-$K$29, 0) )</f>
        <v>2313.0040353410723</v>
      </c>
      <c r="J771" s="39"/>
    </row>
    <row r="772" spans="2:10" x14ac:dyDescent="0.2">
      <c r="B772" s="87">
        <v>770</v>
      </c>
      <c r="C772" s="85">
        <v>21945.41</v>
      </c>
      <c r="D772" s="85">
        <f>C772 * (1 + '2016 Claims Experience'!$H$3) * (1 + '2016 Claims Experience'!$H$3)</f>
        <v>26553.946100000005</v>
      </c>
      <c r="E772" s="85">
        <f t="shared" ref="E772:E835" si="37" xml:space="preserve"> D772 * (1- $L$9)</f>
        <v>10621.578440000003</v>
      </c>
      <c r="F772" s="85">
        <f xml:space="preserve">   D772 *'2016 Claims Experience'!$H$11</f>
        <v>15932.367660000002</v>
      </c>
      <c r="G772" s="85">
        <f xml:space="preserve"> F772/'2016 Claims Experience'!$H$2</f>
        <v>18743.961952941179</v>
      </c>
      <c r="H772" s="85">
        <f t="shared" ref="H772:H835" si="38">IF( D772&gt; $K$29, $K$29, D772)</f>
        <v>4000</v>
      </c>
      <c r="I772" s="85">
        <f t="shared" si="36"/>
        <v>2313.0040353410723</v>
      </c>
      <c r="J772" s="39"/>
    </row>
    <row r="773" spans="2:10" x14ac:dyDescent="0.2">
      <c r="B773" s="87">
        <v>771</v>
      </c>
      <c r="C773" s="85">
        <v>19741.310000000001</v>
      </c>
      <c r="D773" s="85">
        <f>C773 * (1 + '2016 Claims Experience'!$H$3) * (1 + '2016 Claims Experience'!$H$3)</f>
        <v>23886.985100000005</v>
      </c>
      <c r="E773" s="85">
        <f t="shared" si="37"/>
        <v>9554.7940400000025</v>
      </c>
      <c r="F773" s="85">
        <f xml:space="preserve">   D773 *'2016 Claims Experience'!$H$11</f>
        <v>14332.191060000003</v>
      </c>
      <c r="G773" s="85">
        <f xml:space="preserve"> F773/'2016 Claims Experience'!$H$2</f>
        <v>16861.401247058828</v>
      </c>
      <c r="H773" s="85">
        <f t="shared" si="38"/>
        <v>4000</v>
      </c>
      <c r="I773" s="85">
        <f t="shared" si="36"/>
        <v>2313.0040353410723</v>
      </c>
      <c r="J773" s="39"/>
    </row>
    <row r="774" spans="2:10" x14ac:dyDescent="0.2">
      <c r="B774" s="87">
        <v>772</v>
      </c>
      <c r="C774" s="85">
        <v>5202.1500000000005</v>
      </c>
      <c r="D774" s="85">
        <f>C774 * (1 + '2016 Claims Experience'!$H$3) * (1 + '2016 Claims Experience'!$H$3)</f>
        <v>6294.6015000000016</v>
      </c>
      <c r="E774" s="85">
        <f t="shared" si="37"/>
        <v>2517.8406000000009</v>
      </c>
      <c r="F774" s="85">
        <f xml:space="preserve">   D774 *'2016 Claims Experience'!$H$11</f>
        <v>3776.7609000000007</v>
      </c>
      <c r="G774" s="85">
        <f xml:space="preserve"> F774/'2016 Claims Experience'!$H$2</f>
        <v>4443.2481176470601</v>
      </c>
      <c r="H774" s="85">
        <f t="shared" si="38"/>
        <v>4000</v>
      </c>
      <c r="I774" s="85">
        <f t="shared" si="36"/>
        <v>2313.0040353410723</v>
      </c>
      <c r="J774" s="39"/>
    </row>
    <row r="775" spans="2:10" x14ac:dyDescent="0.2">
      <c r="B775" s="87">
        <v>773</v>
      </c>
      <c r="C775" s="85">
        <v>8519.36</v>
      </c>
      <c r="D775" s="85">
        <f>C775 * (1 + '2016 Claims Experience'!$H$3) * (1 + '2016 Claims Experience'!$H$3)</f>
        <v>10308.425600000002</v>
      </c>
      <c r="E775" s="85">
        <f t="shared" si="37"/>
        <v>4123.3702400000011</v>
      </c>
      <c r="F775" s="85">
        <f xml:space="preserve">   D775 *'2016 Claims Experience'!$H$11</f>
        <v>6185.0553600000012</v>
      </c>
      <c r="G775" s="85">
        <f xml:space="preserve"> F775/'2016 Claims Experience'!$H$2</f>
        <v>7276.5357176470607</v>
      </c>
      <c r="H775" s="85">
        <f t="shared" si="38"/>
        <v>4000</v>
      </c>
      <c r="I775" s="85">
        <f t="shared" si="36"/>
        <v>2313.0040353410723</v>
      </c>
      <c r="J775" s="39"/>
    </row>
    <row r="776" spans="2:10" x14ac:dyDescent="0.2">
      <c r="B776" s="87">
        <v>774</v>
      </c>
      <c r="C776" s="85">
        <v>8574.66</v>
      </c>
      <c r="D776" s="85">
        <f>C776 * (1 + '2016 Claims Experience'!$H$3) * (1 + '2016 Claims Experience'!$H$3)</f>
        <v>10375.338600000001</v>
      </c>
      <c r="E776" s="85">
        <f t="shared" si="37"/>
        <v>4150.1354400000009</v>
      </c>
      <c r="F776" s="85">
        <f xml:space="preserve">   D776 *'2016 Claims Experience'!$H$11</f>
        <v>6225.20316</v>
      </c>
      <c r="G776" s="85">
        <f xml:space="preserve"> F776/'2016 Claims Experience'!$H$2</f>
        <v>7323.7684235294118</v>
      </c>
      <c r="H776" s="85">
        <f t="shared" si="38"/>
        <v>4000</v>
      </c>
      <c r="I776" s="85">
        <f t="shared" si="36"/>
        <v>2313.0040353410723</v>
      </c>
      <c r="J776" s="39"/>
    </row>
    <row r="777" spans="2:10" x14ac:dyDescent="0.2">
      <c r="B777" s="87">
        <v>775</v>
      </c>
      <c r="C777" s="85">
        <v>15726.53</v>
      </c>
      <c r="D777" s="85">
        <f>C777 * (1 + '2016 Claims Experience'!$H$3) * (1 + '2016 Claims Experience'!$H$3)</f>
        <v>19029.101300000002</v>
      </c>
      <c r="E777" s="85">
        <f t="shared" si="37"/>
        <v>7611.6405200000008</v>
      </c>
      <c r="F777" s="85">
        <f xml:space="preserve">   D777 *'2016 Claims Experience'!$H$11</f>
        <v>11417.460780000001</v>
      </c>
      <c r="G777" s="85">
        <f xml:space="preserve"> F777/'2016 Claims Experience'!$H$2</f>
        <v>13432.306800000002</v>
      </c>
      <c r="H777" s="85">
        <f t="shared" si="38"/>
        <v>4000</v>
      </c>
      <c r="I777" s="85">
        <f t="shared" si="36"/>
        <v>2313.0040353410723</v>
      </c>
      <c r="J777" s="39"/>
    </row>
    <row r="778" spans="2:10" x14ac:dyDescent="0.2">
      <c r="B778" s="87">
        <v>776</v>
      </c>
      <c r="C778" s="85">
        <v>8411.92</v>
      </c>
      <c r="D778" s="85">
        <f>C778 * (1 + '2016 Claims Experience'!$H$3) * (1 + '2016 Claims Experience'!$H$3)</f>
        <v>10178.423200000001</v>
      </c>
      <c r="E778" s="85">
        <f t="shared" si="37"/>
        <v>4071.3692800000008</v>
      </c>
      <c r="F778" s="85">
        <f xml:space="preserve">   D778 *'2016 Claims Experience'!$H$11</f>
        <v>6107.0539200000003</v>
      </c>
      <c r="G778" s="85">
        <f xml:space="preserve"> F778/'2016 Claims Experience'!$H$2</f>
        <v>7184.7693176470593</v>
      </c>
      <c r="H778" s="85">
        <f t="shared" si="38"/>
        <v>4000</v>
      </c>
      <c r="I778" s="85">
        <f t="shared" si="36"/>
        <v>2313.0040353410723</v>
      </c>
      <c r="J778" s="39"/>
    </row>
    <row r="779" spans="2:10" x14ac:dyDescent="0.2">
      <c r="B779" s="87">
        <v>777</v>
      </c>
      <c r="C779" s="85">
        <v>21809.530000000002</v>
      </c>
      <c r="D779" s="85">
        <f>C779 * (1 + '2016 Claims Experience'!$H$3) * (1 + '2016 Claims Experience'!$H$3)</f>
        <v>26389.531300000006</v>
      </c>
      <c r="E779" s="85">
        <f t="shared" si="37"/>
        <v>10555.812520000003</v>
      </c>
      <c r="F779" s="85">
        <f xml:space="preserve">   D779 *'2016 Claims Experience'!$H$11</f>
        <v>15833.718780000003</v>
      </c>
      <c r="G779" s="85">
        <f xml:space="preserve"> F779/'2016 Claims Experience'!$H$2</f>
        <v>18627.904447058827</v>
      </c>
      <c r="H779" s="85">
        <f t="shared" si="38"/>
        <v>4000</v>
      </c>
      <c r="I779" s="85">
        <f t="shared" si="36"/>
        <v>2313.0040353410723</v>
      </c>
      <c r="J779" s="39"/>
    </row>
    <row r="780" spans="2:10" x14ac:dyDescent="0.2">
      <c r="B780" s="87">
        <v>778</v>
      </c>
      <c r="C780" s="85">
        <v>9854.4600000000009</v>
      </c>
      <c r="D780" s="85">
        <f>C780 * (1 + '2016 Claims Experience'!$H$3) * (1 + '2016 Claims Experience'!$H$3)</f>
        <v>11923.896600000004</v>
      </c>
      <c r="E780" s="85">
        <f t="shared" si="37"/>
        <v>4769.558640000002</v>
      </c>
      <c r="F780" s="85">
        <f xml:space="preserve">   D780 *'2016 Claims Experience'!$H$11</f>
        <v>7154.3379600000017</v>
      </c>
      <c r="G780" s="85">
        <f xml:space="preserve"> F780/'2016 Claims Experience'!$H$2</f>
        <v>8416.8681882352957</v>
      </c>
      <c r="H780" s="85">
        <f t="shared" si="38"/>
        <v>4000</v>
      </c>
      <c r="I780" s="85">
        <f t="shared" si="36"/>
        <v>2313.0040353410723</v>
      </c>
      <c r="J780" s="39"/>
    </row>
    <row r="781" spans="2:10" x14ac:dyDescent="0.2">
      <c r="B781" s="87">
        <v>779</v>
      </c>
      <c r="C781" s="85">
        <v>19742.89</v>
      </c>
      <c r="D781" s="85">
        <f>C781 * (1 + '2016 Claims Experience'!$H$3) * (1 + '2016 Claims Experience'!$H$3)</f>
        <v>23888.896900000003</v>
      </c>
      <c r="E781" s="85">
        <f t="shared" si="37"/>
        <v>9555.5587600000017</v>
      </c>
      <c r="F781" s="85">
        <f xml:space="preserve">   D781 *'2016 Claims Experience'!$H$11</f>
        <v>14333.338140000002</v>
      </c>
      <c r="G781" s="85">
        <f xml:space="preserve"> F781/'2016 Claims Experience'!$H$2</f>
        <v>16862.750752941178</v>
      </c>
      <c r="H781" s="85">
        <f t="shared" si="38"/>
        <v>4000</v>
      </c>
      <c r="I781" s="85">
        <f t="shared" si="36"/>
        <v>2313.0040353410723</v>
      </c>
      <c r="J781" s="39"/>
    </row>
    <row r="782" spans="2:10" x14ac:dyDescent="0.2">
      <c r="B782" s="87">
        <v>780</v>
      </c>
      <c r="C782" s="85">
        <v>97.17</v>
      </c>
      <c r="D782" s="85">
        <f>C782 * (1 + '2016 Claims Experience'!$H$3) * (1 + '2016 Claims Experience'!$H$3)</f>
        <v>117.57570000000003</v>
      </c>
      <c r="E782" s="85">
        <f t="shared" si="37"/>
        <v>47.030280000000012</v>
      </c>
      <c r="F782" s="85">
        <f xml:space="preserve">   D782 *'2016 Claims Experience'!$H$11</f>
        <v>70.545420000000007</v>
      </c>
      <c r="G782" s="85">
        <f xml:space="preserve"> F782/'2016 Claims Experience'!$H$2</f>
        <v>82.994611764705894</v>
      </c>
      <c r="H782" s="85">
        <f t="shared" si="38"/>
        <v>117.57570000000003</v>
      </c>
      <c r="I782" s="85">
        <f t="shared" si="36"/>
        <v>0</v>
      </c>
      <c r="J782" s="39"/>
    </row>
    <row r="783" spans="2:10" x14ac:dyDescent="0.2">
      <c r="B783" s="87">
        <v>781</v>
      </c>
      <c r="C783" s="85">
        <v>21073.25</v>
      </c>
      <c r="D783" s="85">
        <f>C783 * (1 + '2016 Claims Experience'!$H$3) * (1 + '2016 Claims Experience'!$H$3)</f>
        <v>25498.632500000003</v>
      </c>
      <c r="E783" s="85">
        <f t="shared" si="37"/>
        <v>10199.453000000001</v>
      </c>
      <c r="F783" s="85">
        <f xml:space="preserve">   D783 *'2016 Claims Experience'!$H$11</f>
        <v>15299.179500000002</v>
      </c>
      <c r="G783" s="85">
        <f xml:space="preserve"> F783/'2016 Claims Experience'!$H$2</f>
        <v>17999.034705882357</v>
      </c>
      <c r="H783" s="85">
        <f t="shared" si="38"/>
        <v>4000</v>
      </c>
      <c r="I783" s="85">
        <f t="shared" si="36"/>
        <v>2313.0040353410723</v>
      </c>
      <c r="J783" s="39"/>
    </row>
    <row r="784" spans="2:10" x14ac:dyDescent="0.2">
      <c r="B784" s="87">
        <v>782</v>
      </c>
      <c r="C784" s="85">
        <v>19032.68</v>
      </c>
      <c r="D784" s="85">
        <f>C784 * (1 + '2016 Claims Experience'!$H$3) * (1 + '2016 Claims Experience'!$H$3)</f>
        <v>23029.542800000003</v>
      </c>
      <c r="E784" s="85">
        <f t="shared" si="37"/>
        <v>9211.8171200000015</v>
      </c>
      <c r="F784" s="85">
        <f xml:space="preserve">   D784 *'2016 Claims Experience'!$H$11</f>
        <v>13817.725680000001</v>
      </c>
      <c r="G784" s="85">
        <f xml:space="preserve"> F784/'2016 Claims Experience'!$H$2</f>
        <v>16256.147858823531</v>
      </c>
      <c r="H784" s="85">
        <f t="shared" si="38"/>
        <v>4000</v>
      </c>
      <c r="I784" s="85">
        <f t="shared" si="36"/>
        <v>2313.0040353410723</v>
      </c>
      <c r="J784" s="39"/>
    </row>
    <row r="785" spans="2:10" x14ac:dyDescent="0.2">
      <c r="B785" s="87">
        <v>783</v>
      </c>
      <c r="C785" s="85">
        <v>73.47</v>
      </c>
      <c r="D785" s="85">
        <f>C785 * (1 + '2016 Claims Experience'!$H$3) * (1 + '2016 Claims Experience'!$H$3)</f>
        <v>88.898700000000019</v>
      </c>
      <c r="E785" s="85">
        <f t="shared" si="37"/>
        <v>35.559480000000008</v>
      </c>
      <c r="F785" s="85">
        <f xml:space="preserve">   D785 *'2016 Claims Experience'!$H$11</f>
        <v>53.339220000000012</v>
      </c>
      <c r="G785" s="85">
        <f xml:space="preserve"> F785/'2016 Claims Experience'!$H$2</f>
        <v>62.75202352941178</v>
      </c>
      <c r="H785" s="85">
        <f t="shared" si="38"/>
        <v>88.898700000000019</v>
      </c>
      <c r="I785" s="85">
        <f t="shared" si="36"/>
        <v>0</v>
      </c>
      <c r="J785" s="39"/>
    </row>
    <row r="786" spans="2:10" x14ac:dyDescent="0.2">
      <c r="B786" s="87">
        <v>784</v>
      </c>
      <c r="C786" s="85">
        <v>29807.49</v>
      </c>
      <c r="D786" s="85">
        <f>C786 * (1 + '2016 Claims Experience'!$H$3) * (1 + '2016 Claims Experience'!$H$3)</f>
        <v>36067.062900000004</v>
      </c>
      <c r="E786" s="85">
        <f t="shared" si="37"/>
        <v>14426.825160000002</v>
      </c>
      <c r="F786" s="85">
        <f xml:space="preserve">   D786 *'2016 Claims Experience'!$H$11</f>
        <v>21640.23774</v>
      </c>
      <c r="G786" s="85">
        <f xml:space="preserve"> F786/'2016 Claims Experience'!$H$2</f>
        <v>25459.103223529411</v>
      </c>
      <c r="H786" s="85">
        <f t="shared" si="38"/>
        <v>4000</v>
      </c>
      <c r="I786" s="85">
        <f t="shared" si="36"/>
        <v>2313.0040353410723</v>
      </c>
      <c r="J786" s="39"/>
    </row>
    <row r="787" spans="2:10" x14ac:dyDescent="0.2">
      <c r="B787" s="87">
        <v>785</v>
      </c>
      <c r="C787" s="85">
        <v>8751.6200000000008</v>
      </c>
      <c r="D787" s="85">
        <f>C787 * (1 + '2016 Claims Experience'!$H$3) * (1 + '2016 Claims Experience'!$H$3)</f>
        <v>10589.460200000001</v>
      </c>
      <c r="E787" s="85">
        <f t="shared" si="37"/>
        <v>4235.7840800000004</v>
      </c>
      <c r="F787" s="85">
        <f xml:space="preserve">   D787 *'2016 Claims Experience'!$H$11</f>
        <v>6353.676120000001</v>
      </c>
      <c r="G787" s="85">
        <f xml:space="preserve"> F787/'2016 Claims Experience'!$H$2</f>
        <v>7474.9130823529422</v>
      </c>
      <c r="H787" s="85">
        <f t="shared" si="38"/>
        <v>4000</v>
      </c>
      <c r="I787" s="85">
        <f t="shared" si="36"/>
        <v>2313.0040353410723</v>
      </c>
      <c r="J787" s="39"/>
    </row>
    <row r="788" spans="2:10" x14ac:dyDescent="0.2">
      <c r="B788" s="87">
        <v>786</v>
      </c>
      <c r="C788" s="85">
        <v>7987.6900000000005</v>
      </c>
      <c r="D788" s="85">
        <f>C788 * (1 + '2016 Claims Experience'!$H$3) * (1 + '2016 Claims Experience'!$H$3)</f>
        <v>9665.1049000000021</v>
      </c>
      <c r="E788" s="85">
        <f t="shared" si="37"/>
        <v>3866.0419600000009</v>
      </c>
      <c r="F788" s="85">
        <f xml:space="preserve">   D788 *'2016 Claims Experience'!$H$11</f>
        <v>5799.0629400000007</v>
      </c>
      <c r="G788" s="85">
        <f xml:space="preserve"> F788/'2016 Claims Experience'!$H$2</f>
        <v>6822.4269882352955</v>
      </c>
      <c r="H788" s="85">
        <f t="shared" si="38"/>
        <v>4000</v>
      </c>
      <c r="I788" s="85">
        <f t="shared" si="36"/>
        <v>2313.0040353410723</v>
      </c>
      <c r="J788" s="39"/>
    </row>
    <row r="789" spans="2:10" x14ac:dyDescent="0.2">
      <c r="B789" s="87">
        <v>787</v>
      </c>
      <c r="C789" s="85">
        <v>3536.04</v>
      </c>
      <c r="D789" s="85">
        <f>C789 * (1 + '2016 Claims Experience'!$H$3) * (1 + '2016 Claims Experience'!$H$3)</f>
        <v>4278.608400000001</v>
      </c>
      <c r="E789" s="85">
        <f t="shared" si="37"/>
        <v>1711.4433600000004</v>
      </c>
      <c r="F789" s="85">
        <f xml:space="preserve">   D789 *'2016 Claims Experience'!$H$11</f>
        <v>2567.1650400000003</v>
      </c>
      <c r="G789" s="85">
        <f xml:space="preserve"> F789/'2016 Claims Experience'!$H$2</f>
        <v>3020.1941647058829</v>
      </c>
      <c r="H789" s="85">
        <f t="shared" si="38"/>
        <v>4000</v>
      </c>
      <c r="I789" s="85">
        <f t="shared" si="36"/>
        <v>2313.0040353410723</v>
      </c>
      <c r="J789" s="39"/>
    </row>
    <row r="790" spans="2:10" x14ac:dyDescent="0.2">
      <c r="B790" s="87">
        <v>788</v>
      </c>
      <c r="C790" s="85">
        <v>8501.98</v>
      </c>
      <c r="D790" s="85">
        <f>C790 * (1 + '2016 Claims Experience'!$H$3) * (1 + '2016 Claims Experience'!$H$3)</f>
        <v>10287.3958</v>
      </c>
      <c r="E790" s="85">
        <f t="shared" si="37"/>
        <v>4114.9583200000006</v>
      </c>
      <c r="F790" s="85">
        <f xml:space="preserve">   D790 *'2016 Claims Experience'!$H$11</f>
        <v>6172.4374799999996</v>
      </c>
      <c r="G790" s="85">
        <f xml:space="preserve"> F790/'2016 Claims Experience'!$H$2</f>
        <v>7261.6911529411764</v>
      </c>
      <c r="H790" s="85">
        <f t="shared" si="38"/>
        <v>4000</v>
      </c>
      <c r="I790" s="85">
        <f t="shared" si="36"/>
        <v>2313.0040353410723</v>
      </c>
      <c r="J790" s="39"/>
    </row>
    <row r="791" spans="2:10" x14ac:dyDescent="0.2">
      <c r="B791" s="87">
        <v>789</v>
      </c>
      <c r="C791" s="85">
        <v>2129.0500000000002</v>
      </c>
      <c r="D791" s="85">
        <f>C791 * (1 + '2016 Claims Experience'!$H$3) * (1 + '2016 Claims Experience'!$H$3)</f>
        <v>2576.1505000000006</v>
      </c>
      <c r="E791" s="85">
        <f t="shared" si="37"/>
        <v>1030.4602000000002</v>
      </c>
      <c r="F791" s="85">
        <f xml:space="preserve">   D791 *'2016 Claims Experience'!$H$11</f>
        <v>1545.6903000000004</v>
      </c>
      <c r="G791" s="85">
        <f xml:space="preserve"> F791/'2016 Claims Experience'!$H$2</f>
        <v>1818.4591764705888</v>
      </c>
      <c r="H791" s="85">
        <f t="shared" si="38"/>
        <v>2576.1505000000006</v>
      </c>
      <c r="I791" s="85">
        <f t="shared" si="36"/>
        <v>0</v>
      </c>
      <c r="J791" s="39"/>
    </row>
    <row r="792" spans="2:10" x14ac:dyDescent="0.2">
      <c r="B792" s="87">
        <v>790</v>
      </c>
      <c r="C792" s="85">
        <v>10087.51</v>
      </c>
      <c r="D792" s="85">
        <f>C792 * (1 + '2016 Claims Experience'!$H$3) * (1 + '2016 Claims Experience'!$H$3)</f>
        <v>12205.887100000002</v>
      </c>
      <c r="E792" s="85">
        <f t="shared" si="37"/>
        <v>4882.3548400000009</v>
      </c>
      <c r="F792" s="85">
        <f xml:space="preserve">   D792 *'2016 Claims Experience'!$H$11</f>
        <v>7323.5322600000009</v>
      </c>
      <c r="G792" s="85">
        <f xml:space="preserve"> F792/'2016 Claims Experience'!$H$2</f>
        <v>8615.920305882355</v>
      </c>
      <c r="H792" s="85">
        <f t="shared" si="38"/>
        <v>4000</v>
      </c>
      <c r="I792" s="85">
        <f t="shared" si="36"/>
        <v>2313.0040353410723</v>
      </c>
      <c r="J792" s="39"/>
    </row>
    <row r="793" spans="2:10" x14ac:dyDescent="0.2">
      <c r="B793" s="87">
        <v>791</v>
      </c>
      <c r="C793" s="85">
        <v>9446.82</v>
      </c>
      <c r="D793" s="85">
        <f>C793 * (1 + '2016 Claims Experience'!$H$3) * (1 + '2016 Claims Experience'!$H$3)</f>
        <v>11430.652200000002</v>
      </c>
      <c r="E793" s="85">
        <f t="shared" si="37"/>
        <v>4572.2608800000007</v>
      </c>
      <c r="F793" s="85">
        <f xml:space="preserve">   D793 *'2016 Claims Experience'!$H$11</f>
        <v>6858.3913200000015</v>
      </c>
      <c r="G793" s="85">
        <f xml:space="preserve"> F793/'2016 Claims Experience'!$H$2</f>
        <v>8068.6956705882376</v>
      </c>
      <c r="H793" s="85">
        <f t="shared" si="38"/>
        <v>4000</v>
      </c>
      <c r="I793" s="85">
        <f t="shared" si="36"/>
        <v>2313.0040353410723</v>
      </c>
      <c r="J793" s="39"/>
    </row>
    <row r="794" spans="2:10" x14ac:dyDescent="0.2">
      <c r="B794" s="87">
        <v>792</v>
      </c>
      <c r="C794" s="85">
        <v>540.36</v>
      </c>
      <c r="D794" s="85">
        <f>C794 * (1 + '2016 Claims Experience'!$H$3) * (1 + '2016 Claims Experience'!$H$3)</f>
        <v>653.83560000000011</v>
      </c>
      <c r="E794" s="85">
        <f t="shared" si="37"/>
        <v>261.53424000000007</v>
      </c>
      <c r="F794" s="85">
        <f xml:space="preserve">   D794 *'2016 Claims Experience'!$H$11</f>
        <v>392.30136000000005</v>
      </c>
      <c r="G794" s="85">
        <f xml:space="preserve"> F794/'2016 Claims Experience'!$H$2</f>
        <v>461.53101176470597</v>
      </c>
      <c r="H794" s="85">
        <f t="shared" si="38"/>
        <v>653.83560000000011</v>
      </c>
      <c r="I794" s="85">
        <f t="shared" si="36"/>
        <v>0</v>
      </c>
      <c r="J794" s="39"/>
    </row>
    <row r="795" spans="2:10" x14ac:dyDescent="0.2">
      <c r="B795" s="87">
        <v>793</v>
      </c>
      <c r="C795" s="85">
        <v>7574.52</v>
      </c>
      <c r="D795" s="85">
        <f>C795 * (1 + '2016 Claims Experience'!$H$3) * (1 + '2016 Claims Experience'!$H$3)</f>
        <v>9165.1692000000021</v>
      </c>
      <c r="E795" s="85">
        <f t="shared" si="37"/>
        <v>3666.067680000001</v>
      </c>
      <c r="F795" s="85">
        <f xml:space="preserve">   D795 *'2016 Claims Experience'!$H$11</f>
        <v>5499.1015200000011</v>
      </c>
      <c r="G795" s="85">
        <f xml:space="preserve"> F795/'2016 Claims Experience'!$H$2</f>
        <v>6469.5312000000013</v>
      </c>
      <c r="H795" s="85">
        <f t="shared" si="38"/>
        <v>4000</v>
      </c>
      <c r="I795" s="85">
        <f t="shared" si="36"/>
        <v>2313.0040353410723</v>
      </c>
      <c r="J795" s="39"/>
    </row>
    <row r="796" spans="2:10" x14ac:dyDescent="0.2">
      <c r="B796" s="87">
        <v>794</v>
      </c>
      <c r="C796" s="85">
        <v>18421.22</v>
      </c>
      <c r="D796" s="85">
        <f>C796 * (1 + '2016 Claims Experience'!$H$3) * (1 + '2016 Claims Experience'!$H$3)</f>
        <v>22289.676200000005</v>
      </c>
      <c r="E796" s="85">
        <f t="shared" si="37"/>
        <v>8915.8704800000032</v>
      </c>
      <c r="F796" s="85">
        <f xml:space="preserve">   D796 *'2016 Claims Experience'!$H$11</f>
        <v>13373.805720000002</v>
      </c>
      <c r="G796" s="85">
        <f xml:space="preserve"> F796/'2016 Claims Experience'!$H$2</f>
        <v>15733.889082352944</v>
      </c>
      <c r="H796" s="85">
        <f t="shared" si="38"/>
        <v>4000</v>
      </c>
      <c r="I796" s="85">
        <f t="shared" si="36"/>
        <v>2313.0040353410723</v>
      </c>
      <c r="J796" s="39"/>
    </row>
    <row r="797" spans="2:10" x14ac:dyDescent="0.2">
      <c r="B797" s="87">
        <v>795</v>
      </c>
      <c r="C797" s="85">
        <v>4964.3600000000006</v>
      </c>
      <c r="D797" s="85">
        <f>C797 * (1 + '2016 Claims Experience'!$H$3) * (1 + '2016 Claims Experience'!$H$3)</f>
        <v>6006.8756000000021</v>
      </c>
      <c r="E797" s="85">
        <f t="shared" si="37"/>
        <v>2402.7502400000008</v>
      </c>
      <c r="F797" s="85">
        <f xml:space="preserve">   D797 *'2016 Claims Experience'!$H$11</f>
        <v>3604.1253600000014</v>
      </c>
      <c r="G797" s="85">
        <f xml:space="preserve"> F797/'2016 Claims Experience'!$H$2</f>
        <v>4240.1474823529425</v>
      </c>
      <c r="H797" s="85">
        <f t="shared" si="38"/>
        <v>4000</v>
      </c>
      <c r="I797" s="85">
        <f t="shared" si="36"/>
        <v>2313.0040353410723</v>
      </c>
      <c r="J797" s="39"/>
    </row>
    <row r="798" spans="2:10" x14ac:dyDescent="0.2">
      <c r="B798" s="87">
        <v>796</v>
      </c>
      <c r="C798" s="85">
        <v>1807.52</v>
      </c>
      <c r="D798" s="85">
        <f>C798 * (1 + '2016 Claims Experience'!$H$3) * (1 + '2016 Claims Experience'!$H$3)</f>
        <v>2187.0992000000006</v>
      </c>
      <c r="E798" s="85">
        <f t="shared" si="37"/>
        <v>874.83968000000027</v>
      </c>
      <c r="F798" s="85">
        <f xml:space="preserve">   D798 *'2016 Claims Experience'!$H$11</f>
        <v>1312.2595200000003</v>
      </c>
      <c r="G798" s="85">
        <f xml:space="preserve"> F798/'2016 Claims Experience'!$H$2</f>
        <v>1543.834729411765</v>
      </c>
      <c r="H798" s="85">
        <f t="shared" si="38"/>
        <v>2187.0992000000006</v>
      </c>
      <c r="I798" s="85">
        <f t="shared" si="36"/>
        <v>0</v>
      </c>
      <c r="J798" s="39"/>
    </row>
    <row r="799" spans="2:10" x14ac:dyDescent="0.2">
      <c r="B799" s="87">
        <v>797</v>
      </c>
      <c r="C799" s="85">
        <v>12434.6</v>
      </c>
      <c r="D799" s="85">
        <f>C799 * (1 + '2016 Claims Experience'!$H$3) * (1 + '2016 Claims Experience'!$H$3)</f>
        <v>15045.866000000002</v>
      </c>
      <c r="E799" s="85">
        <f t="shared" si="37"/>
        <v>6018.3464000000013</v>
      </c>
      <c r="F799" s="85">
        <f xml:space="preserve">   D799 *'2016 Claims Experience'!$H$11</f>
        <v>9027.5196000000014</v>
      </c>
      <c r="G799" s="85">
        <f xml:space="preserve"> F799/'2016 Claims Experience'!$H$2</f>
        <v>10620.611294117649</v>
      </c>
      <c r="H799" s="85">
        <f t="shared" si="38"/>
        <v>4000</v>
      </c>
      <c r="I799" s="85">
        <f t="shared" si="36"/>
        <v>2313.0040353410723</v>
      </c>
      <c r="J799" s="39"/>
    </row>
    <row r="800" spans="2:10" x14ac:dyDescent="0.2">
      <c r="B800" s="87">
        <v>798</v>
      </c>
      <c r="C800" s="85">
        <v>4428.74</v>
      </c>
      <c r="D800" s="85">
        <f>C800 * (1 + '2016 Claims Experience'!$H$3) * (1 + '2016 Claims Experience'!$H$3)</f>
        <v>5358.7754000000014</v>
      </c>
      <c r="E800" s="85">
        <f t="shared" si="37"/>
        <v>2143.5101600000007</v>
      </c>
      <c r="F800" s="85">
        <f xml:space="preserve">   D800 *'2016 Claims Experience'!$H$11</f>
        <v>3215.2652400000006</v>
      </c>
      <c r="G800" s="85">
        <f xml:space="preserve"> F800/'2016 Claims Experience'!$H$2</f>
        <v>3782.6649882352949</v>
      </c>
      <c r="H800" s="85">
        <f t="shared" si="38"/>
        <v>4000</v>
      </c>
      <c r="I800" s="85">
        <f t="shared" si="36"/>
        <v>2313.0040353410723</v>
      </c>
      <c r="J800" s="39"/>
    </row>
    <row r="801" spans="2:10" x14ac:dyDescent="0.2">
      <c r="B801" s="87">
        <v>799</v>
      </c>
      <c r="C801" s="85">
        <v>5336.45</v>
      </c>
      <c r="D801" s="85">
        <f>C801 * (1 + '2016 Claims Experience'!$H$3) * (1 + '2016 Claims Experience'!$H$3)</f>
        <v>6457.1045000000004</v>
      </c>
      <c r="E801" s="85">
        <f t="shared" si="37"/>
        <v>2582.8418000000001</v>
      </c>
      <c r="F801" s="85">
        <f xml:space="preserve">   D801 *'2016 Claims Experience'!$H$11</f>
        <v>3874.2627000000002</v>
      </c>
      <c r="G801" s="85">
        <f xml:space="preserve"> F801/'2016 Claims Experience'!$H$2</f>
        <v>4557.9561176470588</v>
      </c>
      <c r="H801" s="85">
        <f t="shared" si="38"/>
        <v>4000</v>
      </c>
      <c r="I801" s="85">
        <f t="shared" si="36"/>
        <v>2313.0040353410723</v>
      </c>
      <c r="J801" s="39"/>
    </row>
    <row r="802" spans="2:10" x14ac:dyDescent="0.2">
      <c r="B802" s="87">
        <v>800</v>
      </c>
      <c r="C802" s="85">
        <v>20514.72</v>
      </c>
      <c r="D802" s="85">
        <f>C802 * (1 + '2016 Claims Experience'!$H$3) * (1 + '2016 Claims Experience'!$H$3)</f>
        <v>24822.811200000004</v>
      </c>
      <c r="E802" s="85">
        <f t="shared" si="37"/>
        <v>9929.1244800000022</v>
      </c>
      <c r="F802" s="85">
        <f xml:space="preserve">   D802 *'2016 Claims Experience'!$H$11</f>
        <v>14893.686720000002</v>
      </c>
      <c r="G802" s="85">
        <f xml:space="preserve"> F802/'2016 Claims Experience'!$H$2</f>
        <v>17521.984376470591</v>
      </c>
      <c r="H802" s="85">
        <f t="shared" si="38"/>
        <v>4000</v>
      </c>
      <c r="I802" s="85">
        <f t="shared" si="36"/>
        <v>2313.0040353410723</v>
      </c>
      <c r="J802" s="39"/>
    </row>
    <row r="803" spans="2:10" x14ac:dyDescent="0.2">
      <c r="B803" s="87">
        <v>801</v>
      </c>
      <c r="C803" s="85">
        <v>15064.51</v>
      </c>
      <c r="D803" s="85">
        <f>C803 * (1 + '2016 Claims Experience'!$H$3) * (1 + '2016 Claims Experience'!$H$3)</f>
        <v>18228.057100000005</v>
      </c>
      <c r="E803" s="85">
        <f t="shared" si="37"/>
        <v>7291.2228400000022</v>
      </c>
      <c r="F803" s="85">
        <f xml:space="preserve">   D803 *'2016 Claims Experience'!$H$11</f>
        <v>10936.834260000003</v>
      </c>
      <c r="G803" s="85">
        <f xml:space="preserve"> F803/'2016 Claims Experience'!$H$2</f>
        <v>12866.863835294122</v>
      </c>
      <c r="H803" s="85">
        <f t="shared" si="38"/>
        <v>4000</v>
      </c>
      <c r="I803" s="85">
        <f t="shared" si="36"/>
        <v>2313.0040353410723</v>
      </c>
      <c r="J803" s="39"/>
    </row>
    <row r="804" spans="2:10" x14ac:dyDescent="0.2">
      <c r="B804" s="87">
        <v>802</v>
      </c>
      <c r="C804" s="85">
        <v>11696.74</v>
      </c>
      <c r="D804" s="85">
        <f>C804 * (1 + '2016 Claims Experience'!$H$3) * (1 + '2016 Claims Experience'!$H$3)</f>
        <v>14153.055400000001</v>
      </c>
      <c r="E804" s="85">
        <f t="shared" si="37"/>
        <v>5661.2221600000012</v>
      </c>
      <c r="F804" s="85">
        <f xml:space="preserve">   D804 *'2016 Claims Experience'!$H$11</f>
        <v>8491.8332399999999</v>
      </c>
      <c r="G804" s="85">
        <f xml:space="preserve"> F804/'2016 Claims Experience'!$H$2</f>
        <v>9990.3920470588237</v>
      </c>
      <c r="H804" s="85">
        <f t="shared" si="38"/>
        <v>4000</v>
      </c>
      <c r="I804" s="85">
        <f t="shared" si="36"/>
        <v>2313.0040353410723</v>
      </c>
      <c r="J804" s="39"/>
    </row>
    <row r="805" spans="2:10" x14ac:dyDescent="0.2">
      <c r="B805" s="87">
        <v>803</v>
      </c>
      <c r="C805" s="85">
        <v>22790.710000000003</v>
      </c>
      <c r="D805" s="85">
        <f>C805 * (1 + '2016 Claims Experience'!$H$3) * (1 + '2016 Claims Experience'!$H$3)</f>
        <v>27576.75910000001</v>
      </c>
      <c r="E805" s="85">
        <f t="shared" si="37"/>
        <v>11030.703640000005</v>
      </c>
      <c r="F805" s="85">
        <f xml:space="preserve">   D805 *'2016 Claims Experience'!$H$11</f>
        <v>16546.055460000007</v>
      </c>
      <c r="G805" s="85">
        <f xml:space="preserve"> F805/'2016 Claims Experience'!$H$2</f>
        <v>19465.947600000007</v>
      </c>
      <c r="H805" s="85">
        <f t="shared" si="38"/>
        <v>4000</v>
      </c>
      <c r="I805" s="85">
        <f t="shared" si="36"/>
        <v>2313.0040353410723</v>
      </c>
      <c r="J805" s="39"/>
    </row>
    <row r="806" spans="2:10" x14ac:dyDescent="0.2">
      <c r="B806" s="87">
        <v>804</v>
      </c>
      <c r="C806" s="85">
        <v>4010.8300000000004</v>
      </c>
      <c r="D806" s="85">
        <f>C806 * (1 + '2016 Claims Experience'!$H$3) * (1 + '2016 Claims Experience'!$H$3)</f>
        <v>4853.1043000000009</v>
      </c>
      <c r="E806" s="85">
        <f t="shared" si="37"/>
        <v>1941.2417200000004</v>
      </c>
      <c r="F806" s="85">
        <f xml:space="preserve">   D806 *'2016 Claims Experience'!$H$11</f>
        <v>2911.8625800000004</v>
      </c>
      <c r="G806" s="85">
        <f xml:space="preserve"> F806/'2016 Claims Experience'!$H$2</f>
        <v>3425.7206823529418</v>
      </c>
      <c r="H806" s="85">
        <f t="shared" si="38"/>
        <v>4000</v>
      </c>
      <c r="I806" s="85">
        <f t="shared" si="36"/>
        <v>2313.0040353410723</v>
      </c>
      <c r="J806" s="39"/>
    </row>
    <row r="807" spans="2:10" x14ac:dyDescent="0.2">
      <c r="B807" s="87">
        <v>805</v>
      </c>
      <c r="C807" s="85">
        <v>28408.400000000001</v>
      </c>
      <c r="D807" s="85">
        <f>C807 * (1 + '2016 Claims Experience'!$H$3) * (1 + '2016 Claims Experience'!$H$3)</f>
        <v>34374.164000000012</v>
      </c>
      <c r="E807" s="85">
        <f t="shared" si="37"/>
        <v>13749.665600000006</v>
      </c>
      <c r="F807" s="85">
        <f xml:space="preserve">   D807 *'2016 Claims Experience'!$H$11</f>
        <v>20624.498400000008</v>
      </c>
      <c r="G807" s="85">
        <f xml:space="preserve"> F807/'2016 Claims Experience'!$H$2</f>
        <v>24264.115764705894</v>
      </c>
      <c r="H807" s="85">
        <f t="shared" si="38"/>
        <v>4000</v>
      </c>
      <c r="I807" s="85">
        <f t="shared" si="36"/>
        <v>2313.0040353410723</v>
      </c>
      <c r="J807" s="39"/>
    </row>
    <row r="808" spans="2:10" x14ac:dyDescent="0.2">
      <c r="B808" s="87">
        <v>806</v>
      </c>
      <c r="C808" s="85">
        <v>15111.12</v>
      </c>
      <c r="D808" s="85">
        <f>C808 * (1 + '2016 Claims Experience'!$H$3) * (1 + '2016 Claims Experience'!$H$3)</f>
        <v>18284.455200000004</v>
      </c>
      <c r="E808" s="85">
        <f t="shared" si="37"/>
        <v>7313.7820800000018</v>
      </c>
      <c r="F808" s="85">
        <f xml:space="preserve">   D808 *'2016 Claims Experience'!$H$11</f>
        <v>10970.673120000001</v>
      </c>
      <c r="G808" s="85">
        <f xml:space="preserve"> F808/'2016 Claims Experience'!$H$2</f>
        <v>12906.674258823532</v>
      </c>
      <c r="H808" s="85">
        <f t="shared" si="38"/>
        <v>4000</v>
      </c>
      <c r="I808" s="85">
        <f t="shared" si="36"/>
        <v>2313.0040353410723</v>
      </c>
      <c r="J808" s="39"/>
    </row>
    <row r="809" spans="2:10" x14ac:dyDescent="0.2">
      <c r="B809" s="87">
        <v>807</v>
      </c>
      <c r="C809" s="85">
        <v>1038.06</v>
      </c>
      <c r="D809" s="85">
        <f>C809 * (1 + '2016 Claims Experience'!$H$3) * (1 + '2016 Claims Experience'!$H$3)</f>
        <v>1256.0526</v>
      </c>
      <c r="E809" s="85">
        <f t="shared" si="37"/>
        <v>502.42104</v>
      </c>
      <c r="F809" s="85">
        <f xml:space="preserve">   D809 *'2016 Claims Experience'!$H$11</f>
        <v>753.63155999999992</v>
      </c>
      <c r="G809" s="85">
        <f xml:space="preserve"> F809/'2016 Claims Experience'!$H$2</f>
        <v>886.62536470588225</v>
      </c>
      <c r="H809" s="85">
        <f t="shared" si="38"/>
        <v>1256.0526</v>
      </c>
      <c r="I809" s="85">
        <f t="shared" si="36"/>
        <v>0</v>
      </c>
      <c r="J809" s="39"/>
    </row>
    <row r="810" spans="2:10" x14ac:dyDescent="0.2">
      <c r="B810" s="87">
        <v>808</v>
      </c>
      <c r="C810" s="85">
        <v>32137.200000000001</v>
      </c>
      <c r="D810" s="85">
        <f>C810 * (1 + '2016 Claims Experience'!$H$3) * (1 + '2016 Claims Experience'!$H$3)</f>
        <v>38886.01200000001</v>
      </c>
      <c r="E810" s="85">
        <f t="shared" si="37"/>
        <v>15554.404800000004</v>
      </c>
      <c r="F810" s="85">
        <f xml:space="preserve">   D810 *'2016 Claims Experience'!$H$11</f>
        <v>23331.607200000006</v>
      </c>
      <c r="G810" s="85">
        <f xml:space="preserve"> F810/'2016 Claims Experience'!$H$2</f>
        <v>27448.949647058831</v>
      </c>
      <c r="H810" s="85">
        <f t="shared" si="38"/>
        <v>4000</v>
      </c>
      <c r="I810" s="85">
        <f t="shared" si="36"/>
        <v>2313.0040353410723</v>
      </c>
      <c r="J810" s="39"/>
    </row>
    <row r="811" spans="2:10" x14ac:dyDescent="0.2">
      <c r="B811" s="87">
        <v>809</v>
      </c>
      <c r="C811" s="85">
        <v>29179.440000000002</v>
      </c>
      <c r="D811" s="85">
        <f>C811 * (1 + '2016 Claims Experience'!$H$3) * (1 + '2016 Claims Experience'!$H$3)</f>
        <v>35307.122400000007</v>
      </c>
      <c r="E811" s="85">
        <f t="shared" si="37"/>
        <v>14122.848960000003</v>
      </c>
      <c r="F811" s="85">
        <f xml:space="preserve">   D811 *'2016 Claims Experience'!$H$11</f>
        <v>21184.273440000004</v>
      </c>
      <c r="G811" s="85">
        <f xml:space="preserve"> F811/'2016 Claims Experience'!$H$2</f>
        <v>24922.674635294123</v>
      </c>
      <c r="H811" s="85">
        <f t="shared" si="38"/>
        <v>4000</v>
      </c>
      <c r="I811" s="85">
        <f t="shared" si="36"/>
        <v>2313.0040353410723</v>
      </c>
      <c r="J811" s="39"/>
    </row>
    <row r="812" spans="2:10" x14ac:dyDescent="0.2">
      <c r="B812" s="87">
        <v>810</v>
      </c>
      <c r="C812" s="85">
        <v>2927.7400000000002</v>
      </c>
      <c r="D812" s="85">
        <f>C812 * (1 + '2016 Claims Experience'!$H$3) * (1 + '2016 Claims Experience'!$H$3)</f>
        <v>3542.5654000000009</v>
      </c>
      <c r="E812" s="85">
        <f t="shared" si="37"/>
        <v>1417.0261600000003</v>
      </c>
      <c r="F812" s="85">
        <f xml:space="preserve">   D812 *'2016 Claims Experience'!$H$11</f>
        <v>2125.5392400000005</v>
      </c>
      <c r="G812" s="85">
        <f xml:space="preserve"> F812/'2016 Claims Experience'!$H$2</f>
        <v>2500.6344000000008</v>
      </c>
      <c r="H812" s="85">
        <f t="shared" si="38"/>
        <v>3542.5654000000009</v>
      </c>
      <c r="I812" s="85">
        <f t="shared" si="36"/>
        <v>0</v>
      </c>
      <c r="J812" s="39"/>
    </row>
    <row r="813" spans="2:10" x14ac:dyDescent="0.2">
      <c r="B813" s="87">
        <v>811</v>
      </c>
      <c r="C813" s="85">
        <v>20245.330000000002</v>
      </c>
      <c r="D813" s="85">
        <f>C813 * (1 + '2016 Claims Experience'!$H$3) * (1 + '2016 Claims Experience'!$H$3)</f>
        <v>24496.849300000009</v>
      </c>
      <c r="E813" s="85">
        <f t="shared" si="37"/>
        <v>9798.7397200000032</v>
      </c>
      <c r="F813" s="85">
        <f xml:space="preserve">   D813 *'2016 Claims Experience'!$H$11</f>
        <v>14698.109580000006</v>
      </c>
      <c r="G813" s="85">
        <f xml:space="preserve"> F813/'2016 Claims Experience'!$H$2</f>
        <v>17291.89362352942</v>
      </c>
      <c r="H813" s="85">
        <f t="shared" si="38"/>
        <v>4000</v>
      </c>
      <c r="I813" s="85">
        <f t="shared" si="36"/>
        <v>2313.0040353410723</v>
      </c>
      <c r="J813" s="39"/>
    </row>
    <row r="814" spans="2:10" x14ac:dyDescent="0.2">
      <c r="B814" s="87">
        <v>812</v>
      </c>
      <c r="C814" s="85">
        <v>30671.75</v>
      </c>
      <c r="D814" s="85">
        <f>C814 * (1 + '2016 Claims Experience'!$H$3) * (1 + '2016 Claims Experience'!$H$3)</f>
        <v>37112.817500000005</v>
      </c>
      <c r="E814" s="85">
        <f t="shared" si="37"/>
        <v>14845.127000000002</v>
      </c>
      <c r="F814" s="85">
        <f xml:space="preserve">   D814 *'2016 Claims Experience'!$H$11</f>
        <v>22267.690500000001</v>
      </c>
      <c r="G814" s="85">
        <f xml:space="preserve"> F814/'2016 Claims Experience'!$H$2</f>
        <v>26197.282941176472</v>
      </c>
      <c r="H814" s="85">
        <f t="shared" si="38"/>
        <v>4000</v>
      </c>
      <c r="I814" s="85">
        <f t="shared" si="36"/>
        <v>2313.0040353410723</v>
      </c>
      <c r="J814" s="39"/>
    </row>
    <row r="815" spans="2:10" x14ac:dyDescent="0.2">
      <c r="B815" s="87">
        <v>813</v>
      </c>
      <c r="C815" s="85">
        <v>30761.81</v>
      </c>
      <c r="D815" s="85">
        <f>C815 * (1 + '2016 Claims Experience'!$H$3) * (1 + '2016 Claims Experience'!$H$3)</f>
        <v>37221.790100000006</v>
      </c>
      <c r="E815" s="85">
        <f t="shared" si="37"/>
        <v>14888.716040000003</v>
      </c>
      <c r="F815" s="85">
        <f xml:space="preserve">   D815 *'2016 Claims Experience'!$H$11</f>
        <v>22333.074060000003</v>
      </c>
      <c r="G815" s="85">
        <f xml:space="preserve"> F815/'2016 Claims Experience'!$H$2</f>
        <v>26274.204776470593</v>
      </c>
      <c r="H815" s="85">
        <f t="shared" si="38"/>
        <v>4000</v>
      </c>
      <c r="I815" s="85">
        <f t="shared" si="36"/>
        <v>2313.0040353410723</v>
      </c>
      <c r="J815" s="39"/>
    </row>
    <row r="816" spans="2:10" x14ac:dyDescent="0.2">
      <c r="B816" s="87">
        <v>814</v>
      </c>
      <c r="C816" s="85">
        <v>4416.1000000000004</v>
      </c>
      <c r="D816" s="85">
        <f>C816 * (1 + '2016 Claims Experience'!$H$3) * (1 + '2016 Claims Experience'!$H$3)</f>
        <v>5343.4810000000016</v>
      </c>
      <c r="E816" s="85">
        <f t="shared" si="37"/>
        <v>2137.3924000000006</v>
      </c>
      <c r="F816" s="85">
        <f xml:space="preserve">   D816 *'2016 Claims Experience'!$H$11</f>
        <v>3206.088600000001</v>
      </c>
      <c r="G816" s="85">
        <f xml:space="preserve"> F816/'2016 Claims Experience'!$H$2</f>
        <v>3771.8689411764717</v>
      </c>
      <c r="H816" s="85">
        <f t="shared" si="38"/>
        <v>4000</v>
      </c>
      <c r="I816" s="85">
        <f t="shared" si="36"/>
        <v>2313.0040353410723</v>
      </c>
      <c r="J816" s="39"/>
    </row>
    <row r="817" spans="2:10" x14ac:dyDescent="0.2">
      <c r="B817" s="87">
        <v>815</v>
      </c>
      <c r="C817" s="85">
        <v>12369.82</v>
      </c>
      <c r="D817" s="85">
        <f>C817 * (1 + '2016 Claims Experience'!$H$3) * (1 + '2016 Claims Experience'!$H$3)</f>
        <v>14967.482200000002</v>
      </c>
      <c r="E817" s="85">
        <f t="shared" si="37"/>
        <v>5986.9928800000016</v>
      </c>
      <c r="F817" s="85">
        <f xml:space="preserve">   D817 *'2016 Claims Experience'!$H$11</f>
        <v>8980.4893200000006</v>
      </c>
      <c r="G817" s="85">
        <f xml:space="preserve"> F817/'2016 Claims Experience'!$H$2</f>
        <v>10565.281552941178</v>
      </c>
      <c r="H817" s="85">
        <f t="shared" si="38"/>
        <v>4000</v>
      </c>
      <c r="I817" s="85">
        <f t="shared" si="36"/>
        <v>2313.0040353410723</v>
      </c>
      <c r="J817" s="39"/>
    </row>
    <row r="818" spans="2:10" x14ac:dyDescent="0.2">
      <c r="B818" s="87">
        <v>816</v>
      </c>
      <c r="C818" s="85">
        <v>4708.4000000000005</v>
      </c>
      <c r="D818" s="85">
        <f>C818 * (1 + '2016 Claims Experience'!$H$3) * (1 + '2016 Claims Experience'!$H$3)</f>
        <v>5697.1640000000016</v>
      </c>
      <c r="E818" s="85">
        <f t="shared" si="37"/>
        <v>2278.8656000000005</v>
      </c>
      <c r="F818" s="85">
        <f xml:space="preserve">   D818 *'2016 Claims Experience'!$H$11</f>
        <v>3418.298400000001</v>
      </c>
      <c r="G818" s="85">
        <f xml:space="preserve"> F818/'2016 Claims Experience'!$H$2</f>
        <v>4021.527529411766</v>
      </c>
      <c r="H818" s="85">
        <f t="shared" si="38"/>
        <v>4000</v>
      </c>
      <c r="I818" s="85">
        <f t="shared" si="36"/>
        <v>2313.0040353410723</v>
      </c>
      <c r="J818" s="39"/>
    </row>
    <row r="819" spans="2:10" x14ac:dyDescent="0.2">
      <c r="B819" s="87">
        <v>817</v>
      </c>
      <c r="C819" s="85">
        <v>18489.16</v>
      </c>
      <c r="D819" s="85">
        <f>C819 * (1 + '2016 Claims Experience'!$H$3) * (1 + '2016 Claims Experience'!$H$3)</f>
        <v>22371.883600000001</v>
      </c>
      <c r="E819" s="85">
        <f t="shared" si="37"/>
        <v>8948.7534400000004</v>
      </c>
      <c r="F819" s="85">
        <f xml:space="preserve">   D819 *'2016 Claims Experience'!$H$11</f>
        <v>13423.130160000001</v>
      </c>
      <c r="G819" s="85">
        <f xml:space="preserve"> F819/'2016 Claims Experience'!$H$2</f>
        <v>15791.917835294118</v>
      </c>
      <c r="H819" s="85">
        <f t="shared" si="38"/>
        <v>4000</v>
      </c>
      <c r="I819" s="85">
        <f t="shared" si="36"/>
        <v>2313.0040353410723</v>
      </c>
      <c r="J819" s="39"/>
    </row>
    <row r="820" spans="2:10" x14ac:dyDescent="0.2">
      <c r="B820" s="87">
        <v>818</v>
      </c>
      <c r="C820" s="85">
        <v>27860.140000000003</v>
      </c>
      <c r="D820" s="85">
        <f>C820 * (1 + '2016 Claims Experience'!$H$3) * (1 + '2016 Claims Experience'!$H$3)</f>
        <v>33710.769400000012</v>
      </c>
      <c r="E820" s="85">
        <f t="shared" si="37"/>
        <v>13484.307760000005</v>
      </c>
      <c r="F820" s="85">
        <f xml:space="preserve">   D820 *'2016 Claims Experience'!$H$11</f>
        <v>20226.461640000005</v>
      </c>
      <c r="G820" s="85">
        <f xml:space="preserve"> F820/'2016 Claims Experience'!$H$2</f>
        <v>23795.837223529419</v>
      </c>
      <c r="H820" s="85">
        <f t="shared" si="38"/>
        <v>4000</v>
      </c>
      <c r="I820" s="85">
        <f t="shared" si="36"/>
        <v>2313.0040353410723</v>
      </c>
      <c r="J820" s="39"/>
    </row>
    <row r="821" spans="2:10" x14ac:dyDescent="0.2">
      <c r="B821" s="87">
        <v>819</v>
      </c>
      <c r="C821" s="85">
        <v>31630.02</v>
      </c>
      <c r="D821" s="85">
        <f>C821 * (1 + '2016 Claims Experience'!$H$3) * (1 + '2016 Claims Experience'!$H$3)</f>
        <v>38272.32420000001</v>
      </c>
      <c r="E821" s="85">
        <f t="shared" si="37"/>
        <v>15308.929680000005</v>
      </c>
      <c r="F821" s="85">
        <f xml:space="preserve">   D821 *'2016 Claims Experience'!$H$11</f>
        <v>22963.394520000005</v>
      </c>
      <c r="G821" s="85">
        <f xml:space="preserve"> F821/'2016 Claims Experience'!$H$2</f>
        <v>27015.758258823535</v>
      </c>
      <c r="H821" s="85">
        <f t="shared" si="38"/>
        <v>4000</v>
      </c>
      <c r="I821" s="85">
        <f t="shared" si="36"/>
        <v>2313.0040353410723</v>
      </c>
      <c r="J821" s="39"/>
    </row>
    <row r="822" spans="2:10" x14ac:dyDescent="0.2">
      <c r="B822" s="87">
        <v>820</v>
      </c>
      <c r="C822" s="85">
        <v>7275.1100000000006</v>
      </c>
      <c r="D822" s="85">
        <f>C822 * (1 + '2016 Claims Experience'!$H$3) * (1 + '2016 Claims Experience'!$H$3)</f>
        <v>8802.8831000000009</v>
      </c>
      <c r="E822" s="85">
        <f t="shared" si="37"/>
        <v>3521.1532400000006</v>
      </c>
      <c r="F822" s="85">
        <f xml:space="preserve">   D822 *'2016 Claims Experience'!$H$11</f>
        <v>5281.7298600000004</v>
      </c>
      <c r="G822" s="85">
        <f xml:space="preserve"> F822/'2016 Claims Experience'!$H$2</f>
        <v>6213.7998352941186</v>
      </c>
      <c r="H822" s="85">
        <f t="shared" si="38"/>
        <v>4000</v>
      </c>
      <c r="I822" s="85">
        <f t="shared" si="36"/>
        <v>2313.0040353410723</v>
      </c>
      <c r="J822" s="39"/>
    </row>
    <row r="823" spans="2:10" x14ac:dyDescent="0.2">
      <c r="B823" s="87">
        <v>821</v>
      </c>
      <c r="C823" s="85">
        <v>415.54</v>
      </c>
      <c r="D823" s="85">
        <f>C823 * (1 + '2016 Claims Experience'!$H$3) * (1 + '2016 Claims Experience'!$H$3)</f>
        <v>502.80340000000012</v>
      </c>
      <c r="E823" s="85">
        <f t="shared" si="37"/>
        <v>201.12136000000007</v>
      </c>
      <c r="F823" s="85">
        <f xml:space="preserve">   D823 *'2016 Claims Experience'!$H$11</f>
        <v>301.68204000000009</v>
      </c>
      <c r="G823" s="85">
        <f xml:space="preserve"> F823/'2016 Claims Experience'!$H$2</f>
        <v>354.92004705882363</v>
      </c>
      <c r="H823" s="85">
        <f t="shared" si="38"/>
        <v>502.80340000000012</v>
      </c>
      <c r="I823" s="85">
        <f t="shared" si="36"/>
        <v>0</v>
      </c>
      <c r="J823" s="39"/>
    </row>
    <row r="824" spans="2:10" x14ac:dyDescent="0.2">
      <c r="B824" s="87">
        <v>822</v>
      </c>
      <c r="C824" s="85">
        <v>10749.53</v>
      </c>
      <c r="D824" s="85">
        <f>C824 * (1 + '2016 Claims Experience'!$H$3) * (1 + '2016 Claims Experience'!$H$3)</f>
        <v>13006.931300000004</v>
      </c>
      <c r="E824" s="85">
        <f t="shared" si="37"/>
        <v>5202.7725200000023</v>
      </c>
      <c r="F824" s="85">
        <f xml:space="preserve">   D824 *'2016 Claims Experience'!$H$11</f>
        <v>7804.1587800000016</v>
      </c>
      <c r="G824" s="85">
        <f xml:space="preserve"> F824/'2016 Claims Experience'!$H$2</f>
        <v>9181.3632705882374</v>
      </c>
      <c r="H824" s="85">
        <f t="shared" si="38"/>
        <v>4000</v>
      </c>
      <c r="I824" s="85">
        <f t="shared" si="36"/>
        <v>2313.0040353410723</v>
      </c>
      <c r="J824" s="39"/>
    </row>
    <row r="825" spans="2:10" x14ac:dyDescent="0.2">
      <c r="B825" s="87">
        <v>823</v>
      </c>
      <c r="C825" s="85">
        <v>165.11</v>
      </c>
      <c r="D825" s="85">
        <f>C825 * (1 + '2016 Claims Experience'!$H$3) * (1 + '2016 Claims Experience'!$H$3)</f>
        <v>199.78310000000005</v>
      </c>
      <c r="E825" s="85">
        <f t="shared" si="37"/>
        <v>79.91324000000003</v>
      </c>
      <c r="F825" s="85">
        <f xml:space="preserve">   D825 *'2016 Claims Experience'!$H$11</f>
        <v>119.86986000000002</v>
      </c>
      <c r="G825" s="85">
        <f xml:space="preserve"> F825/'2016 Claims Experience'!$H$2</f>
        <v>141.02336470588239</v>
      </c>
      <c r="H825" s="85">
        <f t="shared" si="38"/>
        <v>199.78310000000005</v>
      </c>
      <c r="I825" s="85">
        <f t="shared" si="36"/>
        <v>0</v>
      </c>
      <c r="J825" s="39"/>
    </row>
    <row r="826" spans="2:10" x14ac:dyDescent="0.2">
      <c r="B826" s="87">
        <v>824</v>
      </c>
      <c r="C826" s="85">
        <v>1577.63</v>
      </c>
      <c r="D826" s="85">
        <f>C826 * (1 + '2016 Claims Experience'!$H$3) * (1 + '2016 Claims Experience'!$H$3)</f>
        <v>1908.9323000000004</v>
      </c>
      <c r="E826" s="85">
        <f t="shared" si="37"/>
        <v>763.57292000000018</v>
      </c>
      <c r="F826" s="85">
        <f xml:space="preserve">   D826 *'2016 Claims Experience'!$H$11</f>
        <v>1145.3593800000001</v>
      </c>
      <c r="G826" s="85">
        <f xml:space="preserve"> F826/'2016 Claims Experience'!$H$2</f>
        <v>1347.481623529412</v>
      </c>
      <c r="H826" s="85">
        <f t="shared" si="38"/>
        <v>1908.9323000000004</v>
      </c>
      <c r="I826" s="85">
        <f t="shared" si="36"/>
        <v>0</v>
      </c>
      <c r="J826" s="39"/>
    </row>
    <row r="827" spans="2:10" x14ac:dyDescent="0.2">
      <c r="B827" s="87">
        <v>825</v>
      </c>
      <c r="C827" s="85">
        <v>693.62</v>
      </c>
      <c r="D827" s="85">
        <f>C827 * (1 + '2016 Claims Experience'!$H$3) * (1 + '2016 Claims Experience'!$H$3)</f>
        <v>839.28020000000015</v>
      </c>
      <c r="E827" s="85">
        <f t="shared" si="37"/>
        <v>335.71208000000007</v>
      </c>
      <c r="F827" s="85">
        <f xml:space="preserve">   D827 *'2016 Claims Experience'!$H$11</f>
        <v>503.56812000000008</v>
      </c>
      <c r="G827" s="85">
        <f xml:space="preserve"> F827/'2016 Claims Experience'!$H$2</f>
        <v>592.43308235294126</v>
      </c>
      <c r="H827" s="85">
        <f t="shared" si="38"/>
        <v>839.28020000000015</v>
      </c>
      <c r="I827" s="85">
        <f t="shared" si="36"/>
        <v>0</v>
      </c>
      <c r="J827" s="39"/>
    </row>
    <row r="828" spans="2:10" x14ac:dyDescent="0.2">
      <c r="B828" s="87">
        <v>826</v>
      </c>
      <c r="C828" s="85">
        <v>26375.73</v>
      </c>
      <c r="D828" s="85">
        <f>C828 * (1 + '2016 Claims Experience'!$H$3) * (1 + '2016 Claims Experience'!$H$3)</f>
        <v>31914.633300000005</v>
      </c>
      <c r="E828" s="85">
        <f t="shared" si="37"/>
        <v>12765.853320000002</v>
      </c>
      <c r="F828" s="85">
        <f xml:space="preserve">   D828 *'2016 Claims Experience'!$H$11</f>
        <v>19148.779980000003</v>
      </c>
      <c r="G828" s="85">
        <f xml:space="preserve"> F828/'2016 Claims Experience'!$H$2</f>
        <v>22527.976447058827</v>
      </c>
      <c r="H828" s="85">
        <f t="shared" si="38"/>
        <v>4000</v>
      </c>
      <c r="I828" s="85">
        <f t="shared" si="36"/>
        <v>2313.0040353410723</v>
      </c>
      <c r="J828" s="39"/>
    </row>
    <row r="829" spans="2:10" x14ac:dyDescent="0.2">
      <c r="B829" s="87">
        <v>827</v>
      </c>
      <c r="C829" s="85">
        <v>2670.2000000000003</v>
      </c>
      <c r="D829" s="85">
        <f>C829 * (1 + '2016 Claims Experience'!$H$3) * (1 + '2016 Claims Experience'!$H$3)</f>
        <v>3230.9420000000009</v>
      </c>
      <c r="E829" s="85">
        <f t="shared" si="37"/>
        <v>1292.3768000000005</v>
      </c>
      <c r="F829" s="85">
        <f xml:space="preserve">   D829 *'2016 Claims Experience'!$H$11</f>
        <v>1938.5652000000005</v>
      </c>
      <c r="G829" s="85">
        <f xml:space="preserve"> F829/'2016 Claims Experience'!$H$2</f>
        <v>2280.6649411764711</v>
      </c>
      <c r="H829" s="85">
        <f t="shared" si="38"/>
        <v>3230.9420000000009</v>
      </c>
      <c r="I829" s="85">
        <f t="shared" si="36"/>
        <v>0</v>
      </c>
      <c r="J829" s="39"/>
    </row>
    <row r="830" spans="2:10" x14ac:dyDescent="0.2">
      <c r="B830" s="87">
        <v>828</v>
      </c>
      <c r="C830" s="85">
        <v>323.90000000000003</v>
      </c>
      <c r="D830" s="85">
        <f>C830 * (1 + '2016 Claims Experience'!$H$3) * (1 + '2016 Claims Experience'!$H$3)</f>
        <v>391.9190000000001</v>
      </c>
      <c r="E830" s="85">
        <f t="shared" si="37"/>
        <v>156.76760000000004</v>
      </c>
      <c r="F830" s="85">
        <f xml:space="preserve">   D830 *'2016 Claims Experience'!$H$11</f>
        <v>235.15140000000005</v>
      </c>
      <c r="G830" s="85">
        <f xml:space="preserve"> F830/'2016 Claims Experience'!$H$2</f>
        <v>276.648705882353</v>
      </c>
      <c r="H830" s="85">
        <f t="shared" si="38"/>
        <v>391.9190000000001</v>
      </c>
      <c r="I830" s="85">
        <f t="shared" si="36"/>
        <v>0</v>
      </c>
      <c r="J830" s="39"/>
    </row>
    <row r="831" spans="2:10" x14ac:dyDescent="0.2">
      <c r="B831" s="87">
        <v>829</v>
      </c>
      <c r="C831" s="85">
        <v>27971.530000000002</v>
      </c>
      <c r="D831" s="85">
        <f>C831 * (1 + '2016 Claims Experience'!$H$3) * (1 + '2016 Claims Experience'!$H$3)</f>
        <v>33845.551300000006</v>
      </c>
      <c r="E831" s="85">
        <f t="shared" si="37"/>
        <v>13538.220520000003</v>
      </c>
      <c r="F831" s="85">
        <f xml:space="preserve">   D831 *'2016 Claims Experience'!$H$11</f>
        <v>20307.330780000004</v>
      </c>
      <c r="G831" s="85">
        <f xml:space="preserve"> F831/'2016 Claims Experience'!$H$2</f>
        <v>23890.9773882353</v>
      </c>
      <c r="H831" s="85">
        <f t="shared" si="38"/>
        <v>4000</v>
      </c>
      <c r="I831" s="85">
        <f t="shared" si="36"/>
        <v>2313.0040353410723</v>
      </c>
      <c r="J831" s="39"/>
    </row>
    <row r="832" spans="2:10" x14ac:dyDescent="0.2">
      <c r="B832" s="87">
        <v>830</v>
      </c>
      <c r="C832" s="85">
        <v>741.02</v>
      </c>
      <c r="D832" s="85">
        <f>C832 * (1 + '2016 Claims Experience'!$H$3) * (1 + '2016 Claims Experience'!$H$3)</f>
        <v>896.63420000000019</v>
      </c>
      <c r="E832" s="85">
        <f t="shared" si="37"/>
        <v>358.65368000000012</v>
      </c>
      <c r="F832" s="85">
        <f xml:space="preserve">   D832 *'2016 Claims Experience'!$H$11</f>
        <v>537.98052000000007</v>
      </c>
      <c r="G832" s="85">
        <f xml:space="preserve"> F832/'2016 Claims Experience'!$H$2</f>
        <v>632.91825882352953</v>
      </c>
      <c r="H832" s="85">
        <f t="shared" si="38"/>
        <v>896.63420000000019</v>
      </c>
      <c r="I832" s="85">
        <f t="shared" si="36"/>
        <v>0</v>
      </c>
      <c r="J832" s="39"/>
    </row>
    <row r="833" spans="2:10" x14ac:dyDescent="0.2">
      <c r="B833" s="87">
        <v>831</v>
      </c>
      <c r="C833" s="85">
        <v>3741.44</v>
      </c>
      <c r="D833" s="85">
        <f>C833 * (1 + '2016 Claims Experience'!$H$3) * (1 + '2016 Claims Experience'!$H$3)</f>
        <v>4527.1424000000015</v>
      </c>
      <c r="E833" s="85">
        <f t="shared" si="37"/>
        <v>1810.8569600000008</v>
      </c>
      <c r="F833" s="85">
        <f xml:space="preserve">   D833 *'2016 Claims Experience'!$H$11</f>
        <v>2716.285440000001</v>
      </c>
      <c r="G833" s="85">
        <f xml:space="preserve"> F833/'2016 Claims Experience'!$H$2</f>
        <v>3195.6299294117662</v>
      </c>
      <c r="H833" s="85">
        <f t="shared" si="38"/>
        <v>4000</v>
      </c>
      <c r="I833" s="85">
        <f t="shared" si="36"/>
        <v>2313.0040353410723</v>
      </c>
      <c r="J833" s="39"/>
    </row>
    <row r="834" spans="2:10" x14ac:dyDescent="0.2">
      <c r="B834" s="87">
        <v>832</v>
      </c>
      <c r="C834" s="85">
        <v>1598.96</v>
      </c>
      <c r="D834" s="85">
        <f>C834 * (1 + '2016 Claims Experience'!$H$3) * (1 + '2016 Claims Experience'!$H$3)</f>
        <v>1934.7416000000003</v>
      </c>
      <c r="E834" s="85">
        <f t="shared" si="37"/>
        <v>773.89664000000016</v>
      </c>
      <c r="F834" s="85">
        <f xml:space="preserve">   D834 *'2016 Claims Experience'!$H$11</f>
        <v>1160.8449600000001</v>
      </c>
      <c r="G834" s="85">
        <f xml:space="preserve"> F834/'2016 Claims Experience'!$H$2</f>
        <v>1365.6999529411767</v>
      </c>
      <c r="H834" s="85">
        <f t="shared" si="38"/>
        <v>1934.7416000000003</v>
      </c>
      <c r="I834" s="85">
        <f t="shared" si="36"/>
        <v>0</v>
      </c>
      <c r="J834" s="39"/>
    </row>
    <row r="835" spans="2:10" x14ac:dyDescent="0.2">
      <c r="B835" s="87">
        <v>833</v>
      </c>
      <c r="C835" s="85">
        <v>3407.27</v>
      </c>
      <c r="D835" s="85">
        <f>C835 * (1 + '2016 Claims Experience'!$H$3) * (1 + '2016 Claims Experience'!$H$3)</f>
        <v>4122.7967000000008</v>
      </c>
      <c r="E835" s="85">
        <f t="shared" si="37"/>
        <v>1649.1186800000005</v>
      </c>
      <c r="F835" s="85">
        <f xml:space="preserve">   D835 *'2016 Claims Experience'!$H$11</f>
        <v>2473.6780200000003</v>
      </c>
      <c r="G835" s="85">
        <f xml:space="preserve"> F835/'2016 Claims Experience'!$H$2</f>
        <v>2910.2094352941181</v>
      </c>
      <c r="H835" s="85">
        <f t="shared" si="38"/>
        <v>4000</v>
      </c>
      <c r="I835" s="85">
        <f t="shared" ref="I835:I898" si="39">IF(H835 = $K$29, $L$29 - H835,   IF(AND(H835&lt;$L$29, H835 &gt; $K$29),  D835-$K$29, 0) )</f>
        <v>2313.0040353410723</v>
      </c>
      <c r="J835" s="39"/>
    </row>
    <row r="836" spans="2:10" x14ac:dyDescent="0.2">
      <c r="B836" s="87">
        <v>834</v>
      </c>
      <c r="C836" s="85">
        <v>254.38000000000002</v>
      </c>
      <c r="D836" s="85">
        <f>C836 * (1 + '2016 Claims Experience'!$H$3) * (1 + '2016 Claims Experience'!$H$3)</f>
        <v>307.79980000000006</v>
      </c>
      <c r="E836" s="85">
        <f t="shared" ref="E836:E899" si="40" xml:space="preserve"> D836 * (1- $L$9)</f>
        <v>123.11992000000004</v>
      </c>
      <c r="F836" s="85">
        <f xml:space="preserve">   D836 *'2016 Claims Experience'!$H$11</f>
        <v>184.67988000000003</v>
      </c>
      <c r="G836" s="85">
        <f xml:space="preserve"> F836/'2016 Claims Experience'!$H$2</f>
        <v>217.27044705882358</v>
      </c>
      <c r="H836" s="85">
        <f t="shared" ref="H836:H899" si="41">IF( D836&gt; $K$29, $K$29, D836)</f>
        <v>307.79980000000006</v>
      </c>
      <c r="I836" s="85">
        <f t="shared" si="39"/>
        <v>0</v>
      </c>
      <c r="J836" s="39"/>
    </row>
    <row r="837" spans="2:10" x14ac:dyDescent="0.2">
      <c r="B837" s="87">
        <v>835</v>
      </c>
      <c r="C837" s="85">
        <v>20011.490000000002</v>
      </c>
      <c r="D837" s="85">
        <f>C837 * (1 + '2016 Claims Experience'!$H$3) * (1 + '2016 Claims Experience'!$H$3)</f>
        <v>24213.902900000005</v>
      </c>
      <c r="E837" s="85">
        <f t="shared" si="40"/>
        <v>9685.5611600000029</v>
      </c>
      <c r="F837" s="85">
        <f xml:space="preserve">   D837 *'2016 Claims Experience'!$H$11</f>
        <v>14528.341740000002</v>
      </c>
      <c r="G837" s="85">
        <f xml:space="preserve"> F837/'2016 Claims Experience'!$H$2</f>
        <v>17092.166752941179</v>
      </c>
      <c r="H837" s="85">
        <f t="shared" si="41"/>
        <v>4000</v>
      </c>
      <c r="I837" s="85">
        <f t="shared" si="39"/>
        <v>2313.0040353410723</v>
      </c>
      <c r="J837" s="39"/>
    </row>
    <row r="838" spans="2:10" x14ac:dyDescent="0.2">
      <c r="B838" s="87">
        <v>836</v>
      </c>
      <c r="C838" s="85">
        <v>3667.1800000000003</v>
      </c>
      <c r="D838" s="85">
        <f>C838 * (1 + '2016 Claims Experience'!$H$3) * (1 + '2016 Claims Experience'!$H$3)</f>
        <v>4437.287800000001</v>
      </c>
      <c r="E838" s="85">
        <f t="shared" si="40"/>
        <v>1774.9151200000006</v>
      </c>
      <c r="F838" s="85">
        <f xml:space="preserve">   D838 *'2016 Claims Experience'!$H$11</f>
        <v>2662.3726800000004</v>
      </c>
      <c r="G838" s="85">
        <f xml:space="preserve"> F838/'2016 Claims Experience'!$H$2</f>
        <v>3132.203152941177</v>
      </c>
      <c r="H838" s="85">
        <f t="shared" si="41"/>
        <v>4000</v>
      </c>
      <c r="I838" s="85">
        <f t="shared" si="39"/>
        <v>2313.0040353410723</v>
      </c>
      <c r="J838" s="39"/>
    </row>
    <row r="839" spans="2:10" x14ac:dyDescent="0.2">
      <c r="B839" s="87">
        <v>837</v>
      </c>
      <c r="C839" s="85">
        <v>4679.17</v>
      </c>
      <c r="D839" s="85">
        <f>C839 * (1 + '2016 Claims Experience'!$H$3) * (1 + '2016 Claims Experience'!$H$3)</f>
        <v>5661.7957000000006</v>
      </c>
      <c r="E839" s="85">
        <f t="shared" si="40"/>
        <v>2264.7182800000005</v>
      </c>
      <c r="F839" s="85">
        <f xml:space="preserve">   D839 *'2016 Claims Experience'!$H$11</f>
        <v>3397.0774200000001</v>
      </c>
      <c r="G839" s="85">
        <f xml:space="preserve"> F839/'2016 Claims Experience'!$H$2</f>
        <v>3996.5616705882353</v>
      </c>
      <c r="H839" s="85">
        <f t="shared" si="41"/>
        <v>4000</v>
      </c>
      <c r="I839" s="85">
        <f t="shared" si="39"/>
        <v>2313.0040353410723</v>
      </c>
      <c r="J839" s="39"/>
    </row>
    <row r="840" spans="2:10" x14ac:dyDescent="0.2">
      <c r="B840" s="87">
        <v>838</v>
      </c>
      <c r="C840" s="85">
        <v>24749.120000000003</v>
      </c>
      <c r="D840" s="85">
        <f>C840 * (1 + '2016 Claims Experience'!$H$3) * (1 + '2016 Claims Experience'!$H$3)</f>
        <v>29946.435200000011</v>
      </c>
      <c r="E840" s="85">
        <f t="shared" si="40"/>
        <v>11978.574080000006</v>
      </c>
      <c r="F840" s="85">
        <f xml:space="preserve">   D840 *'2016 Claims Experience'!$H$11</f>
        <v>17967.861120000005</v>
      </c>
      <c r="G840" s="85">
        <f xml:space="preserve"> F840/'2016 Claims Experience'!$H$2</f>
        <v>21138.660141176479</v>
      </c>
      <c r="H840" s="85">
        <f t="shared" si="41"/>
        <v>4000</v>
      </c>
      <c r="I840" s="85">
        <f t="shared" si="39"/>
        <v>2313.0040353410723</v>
      </c>
      <c r="J840" s="39"/>
    </row>
    <row r="841" spans="2:10" x14ac:dyDescent="0.2">
      <c r="B841" s="87">
        <v>839</v>
      </c>
      <c r="C841" s="85">
        <v>4771.6000000000004</v>
      </c>
      <c r="D841" s="85">
        <f>C841 * (1 + '2016 Claims Experience'!$H$3) * (1 + '2016 Claims Experience'!$H$3)</f>
        <v>5773.6360000000013</v>
      </c>
      <c r="E841" s="85">
        <f t="shared" si="40"/>
        <v>2309.4544000000005</v>
      </c>
      <c r="F841" s="85">
        <f xml:space="preserve">   D841 *'2016 Claims Experience'!$H$11</f>
        <v>3464.1816000000008</v>
      </c>
      <c r="G841" s="85">
        <f xml:space="preserve"> F841/'2016 Claims Experience'!$H$2</f>
        <v>4075.5077647058833</v>
      </c>
      <c r="H841" s="85">
        <f t="shared" si="41"/>
        <v>4000</v>
      </c>
      <c r="I841" s="85">
        <f t="shared" si="39"/>
        <v>2313.0040353410723</v>
      </c>
      <c r="J841" s="39"/>
    </row>
    <row r="842" spans="2:10" x14ac:dyDescent="0.2">
      <c r="B842" s="87">
        <v>840</v>
      </c>
      <c r="C842" s="85">
        <v>894.28000000000009</v>
      </c>
      <c r="D842" s="85">
        <f>C842 * (1 + '2016 Claims Experience'!$H$3) * (1 + '2016 Claims Experience'!$H$3)</f>
        <v>1082.0788000000002</v>
      </c>
      <c r="E842" s="85">
        <f t="shared" si="40"/>
        <v>432.83152000000013</v>
      </c>
      <c r="F842" s="85">
        <f xml:space="preserve">   D842 *'2016 Claims Experience'!$H$11</f>
        <v>649.24728000000016</v>
      </c>
      <c r="G842" s="85">
        <f xml:space="preserve"> F842/'2016 Claims Experience'!$H$2</f>
        <v>763.82032941176487</v>
      </c>
      <c r="H842" s="85">
        <f t="shared" si="41"/>
        <v>1082.0788000000002</v>
      </c>
      <c r="I842" s="85">
        <f t="shared" si="39"/>
        <v>0</v>
      </c>
      <c r="J842" s="39"/>
    </row>
    <row r="843" spans="2:10" x14ac:dyDescent="0.2">
      <c r="B843" s="87">
        <v>841</v>
      </c>
      <c r="C843" s="85">
        <v>34756.050000000003</v>
      </c>
      <c r="D843" s="85">
        <f>C843 * (1 + '2016 Claims Experience'!$H$3) * (1 + '2016 Claims Experience'!$H$3)</f>
        <v>42054.820500000009</v>
      </c>
      <c r="E843" s="85">
        <f t="shared" si="40"/>
        <v>16821.928200000006</v>
      </c>
      <c r="F843" s="85">
        <f xml:space="preserve">   D843 *'2016 Claims Experience'!$H$11</f>
        <v>25232.892300000003</v>
      </c>
      <c r="G843" s="85">
        <f xml:space="preserve"> F843/'2016 Claims Experience'!$H$2</f>
        <v>29685.755647058828</v>
      </c>
      <c r="H843" s="85">
        <f t="shared" si="41"/>
        <v>4000</v>
      </c>
      <c r="I843" s="85">
        <f t="shared" si="39"/>
        <v>2313.0040353410723</v>
      </c>
      <c r="J843" s="39"/>
    </row>
    <row r="844" spans="2:10" x14ac:dyDescent="0.2">
      <c r="B844" s="87">
        <v>842</v>
      </c>
      <c r="C844" s="85">
        <v>31595.260000000002</v>
      </c>
      <c r="D844" s="85">
        <f>C844 * (1 + '2016 Claims Experience'!$H$3) * (1 + '2016 Claims Experience'!$H$3)</f>
        <v>38230.26460000001</v>
      </c>
      <c r="E844" s="85">
        <f t="shared" si="40"/>
        <v>15292.105840000004</v>
      </c>
      <c r="F844" s="85">
        <f xml:space="preserve">   D844 *'2016 Claims Experience'!$H$11</f>
        <v>22938.158760000006</v>
      </c>
      <c r="G844" s="85">
        <f xml:space="preserve"> F844/'2016 Claims Experience'!$H$2</f>
        <v>26986.069129411771</v>
      </c>
      <c r="H844" s="85">
        <f t="shared" si="41"/>
        <v>4000</v>
      </c>
      <c r="I844" s="85">
        <f t="shared" si="39"/>
        <v>2313.0040353410723</v>
      </c>
      <c r="J844" s="39"/>
    </row>
    <row r="845" spans="2:10" x14ac:dyDescent="0.2">
      <c r="B845" s="87">
        <v>843</v>
      </c>
      <c r="C845" s="85">
        <v>5729.87</v>
      </c>
      <c r="D845" s="85">
        <f>C845 * (1 + '2016 Claims Experience'!$H$3) * (1 + '2016 Claims Experience'!$H$3)</f>
        <v>6933.1427000000003</v>
      </c>
      <c r="E845" s="85">
        <f t="shared" si="40"/>
        <v>2773.2570800000003</v>
      </c>
      <c r="F845" s="85">
        <f xml:space="preserve">   D845 *'2016 Claims Experience'!$H$11</f>
        <v>4159.88562</v>
      </c>
      <c r="G845" s="85">
        <f xml:space="preserve"> F845/'2016 Claims Experience'!$H$2</f>
        <v>4893.983082352941</v>
      </c>
      <c r="H845" s="85">
        <f t="shared" si="41"/>
        <v>4000</v>
      </c>
      <c r="I845" s="85">
        <f t="shared" si="39"/>
        <v>2313.0040353410723</v>
      </c>
      <c r="J845" s="39"/>
    </row>
    <row r="846" spans="2:10" x14ac:dyDescent="0.2">
      <c r="B846" s="87">
        <v>844</v>
      </c>
      <c r="C846" s="85">
        <v>19543.02</v>
      </c>
      <c r="D846" s="85">
        <f>C846 * (1 + '2016 Claims Experience'!$H$3) * (1 + '2016 Claims Experience'!$H$3)</f>
        <v>23647.054200000006</v>
      </c>
      <c r="E846" s="85">
        <f t="shared" si="40"/>
        <v>9458.8216800000027</v>
      </c>
      <c r="F846" s="85">
        <f xml:space="preserve">   D846 *'2016 Claims Experience'!$H$11</f>
        <v>14188.232520000003</v>
      </c>
      <c r="G846" s="85">
        <f xml:space="preserve"> F846/'2016 Claims Experience'!$H$2</f>
        <v>16692.038258823533</v>
      </c>
      <c r="H846" s="85">
        <f t="shared" si="41"/>
        <v>4000</v>
      </c>
      <c r="I846" s="85">
        <f t="shared" si="39"/>
        <v>2313.0040353410723</v>
      </c>
      <c r="J846" s="39"/>
    </row>
    <row r="847" spans="2:10" x14ac:dyDescent="0.2">
      <c r="B847" s="87">
        <v>845</v>
      </c>
      <c r="C847" s="85">
        <v>133.51000000000002</v>
      </c>
      <c r="D847" s="85">
        <f>C847 * (1 + '2016 Claims Experience'!$H$3) * (1 + '2016 Claims Experience'!$H$3)</f>
        <v>161.54710000000006</v>
      </c>
      <c r="E847" s="85">
        <f t="shared" si="40"/>
        <v>64.61884000000002</v>
      </c>
      <c r="F847" s="85">
        <f xml:space="preserve">   D847 *'2016 Claims Experience'!$H$11</f>
        <v>96.928260000000037</v>
      </c>
      <c r="G847" s="85">
        <f xml:space="preserve"> F847/'2016 Claims Experience'!$H$2</f>
        <v>114.03324705882358</v>
      </c>
      <c r="H847" s="85">
        <f t="shared" si="41"/>
        <v>161.54710000000006</v>
      </c>
      <c r="I847" s="85">
        <f t="shared" si="39"/>
        <v>0</v>
      </c>
      <c r="J847" s="39"/>
    </row>
    <row r="848" spans="2:10" x14ac:dyDescent="0.2">
      <c r="B848" s="87">
        <v>846</v>
      </c>
      <c r="C848" s="85">
        <v>25579.41</v>
      </c>
      <c r="D848" s="85">
        <f>C848 * (1 + '2016 Claims Experience'!$H$3) * (1 + '2016 Claims Experience'!$H$3)</f>
        <v>30951.086100000004</v>
      </c>
      <c r="E848" s="85">
        <f t="shared" si="40"/>
        <v>12380.434440000003</v>
      </c>
      <c r="F848" s="85">
        <f xml:space="preserve">   D848 *'2016 Claims Experience'!$H$11</f>
        <v>18570.651660000003</v>
      </c>
      <c r="G848" s="85">
        <f xml:space="preserve"> F848/'2016 Claims Experience'!$H$2</f>
        <v>21847.825482352946</v>
      </c>
      <c r="H848" s="85">
        <f t="shared" si="41"/>
        <v>4000</v>
      </c>
      <c r="I848" s="85">
        <f t="shared" si="39"/>
        <v>2313.0040353410723</v>
      </c>
      <c r="J848" s="39"/>
    </row>
    <row r="849" spans="2:10" x14ac:dyDescent="0.2">
      <c r="B849" s="87">
        <v>847</v>
      </c>
      <c r="C849" s="85">
        <v>4068.5</v>
      </c>
      <c r="D849" s="85">
        <f>C849 * (1 + '2016 Claims Experience'!$H$3) * (1 + '2016 Claims Experience'!$H$3)</f>
        <v>4922.8850000000011</v>
      </c>
      <c r="E849" s="85">
        <f t="shared" si="40"/>
        <v>1969.1540000000005</v>
      </c>
      <c r="F849" s="85">
        <f xml:space="preserve">   D849 *'2016 Claims Experience'!$H$11</f>
        <v>2953.7310000000007</v>
      </c>
      <c r="G849" s="85">
        <f xml:space="preserve"> F849/'2016 Claims Experience'!$H$2</f>
        <v>3474.9776470588245</v>
      </c>
      <c r="H849" s="85">
        <f t="shared" si="41"/>
        <v>4000</v>
      </c>
      <c r="I849" s="85">
        <f t="shared" si="39"/>
        <v>2313.0040353410723</v>
      </c>
      <c r="J849" s="39"/>
    </row>
    <row r="850" spans="2:10" x14ac:dyDescent="0.2">
      <c r="B850" s="87">
        <v>848</v>
      </c>
      <c r="C850" s="85">
        <v>4913.8</v>
      </c>
      <c r="D850" s="85">
        <f>C850 * (1 + '2016 Claims Experience'!$H$3) * (1 + '2016 Claims Experience'!$H$3)</f>
        <v>5945.6980000000012</v>
      </c>
      <c r="E850" s="85">
        <f t="shared" si="40"/>
        <v>2378.2792000000004</v>
      </c>
      <c r="F850" s="85">
        <f xml:space="preserve">   D850 *'2016 Claims Experience'!$H$11</f>
        <v>3567.4188000000008</v>
      </c>
      <c r="G850" s="85">
        <f xml:space="preserve"> F850/'2016 Claims Experience'!$H$2</f>
        <v>4196.9632941176478</v>
      </c>
      <c r="H850" s="85">
        <f t="shared" si="41"/>
        <v>4000</v>
      </c>
      <c r="I850" s="85">
        <f t="shared" si="39"/>
        <v>2313.0040353410723</v>
      </c>
      <c r="J850" s="39"/>
    </row>
    <row r="851" spans="2:10" x14ac:dyDescent="0.2">
      <c r="B851" s="87">
        <v>849</v>
      </c>
      <c r="C851" s="85">
        <v>5571.87</v>
      </c>
      <c r="D851" s="85">
        <f>C851 * (1 + '2016 Claims Experience'!$H$3) * (1 + '2016 Claims Experience'!$H$3)</f>
        <v>6741.962700000001</v>
      </c>
      <c r="E851" s="85">
        <f t="shared" si="40"/>
        <v>2696.7850800000006</v>
      </c>
      <c r="F851" s="85">
        <f xml:space="preserve">   D851 *'2016 Claims Experience'!$H$11</f>
        <v>4045.1776200000004</v>
      </c>
      <c r="G851" s="85">
        <f xml:space="preserve"> F851/'2016 Claims Experience'!$H$2</f>
        <v>4759.0324941176477</v>
      </c>
      <c r="H851" s="85">
        <f t="shared" si="41"/>
        <v>4000</v>
      </c>
      <c r="I851" s="85">
        <f t="shared" si="39"/>
        <v>2313.0040353410723</v>
      </c>
      <c r="J851" s="39"/>
    </row>
    <row r="852" spans="2:10" x14ac:dyDescent="0.2">
      <c r="B852" s="87">
        <v>850</v>
      </c>
      <c r="C852" s="85">
        <v>6749.76</v>
      </c>
      <c r="D852" s="85">
        <f>C852 * (1 + '2016 Claims Experience'!$H$3) * (1 + '2016 Claims Experience'!$H$3)</f>
        <v>8167.209600000002</v>
      </c>
      <c r="E852" s="85">
        <f t="shared" si="40"/>
        <v>3266.8838400000009</v>
      </c>
      <c r="F852" s="85">
        <f xml:space="preserve">   D852 *'2016 Claims Experience'!$H$11</f>
        <v>4900.3257600000006</v>
      </c>
      <c r="G852" s="85">
        <f xml:space="preserve"> F852/'2016 Claims Experience'!$H$2</f>
        <v>5765.0891294117655</v>
      </c>
      <c r="H852" s="85">
        <f t="shared" si="41"/>
        <v>4000</v>
      </c>
      <c r="I852" s="85">
        <f t="shared" si="39"/>
        <v>2313.0040353410723</v>
      </c>
      <c r="J852" s="39"/>
    </row>
    <row r="853" spans="2:10" x14ac:dyDescent="0.2">
      <c r="B853" s="87">
        <v>851</v>
      </c>
      <c r="C853" s="85">
        <v>18196.86</v>
      </c>
      <c r="D853" s="85">
        <f>C853 * (1 + '2016 Claims Experience'!$H$3) * (1 + '2016 Claims Experience'!$H$3)</f>
        <v>22018.200600000004</v>
      </c>
      <c r="E853" s="85">
        <f t="shared" si="40"/>
        <v>8807.2802400000019</v>
      </c>
      <c r="F853" s="85">
        <f xml:space="preserve">   D853 *'2016 Claims Experience'!$H$11</f>
        <v>13210.920360000002</v>
      </c>
      <c r="G853" s="85">
        <f xml:space="preserve"> F853/'2016 Claims Experience'!$H$2</f>
        <v>15542.259247058826</v>
      </c>
      <c r="H853" s="85">
        <f t="shared" si="41"/>
        <v>4000</v>
      </c>
      <c r="I853" s="85">
        <f t="shared" si="39"/>
        <v>2313.0040353410723</v>
      </c>
      <c r="J853" s="39"/>
    </row>
    <row r="854" spans="2:10" x14ac:dyDescent="0.2">
      <c r="B854" s="87">
        <v>852</v>
      </c>
      <c r="C854" s="85">
        <v>686.51</v>
      </c>
      <c r="D854" s="85">
        <f>C854 * (1 + '2016 Claims Experience'!$H$3) * (1 + '2016 Claims Experience'!$H$3)</f>
        <v>830.67710000000011</v>
      </c>
      <c r="E854" s="85">
        <f t="shared" si="40"/>
        <v>332.27084000000008</v>
      </c>
      <c r="F854" s="85">
        <f xml:space="preserve">   D854 *'2016 Claims Experience'!$H$11</f>
        <v>498.40626000000003</v>
      </c>
      <c r="G854" s="85">
        <f xml:space="preserve"> F854/'2016 Claims Experience'!$H$2</f>
        <v>586.36030588235303</v>
      </c>
      <c r="H854" s="85">
        <f t="shared" si="41"/>
        <v>830.67710000000011</v>
      </c>
      <c r="I854" s="85">
        <f t="shared" si="39"/>
        <v>0</v>
      </c>
      <c r="J854" s="39"/>
    </row>
    <row r="855" spans="2:10" x14ac:dyDescent="0.2">
      <c r="B855" s="87">
        <v>853</v>
      </c>
      <c r="C855" s="85">
        <v>24932.400000000001</v>
      </c>
      <c r="D855" s="85">
        <f>C855 * (1 + '2016 Claims Experience'!$H$3) * (1 + '2016 Claims Experience'!$H$3)</f>
        <v>30168.204000000005</v>
      </c>
      <c r="E855" s="85">
        <f t="shared" si="40"/>
        <v>12067.281600000002</v>
      </c>
      <c r="F855" s="85">
        <f xml:space="preserve">   D855 *'2016 Claims Experience'!$H$11</f>
        <v>18100.922400000003</v>
      </c>
      <c r="G855" s="85">
        <f xml:space="preserve"> F855/'2016 Claims Experience'!$H$2</f>
        <v>21295.202823529416</v>
      </c>
      <c r="H855" s="85">
        <f t="shared" si="41"/>
        <v>4000</v>
      </c>
      <c r="I855" s="85">
        <f t="shared" si="39"/>
        <v>2313.0040353410723</v>
      </c>
      <c r="J855" s="39"/>
    </row>
    <row r="856" spans="2:10" x14ac:dyDescent="0.2">
      <c r="B856" s="87">
        <v>854</v>
      </c>
      <c r="C856" s="85">
        <v>4564.62</v>
      </c>
      <c r="D856" s="85">
        <f>C856 * (1 + '2016 Claims Experience'!$H$3) * (1 + '2016 Claims Experience'!$H$3)</f>
        <v>5523.1902000000009</v>
      </c>
      <c r="E856" s="85">
        <f t="shared" si="40"/>
        <v>2209.2760800000005</v>
      </c>
      <c r="F856" s="85">
        <f xml:space="preserve">   D856 *'2016 Claims Experience'!$H$11</f>
        <v>3313.9141200000004</v>
      </c>
      <c r="G856" s="85">
        <f xml:space="preserve"> F856/'2016 Claims Experience'!$H$2</f>
        <v>3898.7224941176478</v>
      </c>
      <c r="H856" s="85">
        <f t="shared" si="41"/>
        <v>4000</v>
      </c>
      <c r="I856" s="85">
        <f t="shared" si="39"/>
        <v>2313.0040353410723</v>
      </c>
      <c r="J856" s="39"/>
    </row>
    <row r="857" spans="2:10" x14ac:dyDescent="0.2">
      <c r="B857" s="87">
        <v>855</v>
      </c>
      <c r="C857" s="85">
        <v>37095.240000000005</v>
      </c>
      <c r="D857" s="85">
        <f>C857 * (1 + '2016 Claims Experience'!$H$3) * (1 + '2016 Claims Experience'!$H$3)</f>
        <v>44885.240400000017</v>
      </c>
      <c r="E857" s="85">
        <f t="shared" si="40"/>
        <v>17954.096160000008</v>
      </c>
      <c r="F857" s="85">
        <f xml:space="preserve">   D857 *'2016 Claims Experience'!$H$11</f>
        <v>26931.144240000009</v>
      </c>
      <c r="G857" s="85">
        <f xml:space="preserve"> F857/'2016 Claims Experience'!$H$2</f>
        <v>31683.699105882362</v>
      </c>
      <c r="H857" s="85">
        <f t="shared" si="41"/>
        <v>4000</v>
      </c>
      <c r="I857" s="85">
        <f t="shared" si="39"/>
        <v>2313.0040353410723</v>
      </c>
      <c r="J857" s="39"/>
    </row>
    <row r="858" spans="2:10" x14ac:dyDescent="0.2">
      <c r="B858" s="87">
        <v>856</v>
      </c>
      <c r="C858" s="85">
        <v>12553.890000000001</v>
      </c>
      <c r="D858" s="85">
        <f>C858 * (1 + '2016 Claims Experience'!$H$3) * (1 + '2016 Claims Experience'!$H$3)</f>
        <v>15190.206900000003</v>
      </c>
      <c r="E858" s="85">
        <f t="shared" si="40"/>
        <v>6076.0827600000011</v>
      </c>
      <c r="F858" s="85">
        <f xml:space="preserve">   D858 *'2016 Claims Experience'!$H$11</f>
        <v>9114.1241400000017</v>
      </c>
      <c r="G858" s="85">
        <f xml:space="preserve"> F858/'2016 Claims Experience'!$H$2</f>
        <v>10722.498988235297</v>
      </c>
      <c r="H858" s="85">
        <f t="shared" si="41"/>
        <v>4000</v>
      </c>
      <c r="I858" s="85">
        <f t="shared" si="39"/>
        <v>2313.0040353410723</v>
      </c>
      <c r="J858" s="39"/>
    </row>
    <row r="859" spans="2:10" x14ac:dyDescent="0.2">
      <c r="B859" s="87">
        <v>857</v>
      </c>
      <c r="C859" s="85">
        <v>17454.260000000002</v>
      </c>
      <c r="D859" s="85">
        <f>C859 * (1 + '2016 Claims Experience'!$H$3) * (1 + '2016 Claims Experience'!$H$3)</f>
        <v>21119.654600000009</v>
      </c>
      <c r="E859" s="85">
        <f t="shared" si="40"/>
        <v>8447.8618400000032</v>
      </c>
      <c r="F859" s="85">
        <f xml:space="preserve">   D859 *'2016 Claims Experience'!$H$11</f>
        <v>12671.792760000006</v>
      </c>
      <c r="G859" s="85">
        <f xml:space="preserve"> F859/'2016 Claims Experience'!$H$2</f>
        <v>14907.991482352949</v>
      </c>
      <c r="H859" s="85">
        <f t="shared" si="41"/>
        <v>4000</v>
      </c>
      <c r="I859" s="85">
        <f t="shared" si="39"/>
        <v>2313.0040353410723</v>
      </c>
      <c r="J859" s="39"/>
    </row>
    <row r="860" spans="2:10" x14ac:dyDescent="0.2">
      <c r="B860" s="87">
        <v>858</v>
      </c>
      <c r="C860" s="85">
        <v>26607.99</v>
      </c>
      <c r="D860" s="85">
        <f>C860 * (1 + '2016 Claims Experience'!$H$3) * (1 + '2016 Claims Experience'!$H$3)</f>
        <v>32195.667900000008</v>
      </c>
      <c r="E860" s="85">
        <f t="shared" si="40"/>
        <v>12878.267160000003</v>
      </c>
      <c r="F860" s="85">
        <f xml:space="preserve">   D860 *'2016 Claims Experience'!$H$11</f>
        <v>19317.400740000005</v>
      </c>
      <c r="G860" s="85">
        <f xml:space="preserve"> F860/'2016 Claims Experience'!$H$2</f>
        <v>22726.353811764711</v>
      </c>
      <c r="H860" s="85">
        <f t="shared" si="41"/>
        <v>4000</v>
      </c>
      <c r="I860" s="85">
        <f t="shared" si="39"/>
        <v>2313.0040353410723</v>
      </c>
      <c r="J860" s="39"/>
    </row>
    <row r="861" spans="2:10" x14ac:dyDescent="0.2">
      <c r="B861" s="87">
        <v>859</v>
      </c>
      <c r="C861" s="85">
        <v>18888.11</v>
      </c>
      <c r="D861" s="85">
        <f>C861 * (1 + '2016 Claims Experience'!$H$3) * (1 + '2016 Claims Experience'!$H$3)</f>
        <v>22854.613100000006</v>
      </c>
      <c r="E861" s="85">
        <f t="shared" si="40"/>
        <v>9141.8452400000024</v>
      </c>
      <c r="F861" s="85">
        <f xml:space="preserve">   D861 *'2016 Claims Experience'!$H$11</f>
        <v>13712.767860000004</v>
      </c>
      <c r="G861" s="85">
        <f xml:space="preserve"> F861/'2016 Claims Experience'!$H$2</f>
        <v>16132.668070588239</v>
      </c>
      <c r="H861" s="85">
        <f t="shared" si="41"/>
        <v>4000</v>
      </c>
      <c r="I861" s="85">
        <f t="shared" si="39"/>
        <v>2313.0040353410723</v>
      </c>
      <c r="J861" s="39"/>
    </row>
    <row r="862" spans="2:10" x14ac:dyDescent="0.2">
      <c r="B862" s="87">
        <v>860</v>
      </c>
      <c r="C862" s="85">
        <v>3036.76</v>
      </c>
      <c r="D862" s="85">
        <f>C862 * (1 + '2016 Claims Experience'!$H$3) * (1 + '2016 Claims Experience'!$H$3)</f>
        <v>3674.479600000001</v>
      </c>
      <c r="E862" s="85">
        <f t="shared" si="40"/>
        <v>1469.7918400000005</v>
      </c>
      <c r="F862" s="85">
        <f xml:space="preserve">   D862 *'2016 Claims Experience'!$H$11</f>
        <v>2204.6877600000007</v>
      </c>
      <c r="G862" s="85">
        <f xml:space="preserve"> F862/'2016 Claims Experience'!$H$2</f>
        <v>2593.750305882354</v>
      </c>
      <c r="H862" s="85">
        <f t="shared" si="41"/>
        <v>3674.479600000001</v>
      </c>
      <c r="I862" s="85">
        <f t="shared" si="39"/>
        <v>0</v>
      </c>
      <c r="J862" s="39"/>
    </row>
    <row r="863" spans="2:10" x14ac:dyDescent="0.2">
      <c r="B863" s="87">
        <v>861</v>
      </c>
      <c r="C863" s="85">
        <v>1671.64</v>
      </c>
      <c r="D863" s="85">
        <f>C863 * (1 + '2016 Claims Experience'!$H$3) * (1 + '2016 Claims Experience'!$H$3)</f>
        <v>2022.6844000000006</v>
      </c>
      <c r="E863" s="85">
        <f t="shared" si="40"/>
        <v>809.07376000000022</v>
      </c>
      <c r="F863" s="85">
        <f xml:space="preserve">   D863 *'2016 Claims Experience'!$H$11</f>
        <v>1213.6106400000003</v>
      </c>
      <c r="G863" s="85">
        <f xml:space="preserve"> F863/'2016 Claims Experience'!$H$2</f>
        <v>1427.7772235294121</v>
      </c>
      <c r="H863" s="85">
        <f t="shared" si="41"/>
        <v>2022.6844000000006</v>
      </c>
      <c r="I863" s="85">
        <f t="shared" si="39"/>
        <v>0</v>
      </c>
      <c r="J863" s="39"/>
    </row>
    <row r="864" spans="2:10" x14ac:dyDescent="0.2">
      <c r="B864" s="87">
        <v>862</v>
      </c>
      <c r="C864" s="85">
        <v>14520.2</v>
      </c>
      <c r="D864" s="85">
        <f>C864 * (1 + '2016 Claims Experience'!$H$3) * (1 + '2016 Claims Experience'!$H$3)</f>
        <v>17569.442000000006</v>
      </c>
      <c r="E864" s="85">
        <f t="shared" si="40"/>
        <v>7027.7768000000033</v>
      </c>
      <c r="F864" s="85">
        <f xml:space="preserve">   D864 *'2016 Claims Experience'!$H$11</f>
        <v>10541.665200000003</v>
      </c>
      <c r="G864" s="85">
        <f xml:space="preserve"> F864/'2016 Claims Experience'!$H$2</f>
        <v>12401.959058823533</v>
      </c>
      <c r="H864" s="85">
        <f t="shared" si="41"/>
        <v>4000</v>
      </c>
      <c r="I864" s="85">
        <f t="shared" si="39"/>
        <v>2313.0040353410723</v>
      </c>
      <c r="J864" s="39"/>
    </row>
    <row r="865" spans="2:10" x14ac:dyDescent="0.2">
      <c r="B865" s="87">
        <v>863</v>
      </c>
      <c r="C865" s="85">
        <v>2033.46</v>
      </c>
      <c r="D865" s="85">
        <f>C865 * (1 + '2016 Claims Experience'!$H$3) * (1 + '2016 Claims Experience'!$H$3)</f>
        <v>2460.4866000000002</v>
      </c>
      <c r="E865" s="85">
        <f t="shared" si="40"/>
        <v>984.19464000000016</v>
      </c>
      <c r="F865" s="85">
        <f xml:space="preserve">   D865 *'2016 Claims Experience'!$H$11</f>
        <v>1476.29196</v>
      </c>
      <c r="G865" s="85">
        <f xml:space="preserve"> F865/'2016 Claims Experience'!$H$2</f>
        <v>1736.8140705882354</v>
      </c>
      <c r="H865" s="85">
        <f t="shared" si="41"/>
        <v>2460.4866000000002</v>
      </c>
      <c r="I865" s="85">
        <f t="shared" si="39"/>
        <v>0</v>
      </c>
      <c r="J865" s="39"/>
    </row>
    <row r="866" spans="2:10" x14ac:dyDescent="0.2">
      <c r="B866" s="87">
        <v>864</v>
      </c>
      <c r="C866" s="85">
        <v>7431.5300000000007</v>
      </c>
      <c r="D866" s="85">
        <f>C866 * (1 + '2016 Claims Experience'!$H$3) * (1 + '2016 Claims Experience'!$H$3)</f>
        <v>8992.1513000000032</v>
      </c>
      <c r="E866" s="85">
        <f t="shared" si="40"/>
        <v>3596.8605200000015</v>
      </c>
      <c r="F866" s="85">
        <f xml:space="preserve">   D866 *'2016 Claims Experience'!$H$11</f>
        <v>5395.2907800000021</v>
      </c>
      <c r="G866" s="85">
        <f xml:space="preserve"> F866/'2016 Claims Experience'!$H$2</f>
        <v>6347.4009176470618</v>
      </c>
      <c r="H866" s="85">
        <f t="shared" si="41"/>
        <v>4000</v>
      </c>
      <c r="I866" s="85">
        <f t="shared" si="39"/>
        <v>2313.0040353410723</v>
      </c>
      <c r="J866" s="39"/>
    </row>
    <row r="867" spans="2:10" x14ac:dyDescent="0.2">
      <c r="B867" s="87">
        <v>865</v>
      </c>
      <c r="C867" s="85">
        <v>1659.79</v>
      </c>
      <c r="D867" s="85">
        <f>C867 * (1 + '2016 Claims Experience'!$H$3) * (1 + '2016 Claims Experience'!$H$3)</f>
        <v>2008.3459000000003</v>
      </c>
      <c r="E867" s="85">
        <f t="shared" si="40"/>
        <v>803.33836000000019</v>
      </c>
      <c r="F867" s="85">
        <f xml:space="preserve">   D867 *'2016 Claims Experience'!$H$11</f>
        <v>1205.0075400000001</v>
      </c>
      <c r="G867" s="85">
        <f xml:space="preserve"> F867/'2016 Claims Experience'!$H$2</f>
        <v>1417.6559294117649</v>
      </c>
      <c r="H867" s="85">
        <f t="shared" si="41"/>
        <v>2008.3459000000003</v>
      </c>
      <c r="I867" s="85">
        <f t="shared" si="39"/>
        <v>0</v>
      </c>
      <c r="J867" s="39"/>
    </row>
    <row r="868" spans="2:10" x14ac:dyDescent="0.2">
      <c r="B868" s="87">
        <v>866</v>
      </c>
      <c r="C868" s="85">
        <v>3272.1800000000003</v>
      </c>
      <c r="D868" s="85">
        <f>C868 * (1 + '2016 Claims Experience'!$H$3) * (1 + '2016 Claims Experience'!$H$3)</f>
        <v>3959.3378000000012</v>
      </c>
      <c r="E868" s="85">
        <f t="shared" si="40"/>
        <v>1583.7351200000005</v>
      </c>
      <c r="F868" s="85">
        <f xml:space="preserve">   D868 *'2016 Claims Experience'!$H$11</f>
        <v>2375.6026800000004</v>
      </c>
      <c r="G868" s="85">
        <f xml:space="preserve"> F868/'2016 Claims Experience'!$H$2</f>
        <v>2794.8266823529416</v>
      </c>
      <c r="H868" s="85">
        <f t="shared" si="41"/>
        <v>3959.3378000000012</v>
      </c>
      <c r="I868" s="85">
        <f t="shared" si="39"/>
        <v>0</v>
      </c>
      <c r="J868" s="39"/>
    </row>
    <row r="869" spans="2:10" x14ac:dyDescent="0.2">
      <c r="B869" s="87">
        <v>867</v>
      </c>
      <c r="C869" s="85">
        <v>25197.84</v>
      </c>
      <c r="D869" s="85">
        <f>C869 * (1 + '2016 Claims Experience'!$H$3) * (1 + '2016 Claims Experience'!$H$3)</f>
        <v>30489.386400000007</v>
      </c>
      <c r="E869" s="85">
        <f t="shared" si="40"/>
        <v>12195.754560000003</v>
      </c>
      <c r="F869" s="85">
        <f xml:space="preserve">   D869 *'2016 Claims Experience'!$H$11</f>
        <v>18293.631840000002</v>
      </c>
      <c r="G869" s="85">
        <f xml:space="preserve"> F869/'2016 Claims Experience'!$H$2</f>
        <v>21521.91981176471</v>
      </c>
      <c r="H869" s="85">
        <f t="shared" si="41"/>
        <v>4000</v>
      </c>
      <c r="I869" s="85">
        <f t="shared" si="39"/>
        <v>2313.0040353410723</v>
      </c>
      <c r="J869" s="39"/>
    </row>
    <row r="870" spans="2:10" x14ac:dyDescent="0.2">
      <c r="B870" s="87">
        <v>868</v>
      </c>
      <c r="C870" s="85">
        <v>36523.279999999999</v>
      </c>
      <c r="D870" s="85">
        <f>C870 * (1 + '2016 Claims Experience'!$H$3) * (1 + '2016 Claims Experience'!$H$3)</f>
        <v>44193.168800000007</v>
      </c>
      <c r="E870" s="85">
        <f t="shared" si="40"/>
        <v>17677.267520000005</v>
      </c>
      <c r="F870" s="85">
        <f xml:space="preserve">   D870 *'2016 Claims Experience'!$H$11</f>
        <v>26515.901280000002</v>
      </c>
      <c r="G870" s="85">
        <f xml:space="preserve"> F870/'2016 Claims Experience'!$H$2</f>
        <v>31195.17797647059</v>
      </c>
      <c r="H870" s="85">
        <f t="shared" si="41"/>
        <v>4000</v>
      </c>
      <c r="I870" s="85">
        <f t="shared" si="39"/>
        <v>2313.0040353410723</v>
      </c>
      <c r="J870" s="39"/>
    </row>
    <row r="871" spans="2:10" x14ac:dyDescent="0.2">
      <c r="B871" s="87">
        <v>869</v>
      </c>
      <c r="C871" s="85">
        <v>597.24</v>
      </c>
      <c r="D871" s="85">
        <f>C871 * (1 + '2016 Claims Experience'!$H$3) * (1 + '2016 Claims Experience'!$H$3)</f>
        <v>722.6604000000001</v>
      </c>
      <c r="E871" s="85">
        <f t="shared" si="40"/>
        <v>289.06416000000007</v>
      </c>
      <c r="F871" s="85">
        <f xml:space="preserve">   D871 *'2016 Claims Experience'!$H$11</f>
        <v>433.59624000000002</v>
      </c>
      <c r="G871" s="85">
        <f xml:space="preserve"> F871/'2016 Claims Experience'!$H$2</f>
        <v>510.11322352941181</v>
      </c>
      <c r="H871" s="85">
        <f t="shared" si="41"/>
        <v>722.6604000000001</v>
      </c>
      <c r="I871" s="85">
        <f t="shared" si="39"/>
        <v>0</v>
      </c>
      <c r="J871" s="39"/>
    </row>
    <row r="872" spans="2:10" x14ac:dyDescent="0.2">
      <c r="B872" s="87">
        <v>870</v>
      </c>
      <c r="C872" s="85">
        <v>31.6</v>
      </c>
      <c r="D872" s="85">
        <f>C872 * (1 + '2016 Claims Experience'!$H$3) * (1 + '2016 Claims Experience'!$H$3)</f>
        <v>38.236000000000011</v>
      </c>
      <c r="E872" s="85">
        <f t="shared" si="40"/>
        <v>15.294400000000005</v>
      </c>
      <c r="F872" s="85">
        <f xml:space="preserve">   D872 *'2016 Claims Experience'!$H$11</f>
        <v>22.941600000000005</v>
      </c>
      <c r="G872" s="85">
        <f xml:space="preserve"> F872/'2016 Claims Experience'!$H$2</f>
        <v>26.990117647058831</v>
      </c>
      <c r="H872" s="85">
        <f t="shared" si="41"/>
        <v>38.236000000000011</v>
      </c>
      <c r="I872" s="85">
        <f t="shared" si="39"/>
        <v>0</v>
      </c>
      <c r="J872" s="39"/>
    </row>
    <row r="873" spans="2:10" x14ac:dyDescent="0.2">
      <c r="B873" s="87">
        <v>871</v>
      </c>
      <c r="C873" s="85">
        <v>11107.4</v>
      </c>
      <c r="D873" s="85">
        <f>C873 * (1 + '2016 Claims Experience'!$H$3) * (1 + '2016 Claims Experience'!$H$3)</f>
        <v>13439.954000000002</v>
      </c>
      <c r="E873" s="85">
        <f t="shared" si="40"/>
        <v>5375.981600000001</v>
      </c>
      <c r="F873" s="85">
        <f xml:space="preserve">   D873 *'2016 Claims Experience'!$H$11</f>
        <v>8063.9724000000006</v>
      </c>
      <c r="G873" s="85">
        <f xml:space="preserve"> F873/'2016 Claims Experience'!$H$2</f>
        <v>9487.0263529411768</v>
      </c>
      <c r="H873" s="85">
        <f t="shared" si="41"/>
        <v>4000</v>
      </c>
      <c r="I873" s="85">
        <f t="shared" si="39"/>
        <v>2313.0040353410723</v>
      </c>
      <c r="J873" s="39"/>
    </row>
    <row r="874" spans="2:10" x14ac:dyDescent="0.2">
      <c r="B874" s="87">
        <v>872</v>
      </c>
      <c r="C874" s="85">
        <v>11831.83</v>
      </c>
      <c r="D874" s="85">
        <f>C874 * (1 + '2016 Claims Experience'!$H$3) * (1 + '2016 Claims Experience'!$H$3)</f>
        <v>14316.514300000003</v>
      </c>
      <c r="E874" s="85">
        <f t="shared" si="40"/>
        <v>5726.6057200000014</v>
      </c>
      <c r="F874" s="85">
        <f xml:space="preserve">   D874 *'2016 Claims Experience'!$H$11</f>
        <v>8589.9085800000012</v>
      </c>
      <c r="G874" s="85">
        <f xml:space="preserve"> F874/'2016 Claims Experience'!$H$2</f>
        <v>10105.774800000001</v>
      </c>
      <c r="H874" s="85">
        <f t="shared" si="41"/>
        <v>4000</v>
      </c>
      <c r="I874" s="85">
        <f t="shared" si="39"/>
        <v>2313.0040353410723</v>
      </c>
      <c r="J874" s="39"/>
    </row>
    <row r="875" spans="2:10" x14ac:dyDescent="0.2">
      <c r="B875" s="87">
        <v>873</v>
      </c>
      <c r="C875" s="85">
        <v>1665.3200000000002</v>
      </c>
      <c r="D875" s="85">
        <f>C875 * (1 + '2016 Claims Experience'!$H$3) * (1 + '2016 Claims Experience'!$H$3)</f>
        <v>2015.0372000000004</v>
      </c>
      <c r="E875" s="85">
        <f t="shared" si="40"/>
        <v>806.01488000000018</v>
      </c>
      <c r="F875" s="85">
        <f xml:space="preserve">   D875 *'2016 Claims Experience'!$H$11</f>
        <v>1209.0223200000003</v>
      </c>
      <c r="G875" s="85">
        <f xml:space="preserve"> F875/'2016 Claims Experience'!$H$2</f>
        <v>1422.3792000000003</v>
      </c>
      <c r="H875" s="85">
        <f t="shared" si="41"/>
        <v>2015.0372000000004</v>
      </c>
      <c r="I875" s="85">
        <f t="shared" si="39"/>
        <v>0</v>
      </c>
      <c r="J875" s="39"/>
    </row>
    <row r="876" spans="2:10" x14ac:dyDescent="0.2">
      <c r="B876" s="87">
        <v>874</v>
      </c>
      <c r="C876" s="85">
        <v>1918.1200000000001</v>
      </c>
      <c r="D876" s="85">
        <f>C876 * (1 + '2016 Claims Experience'!$H$3) * (1 + '2016 Claims Experience'!$H$3)</f>
        <v>2320.9252000000006</v>
      </c>
      <c r="E876" s="85">
        <f t="shared" si="40"/>
        <v>928.37008000000026</v>
      </c>
      <c r="F876" s="85">
        <f xml:space="preserve">   D876 *'2016 Claims Experience'!$H$11</f>
        <v>1392.5551200000002</v>
      </c>
      <c r="G876" s="85">
        <f xml:space="preserve"> F876/'2016 Claims Experience'!$H$2</f>
        <v>1638.3001411764708</v>
      </c>
      <c r="H876" s="85">
        <f t="shared" si="41"/>
        <v>2320.9252000000006</v>
      </c>
      <c r="I876" s="85">
        <f t="shared" si="39"/>
        <v>0</v>
      </c>
      <c r="J876" s="39"/>
    </row>
    <row r="877" spans="2:10" x14ac:dyDescent="0.2">
      <c r="B877" s="87">
        <v>875</v>
      </c>
      <c r="C877" s="85">
        <v>505.6</v>
      </c>
      <c r="D877" s="85">
        <f>C877 * (1 + '2016 Claims Experience'!$H$3) * (1 + '2016 Claims Experience'!$H$3)</f>
        <v>611.77600000000018</v>
      </c>
      <c r="E877" s="85">
        <f t="shared" si="40"/>
        <v>244.71040000000008</v>
      </c>
      <c r="F877" s="85">
        <f xml:space="preserve">   D877 *'2016 Claims Experience'!$H$11</f>
        <v>367.06560000000007</v>
      </c>
      <c r="G877" s="85">
        <f xml:space="preserve"> F877/'2016 Claims Experience'!$H$2</f>
        <v>431.8418823529413</v>
      </c>
      <c r="H877" s="85">
        <f t="shared" si="41"/>
        <v>611.77600000000018</v>
      </c>
      <c r="I877" s="85">
        <f t="shared" si="39"/>
        <v>0</v>
      </c>
      <c r="J877" s="39"/>
    </row>
    <row r="878" spans="2:10" x14ac:dyDescent="0.2">
      <c r="B878" s="87">
        <v>876</v>
      </c>
      <c r="C878" s="85">
        <v>5299.3200000000006</v>
      </c>
      <c r="D878" s="85">
        <f>C878 * (1 + '2016 Claims Experience'!$H$3) * (1 + '2016 Claims Experience'!$H$3)</f>
        <v>6412.1772000000019</v>
      </c>
      <c r="E878" s="85">
        <f t="shared" si="40"/>
        <v>2564.8708800000009</v>
      </c>
      <c r="F878" s="85">
        <f xml:space="preserve">   D878 *'2016 Claims Experience'!$H$11</f>
        <v>3847.3063200000011</v>
      </c>
      <c r="G878" s="85">
        <f xml:space="preserve"> F878/'2016 Claims Experience'!$H$2</f>
        <v>4526.242729411766</v>
      </c>
      <c r="H878" s="85">
        <f t="shared" si="41"/>
        <v>4000</v>
      </c>
      <c r="I878" s="85">
        <f t="shared" si="39"/>
        <v>2313.0040353410723</v>
      </c>
      <c r="J878" s="39"/>
    </row>
    <row r="879" spans="2:10" x14ac:dyDescent="0.2">
      <c r="B879" s="87">
        <v>877</v>
      </c>
      <c r="C879" s="85">
        <v>2757.8900000000003</v>
      </c>
      <c r="D879" s="85">
        <f>C879 * (1 + '2016 Claims Experience'!$H$3) * (1 + '2016 Claims Experience'!$H$3)</f>
        <v>3337.0469000000007</v>
      </c>
      <c r="E879" s="85">
        <f t="shared" si="40"/>
        <v>1334.8187600000003</v>
      </c>
      <c r="F879" s="85">
        <f xml:space="preserve">   D879 *'2016 Claims Experience'!$H$11</f>
        <v>2002.2281400000004</v>
      </c>
      <c r="G879" s="85">
        <f xml:space="preserve"> F879/'2016 Claims Experience'!$H$2</f>
        <v>2355.5625176470594</v>
      </c>
      <c r="H879" s="85">
        <f t="shared" si="41"/>
        <v>3337.0469000000007</v>
      </c>
      <c r="I879" s="85">
        <f t="shared" si="39"/>
        <v>0</v>
      </c>
      <c r="J879" s="39"/>
    </row>
    <row r="880" spans="2:10" x14ac:dyDescent="0.2">
      <c r="B880" s="87">
        <v>878</v>
      </c>
      <c r="C880" s="85">
        <v>1683.49</v>
      </c>
      <c r="D880" s="85">
        <f>C880 * (1 + '2016 Claims Experience'!$H$3) * (1 + '2016 Claims Experience'!$H$3)</f>
        <v>2037.0229000000004</v>
      </c>
      <c r="E880" s="85">
        <f t="shared" si="40"/>
        <v>814.80916000000025</v>
      </c>
      <c r="F880" s="85">
        <f xml:space="preserve">   D880 *'2016 Claims Experience'!$H$11</f>
        <v>1222.2137400000001</v>
      </c>
      <c r="G880" s="85">
        <f xml:space="preserve"> F880/'2016 Claims Experience'!$H$2</f>
        <v>1437.898517647059</v>
      </c>
      <c r="H880" s="85">
        <f t="shared" si="41"/>
        <v>2037.0229000000004</v>
      </c>
      <c r="I880" s="85">
        <f t="shared" si="39"/>
        <v>0</v>
      </c>
      <c r="J880" s="39"/>
    </row>
    <row r="881" spans="2:10" x14ac:dyDescent="0.2">
      <c r="B881" s="87">
        <v>879</v>
      </c>
      <c r="C881" s="85">
        <v>25459.33</v>
      </c>
      <c r="D881" s="85">
        <f>C881 * (1 + '2016 Claims Experience'!$H$3) * (1 + '2016 Claims Experience'!$H$3)</f>
        <v>30805.789300000004</v>
      </c>
      <c r="E881" s="85">
        <f t="shared" si="40"/>
        <v>12322.315720000002</v>
      </c>
      <c r="F881" s="85">
        <f xml:space="preserve">   D881 *'2016 Claims Experience'!$H$11</f>
        <v>18483.473580000002</v>
      </c>
      <c r="G881" s="85">
        <f xml:space="preserve"> F881/'2016 Claims Experience'!$H$2</f>
        <v>21745.26303529412</v>
      </c>
      <c r="H881" s="85">
        <f t="shared" si="41"/>
        <v>4000</v>
      </c>
      <c r="I881" s="85">
        <f t="shared" si="39"/>
        <v>2313.0040353410723</v>
      </c>
      <c r="J881" s="39"/>
    </row>
    <row r="882" spans="2:10" x14ac:dyDescent="0.2">
      <c r="B882" s="87">
        <v>880</v>
      </c>
      <c r="C882" s="85">
        <v>18819.38</v>
      </c>
      <c r="D882" s="85">
        <f>C882 * (1 + '2016 Claims Experience'!$H$3) * (1 + '2016 Claims Experience'!$H$3)</f>
        <v>22771.449800000006</v>
      </c>
      <c r="E882" s="85">
        <f t="shared" si="40"/>
        <v>9108.5799200000019</v>
      </c>
      <c r="F882" s="85">
        <f xml:space="preserve">   D882 *'2016 Claims Experience'!$H$11</f>
        <v>13662.869880000004</v>
      </c>
      <c r="G882" s="85">
        <f xml:space="preserve"> F882/'2016 Claims Experience'!$H$2</f>
        <v>16073.964564705888</v>
      </c>
      <c r="H882" s="85">
        <f t="shared" si="41"/>
        <v>4000</v>
      </c>
      <c r="I882" s="85">
        <f t="shared" si="39"/>
        <v>2313.0040353410723</v>
      </c>
      <c r="J882" s="39"/>
    </row>
    <row r="883" spans="2:10" x14ac:dyDescent="0.2">
      <c r="B883" s="87">
        <v>881</v>
      </c>
      <c r="C883" s="85">
        <v>3786.4700000000003</v>
      </c>
      <c r="D883" s="85">
        <f>C883 * (1 + '2016 Claims Experience'!$H$3) * (1 + '2016 Claims Experience'!$H$3)</f>
        <v>4581.6287000000002</v>
      </c>
      <c r="E883" s="85">
        <f t="shared" si="40"/>
        <v>1832.6514800000002</v>
      </c>
      <c r="F883" s="85">
        <f xml:space="preserve">   D883 *'2016 Claims Experience'!$H$11</f>
        <v>2748.9772200000002</v>
      </c>
      <c r="G883" s="85">
        <f xml:space="preserve"> F883/'2016 Claims Experience'!$H$2</f>
        <v>3234.0908470588238</v>
      </c>
      <c r="H883" s="85">
        <f t="shared" si="41"/>
        <v>4000</v>
      </c>
      <c r="I883" s="85">
        <f t="shared" si="39"/>
        <v>2313.0040353410723</v>
      </c>
      <c r="J883" s="39"/>
    </row>
    <row r="884" spans="2:10" x14ac:dyDescent="0.2">
      <c r="B884" s="87">
        <v>882</v>
      </c>
      <c r="C884" s="85">
        <v>10099.36</v>
      </c>
      <c r="D884" s="85">
        <f>C884 * (1 + '2016 Claims Experience'!$H$3) * (1 + '2016 Claims Experience'!$H$3)</f>
        <v>12220.225600000003</v>
      </c>
      <c r="E884" s="85">
        <f t="shared" si="40"/>
        <v>4888.0902400000014</v>
      </c>
      <c r="F884" s="85">
        <f xml:space="preserve">   D884 *'2016 Claims Experience'!$H$11</f>
        <v>7332.135360000002</v>
      </c>
      <c r="G884" s="85">
        <f xml:space="preserve"> F884/'2016 Claims Experience'!$H$2</f>
        <v>8626.0416000000023</v>
      </c>
      <c r="H884" s="85">
        <f t="shared" si="41"/>
        <v>4000</v>
      </c>
      <c r="I884" s="85">
        <f t="shared" si="39"/>
        <v>2313.0040353410723</v>
      </c>
      <c r="J884" s="39"/>
    </row>
    <row r="885" spans="2:10" x14ac:dyDescent="0.2">
      <c r="B885" s="87">
        <v>883</v>
      </c>
      <c r="C885" s="85">
        <v>3678.2400000000002</v>
      </c>
      <c r="D885" s="85">
        <f>C885 * (1 + '2016 Claims Experience'!$H$3) * (1 + '2016 Claims Experience'!$H$3)</f>
        <v>4450.6704000000009</v>
      </c>
      <c r="E885" s="85">
        <f t="shared" si="40"/>
        <v>1780.2681600000005</v>
      </c>
      <c r="F885" s="85">
        <f xml:space="preserve">   D885 *'2016 Claims Experience'!$H$11</f>
        <v>2670.4022400000003</v>
      </c>
      <c r="G885" s="85">
        <f xml:space="preserve"> F885/'2016 Claims Experience'!$H$2</f>
        <v>3141.6496941176474</v>
      </c>
      <c r="H885" s="85">
        <f t="shared" si="41"/>
        <v>4000</v>
      </c>
      <c r="I885" s="85">
        <f t="shared" si="39"/>
        <v>2313.0040353410723</v>
      </c>
      <c r="J885" s="39"/>
    </row>
    <row r="886" spans="2:10" x14ac:dyDescent="0.2">
      <c r="B886" s="87">
        <v>884</v>
      </c>
      <c r="C886" s="85">
        <v>2276.7800000000002</v>
      </c>
      <c r="D886" s="85">
        <f>C886 * (1 + '2016 Claims Experience'!$H$3) * (1 + '2016 Claims Experience'!$H$3)</f>
        <v>2754.903800000001</v>
      </c>
      <c r="E886" s="85">
        <f t="shared" si="40"/>
        <v>1101.9615200000005</v>
      </c>
      <c r="F886" s="85">
        <f xml:space="preserve">   D886 *'2016 Claims Experience'!$H$11</f>
        <v>1652.9422800000004</v>
      </c>
      <c r="G886" s="85">
        <f xml:space="preserve"> F886/'2016 Claims Experience'!$H$2</f>
        <v>1944.6379764705889</v>
      </c>
      <c r="H886" s="85">
        <f t="shared" si="41"/>
        <v>2754.903800000001</v>
      </c>
      <c r="I886" s="85">
        <f t="shared" si="39"/>
        <v>0</v>
      </c>
      <c r="J886" s="39"/>
    </row>
    <row r="887" spans="2:10" x14ac:dyDescent="0.2">
      <c r="B887" s="87">
        <v>885</v>
      </c>
      <c r="C887" s="85">
        <v>11259.87</v>
      </c>
      <c r="D887" s="85">
        <f>C887 * (1 + '2016 Claims Experience'!$H$3) * (1 + '2016 Claims Experience'!$H$3)</f>
        <v>13624.442700000003</v>
      </c>
      <c r="E887" s="85">
        <f t="shared" si="40"/>
        <v>5449.7770800000017</v>
      </c>
      <c r="F887" s="85">
        <f xml:space="preserve">   D887 *'2016 Claims Experience'!$H$11</f>
        <v>8174.6656200000016</v>
      </c>
      <c r="G887" s="85">
        <f xml:space="preserve"> F887/'2016 Claims Experience'!$H$2</f>
        <v>9617.2536705882376</v>
      </c>
      <c r="H887" s="85">
        <f t="shared" si="41"/>
        <v>4000</v>
      </c>
      <c r="I887" s="85">
        <f t="shared" si="39"/>
        <v>2313.0040353410723</v>
      </c>
      <c r="J887" s="39"/>
    </row>
    <row r="888" spans="2:10" x14ac:dyDescent="0.2">
      <c r="B888" s="87">
        <v>886</v>
      </c>
      <c r="C888" s="85">
        <v>16542.600000000002</v>
      </c>
      <c r="D888" s="85">
        <f>C888 * (1 + '2016 Claims Experience'!$H$3) * (1 + '2016 Claims Experience'!$H$3)</f>
        <v>20016.546000000006</v>
      </c>
      <c r="E888" s="85">
        <f t="shared" si="40"/>
        <v>8006.618400000003</v>
      </c>
      <c r="F888" s="85">
        <f xml:space="preserve">   D888 *'2016 Claims Experience'!$H$11</f>
        <v>12009.927600000003</v>
      </c>
      <c r="G888" s="85">
        <f xml:space="preserve"> F888/'2016 Claims Experience'!$H$2</f>
        <v>14129.326588235297</v>
      </c>
      <c r="H888" s="85">
        <f t="shared" si="41"/>
        <v>4000</v>
      </c>
      <c r="I888" s="85">
        <f t="shared" si="39"/>
        <v>2313.0040353410723</v>
      </c>
      <c r="J888" s="39"/>
    </row>
    <row r="889" spans="2:10" x14ac:dyDescent="0.2">
      <c r="B889" s="87">
        <v>887</v>
      </c>
      <c r="C889" s="85">
        <v>1484.41</v>
      </c>
      <c r="D889" s="85">
        <f>C889 * (1 + '2016 Claims Experience'!$H$3) * (1 + '2016 Claims Experience'!$H$3)</f>
        <v>1796.1361000000002</v>
      </c>
      <c r="E889" s="85">
        <f t="shared" si="40"/>
        <v>718.45444000000009</v>
      </c>
      <c r="F889" s="85">
        <f xml:space="preserve">   D889 *'2016 Claims Experience'!$H$11</f>
        <v>1077.68166</v>
      </c>
      <c r="G889" s="85">
        <f xml:space="preserve"> F889/'2016 Claims Experience'!$H$2</f>
        <v>1267.8607764705882</v>
      </c>
      <c r="H889" s="85">
        <f t="shared" si="41"/>
        <v>1796.1361000000002</v>
      </c>
      <c r="I889" s="85">
        <f t="shared" si="39"/>
        <v>0</v>
      </c>
      <c r="J889" s="39"/>
    </row>
    <row r="890" spans="2:10" x14ac:dyDescent="0.2">
      <c r="B890" s="87">
        <v>888</v>
      </c>
      <c r="C890" s="85">
        <v>571.17000000000007</v>
      </c>
      <c r="D890" s="85">
        <f>C890 * (1 + '2016 Claims Experience'!$H$3) * (1 + '2016 Claims Experience'!$H$3)</f>
        <v>691.11570000000017</v>
      </c>
      <c r="E890" s="85">
        <f t="shared" si="40"/>
        <v>276.44628000000006</v>
      </c>
      <c r="F890" s="85">
        <f xml:space="preserve">   D890 *'2016 Claims Experience'!$H$11</f>
        <v>414.66942000000012</v>
      </c>
      <c r="G890" s="85">
        <f xml:space="preserve"> F890/'2016 Claims Experience'!$H$2</f>
        <v>487.84637647058838</v>
      </c>
      <c r="H890" s="85">
        <f t="shared" si="41"/>
        <v>691.11570000000017</v>
      </c>
      <c r="I890" s="85">
        <f t="shared" si="39"/>
        <v>0</v>
      </c>
      <c r="J890" s="39"/>
    </row>
    <row r="891" spans="2:10" x14ac:dyDescent="0.2">
      <c r="B891" s="87">
        <v>889</v>
      </c>
      <c r="C891" s="85">
        <v>8144.9000000000005</v>
      </c>
      <c r="D891" s="85">
        <f>C891 * (1 + '2016 Claims Experience'!$H$3) * (1 + '2016 Claims Experience'!$H$3)</f>
        <v>9855.3290000000015</v>
      </c>
      <c r="E891" s="85">
        <f t="shared" si="40"/>
        <v>3942.1316000000006</v>
      </c>
      <c r="F891" s="85">
        <f xml:space="preserve">   D891 *'2016 Claims Experience'!$H$11</f>
        <v>5913.1974000000009</v>
      </c>
      <c r="G891" s="85">
        <f xml:space="preserve"> F891/'2016 Claims Experience'!$H$2</f>
        <v>6956.7028235294129</v>
      </c>
      <c r="H891" s="85">
        <f t="shared" si="41"/>
        <v>4000</v>
      </c>
      <c r="I891" s="85">
        <f t="shared" si="39"/>
        <v>2313.0040353410723</v>
      </c>
      <c r="J891" s="39"/>
    </row>
    <row r="892" spans="2:10" x14ac:dyDescent="0.2">
      <c r="B892" s="87">
        <v>890</v>
      </c>
      <c r="C892" s="85">
        <v>880.85</v>
      </c>
      <c r="D892" s="85">
        <f>C892 * (1 + '2016 Claims Experience'!$H$3) * (1 + '2016 Claims Experience'!$H$3)</f>
        <v>1065.8285000000001</v>
      </c>
      <c r="E892" s="85">
        <f t="shared" si="40"/>
        <v>426.33140000000003</v>
      </c>
      <c r="F892" s="85">
        <f xml:space="preserve">   D892 *'2016 Claims Experience'!$H$11</f>
        <v>639.49710000000005</v>
      </c>
      <c r="G892" s="85">
        <f xml:space="preserve"> F892/'2016 Claims Experience'!$H$2</f>
        <v>752.34952941176482</v>
      </c>
      <c r="H892" s="85">
        <f t="shared" si="41"/>
        <v>1065.8285000000001</v>
      </c>
      <c r="I892" s="85">
        <f t="shared" si="39"/>
        <v>0</v>
      </c>
      <c r="J892" s="39"/>
    </row>
    <row r="893" spans="2:10" x14ac:dyDescent="0.2">
      <c r="B893" s="87">
        <v>891</v>
      </c>
      <c r="C893" s="85">
        <v>16308.76</v>
      </c>
      <c r="D893" s="85">
        <f>C893 * (1 + '2016 Claims Experience'!$H$3) * (1 + '2016 Claims Experience'!$H$3)</f>
        <v>19733.599600000005</v>
      </c>
      <c r="E893" s="85">
        <f t="shared" si="40"/>
        <v>7893.4398400000027</v>
      </c>
      <c r="F893" s="85">
        <f xml:space="preserve">   D893 *'2016 Claims Experience'!$H$11</f>
        <v>11840.159760000002</v>
      </c>
      <c r="G893" s="85">
        <f xml:space="preserve"> F893/'2016 Claims Experience'!$H$2</f>
        <v>13929.599717647061</v>
      </c>
      <c r="H893" s="85">
        <f t="shared" si="41"/>
        <v>4000</v>
      </c>
      <c r="I893" s="85">
        <f t="shared" si="39"/>
        <v>2313.0040353410723</v>
      </c>
      <c r="J893" s="39"/>
    </row>
    <row r="894" spans="2:10" x14ac:dyDescent="0.2">
      <c r="B894" s="87">
        <v>892</v>
      </c>
      <c r="C894" s="85">
        <v>10048.800000000001</v>
      </c>
      <c r="D894" s="85">
        <f>C894 * (1 + '2016 Claims Experience'!$H$3) * (1 + '2016 Claims Experience'!$H$3)</f>
        <v>12159.048000000003</v>
      </c>
      <c r="E894" s="85">
        <f t="shared" si="40"/>
        <v>4863.619200000001</v>
      </c>
      <c r="F894" s="85">
        <f xml:space="preserve">   D894 *'2016 Claims Experience'!$H$11</f>
        <v>7295.4288000000015</v>
      </c>
      <c r="G894" s="85">
        <f xml:space="preserve"> F894/'2016 Claims Experience'!$H$2</f>
        <v>8582.8574117647076</v>
      </c>
      <c r="H894" s="85">
        <f t="shared" si="41"/>
        <v>4000</v>
      </c>
      <c r="I894" s="85">
        <f t="shared" si="39"/>
        <v>2313.0040353410723</v>
      </c>
      <c r="J894" s="39"/>
    </row>
    <row r="895" spans="2:10" x14ac:dyDescent="0.2">
      <c r="B895" s="87">
        <v>893</v>
      </c>
      <c r="C895" s="85">
        <v>9581.91</v>
      </c>
      <c r="D895" s="85">
        <f>C895 * (1 + '2016 Claims Experience'!$H$3) * (1 + '2016 Claims Experience'!$H$3)</f>
        <v>11594.111100000002</v>
      </c>
      <c r="E895" s="85">
        <f t="shared" si="40"/>
        <v>4637.6444400000009</v>
      </c>
      <c r="F895" s="85">
        <f xml:space="preserve">   D895 *'2016 Claims Experience'!$H$11</f>
        <v>6956.466660000001</v>
      </c>
      <c r="G895" s="85">
        <f xml:space="preserve"> F895/'2016 Claims Experience'!$H$2</f>
        <v>8184.0784235294132</v>
      </c>
      <c r="H895" s="85">
        <f t="shared" si="41"/>
        <v>4000</v>
      </c>
      <c r="I895" s="85">
        <f t="shared" si="39"/>
        <v>2313.0040353410723</v>
      </c>
      <c r="J895" s="39"/>
    </row>
    <row r="896" spans="2:10" x14ac:dyDescent="0.2">
      <c r="B896" s="87">
        <v>894</v>
      </c>
      <c r="C896" s="85">
        <v>638.32000000000005</v>
      </c>
      <c r="D896" s="85">
        <f>C896 * (1 + '2016 Claims Experience'!$H$3) * (1 + '2016 Claims Experience'!$H$3)</f>
        <v>772.36720000000025</v>
      </c>
      <c r="E896" s="85">
        <f t="shared" si="40"/>
        <v>308.94688000000014</v>
      </c>
      <c r="F896" s="85">
        <f xml:space="preserve">   D896 *'2016 Claims Experience'!$H$11</f>
        <v>463.42032000000012</v>
      </c>
      <c r="G896" s="85">
        <f xml:space="preserve"> F896/'2016 Claims Experience'!$H$2</f>
        <v>545.20037647058837</v>
      </c>
      <c r="H896" s="85">
        <f t="shared" si="41"/>
        <v>772.36720000000025</v>
      </c>
      <c r="I896" s="85">
        <f t="shared" si="39"/>
        <v>0</v>
      </c>
      <c r="J896" s="39"/>
    </row>
    <row r="897" spans="2:10" x14ac:dyDescent="0.2">
      <c r="B897" s="87">
        <v>895</v>
      </c>
      <c r="C897" s="85">
        <v>2914.31</v>
      </c>
      <c r="D897" s="85">
        <f>C897 * (1 + '2016 Claims Experience'!$H$3) * (1 + '2016 Claims Experience'!$H$3)</f>
        <v>3526.3151000000003</v>
      </c>
      <c r="E897" s="85">
        <f t="shared" si="40"/>
        <v>1410.5260400000002</v>
      </c>
      <c r="F897" s="85">
        <f xml:space="preserve">   D897 *'2016 Claims Experience'!$H$11</f>
        <v>2115.7890600000001</v>
      </c>
      <c r="G897" s="85">
        <f xml:space="preserve"> F897/'2016 Claims Experience'!$H$2</f>
        <v>2489.1636000000003</v>
      </c>
      <c r="H897" s="85">
        <f t="shared" si="41"/>
        <v>3526.3151000000003</v>
      </c>
      <c r="I897" s="85">
        <f t="shared" si="39"/>
        <v>0</v>
      </c>
      <c r="J897" s="39"/>
    </row>
    <row r="898" spans="2:10" x14ac:dyDescent="0.2">
      <c r="B898" s="87">
        <v>896</v>
      </c>
      <c r="C898" s="85">
        <v>18207.13</v>
      </c>
      <c r="D898" s="85">
        <f>C898 * (1 + '2016 Claims Experience'!$H$3) * (1 + '2016 Claims Experience'!$H$3)</f>
        <v>22030.627300000007</v>
      </c>
      <c r="E898" s="85">
        <f t="shared" si="40"/>
        <v>8812.250920000004</v>
      </c>
      <c r="F898" s="85">
        <f xml:space="preserve">   D898 *'2016 Claims Experience'!$H$11</f>
        <v>13218.376380000003</v>
      </c>
      <c r="G898" s="85">
        <f xml:space="preserve"> F898/'2016 Claims Experience'!$H$2</f>
        <v>15551.031035294121</v>
      </c>
      <c r="H898" s="85">
        <f t="shared" si="41"/>
        <v>4000</v>
      </c>
      <c r="I898" s="85">
        <f t="shared" si="39"/>
        <v>2313.0040353410723</v>
      </c>
      <c r="J898" s="39"/>
    </row>
    <row r="899" spans="2:10" x14ac:dyDescent="0.2">
      <c r="B899" s="87">
        <v>897</v>
      </c>
      <c r="C899" s="85">
        <v>20222.420000000002</v>
      </c>
      <c r="D899" s="85">
        <f>C899 * (1 + '2016 Claims Experience'!$H$3) * (1 + '2016 Claims Experience'!$H$3)</f>
        <v>24469.128200000006</v>
      </c>
      <c r="E899" s="85">
        <f t="shared" si="40"/>
        <v>9787.6512800000037</v>
      </c>
      <c r="F899" s="85">
        <f xml:space="preserve">   D899 *'2016 Claims Experience'!$H$11</f>
        <v>14681.476920000003</v>
      </c>
      <c r="G899" s="85">
        <f xml:space="preserve"> F899/'2016 Claims Experience'!$H$2</f>
        <v>17272.325788235299</v>
      </c>
      <c r="H899" s="85">
        <f t="shared" si="41"/>
        <v>4000</v>
      </c>
      <c r="I899" s="85">
        <f t="shared" ref="I899:I962" si="42">IF(H899 = $K$29, $L$29 - H899,   IF(AND(H899&lt;$L$29, H899 &gt; $K$29),  D899-$K$29, 0) )</f>
        <v>2313.0040353410723</v>
      </c>
      <c r="J899" s="39"/>
    </row>
    <row r="900" spans="2:10" x14ac:dyDescent="0.2">
      <c r="B900" s="87">
        <v>898</v>
      </c>
      <c r="C900" s="85">
        <v>7887.3600000000006</v>
      </c>
      <c r="D900" s="85">
        <f>C900 * (1 + '2016 Claims Experience'!$H$3) * (1 + '2016 Claims Experience'!$H$3)</f>
        <v>9543.705600000003</v>
      </c>
      <c r="E900" s="85">
        <f t="shared" ref="E900:E963" si="43" xml:space="preserve"> D900 * (1- $L$9)</f>
        <v>3817.4822400000012</v>
      </c>
      <c r="F900" s="85">
        <f xml:space="preserve">   D900 *'2016 Claims Experience'!$H$11</f>
        <v>5726.2233600000018</v>
      </c>
      <c r="G900" s="85">
        <f xml:space="preserve"> F900/'2016 Claims Experience'!$H$2</f>
        <v>6736.7333647058849</v>
      </c>
      <c r="H900" s="85">
        <f t="shared" ref="H900:H963" si="44">IF( D900&gt; $K$29, $K$29, D900)</f>
        <v>4000</v>
      </c>
      <c r="I900" s="85">
        <f t="shared" si="42"/>
        <v>2313.0040353410723</v>
      </c>
      <c r="J900" s="39"/>
    </row>
    <row r="901" spans="2:10" x14ac:dyDescent="0.2">
      <c r="B901" s="87">
        <v>899</v>
      </c>
      <c r="C901" s="85">
        <v>1749.0600000000002</v>
      </c>
      <c r="D901" s="85">
        <f>C901 * (1 + '2016 Claims Experience'!$H$3) * (1 + '2016 Claims Experience'!$H$3)</f>
        <v>2116.3626000000004</v>
      </c>
      <c r="E901" s="85">
        <f t="shared" si="43"/>
        <v>846.5450400000002</v>
      </c>
      <c r="F901" s="85">
        <f xml:space="preserve">   D901 *'2016 Claims Experience'!$H$11</f>
        <v>1269.8175600000002</v>
      </c>
      <c r="G901" s="85">
        <f xml:space="preserve"> F901/'2016 Claims Experience'!$H$2</f>
        <v>1493.9030117647062</v>
      </c>
      <c r="H901" s="85">
        <f t="shared" si="44"/>
        <v>2116.3626000000004</v>
      </c>
      <c r="I901" s="85">
        <f t="shared" si="42"/>
        <v>0</v>
      </c>
      <c r="J901" s="39"/>
    </row>
    <row r="902" spans="2:10" x14ac:dyDescent="0.2">
      <c r="B902" s="87">
        <v>900</v>
      </c>
      <c r="C902" s="85">
        <v>32054.25</v>
      </c>
      <c r="D902" s="85">
        <f>C902 * (1 + '2016 Claims Experience'!$H$3) * (1 + '2016 Claims Experience'!$H$3)</f>
        <v>38785.642500000009</v>
      </c>
      <c r="E902" s="85">
        <f t="shared" si="43"/>
        <v>15514.257000000005</v>
      </c>
      <c r="F902" s="85">
        <f xml:space="preserve">   D902 *'2016 Claims Experience'!$H$11</f>
        <v>23271.385500000004</v>
      </c>
      <c r="G902" s="85">
        <f xml:space="preserve"> F902/'2016 Claims Experience'!$H$2</f>
        <v>27378.100588235298</v>
      </c>
      <c r="H902" s="85">
        <f t="shared" si="44"/>
        <v>4000</v>
      </c>
      <c r="I902" s="85">
        <f t="shared" si="42"/>
        <v>2313.0040353410723</v>
      </c>
      <c r="J902" s="39"/>
    </row>
    <row r="903" spans="2:10" x14ac:dyDescent="0.2">
      <c r="B903" s="87">
        <v>901</v>
      </c>
      <c r="C903" s="85">
        <v>6697.62</v>
      </c>
      <c r="D903" s="85">
        <f>C903 * (1 + '2016 Claims Experience'!$H$3) * (1 + '2016 Claims Experience'!$H$3)</f>
        <v>8104.1202000000012</v>
      </c>
      <c r="E903" s="85">
        <f t="shared" si="43"/>
        <v>3241.6480800000008</v>
      </c>
      <c r="F903" s="85">
        <f xml:space="preserve">   D903 *'2016 Claims Experience'!$H$11</f>
        <v>4862.4721200000004</v>
      </c>
      <c r="G903" s="85">
        <f xml:space="preserve"> F903/'2016 Claims Experience'!$H$2</f>
        <v>5720.5554352941181</v>
      </c>
      <c r="H903" s="85">
        <f t="shared" si="44"/>
        <v>4000</v>
      </c>
      <c r="I903" s="85">
        <f t="shared" si="42"/>
        <v>2313.0040353410723</v>
      </c>
      <c r="J903" s="39"/>
    </row>
    <row r="904" spans="2:10" x14ac:dyDescent="0.2">
      <c r="B904" s="87">
        <v>902</v>
      </c>
      <c r="C904" s="85">
        <v>2066.64</v>
      </c>
      <c r="D904" s="85">
        <f>C904 * (1 + '2016 Claims Experience'!$H$3) * (1 + '2016 Claims Experience'!$H$3)</f>
        <v>2500.6344000000004</v>
      </c>
      <c r="E904" s="85">
        <f t="shared" si="43"/>
        <v>1000.2537600000002</v>
      </c>
      <c r="F904" s="85">
        <f xml:space="preserve">   D904 *'2016 Claims Experience'!$H$11</f>
        <v>1500.3806400000001</v>
      </c>
      <c r="G904" s="85">
        <f xml:space="preserve"> F904/'2016 Claims Experience'!$H$2</f>
        <v>1765.1536941176471</v>
      </c>
      <c r="H904" s="85">
        <f t="shared" si="44"/>
        <v>2500.6344000000004</v>
      </c>
      <c r="I904" s="85">
        <f t="shared" si="42"/>
        <v>0</v>
      </c>
      <c r="J904" s="39"/>
    </row>
    <row r="905" spans="2:10" x14ac:dyDescent="0.2">
      <c r="B905" s="87">
        <v>903</v>
      </c>
      <c r="C905" s="85">
        <v>7855.76</v>
      </c>
      <c r="D905" s="85">
        <f>C905 * (1 + '2016 Claims Experience'!$H$3) * (1 + '2016 Claims Experience'!$H$3)</f>
        <v>9505.4696000000022</v>
      </c>
      <c r="E905" s="85">
        <f t="shared" si="43"/>
        <v>3802.187840000001</v>
      </c>
      <c r="F905" s="85">
        <f xml:space="preserve">   D905 *'2016 Claims Experience'!$H$11</f>
        <v>5703.2817600000008</v>
      </c>
      <c r="G905" s="85">
        <f xml:space="preserve"> F905/'2016 Claims Experience'!$H$2</f>
        <v>6709.7432470588246</v>
      </c>
      <c r="H905" s="85">
        <f t="shared" si="44"/>
        <v>4000</v>
      </c>
      <c r="I905" s="85">
        <f t="shared" si="42"/>
        <v>2313.0040353410723</v>
      </c>
      <c r="J905" s="39"/>
    </row>
    <row r="906" spans="2:10" x14ac:dyDescent="0.2">
      <c r="B906" s="87">
        <v>904</v>
      </c>
      <c r="C906" s="85">
        <v>3596.0800000000004</v>
      </c>
      <c r="D906" s="85">
        <f>C906 * (1 + '2016 Claims Experience'!$H$3) * (1 + '2016 Claims Experience'!$H$3)</f>
        <v>4351.256800000001</v>
      </c>
      <c r="E906" s="85">
        <f t="shared" si="43"/>
        <v>1740.5027200000004</v>
      </c>
      <c r="F906" s="85">
        <f xml:space="preserve">   D906 *'2016 Claims Experience'!$H$11</f>
        <v>2610.7540800000006</v>
      </c>
      <c r="G906" s="85">
        <f xml:space="preserve"> F906/'2016 Claims Experience'!$H$2</f>
        <v>3071.4753882352948</v>
      </c>
      <c r="H906" s="85">
        <f t="shared" si="44"/>
        <v>4000</v>
      </c>
      <c r="I906" s="85">
        <f t="shared" si="42"/>
        <v>2313.0040353410723</v>
      </c>
      <c r="J906" s="39"/>
    </row>
    <row r="907" spans="2:10" x14ac:dyDescent="0.2">
      <c r="B907" s="87">
        <v>905</v>
      </c>
      <c r="C907" s="85">
        <v>447.93</v>
      </c>
      <c r="D907" s="85">
        <f>C907 * (1 + '2016 Claims Experience'!$H$3) * (1 + '2016 Claims Experience'!$H$3)</f>
        <v>541.99530000000016</v>
      </c>
      <c r="E907" s="85">
        <f t="shared" si="43"/>
        <v>216.79812000000007</v>
      </c>
      <c r="F907" s="85">
        <f xml:space="preserve">   D907 *'2016 Claims Experience'!$H$11</f>
        <v>325.19718000000006</v>
      </c>
      <c r="G907" s="85">
        <f xml:space="preserve"> F907/'2016 Claims Experience'!$H$2</f>
        <v>382.58491764705889</v>
      </c>
      <c r="H907" s="85">
        <f t="shared" si="44"/>
        <v>541.99530000000016</v>
      </c>
      <c r="I907" s="85">
        <f t="shared" si="42"/>
        <v>0</v>
      </c>
      <c r="J907" s="39"/>
    </row>
    <row r="908" spans="2:10" x14ac:dyDescent="0.2">
      <c r="B908" s="87">
        <v>906</v>
      </c>
      <c r="C908" s="85">
        <v>9474.4700000000012</v>
      </c>
      <c r="D908" s="85">
        <f>C908 * (1 + '2016 Claims Experience'!$H$3) * (1 + '2016 Claims Experience'!$H$3)</f>
        <v>11464.108700000003</v>
      </c>
      <c r="E908" s="85">
        <f t="shared" si="43"/>
        <v>4585.6434800000015</v>
      </c>
      <c r="F908" s="85">
        <f xml:space="preserve">   D908 *'2016 Claims Experience'!$H$11</f>
        <v>6878.465220000001</v>
      </c>
      <c r="G908" s="85">
        <f xml:space="preserve"> F908/'2016 Claims Experience'!$H$2</f>
        <v>8092.3120235294127</v>
      </c>
      <c r="H908" s="85">
        <f t="shared" si="44"/>
        <v>4000</v>
      </c>
      <c r="I908" s="85">
        <f t="shared" si="42"/>
        <v>2313.0040353410723</v>
      </c>
      <c r="J908" s="39"/>
    </row>
    <row r="909" spans="2:10" x14ac:dyDescent="0.2">
      <c r="B909" s="87">
        <v>907</v>
      </c>
      <c r="C909" s="85">
        <v>7664.58</v>
      </c>
      <c r="D909" s="85">
        <f>C909 * (1 + '2016 Claims Experience'!$H$3) * (1 + '2016 Claims Experience'!$H$3)</f>
        <v>9274.1418000000012</v>
      </c>
      <c r="E909" s="85">
        <f t="shared" si="43"/>
        <v>3709.6567200000009</v>
      </c>
      <c r="F909" s="85">
        <f xml:space="preserve">   D909 *'2016 Claims Experience'!$H$11</f>
        <v>5564.4850800000004</v>
      </c>
      <c r="G909" s="85">
        <f xml:space="preserve"> F909/'2016 Claims Experience'!$H$2</f>
        <v>6546.4530352941183</v>
      </c>
      <c r="H909" s="85">
        <f t="shared" si="44"/>
        <v>4000</v>
      </c>
      <c r="I909" s="85">
        <f t="shared" si="42"/>
        <v>2313.0040353410723</v>
      </c>
      <c r="J909" s="39"/>
    </row>
    <row r="910" spans="2:10" x14ac:dyDescent="0.2">
      <c r="B910" s="87">
        <v>908</v>
      </c>
      <c r="C910" s="85">
        <v>288.35000000000002</v>
      </c>
      <c r="D910" s="85">
        <f>C910 * (1 + '2016 Claims Experience'!$H$3) * (1 + '2016 Claims Experience'!$H$3)</f>
        <v>348.90350000000007</v>
      </c>
      <c r="E910" s="85">
        <f t="shared" si="43"/>
        <v>139.56140000000002</v>
      </c>
      <c r="F910" s="85">
        <f xml:space="preserve">   D910 *'2016 Claims Experience'!$H$11</f>
        <v>209.34210000000004</v>
      </c>
      <c r="G910" s="85">
        <f xml:space="preserve"> F910/'2016 Claims Experience'!$H$2</f>
        <v>246.28482352941182</v>
      </c>
      <c r="H910" s="85">
        <f t="shared" si="44"/>
        <v>348.90350000000007</v>
      </c>
      <c r="I910" s="85">
        <f t="shared" si="42"/>
        <v>0</v>
      </c>
      <c r="J910" s="39"/>
    </row>
    <row r="911" spans="2:10" x14ac:dyDescent="0.2">
      <c r="B911" s="87">
        <v>909</v>
      </c>
      <c r="C911" s="85">
        <v>2475.86</v>
      </c>
      <c r="D911" s="85">
        <f>C911 * (1 + '2016 Claims Experience'!$H$3) * (1 + '2016 Claims Experience'!$H$3)</f>
        <v>2995.7906000000007</v>
      </c>
      <c r="E911" s="85">
        <f t="shared" si="43"/>
        <v>1198.3162400000003</v>
      </c>
      <c r="F911" s="85">
        <f xml:space="preserve">   D911 *'2016 Claims Experience'!$H$11</f>
        <v>1797.4743600000004</v>
      </c>
      <c r="G911" s="85">
        <f xml:space="preserve"> F911/'2016 Claims Experience'!$H$2</f>
        <v>2114.6757176470592</v>
      </c>
      <c r="H911" s="85">
        <f t="shared" si="44"/>
        <v>2995.7906000000007</v>
      </c>
      <c r="I911" s="85">
        <f t="shared" si="42"/>
        <v>0</v>
      </c>
      <c r="J911" s="39"/>
    </row>
    <row r="912" spans="2:10" x14ac:dyDescent="0.2">
      <c r="B912" s="87">
        <v>910</v>
      </c>
      <c r="C912" s="85">
        <v>1430.69</v>
      </c>
      <c r="D912" s="85">
        <f>C912 * (1 + '2016 Claims Experience'!$H$3) * (1 + '2016 Claims Experience'!$H$3)</f>
        <v>1731.1349000000005</v>
      </c>
      <c r="E912" s="85">
        <f t="shared" si="43"/>
        <v>692.45396000000028</v>
      </c>
      <c r="F912" s="85">
        <f xml:space="preserve">   D912 *'2016 Claims Experience'!$H$11</f>
        <v>1038.6809400000002</v>
      </c>
      <c r="G912" s="85">
        <f xml:space="preserve"> F912/'2016 Claims Experience'!$H$2</f>
        <v>1221.9775764705885</v>
      </c>
      <c r="H912" s="85">
        <f t="shared" si="44"/>
        <v>1731.1349000000005</v>
      </c>
      <c r="I912" s="85">
        <f t="shared" si="42"/>
        <v>0</v>
      </c>
      <c r="J912" s="39"/>
    </row>
    <row r="913" spans="2:10" x14ac:dyDescent="0.2">
      <c r="B913" s="87">
        <v>911</v>
      </c>
      <c r="C913" s="85">
        <v>1053.8600000000001</v>
      </c>
      <c r="D913" s="85">
        <f>C913 * (1 + '2016 Claims Experience'!$H$3) * (1 + '2016 Claims Experience'!$H$3)</f>
        <v>1275.1706000000004</v>
      </c>
      <c r="E913" s="85">
        <f t="shared" si="43"/>
        <v>510.06824000000017</v>
      </c>
      <c r="F913" s="85">
        <f xml:space="preserve">   D913 *'2016 Claims Experience'!$H$11</f>
        <v>765.1023600000002</v>
      </c>
      <c r="G913" s="85">
        <f xml:space="preserve"> F913/'2016 Claims Experience'!$H$2</f>
        <v>900.12042352941205</v>
      </c>
      <c r="H913" s="85">
        <f t="shared" si="44"/>
        <v>1275.1706000000004</v>
      </c>
      <c r="I913" s="85">
        <f t="shared" si="42"/>
        <v>0</v>
      </c>
      <c r="J913" s="39"/>
    </row>
    <row r="914" spans="2:10" x14ac:dyDescent="0.2">
      <c r="B914" s="87">
        <v>912</v>
      </c>
      <c r="C914" s="85">
        <v>30555.620000000003</v>
      </c>
      <c r="D914" s="85">
        <f>C914 * (1 + '2016 Claims Experience'!$H$3) * (1 + '2016 Claims Experience'!$H$3)</f>
        <v>36972.300200000012</v>
      </c>
      <c r="E914" s="85">
        <f t="shared" si="43"/>
        <v>14788.920080000005</v>
      </c>
      <c r="F914" s="85">
        <f xml:space="preserve">   D914 *'2016 Claims Experience'!$H$11</f>
        <v>22183.380120000005</v>
      </c>
      <c r="G914" s="85">
        <f xml:space="preserve"> F914/'2016 Claims Experience'!$H$2</f>
        <v>26098.094258823538</v>
      </c>
      <c r="H914" s="85">
        <f t="shared" si="44"/>
        <v>4000</v>
      </c>
      <c r="I914" s="85">
        <f t="shared" si="42"/>
        <v>2313.0040353410723</v>
      </c>
      <c r="J914" s="39"/>
    </row>
    <row r="915" spans="2:10" x14ac:dyDescent="0.2">
      <c r="B915" s="87">
        <v>913</v>
      </c>
      <c r="C915" s="85">
        <v>15973.01</v>
      </c>
      <c r="D915" s="85">
        <f>C915 * (1 + '2016 Claims Experience'!$H$3) * (1 + '2016 Claims Experience'!$H$3)</f>
        <v>19327.342100000002</v>
      </c>
      <c r="E915" s="85">
        <f t="shared" si="43"/>
        <v>7730.9368400000012</v>
      </c>
      <c r="F915" s="85">
        <f xml:space="preserve">   D915 *'2016 Claims Experience'!$H$11</f>
        <v>11596.405260000001</v>
      </c>
      <c r="G915" s="85">
        <f xml:space="preserve"> F915/'2016 Claims Experience'!$H$2</f>
        <v>13642.829717647061</v>
      </c>
      <c r="H915" s="85">
        <f t="shared" si="44"/>
        <v>4000</v>
      </c>
      <c r="I915" s="85">
        <f t="shared" si="42"/>
        <v>2313.0040353410723</v>
      </c>
      <c r="J915" s="39"/>
    </row>
    <row r="916" spans="2:10" x14ac:dyDescent="0.2">
      <c r="B916" s="87">
        <v>914</v>
      </c>
      <c r="C916" s="85">
        <v>9715.42</v>
      </c>
      <c r="D916" s="85">
        <f>C916 * (1 + '2016 Claims Experience'!$H$3) * (1 + '2016 Claims Experience'!$H$3)</f>
        <v>11755.658200000002</v>
      </c>
      <c r="E916" s="85">
        <f t="shared" si="43"/>
        <v>4702.263280000001</v>
      </c>
      <c r="F916" s="85">
        <f xml:space="preserve">   D916 *'2016 Claims Experience'!$H$11</f>
        <v>7053.3949200000006</v>
      </c>
      <c r="G916" s="85">
        <f xml:space="preserve"> F916/'2016 Claims Experience'!$H$2</f>
        <v>8298.1116705882359</v>
      </c>
      <c r="H916" s="85">
        <f t="shared" si="44"/>
        <v>4000</v>
      </c>
      <c r="I916" s="85">
        <f t="shared" si="42"/>
        <v>2313.0040353410723</v>
      </c>
      <c r="J916" s="39"/>
    </row>
    <row r="917" spans="2:10" x14ac:dyDescent="0.2">
      <c r="B917" s="87">
        <v>915</v>
      </c>
      <c r="C917" s="85">
        <v>13741.26</v>
      </c>
      <c r="D917" s="85">
        <f>C917 * (1 + '2016 Claims Experience'!$H$3) * (1 + '2016 Claims Experience'!$H$3)</f>
        <v>16626.924600000002</v>
      </c>
      <c r="E917" s="85">
        <f t="shared" si="43"/>
        <v>6650.7698400000008</v>
      </c>
      <c r="F917" s="85">
        <f xml:space="preserve">   D917 *'2016 Claims Experience'!$H$11</f>
        <v>9976.1547600000013</v>
      </c>
      <c r="G917" s="85">
        <f xml:space="preserve"> F917/'2016 Claims Experience'!$H$2</f>
        <v>11736.652658823532</v>
      </c>
      <c r="H917" s="85">
        <f t="shared" si="44"/>
        <v>4000</v>
      </c>
      <c r="I917" s="85">
        <f t="shared" si="42"/>
        <v>2313.0040353410723</v>
      </c>
      <c r="J917" s="39"/>
    </row>
    <row r="918" spans="2:10" x14ac:dyDescent="0.2">
      <c r="B918" s="87">
        <v>916</v>
      </c>
      <c r="C918" s="85">
        <v>28322.29</v>
      </c>
      <c r="D918" s="85">
        <f>C918 * (1 + '2016 Claims Experience'!$H$3) * (1 + '2016 Claims Experience'!$H$3)</f>
        <v>34269.970900000008</v>
      </c>
      <c r="E918" s="85">
        <f t="shared" si="43"/>
        <v>13707.988360000003</v>
      </c>
      <c r="F918" s="85">
        <f xml:space="preserve">   D918 *'2016 Claims Experience'!$H$11</f>
        <v>20561.982540000005</v>
      </c>
      <c r="G918" s="85">
        <f xml:space="preserve"> F918/'2016 Claims Experience'!$H$2</f>
        <v>24190.567694117653</v>
      </c>
      <c r="H918" s="85">
        <f t="shared" si="44"/>
        <v>4000</v>
      </c>
      <c r="I918" s="85">
        <f t="shared" si="42"/>
        <v>2313.0040353410723</v>
      </c>
      <c r="J918" s="39"/>
    </row>
    <row r="919" spans="2:10" x14ac:dyDescent="0.2">
      <c r="B919" s="87">
        <v>917</v>
      </c>
      <c r="C919" s="85">
        <v>19818.73</v>
      </c>
      <c r="D919" s="85">
        <f>C919 * (1 + '2016 Claims Experience'!$H$3) * (1 + '2016 Claims Experience'!$H$3)</f>
        <v>23980.663300000004</v>
      </c>
      <c r="E919" s="85">
        <f t="shared" si="43"/>
        <v>9592.2653200000022</v>
      </c>
      <c r="F919" s="85">
        <f xml:space="preserve">   D919 *'2016 Claims Experience'!$H$11</f>
        <v>14388.397980000002</v>
      </c>
      <c r="G919" s="85">
        <f xml:space="preserve"> F919/'2016 Claims Experience'!$H$2</f>
        <v>16927.527035294119</v>
      </c>
      <c r="H919" s="85">
        <f t="shared" si="44"/>
        <v>4000</v>
      </c>
      <c r="I919" s="85">
        <f t="shared" si="42"/>
        <v>2313.0040353410723</v>
      </c>
      <c r="J919" s="39"/>
    </row>
    <row r="920" spans="2:10" x14ac:dyDescent="0.2">
      <c r="B920" s="87">
        <v>918</v>
      </c>
      <c r="C920" s="85">
        <v>13086.35</v>
      </c>
      <c r="D920" s="85">
        <f>C920 * (1 + '2016 Claims Experience'!$H$3) * (1 + '2016 Claims Experience'!$H$3)</f>
        <v>15834.483500000004</v>
      </c>
      <c r="E920" s="85">
        <f t="shared" si="43"/>
        <v>6333.7934000000023</v>
      </c>
      <c r="F920" s="85">
        <f xml:space="preserve">   D920 *'2016 Claims Experience'!$H$11</f>
        <v>9500.6901000000016</v>
      </c>
      <c r="G920" s="85">
        <f xml:space="preserve"> F920/'2016 Claims Experience'!$H$2</f>
        <v>11177.282470588238</v>
      </c>
      <c r="H920" s="85">
        <f t="shared" si="44"/>
        <v>4000</v>
      </c>
      <c r="I920" s="85">
        <f t="shared" si="42"/>
        <v>2313.0040353410723</v>
      </c>
      <c r="J920" s="39"/>
    </row>
    <row r="921" spans="2:10" x14ac:dyDescent="0.2">
      <c r="B921" s="87">
        <v>919</v>
      </c>
      <c r="C921" s="85">
        <v>2020.8200000000002</v>
      </c>
      <c r="D921" s="85">
        <f>C921 * (1 + '2016 Claims Experience'!$H$3) * (1 + '2016 Claims Experience'!$H$3)</f>
        <v>2445.1922000000009</v>
      </c>
      <c r="E921" s="85">
        <f t="shared" si="43"/>
        <v>978.07688000000041</v>
      </c>
      <c r="F921" s="85">
        <f xml:space="preserve">   D921 *'2016 Claims Experience'!$H$11</f>
        <v>1467.1153200000006</v>
      </c>
      <c r="G921" s="85">
        <f xml:space="preserve"> F921/'2016 Claims Experience'!$H$2</f>
        <v>1726.0180235294124</v>
      </c>
      <c r="H921" s="85">
        <f t="shared" si="44"/>
        <v>2445.1922000000009</v>
      </c>
      <c r="I921" s="85">
        <f t="shared" si="42"/>
        <v>0</v>
      </c>
      <c r="J921" s="39"/>
    </row>
    <row r="922" spans="2:10" x14ac:dyDescent="0.2">
      <c r="B922" s="87">
        <v>920</v>
      </c>
      <c r="C922" s="85">
        <v>206.98000000000002</v>
      </c>
      <c r="D922" s="85">
        <f>C922 * (1 + '2016 Claims Experience'!$H$3) * (1 + '2016 Claims Experience'!$H$3)</f>
        <v>250.44580000000005</v>
      </c>
      <c r="E922" s="85">
        <f t="shared" si="43"/>
        <v>100.17832000000003</v>
      </c>
      <c r="F922" s="85">
        <f xml:space="preserve">   D922 *'2016 Claims Experience'!$H$11</f>
        <v>150.26748000000003</v>
      </c>
      <c r="G922" s="85">
        <f xml:space="preserve"> F922/'2016 Claims Experience'!$H$2</f>
        <v>176.78527058823533</v>
      </c>
      <c r="H922" s="85">
        <f t="shared" si="44"/>
        <v>250.44580000000005</v>
      </c>
      <c r="I922" s="85">
        <f t="shared" si="42"/>
        <v>0</v>
      </c>
      <c r="J922" s="39"/>
    </row>
    <row r="923" spans="2:10" x14ac:dyDescent="0.2">
      <c r="B923" s="87">
        <v>921</v>
      </c>
      <c r="C923" s="85">
        <v>6521.4500000000007</v>
      </c>
      <c r="D923" s="85">
        <f>C923 * (1 + '2016 Claims Experience'!$H$3) * (1 + '2016 Claims Experience'!$H$3)</f>
        <v>7890.9545000000016</v>
      </c>
      <c r="E923" s="85">
        <f t="shared" si="43"/>
        <v>3156.381800000001</v>
      </c>
      <c r="F923" s="85">
        <f xml:space="preserve">   D923 *'2016 Claims Experience'!$H$11</f>
        <v>4734.5727000000006</v>
      </c>
      <c r="G923" s="85">
        <f xml:space="preserve"> F923/'2016 Claims Experience'!$H$2</f>
        <v>5570.0855294117655</v>
      </c>
      <c r="H923" s="85">
        <f t="shared" si="44"/>
        <v>4000</v>
      </c>
      <c r="I923" s="85">
        <f t="shared" si="42"/>
        <v>2313.0040353410723</v>
      </c>
      <c r="J923" s="39"/>
    </row>
    <row r="924" spans="2:10" x14ac:dyDescent="0.2">
      <c r="B924" s="87">
        <v>922</v>
      </c>
      <c r="C924" s="85">
        <v>2983.04</v>
      </c>
      <c r="D924" s="85">
        <f>C924 * (1 + '2016 Claims Experience'!$H$3) * (1 + '2016 Claims Experience'!$H$3)</f>
        <v>3609.4784000000004</v>
      </c>
      <c r="E924" s="85">
        <f t="shared" si="43"/>
        <v>1443.7913600000002</v>
      </c>
      <c r="F924" s="85">
        <f xml:space="preserve">   D924 *'2016 Claims Experience'!$H$11</f>
        <v>2165.6870400000003</v>
      </c>
      <c r="G924" s="85">
        <f xml:space="preserve"> F924/'2016 Claims Experience'!$H$2</f>
        <v>2547.8671058823534</v>
      </c>
      <c r="H924" s="85">
        <f t="shared" si="44"/>
        <v>3609.4784000000004</v>
      </c>
      <c r="I924" s="85">
        <f t="shared" si="42"/>
        <v>0</v>
      </c>
      <c r="J924" s="39"/>
    </row>
    <row r="925" spans="2:10" x14ac:dyDescent="0.2">
      <c r="B925" s="87">
        <v>923</v>
      </c>
      <c r="C925" s="85">
        <v>11384.69</v>
      </c>
      <c r="D925" s="85">
        <f>C925 * (1 + '2016 Claims Experience'!$H$3) * (1 + '2016 Claims Experience'!$H$3)</f>
        <v>13775.474900000003</v>
      </c>
      <c r="E925" s="85">
        <f t="shared" si="43"/>
        <v>5510.1899600000015</v>
      </c>
      <c r="F925" s="85">
        <f xml:space="preserve">   D925 *'2016 Claims Experience'!$H$11</f>
        <v>8265.2849400000014</v>
      </c>
      <c r="G925" s="85">
        <f xml:space="preserve"> F925/'2016 Claims Experience'!$H$2</f>
        <v>9723.8646352941196</v>
      </c>
      <c r="H925" s="85">
        <f t="shared" si="44"/>
        <v>4000</v>
      </c>
      <c r="I925" s="85">
        <f t="shared" si="42"/>
        <v>2313.0040353410723</v>
      </c>
      <c r="J925" s="39"/>
    </row>
    <row r="926" spans="2:10" x14ac:dyDescent="0.2">
      <c r="B926" s="87">
        <v>924</v>
      </c>
      <c r="C926" s="85">
        <v>20205.04</v>
      </c>
      <c r="D926" s="85">
        <f>C926 * (1 + '2016 Claims Experience'!$H$3) * (1 + '2016 Claims Experience'!$H$3)</f>
        <v>24448.098400000003</v>
      </c>
      <c r="E926" s="85">
        <f t="shared" si="43"/>
        <v>9779.2393600000014</v>
      </c>
      <c r="F926" s="85">
        <f xml:space="preserve">   D926 *'2016 Claims Experience'!$H$11</f>
        <v>14668.859040000001</v>
      </c>
      <c r="G926" s="85">
        <f xml:space="preserve"> F926/'2016 Claims Experience'!$H$2</f>
        <v>17257.481223529412</v>
      </c>
      <c r="H926" s="85">
        <f t="shared" si="44"/>
        <v>4000</v>
      </c>
      <c r="I926" s="85">
        <f t="shared" si="42"/>
        <v>2313.0040353410723</v>
      </c>
      <c r="J926" s="39"/>
    </row>
    <row r="927" spans="2:10" x14ac:dyDescent="0.2">
      <c r="B927" s="87">
        <v>925</v>
      </c>
      <c r="C927" s="85">
        <v>13398.400000000001</v>
      </c>
      <c r="D927" s="85">
        <f>C927 * (1 + '2016 Claims Experience'!$H$3) * (1 + '2016 Claims Experience'!$H$3)</f>
        <v>16212.064000000006</v>
      </c>
      <c r="E927" s="85">
        <f t="shared" si="43"/>
        <v>6484.8256000000029</v>
      </c>
      <c r="F927" s="85">
        <f xml:space="preserve">   D927 *'2016 Claims Experience'!$H$11</f>
        <v>9727.2384000000038</v>
      </c>
      <c r="G927" s="85">
        <f xml:space="preserve"> F927/'2016 Claims Experience'!$H$2</f>
        <v>11443.809882352945</v>
      </c>
      <c r="H927" s="85">
        <f t="shared" si="44"/>
        <v>4000</v>
      </c>
      <c r="I927" s="85">
        <f t="shared" si="42"/>
        <v>2313.0040353410723</v>
      </c>
      <c r="J927" s="39"/>
    </row>
    <row r="928" spans="2:10" x14ac:dyDescent="0.2">
      <c r="B928" s="87">
        <v>926</v>
      </c>
      <c r="C928" s="85">
        <v>17755.25</v>
      </c>
      <c r="D928" s="85">
        <f>C928 * (1 + '2016 Claims Experience'!$H$3) * (1 + '2016 Claims Experience'!$H$3)</f>
        <v>21483.852500000005</v>
      </c>
      <c r="E928" s="85">
        <f t="shared" si="43"/>
        <v>8593.5410000000029</v>
      </c>
      <c r="F928" s="85">
        <f xml:space="preserve">   D928 *'2016 Claims Experience'!$H$11</f>
        <v>12890.311500000002</v>
      </c>
      <c r="G928" s="85">
        <f xml:space="preserve"> F928/'2016 Claims Experience'!$H$2</f>
        <v>15165.072352941179</v>
      </c>
      <c r="H928" s="85">
        <f t="shared" si="44"/>
        <v>4000</v>
      </c>
      <c r="I928" s="85">
        <f t="shared" si="42"/>
        <v>2313.0040353410723</v>
      </c>
      <c r="J928" s="39"/>
    </row>
    <row r="929" spans="2:10" x14ac:dyDescent="0.2">
      <c r="B929" s="87">
        <v>927</v>
      </c>
      <c r="C929" s="85">
        <v>7302.76</v>
      </c>
      <c r="D929" s="85">
        <f>C929 * (1 + '2016 Claims Experience'!$H$3) * (1 + '2016 Claims Experience'!$H$3)</f>
        <v>8836.3396000000012</v>
      </c>
      <c r="E929" s="85">
        <f t="shared" si="43"/>
        <v>3534.5358400000005</v>
      </c>
      <c r="F929" s="85">
        <f xml:space="preserve">   D929 *'2016 Claims Experience'!$H$11</f>
        <v>5301.8037600000007</v>
      </c>
      <c r="G929" s="85">
        <f xml:space="preserve"> F929/'2016 Claims Experience'!$H$2</f>
        <v>6237.4161882352955</v>
      </c>
      <c r="H929" s="85">
        <f t="shared" si="44"/>
        <v>4000</v>
      </c>
      <c r="I929" s="85">
        <f t="shared" si="42"/>
        <v>2313.0040353410723</v>
      </c>
      <c r="J929" s="39"/>
    </row>
    <row r="930" spans="2:10" x14ac:dyDescent="0.2">
      <c r="B930" s="87">
        <v>928</v>
      </c>
      <c r="C930" s="85">
        <v>568.80000000000007</v>
      </c>
      <c r="D930" s="85">
        <f>C930 * (1 + '2016 Claims Experience'!$H$3) * (1 + '2016 Claims Experience'!$H$3)</f>
        <v>688.24800000000027</v>
      </c>
      <c r="E930" s="85">
        <f t="shared" si="43"/>
        <v>275.2992000000001</v>
      </c>
      <c r="F930" s="85">
        <f xml:space="preserve">   D930 *'2016 Claims Experience'!$H$11</f>
        <v>412.94880000000018</v>
      </c>
      <c r="G930" s="85">
        <f xml:space="preserve"> F930/'2016 Claims Experience'!$H$2</f>
        <v>485.82211764705903</v>
      </c>
      <c r="H930" s="85">
        <f t="shared" si="44"/>
        <v>688.24800000000027</v>
      </c>
      <c r="I930" s="85">
        <f t="shared" si="42"/>
        <v>0</v>
      </c>
      <c r="J930" s="39"/>
    </row>
    <row r="931" spans="2:10" x14ac:dyDescent="0.2">
      <c r="B931" s="87">
        <v>929</v>
      </c>
      <c r="C931" s="85">
        <v>31642.66</v>
      </c>
      <c r="D931" s="85">
        <f>C931 * (1 + '2016 Claims Experience'!$H$3) * (1 + '2016 Claims Experience'!$H$3)</f>
        <v>38287.618600000002</v>
      </c>
      <c r="E931" s="85">
        <f t="shared" si="43"/>
        <v>15315.047440000002</v>
      </c>
      <c r="F931" s="85">
        <f xml:space="preserve">   D931 *'2016 Claims Experience'!$H$11</f>
        <v>22972.57116</v>
      </c>
      <c r="G931" s="85">
        <f xml:space="preserve"> F931/'2016 Claims Experience'!$H$2</f>
        <v>27026.554305882353</v>
      </c>
      <c r="H931" s="85">
        <f t="shared" si="44"/>
        <v>4000</v>
      </c>
      <c r="I931" s="85">
        <f t="shared" si="42"/>
        <v>2313.0040353410723</v>
      </c>
      <c r="J931" s="39"/>
    </row>
    <row r="932" spans="2:10" x14ac:dyDescent="0.2">
      <c r="B932" s="87">
        <v>930</v>
      </c>
      <c r="C932" s="85">
        <v>7087.88</v>
      </c>
      <c r="D932" s="85">
        <f>C932 * (1 + '2016 Claims Experience'!$H$3) * (1 + '2016 Claims Experience'!$H$3)</f>
        <v>8576.3348000000005</v>
      </c>
      <c r="E932" s="85">
        <f t="shared" si="43"/>
        <v>3430.5339200000003</v>
      </c>
      <c r="F932" s="85">
        <f xml:space="preserve">   D932 *'2016 Claims Experience'!$H$11</f>
        <v>5145.8008799999998</v>
      </c>
      <c r="G932" s="85">
        <f xml:space="preserve"> F932/'2016 Claims Experience'!$H$2</f>
        <v>6053.8833882352938</v>
      </c>
      <c r="H932" s="85">
        <f t="shared" si="44"/>
        <v>4000</v>
      </c>
      <c r="I932" s="85">
        <f t="shared" si="42"/>
        <v>2313.0040353410723</v>
      </c>
      <c r="J932" s="39"/>
    </row>
    <row r="933" spans="2:10" x14ac:dyDescent="0.2">
      <c r="B933" s="87">
        <v>931</v>
      </c>
      <c r="C933" s="85">
        <v>9526.61</v>
      </c>
      <c r="D933" s="85">
        <f>C933 * (1 + '2016 Claims Experience'!$H$3) * (1 + '2016 Claims Experience'!$H$3)</f>
        <v>11527.198100000001</v>
      </c>
      <c r="E933" s="85">
        <f t="shared" si="43"/>
        <v>4610.8792400000011</v>
      </c>
      <c r="F933" s="85">
        <f xml:space="preserve">   D933 *'2016 Claims Experience'!$H$11</f>
        <v>6916.3188600000003</v>
      </c>
      <c r="G933" s="85">
        <f xml:space="preserve"> F933/'2016 Claims Experience'!$H$2</f>
        <v>8136.8457176470592</v>
      </c>
      <c r="H933" s="85">
        <f t="shared" si="44"/>
        <v>4000</v>
      </c>
      <c r="I933" s="85">
        <f t="shared" si="42"/>
        <v>2313.0040353410723</v>
      </c>
      <c r="J933" s="39"/>
    </row>
    <row r="934" spans="2:10" x14ac:dyDescent="0.2">
      <c r="B934" s="87">
        <v>932</v>
      </c>
      <c r="C934" s="85">
        <v>20307.740000000002</v>
      </c>
      <c r="D934" s="85">
        <f>C934 * (1 + '2016 Claims Experience'!$H$3) * (1 + '2016 Claims Experience'!$H$3)</f>
        <v>24572.365400000006</v>
      </c>
      <c r="E934" s="85">
        <f t="shared" si="43"/>
        <v>9828.9461600000031</v>
      </c>
      <c r="F934" s="85">
        <f xml:space="preserve">   D934 *'2016 Claims Experience'!$H$11</f>
        <v>14743.419240000003</v>
      </c>
      <c r="G934" s="85">
        <f xml:space="preserve"> F934/'2016 Claims Experience'!$H$2</f>
        <v>17345.199105882355</v>
      </c>
      <c r="H934" s="85">
        <f t="shared" si="44"/>
        <v>4000</v>
      </c>
      <c r="I934" s="85">
        <f t="shared" si="42"/>
        <v>2313.0040353410723</v>
      </c>
      <c r="J934" s="39"/>
    </row>
    <row r="935" spans="2:10" x14ac:dyDescent="0.2">
      <c r="B935" s="87">
        <v>933</v>
      </c>
      <c r="C935" s="85">
        <v>10200.48</v>
      </c>
      <c r="D935" s="85">
        <f>C935 * (1 + '2016 Claims Experience'!$H$3) * (1 + '2016 Claims Experience'!$H$3)</f>
        <v>12342.580800000002</v>
      </c>
      <c r="E935" s="85">
        <f t="shared" si="43"/>
        <v>4937.0323200000012</v>
      </c>
      <c r="F935" s="85">
        <f xml:space="preserve">   D935 *'2016 Claims Experience'!$H$11</f>
        <v>7405.5484800000004</v>
      </c>
      <c r="G935" s="85">
        <f xml:space="preserve"> F935/'2016 Claims Experience'!$H$2</f>
        <v>8712.4099764705898</v>
      </c>
      <c r="H935" s="85">
        <f t="shared" si="44"/>
        <v>4000</v>
      </c>
      <c r="I935" s="85">
        <f t="shared" si="42"/>
        <v>2313.0040353410723</v>
      </c>
      <c r="J935" s="39"/>
    </row>
    <row r="936" spans="2:10" x14ac:dyDescent="0.2">
      <c r="B936" s="87">
        <v>934</v>
      </c>
      <c r="C936" s="85">
        <v>9892.380000000001</v>
      </c>
      <c r="D936" s="85">
        <f>C936 * (1 + '2016 Claims Experience'!$H$3) * (1 + '2016 Claims Experience'!$H$3)</f>
        <v>11969.779800000004</v>
      </c>
      <c r="E936" s="85">
        <f t="shared" si="43"/>
        <v>4787.9119200000014</v>
      </c>
      <c r="F936" s="85">
        <f xml:space="preserve">   D936 *'2016 Claims Experience'!$H$11</f>
        <v>7181.8678800000025</v>
      </c>
      <c r="G936" s="85">
        <f xml:space="preserve"> F936/'2016 Claims Experience'!$H$2</f>
        <v>8449.2563294117681</v>
      </c>
      <c r="H936" s="85">
        <f t="shared" si="44"/>
        <v>4000</v>
      </c>
      <c r="I936" s="85">
        <f t="shared" si="42"/>
        <v>2313.0040353410723</v>
      </c>
      <c r="J936" s="39"/>
    </row>
    <row r="937" spans="2:10" x14ac:dyDescent="0.2">
      <c r="B937" s="87">
        <v>935</v>
      </c>
      <c r="C937" s="85">
        <v>545.89</v>
      </c>
      <c r="D937" s="85">
        <f>C937 * (1 + '2016 Claims Experience'!$H$3) * (1 + '2016 Claims Experience'!$H$3)</f>
        <v>660.52690000000007</v>
      </c>
      <c r="E937" s="85">
        <f t="shared" si="43"/>
        <v>264.21076000000005</v>
      </c>
      <c r="F937" s="85">
        <f xml:space="preserve">   D937 *'2016 Claims Experience'!$H$11</f>
        <v>396.31614000000002</v>
      </c>
      <c r="G937" s="85">
        <f xml:space="preserve"> F937/'2016 Claims Experience'!$H$2</f>
        <v>466.25428235294123</v>
      </c>
      <c r="H937" s="85">
        <f t="shared" si="44"/>
        <v>660.52690000000007</v>
      </c>
      <c r="I937" s="85">
        <f t="shared" si="42"/>
        <v>0</v>
      </c>
      <c r="J937" s="39"/>
    </row>
    <row r="938" spans="2:10" x14ac:dyDescent="0.2">
      <c r="B938" s="87">
        <v>936</v>
      </c>
      <c r="C938" s="85">
        <v>506.39000000000004</v>
      </c>
      <c r="D938" s="85">
        <f>C938 * (1 + '2016 Claims Experience'!$H$3) * (1 + '2016 Claims Experience'!$H$3)</f>
        <v>612.73190000000022</v>
      </c>
      <c r="E938" s="85">
        <f t="shared" si="43"/>
        <v>245.09276000000011</v>
      </c>
      <c r="F938" s="85">
        <f xml:space="preserve">   D938 *'2016 Claims Experience'!$H$11</f>
        <v>367.63914000000011</v>
      </c>
      <c r="G938" s="85">
        <f xml:space="preserve"> F938/'2016 Claims Experience'!$H$2</f>
        <v>432.5166352941178</v>
      </c>
      <c r="H938" s="85">
        <f t="shared" si="44"/>
        <v>612.73190000000022</v>
      </c>
      <c r="I938" s="85">
        <f t="shared" si="42"/>
        <v>0</v>
      </c>
      <c r="J938" s="39"/>
    </row>
    <row r="939" spans="2:10" x14ac:dyDescent="0.2">
      <c r="B939" s="87">
        <v>937</v>
      </c>
      <c r="C939" s="85">
        <v>15154.570000000002</v>
      </c>
      <c r="D939" s="85">
        <f>C939 * (1 + '2016 Claims Experience'!$H$3) * (1 + '2016 Claims Experience'!$H$3)</f>
        <v>18337.029700000003</v>
      </c>
      <c r="E939" s="85">
        <f t="shared" si="43"/>
        <v>7334.8118800000011</v>
      </c>
      <c r="F939" s="85">
        <f xml:space="preserve">   D939 *'2016 Claims Experience'!$H$11</f>
        <v>11002.217820000002</v>
      </c>
      <c r="G939" s="85">
        <f xml:space="preserve"> F939/'2016 Claims Experience'!$H$2</f>
        <v>12943.785670588237</v>
      </c>
      <c r="H939" s="85">
        <f t="shared" si="44"/>
        <v>4000</v>
      </c>
      <c r="I939" s="85">
        <f t="shared" si="42"/>
        <v>2313.0040353410723</v>
      </c>
      <c r="J939" s="39"/>
    </row>
    <row r="940" spans="2:10" x14ac:dyDescent="0.2">
      <c r="B940" s="87">
        <v>938</v>
      </c>
      <c r="C940" s="85">
        <v>9839.4500000000007</v>
      </c>
      <c r="D940" s="85">
        <f>C940 * (1 + '2016 Claims Experience'!$H$3) * (1 + '2016 Claims Experience'!$H$3)</f>
        <v>11905.734500000004</v>
      </c>
      <c r="E940" s="85">
        <f t="shared" si="43"/>
        <v>4762.2938000000022</v>
      </c>
      <c r="F940" s="85">
        <f xml:space="preserve">   D940 *'2016 Claims Experience'!$H$11</f>
        <v>7143.4407000000019</v>
      </c>
      <c r="G940" s="85">
        <f xml:space="preserve"> F940/'2016 Claims Experience'!$H$2</f>
        <v>8404.0478823529429</v>
      </c>
      <c r="H940" s="85">
        <f t="shared" si="44"/>
        <v>4000</v>
      </c>
      <c r="I940" s="85">
        <f t="shared" si="42"/>
        <v>2313.0040353410723</v>
      </c>
      <c r="J940" s="39"/>
    </row>
    <row r="941" spans="2:10" x14ac:dyDescent="0.2">
      <c r="B941" s="87">
        <v>939</v>
      </c>
      <c r="C941" s="85">
        <v>52.93</v>
      </c>
      <c r="D941" s="85">
        <f>C941 * (1 + '2016 Claims Experience'!$H$3) * (1 + '2016 Claims Experience'!$H$3)</f>
        <v>64.045300000000012</v>
      </c>
      <c r="E941" s="85">
        <f t="shared" si="43"/>
        <v>25.618120000000005</v>
      </c>
      <c r="F941" s="85">
        <f xml:space="preserve">   D941 *'2016 Claims Experience'!$H$11</f>
        <v>38.427180000000007</v>
      </c>
      <c r="G941" s="85">
        <f xml:space="preserve"> F941/'2016 Claims Experience'!$H$2</f>
        <v>45.208447058823538</v>
      </c>
      <c r="H941" s="85">
        <f t="shared" si="44"/>
        <v>64.045300000000012</v>
      </c>
      <c r="I941" s="85">
        <f t="shared" si="42"/>
        <v>0</v>
      </c>
      <c r="J941" s="39"/>
    </row>
    <row r="942" spans="2:10" x14ac:dyDescent="0.2">
      <c r="B942" s="87">
        <v>940</v>
      </c>
      <c r="C942" s="85">
        <v>7441.01</v>
      </c>
      <c r="D942" s="85">
        <f>C942 * (1 + '2016 Claims Experience'!$H$3) * (1 + '2016 Claims Experience'!$H$3)</f>
        <v>9003.6221000000023</v>
      </c>
      <c r="E942" s="85">
        <f t="shared" si="43"/>
        <v>3601.4488400000009</v>
      </c>
      <c r="F942" s="85">
        <f xml:space="preserve">   D942 *'2016 Claims Experience'!$H$11</f>
        <v>5402.1732600000014</v>
      </c>
      <c r="G942" s="85">
        <f xml:space="preserve"> F942/'2016 Claims Experience'!$H$2</f>
        <v>6355.4979529411785</v>
      </c>
      <c r="H942" s="85">
        <f t="shared" si="44"/>
        <v>4000</v>
      </c>
      <c r="I942" s="85">
        <f t="shared" si="42"/>
        <v>2313.0040353410723</v>
      </c>
      <c r="J942" s="39"/>
    </row>
    <row r="943" spans="2:10" x14ac:dyDescent="0.2">
      <c r="B943" s="87">
        <v>941</v>
      </c>
      <c r="C943" s="85">
        <v>23846.940000000002</v>
      </c>
      <c r="D943" s="85">
        <f>C943 * (1 + '2016 Claims Experience'!$H$3) * (1 + '2016 Claims Experience'!$H$3)</f>
        <v>28854.797400000007</v>
      </c>
      <c r="E943" s="85">
        <f t="shared" si="43"/>
        <v>11541.918960000003</v>
      </c>
      <c r="F943" s="85">
        <f xml:space="preserve">   D943 *'2016 Claims Experience'!$H$11</f>
        <v>17312.878440000004</v>
      </c>
      <c r="G943" s="85">
        <f xml:space="preserve"> F943/'2016 Claims Experience'!$H$2</f>
        <v>20368.092282352947</v>
      </c>
      <c r="H943" s="85">
        <f t="shared" si="44"/>
        <v>4000</v>
      </c>
      <c r="I943" s="85">
        <f t="shared" si="42"/>
        <v>2313.0040353410723</v>
      </c>
      <c r="J943" s="39"/>
    </row>
    <row r="944" spans="2:10" x14ac:dyDescent="0.2">
      <c r="B944" s="87">
        <v>942</v>
      </c>
      <c r="C944" s="85">
        <v>25578.620000000003</v>
      </c>
      <c r="D944" s="85">
        <f>C944 * (1 + '2016 Claims Experience'!$H$3) * (1 + '2016 Claims Experience'!$H$3)</f>
        <v>30950.130200000007</v>
      </c>
      <c r="E944" s="85">
        <f t="shared" si="43"/>
        <v>12380.052080000003</v>
      </c>
      <c r="F944" s="85">
        <f xml:space="preserve">   D944 *'2016 Claims Experience'!$H$11</f>
        <v>18570.078120000002</v>
      </c>
      <c r="G944" s="85">
        <f xml:space="preserve"> F944/'2016 Claims Experience'!$H$2</f>
        <v>21847.150729411769</v>
      </c>
      <c r="H944" s="85">
        <f t="shared" si="44"/>
        <v>4000</v>
      </c>
      <c r="I944" s="85">
        <f t="shared" si="42"/>
        <v>2313.0040353410723</v>
      </c>
      <c r="J944" s="39"/>
    </row>
    <row r="945" spans="2:10" x14ac:dyDescent="0.2">
      <c r="B945" s="87">
        <v>943</v>
      </c>
      <c r="C945" s="85">
        <v>970.12</v>
      </c>
      <c r="D945" s="85">
        <f>C945 * (1 + '2016 Claims Experience'!$H$3) * (1 + '2016 Claims Experience'!$H$3)</f>
        <v>1173.8452000000002</v>
      </c>
      <c r="E945" s="85">
        <f t="shared" si="43"/>
        <v>469.53808000000009</v>
      </c>
      <c r="F945" s="85">
        <f xml:space="preserve">   D945 *'2016 Claims Experience'!$H$11</f>
        <v>704.30712000000005</v>
      </c>
      <c r="G945" s="85">
        <f xml:space="preserve"> F945/'2016 Claims Experience'!$H$2</f>
        <v>828.59661176470593</v>
      </c>
      <c r="H945" s="85">
        <f t="shared" si="44"/>
        <v>1173.8452000000002</v>
      </c>
      <c r="I945" s="85">
        <f t="shared" si="42"/>
        <v>0</v>
      </c>
      <c r="J945" s="39"/>
    </row>
    <row r="946" spans="2:10" x14ac:dyDescent="0.2">
      <c r="B946" s="87">
        <v>944</v>
      </c>
      <c r="C946" s="85">
        <v>1536.5500000000002</v>
      </c>
      <c r="D946" s="85">
        <f>C946 * (1 + '2016 Claims Experience'!$H$3) * (1 + '2016 Claims Experience'!$H$3)</f>
        <v>1859.2255000000005</v>
      </c>
      <c r="E946" s="85">
        <f t="shared" si="43"/>
        <v>743.69020000000023</v>
      </c>
      <c r="F946" s="85">
        <f xml:space="preserve">   D946 *'2016 Claims Experience'!$H$11</f>
        <v>1115.5353000000002</v>
      </c>
      <c r="G946" s="85">
        <f xml:space="preserve"> F946/'2016 Claims Experience'!$H$2</f>
        <v>1312.3944705882357</v>
      </c>
      <c r="H946" s="85">
        <f t="shared" si="44"/>
        <v>1859.2255000000005</v>
      </c>
      <c r="I946" s="85">
        <f t="shared" si="42"/>
        <v>0</v>
      </c>
      <c r="J946" s="39"/>
    </row>
    <row r="947" spans="2:10" x14ac:dyDescent="0.2">
      <c r="B947" s="87">
        <v>945</v>
      </c>
      <c r="C947" s="85">
        <v>30449.760000000002</v>
      </c>
      <c r="D947" s="85">
        <f>C947 * (1 + '2016 Claims Experience'!$H$3) * (1 + '2016 Claims Experience'!$H$3)</f>
        <v>36844.209600000009</v>
      </c>
      <c r="E947" s="85">
        <f t="shared" si="43"/>
        <v>14737.683840000005</v>
      </c>
      <c r="F947" s="85">
        <f xml:space="preserve">   D947 *'2016 Claims Experience'!$H$11</f>
        <v>22106.525760000004</v>
      </c>
      <c r="G947" s="85">
        <f xml:space="preserve"> F947/'2016 Claims Experience'!$H$2</f>
        <v>26007.677364705887</v>
      </c>
      <c r="H947" s="85">
        <f t="shared" si="44"/>
        <v>4000</v>
      </c>
      <c r="I947" s="85">
        <f t="shared" si="42"/>
        <v>2313.0040353410723</v>
      </c>
      <c r="J947" s="39"/>
    </row>
    <row r="948" spans="2:10" x14ac:dyDescent="0.2">
      <c r="B948" s="87">
        <v>946</v>
      </c>
      <c r="C948" s="85">
        <v>22575.040000000001</v>
      </c>
      <c r="D948" s="85">
        <f>C948 * (1 + '2016 Claims Experience'!$H$3) * (1 + '2016 Claims Experience'!$H$3)</f>
        <v>27315.798400000003</v>
      </c>
      <c r="E948" s="85">
        <f t="shared" si="43"/>
        <v>10926.319360000001</v>
      </c>
      <c r="F948" s="85">
        <f xml:space="preserve">   D948 *'2016 Claims Experience'!$H$11</f>
        <v>16389.479040000002</v>
      </c>
      <c r="G948" s="85">
        <f xml:space="preserve"> F948/'2016 Claims Experience'!$H$2</f>
        <v>19281.740047058825</v>
      </c>
      <c r="H948" s="85">
        <f t="shared" si="44"/>
        <v>4000</v>
      </c>
      <c r="I948" s="85">
        <f t="shared" si="42"/>
        <v>2313.0040353410723</v>
      </c>
      <c r="J948" s="39"/>
    </row>
    <row r="949" spans="2:10" x14ac:dyDescent="0.2">
      <c r="B949" s="87">
        <v>947</v>
      </c>
      <c r="C949" s="85">
        <v>7988.4800000000005</v>
      </c>
      <c r="D949" s="85">
        <f>C949 * (1 + '2016 Claims Experience'!$H$3) * (1 + '2016 Claims Experience'!$H$3)</f>
        <v>9666.0608000000029</v>
      </c>
      <c r="E949" s="85">
        <f t="shared" si="43"/>
        <v>3866.4243200000014</v>
      </c>
      <c r="F949" s="85">
        <f xml:space="preserve">   D949 *'2016 Claims Experience'!$H$11</f>
        <v>5799.6364800000019</v>
      </c>
      <c r="G949" s="85">
        <f xml:space="preserve"> F949/'2016 Claims Experience'!$H$2</f>
        <v>6823.1017411764733</v>
      </c>
      <c r="H949" s="85">
        <f t="shared" si="44"/>
        <v>4000</v>
      </c>
      <c r="I949" s="85">
        <f t="shared" si="42"/>
        <v>2313.0040353410723</v>
      </c>
      <c r="J949" s="39"/>
    </row>
    <row r="950" spans="2:10" x14ac:dyDescent="0.2">
      <c r="B950" s="87">
        <v>948</v>
      </c>
      <c r="C950" s="85">
        <v>8801.3900000000012</v>
      </c>
      <c r="D950" s="85">
        <f>C950 * (1 + '2016 Claims Experience'!$H$3) * (1 + '2016 Claims Experience'!$H$3)</f>
        <v>10649.681900000003</v>
      </c>
      <c r="E950" s="85">
        <f t="shared" si="43"/>
        <v>4259.8727600000011</v>
      </c>
      <c r="F950" s="85">
        <f xml:space="preserve">   D950 *'2016 Claims Experience'!$H$11</f>
        <v>6389.8091400000021</v>
      </c>
      <c r="G950" s="85">
        <f xml:space="preserve"> F950/'2016 Claims Experience'!$H$2</f>
        <v>7517.4225176470618</v>
      </c>
      <c r="H950" s="85">
        <f t="shared" si="44"/>
        <v>4000</v>
      </c>
      <c r="I950" s="85">
        <f t="shared" si="42"/>
        <v>2313.0040353410723</v>
      </c>
      <c r="J950" s="39"/>
    </row>
    <row r="951" spans="2:10" x14ac:dyDescent="0.2">
      <c r="B951" s="87">
        <v>949</v>
      </c>
      <c r="C951" s="85">
        <v>4870.3500000000004</v>
      </c>
      <c r="D951" s="85">
        <f>C951 * (1 + '2016 Claims Experience'!$H$3) * (1 + '2016 Claims Experience'!$H$3)</f>
        <v>5893.1235000000015</v>
      </c>
      <c r="E951" s="85">
        <f t="shared" si="43"/>
        <v>2357.2494000000006</v>
      </c>
      <c r="F951" s="85">
        <f xml:space="preserve">   D951 *'2016 Claims Experience'!$H$11</f>
        <v>3535.8741000000009</v>
      </c>
      <c r="G951" s="85">
        <f xml:space="preserve"> F951/'2016 Claims Experience'!$H$2</f>
        <v>4159.8518823529421</v>
      </c>
      <c r="H951" s="85">
        <f t="shared" si="44"/>
        <v>4000</v>
      </c>
      <c r="I951" s="85">
        <f t="shared" si="42"/>
        <v>2313.0040353410723</v>
      </c>
      <c r="J951" s="39"/>
    </row>
    <row r="952" spans="2:10" x14ac:dyDescent="0.2">
      <c r="B952" s="87">
        <v>950</v>
      </c>
      <c r="C952" s="85">
        <v>582.23</v>
      </c>
      <c r="D952" s="85">
        <f>C952 * (1 + '2016 Claims Experience'!$H$3) * (1 + '2016 Claims Experience'!$H$3)</f>
        <v>704.4983000000002</v>
      </c>
      <c r="E952" s="85">
        <f t="shared" si="43"/>
        <v>281.79932000000008</v>
      </c>
      <c r="F952" s="85">
        <f xml:space="preserve">   D952 *'2016 Claims Experience'!$H$11</f>
        <v>422.69898000000012</v>
      </c>
      <c r="G952" s="85">
        <f xml:space="preserve"> F952/'2016 Claims Experience'!$H$2</f>
        <v>497.29291764705897</v>
      </c>
      <c r="H952" s="85">
        <f t="shared" si="44"/>
        <v>704.4983000000002</v>
      </c>
      <c r="I952" s="85">
        <f t="shared" si="42"/>
        <v>0</v>
      </c>
      <c r="J952" s="39"/>
    </row>
    <row r="953" spans="2:10" x14ac:dyDescent="0.2">
      <c r="B953" s="87">
        <v>951</v>
      </c>
      <c r="C953" s="85">
        <v>731.54000000000008</v>
      </c>
      <c r="D953" s="85">
        <f>C953 * (1 + '2016 Claims Experience'!$H$3) * (1 + '2016 Claims Experience'!$H$3)</f>
        <v>885.16340000000025</v>
      </c>
      <c r="E953" s="85">
        <f t="shared" si="43"/>
        <v>354.06536000000011</v>
      </c>
      <c r="F953" s="85">
        <f xml:space="preserve">   D953 *'2016 Claims Experience'!$H$11</f>
        <v>531.09804000000008</v>
      </c>
      <c r="G953" s="85">
        <f xml:space="preserve"> F953/'2016 Claims Experience'!$H$2</f>
        <v>624.8212235294119</v>
      </c>
      <c r="H953" s="85">
        <f t="shared" si="44"/>
        <v>885.16340000000025</v>
      </c>
      <c r="I953" s="85">
        <f t="shared" si="42"/>
        <v>0</v>
      </c>
      <c r="J953" s="39"/>
    </row>
    <row r="954" spans="2:10" x14ac:dyDescent="0.2">
      <c r="B954" s="87">
        <v>952</v>
      </c>
      <c r="C954" s="85">
        <v>5436.7800000000007</v>
      </c>
      <c r="D954" s="85">
        <f>C954 * (1 + '2016 Claims Experience'!$H$3) * (1 + '2016 Claims Experience'!$H$3)</f>
        <v>6578.5038000000022</v>
      </c>
      <c r="E954" s="85">
        <f t="shared" si="43"/>
        <v>2631.4015200000013</v>
      </c>
      <c r="F954" s="85">
        <f xml:space="preserve">   D954 *'2016 Claims Experience'!$H$11</f>
        <v>3947.102280000001</v>
      </c>
      <c r="G954" s="85">
        <f xml:space="preserve"> F954/'2016 Claims Experience'!$H$2</f>
        <v>4643.6497411764722</v>
      </c>
      <c r="H954" s="85">
        <f t="shared" si="44"/>
        <v>4000</v>
      </c>
      <c r="I954" s="85">
        <f t="shared" si="42"/>
        <v>2313.0040353410723</v>
      </c>
      <c r="J954" s="39"/>
    </row>
    <row r="955" spans="2:10" x14ac:dyDescent="0.2">
      <c r="B955" s="87">
        <v>953</v>
      </c>
      <c r="C955" s="85">
        <v>7484.46</v>
      </c>
      <c r="D955" s="85">
        <f>C955 * (1 + '2016 Claims Experience'!$H$3) * (1 + '2016 Claims Experience'!$H$3)</f>
        <v>9056.1966000000011</v>
      </c>
      <c r="E955" s="85">
        <f t="shared" si="43"/>
        <v>3622.4786400000007</v>
      </c>
      <c r="F955" s="85">
        <f xml:space="preserve">   D955 *'2016 Claims Experience'!$H$11</f>
        <v>5433.7179600000009</v>
      </c>
      <c r="G955" s="85">
        <f xml:space="preserve"> F955/'2016 Claims Experience'!$H$2</f>
        <v>6392.6093647058833</v>
      </c>
      <c r="H955" s="85">
        <f t="shared" si="44"/>
        <v>4000</v>
      </c>
      <c r="I955" s="85">
        <f t="shared" si="42"/>
        <v>2313.0040353410723</v>
      </c>
      <c r="J955" s="39"/>
    </row>
    <row r="956" spans="2:10" x14ac:dyDescent="0.2">
      <c r="B956" s="87">
        <v>954</v>
      </c>
      <c r="C956" s="85">
        <v>3844.9300000000003</v>
      </c>
      <c r="D956" s="85">
        <f>C956 * (1 + '2016 Claims Experience'!$H$3) * (1 + '2016 Claims Experience'!$H$3)</f>
        <v>4652.3653000000013</v>
      </c>
      <c r="E956" s="85">
        <f t="shared" si="43"/>
        <v>1860.9461200000005</v>
      </c>
      <c r="F956" s="85">
        <f xml:space="preserve">   D956 *'2016 Claims Experience'!$H$11</f>
        <v>2791.4191800000008</v>
      </c>
      <c r="G956" s="85">
        <f xml:space="preserve"> F956/'2016 Claims Experience'!$H$2</f>
        <v>3284.0225647058833</v>
      </c>
      <c r="H956" s="85">
        <f t="shared" si="44"/>
        <v>4000</v>
      </c>
      <c r="I956" s="85">
        <f t="shared" si="42"/>
        <v>2313.0040353410723</v>
      </c>
      <c r="J956" s="39"/>
    </row>
    <row r="957" spans="2:10" x14ac:dyDescent="0.2">
      <c r="B957" s="87">
        <v>955</v>
      </c>
      <c r="C957" s="85">
        <v>484.27000000000004</v>
      </c>
      <c r="D957" s="85">
        <f>C957 * (1 + '2016 Claims Experience'!$H$3) * (1 + '2016 Claims Experience'!$H$3)</f>
        <v>585.96670000000017</v>
      </c>
      <c r="E957" s="85">
        <f t="shared" si="43"/>
        <v>234.38668000000007</v>
      </c>
      <c r="F957" s="85">
        <f xml:space="preserve">   D957 *'2016 Claims Experience'!$H$11</f>
        <v>351.5800200000001</v>
      </c>
      <c r="G957" s="85">
        <f xml:space="preserve"> F957/'2016 Claims Experience'!$H$2</f>
        <v>413.62355294117663</v>
      </c>
      <c r="H957" s="85">
        <f t="shared" si="44"/>
        <v>585.96670000000017</v>
      </c>
      <c r="I957" s="85">
        <f t="shared" si="42"/>
        <v>0</v>
      </c>
      <c r="J957" s="39"/>
    </row>
    <row r="958" spans="2:10" x14ac:dyDescent="0.2">
      <c r="B958" s="87">
        <v>956</v>
      </c>
      <c r="C958" s="85">
        <v>4348.16</v>
      </c>
      <c r="D958" s="85">
        <f>C958 * (1 + '2016 Claims Experience'!$H$3) * (1 + '2016 Claims Experience'!$H$3)</f>
        <v>5261.2736000000014</v>
      </c>
      <c r="E958" s="85">
        <f t="shared" si="43"/>
        <v>2104.5094400000007</v>
      </c>
      <c r="F958" s="85">
        <f xml:space="preserve">   D958 *'2016 Claims Experience'!$H$11</f>
        <v>3156.7641600000006</v>
      </c>
      <c r="G958" s="85">
        <f xml:space="preserve"> F958/'2016 Claims Experience'!$H$2</f>
        <v>3713.840188235295</v>
      </c>
      <c r="H958" s="85">
        <f t="shared" si="44"/>
        <v>4000</v>
      </c>
      <c r="I958" s="85">
        <f t="shared" si="42"/>
        <v>2313.0040353410723</v>
      </c>
      <c r="J958" s="39"/>
    </row>
    <row r="959" spans="2:10" x14ac:dyDescent="0.2">
      <c r="B959" s="87">
        <v>957</v>
      </c>
      <c r="C959" s="85">
        <v>3942.8900000000003</v>
      </c>
      <c r="D959" s="85">
        <f>C959 * (1 + '2016 Claims Experience'!$H$3) * (1 + '2016 Claims Experience'!$H$3)</f>
        <v>4770.8969000000016</v>
      </c>
      <c r="E959" s="85">
        <f t="shared" si="43"/>
        <v>1908.3587600000008</v>
      </c>
      <c r="F959" s="85">
        <f xml:space="preserve">   D959 *'2016 Claims Experience'!$H$11</f>
        <v>2862.538140000001</v>
      </c>
      <c r="G959" s="85">
        <f xml:space="preserve"> F959/'2016 Claims Experience'!$H$2</f>
        <v>3367.6919294117661</v>
      </c>
      <c r="H959" s="85">
        <f t="shared" si="44"/>
        <v>4000</v>
      </c>
      <c r="I959" s="85">
        <f t="shared" si="42"/>
        <v>2313.0040353410723</v>
      </c>
      <c r="J959" s="39"/>
    </row>
    <row r="960" spans="2:10" x14ac:dyDescent="0.2">
      <c r="B960" s="87">
        <v>958</v>
      </c>
      <c r="C960" s="85">
        <v>19673.370000000003</v>
      </c>
      <c r="D960" s="85">
        <f>C960 * (1 + '2016 Claims Experience'!$H$3) * (1 + '2016 Claims Experience'!$H$3)</f>
        <v>23804.77770000001</v>
      </c>
      <c r="E960" s="85">
        <f t="shared" si="43"/>
        <v>9521.9110800000035</v>
      </c>
      <c r="F960" s="85">
        <f xml:space="preserve">   D960 *'2016 Claims Experience'!$H$11</f>
        <v>14282.866620000006</v>
      </c>
      <c r="G960" s="85">
        <f xml:space="preserve"> F960/'2016 Claims Experience'!$H$2</f>
        <v>16803.372494117655</v>
      </c>
      <c r="H960" s="85">
        <f t="shared" si="44"/>
        <v>4000</v>
      </c>
      <c r="I960" s="85">
        <f t="shared" si="42"/>
        <v>2313.0040353410723</v>
      </c>
      <c r="J960" s="39"/>
    </row>
    <row r="961" spans="2:10" x14ac:dyDescent="0.2">
      <c r="B961" s="87">
        <v>959</v>
      </c>
      <c r="C961" s="85">
        <v>899.0200000000001</v>
      </c>
      <c r="D961" s="85">
        <f>C961 * (1 + '2016 Claims Experience'!$H$3) * (1 + '2016 Claims Experience'!$H$3)</f>
        <v>1087.8142000000003</v>
      </c>
      <c r="E961" s="85">
        <f t="shared" si="43"/>
        <v>435.1256800000001</v>
      </c>
      <c r="F961" s="85">
        <f xml:space="preserve">   D961 *'2016 Claims Experience'!$H$11</f>
        <v>652.68852000000015</v>
      </c>
      <c r="G961" s="85">
        <f xml:space="preserve"> F961/'2016 Claims Experience'!$H$2</f>
        <v>767.86884705882369</v>
      </c>
      <c r="H961" s="85">
        <f t="shared" si="44"/>
        <v>1087.8142000000003</v>
      </c>
      <c r="I961" s="85">
        <f t="shared" si="42"/>
        <v>0</v>
      </c>
      <c r="J961" s="39"/>
    </row>
    <row r="962" spans="2:10" x14ac:dyDescent="0.2">
      <c r="B962" s="87">
        <v>960</v>
      </c>
      <c r="C962" s="85">
        <v>13885.83</v>
      </c>
      <c r="D962" s="85">
        <f>C962 * (1 + '2016 Claims Experience'!$H$3) * (1 + '2016 Claims Experience'!$H$3)</f>
        <v>16801.854300000003</v>
      </c>
      <c r="E962" s="85">
        <f t="shared" si="43"/>
        <v>6720.7417200000018</v>
      </c>
      <c r="F962" s="85">
        <f xml:space="preserve">   D962 *'2016 Claims Experience'!$H$11</f>
        <v>10081.112580000001</v>
      </c>
      <c r="G962" s="85">
        <f xml:space="preserve"> F962/'2016 Claims Experience'!$H$2</f>
        <v>11860.132447058824</v>
      </c>
      <c r="H962" s="85">
        <f t="shared" si="44"/>
        <v>4000</v>
      </c>
      <c r="I962" s="85">
        <f t="shared" si="42"/>
        <v>2313.0040353410723</v>
      </c>
      <c r="J962" s="39"/>
    </row>
    <row r="963" spans="2:10" x14ac:dyDescent="0.2">
      <c r="B963" s="87">
        <v>961</v>
      </c>
      <c r="C963" s="85">
        <v>11740.19</v>
      </c>
      <c r="D963" s="85">
        <f>C963 * (1 + '2016 Claims Experience'!$H$3) * (1 + '2016 Claims Experience'!$H$3)</f>
        <v>14205.629900000002</v>
      </c>
      <c r="E963" s="85">
        <f t="shared" si="43"/>
        <v>5682.2519600000014</v>
      </c>
      <c r="F963" s="85">
        <f xml:space="preserve">   D963 *'2016 Claims Experience'!$H$11</f>
        <v>8523.3779400000003</v>
      </c>
      <c r="G963" s="85">
        <f xml:space="preserve"> F963/'2016 Claims Experience'!$H$2</f>
        <v>10027.50345882353</v>
      </c>
      <c r="H963" s="85">
        <f t="shared" si="44"/>
        <v>4000</v>
      </c>
      <c r="I963" s="85">
        <f t="shared" ref="I963:I1026" si="45">IF(H963 = $K$29, $L$29 - H963,   IF(AND(H963&lt;$L$29, H963 &gt; $K$29),  D963-$K$29, 0) )</f>
        <v>2313.0040353410723</v>
      </c>
      <c r="J963" s="39"/>
    </row>
    <row r="964" spans="2:10" x14ac:dyDescent="0.2">
      <c r="B964" s="87">
        <v>962</v>
      </c>
      <c r="C964" s="85">
        <v>15958.79</v>
      </c>
      <c r="D964" s="85">
        <f>C964 * (1 + '2016 Claims Experience'!$H$3) * (1 + '2016 Claims Experience'!$H$3)</f>
        <v>19310.135900000005</v>
      </c>
      <c r="E964" s="85">
        <f t="shared" ref="E964:E1027" si="46" xml:space="preserve"> D964 * (1- $L$9)</f>
        <v>7724.0543600000019</v>
      </c>
      <c r="F964" s="85">
        <f xml:space="preserve">   D964 *'2016 Claims Experience'!$H$11</f>
        <v>11586.081540000003</v>
      </c>
      <c r="G964" s="85">
        <f xml:space="preserve"> F964/'2016 Claims Experience'!$H$2</f>
        <v>13630.684164705886</v>
      </c>
      <c r="H964" s="85">
        <f t="shared" ref="H964:H1027" si="47">IF( D964&gt; $K$29, $K$29, D964)</f>
        <v>4000</v>
      </c>
      <c r="I964" s="85">
        <f t="shared" si="45"/>
        <v>2313.0040353410723</v>
      </c>
      <c r="J964" s="39"/>
    </row>
    <row r="965" spans="2:10" x14ac:dyDescent="0.2">
      <c r="B965" s="87">
        <v>963</v>
      </c>
      <c r="C965" s="85">
        <v>487.43</v>
      </c>
      <c r="D965" s="85">
        <f>C965 * (1 + '2016 Claims Experience'!$H$3) * (1 + '2016 Claims Experience'!$H$3)</f>
        <v>589.7903</v>
      </c>
      <c r="E965" s="85">
        <f t="shared" si="46"/>
        <v>235.91612000000001</v>
      </c>
      <c r="F965" s="85">
        <f xml:space="preserve">   D965 *'2016 Claims Experience'!$H$11</f>
        <v>353.87417999999997</v>
      </c>
      <c r="G965" s="85">
        <f xml:space="preserve"> F965/'2016 Claims Experience'!$H$2</f>
        <v>416.32256470588231</v>
      </c>
      <c r="H965" s="85">
        <f t="shared" si="47"/>
        <v>589.7903</v>
      </c>
      <c r="I965" s="85">
        <f t="shared" si="45"/>
        <v>0</v>
      </c>
      <c r="J965" s="39"/>
    </row>
    <row r="966" spans="2:10" x14ac:dyDescent="0.2">
      <c r="B966" s="87">
        <v>964</v>
      </c>
      <c r="C966" s="85">
        <v>19516.95</v>
      </c>
      <c r="D966" s="85">
        <f>C966 * (1 + '2016 Claims Experience'!$H$3) * (1 + '2016 Claims Experience'!$H$3)</f>
        <v>23615.509500000007</v>
      </c>
      <c r="E966" s="85">
        <f t="shared" si="46"/>
        <v>9446.203800000003</v>
      </c>
      <c r="F966" s="85">
        <f xml:space="preserve">   D966 *'2016 Claims Experience'!$H$11</f>
        <v>14169.305700000004</v>
      </c>
      <c r="G966" s="85">
        <f xml:space="preserve"> F966/'2016 Claims Experience'!$H$2</f>
        <v>16669.771411764712</v>
      </c>
      <c r="H966" s="85">
        <f t="shared" si="47"/>
        <v>4000</v>
      </c>
      <c r="I966" s="85">
        <f t="shared" si="45"/>
        <v>2313.0040353410723</v>
      </c>
      <c r="J966" s="39"/>
    </row>
    <row r="967" spans="2:10" x14ac:dyDescent="0.2">
      <c r="B967" s="87">
        <v>965</v>
      </c>
      <c r="C967" s="85">
        <v>423.44</v>
      </c>
      <c r="D967" s="85">
        <f>C967 * (1 + '2016 Claims Experience'!$H$3) * (1 + '2016 Claims Experience'!$H$3)</f>
        <v>512.36240000000009</v>
      </c>
      <c r="E967" s="85">
        <f t="shared" si="46"/>
        <v>204.94496000000004</v>
      </c>
      <c r="F967" s="85">
        <f xml:space="preserve">   D967 *'2016 Claims Experience'!$H$11</f>
        <v>307.41744000000006</v>
      </c>
      <c r="G967" s="85">
        <f xml:space="preserve"> F967/'2016 Claims Experience'!$H$2</f>
        <v>361.6675764705883</v>
      </c>
      <c r="H967" s="85">
        <f t="shared" si="47"/>
        <v>512.36240000000009</v>
      </c>
      <c r="I967" s="85">
        <f t="shared" si="45"/>
        <v>0</v>
      </c>
      <c r="J967" s="39"/>
    </row>
    <row r="968" spans="2:10" x14ac:dyDescent="0.2">
      <c r="B968" s="87">
        <v>966</v>
      </c>
      <c r="C968" s="85">
        <v>24757.02</v>
      </c>
      <c r="D968" s="85">
        <f>C968 * (1 + '2016 Claims Experience'!$H$3) * (1 + '2016 Claims Experience'!$H$3)</f>
        <v>29955.994200000005</v>
      </c>
      <c r="E968" s="85">
        <f t="shared" si="46"/>
        <v>11982.397680000002</v>
      </c>
      <c r="F968" s="85">
        <f xml:space="preserve">   D968 *'2016 Claims Experience'!$H$11</f>
        <v>17973.596520000003</v>
      </c>
      <c r="G968" s="85">
        <f xml:space="preserve"> F968/'2016 Claims Experience'!$H$2</f>
        <v>21145.40767058824</v>
      </c>
      <c r="H968" s="85">
        <f t="shared" si="47"/>
        <v>4000</v>
      </c>
      <c r="I968" s="85">
        <f t="shared" si="45"/>
        <v>2313.0040353410723</v>
      </c>
      <c r="J968" s="39"/>
    </row>
    <row r="969" spans="2:10" x14ac:dyDescent="0.2">
      <c r="B969" s="87">
        <v>967</v>
      </c>
      <c r="C969" s="85">
        <v>21032.959999999999</v>
      </c>
      <c r="D969" s="85">
        <f>C969 * (1 + '2016 Claims Experience'!$H$3) * (1 + '2016 Claims Experience'!$H$3)</f>
        <v>25449.881600000004</v>
      </c>
      <c r="E969" s="85">
        <f t="shared" si="46"/>
        <v>10179.952640000003</v>
      </c>
      <c r="F969" s="85">
        <f xml:space="preserve">   D969 *'2016 Claims Experience'!$H$11</f>
        <v>15269.928960000001</v>
      </c>
      <c r="G969" s="85">
        <f xml:space="preserve"> F969/'2016 Claims Experience'!$H$2</f>
        <v>17964.622305882356</v>
      </c>
      <c r="H969" s="85">
        <f t="shared" si="47"/>
        <v>4000</v>
      </c>
      <c r="I969" s="85">
        <f t="shared" si="45"/>
        <v>2313.0040353410723</v>
      </c>
      <c r="J969" s="39"/>
    </row>
    <row r="970" spans="2:10" x14ac:dyDescent="0.2">
      <c r="B970" s="87">
        <v>968</v>
      </c>
      <c r="C970" s="85">
        <v>13883.460000000001</v>
      </c>
      <c r="D970" s="85">
        <f>C970 * (1 + '2016 Claims Experience'!$H$3) * (1 + '2016 Claims Experience'!$H$3)</f>
        <v>16798.986600000004</v>
      </c>
      <c r="E970" s="85">
        <f t="shared" si="46"/>
        <v>6719.5946400000021</v>
      </c>
      <c r="F970" s="85">
        <f xml:space="preserve">   D970 *'2016 Claims Experience'!$H$11</f>
        <v>10079.391960000003</v>
      </c>
      <c r="G970" s="85">
        <f xml:space="preserve"> F970/'2016 Claims Experience'!$H$2</f>
        <v>11858.108188235297</v>
      </c>
      <c r="H970" s="85">
        <f t="shared" si="47"/>
        <v>4000</v>
      </c>
      <c r="I970" s="85">
        <f t="shared" si="45"/>
        <v>2313.0040353410723</v>
      </c>
      <c r="J970" s="39"/>
    </row>
    <row r="971" spans="2:10" x14ac:dyDescent="0.2">
      <c r="B971" s="87">
        <v>969</v>
      </c>
      <c r="C971" s="85">
        <v>3992.6600000000003</v>
      </c>
      <c r="D971" s="85">
        <f>C971 * (1 + '2016 Claims Experience'!$H$3) * (1 + '2016 Claims Experience'!$H$3)</f>
        <v>4831.1186000000007</v>
      </c>
      <c r="E971" s="85">
        <f t="shared" si="46"/>
        <v>1932.4474400000004</v>
      </c>
      <c r="F971" s="85">
        <f xml:space="preserve">   D971 *'2016 Claims Experience'!$H$11</f>
        <v>2898.6711600000003</v>
      </c>
      <c r="G971" s="85">
        <f xml:space="preserve"> F971/'2016 Claims Experience'!$H$2</f>
        <v>3410.201364705883</v>
      </c>
      <c r="H971" s="85">
        <f t="shared" si="47"/>
        <v>4000</v>
      </c>
      <c r="I971" s="85">
        <f t="shared" si="45"/>
        <v>2313.0040353410723</v>
      </c>
      <c r="J971" s="39"/>
    </row>
    <row r="972" spans="2:10" x14ac:dyDescent="0.2">
      <c r="B972" s="87">
        <v>970</v>
      </c>
      <c r="C972" s="85">
        <v>28192.73</v>
      </c>
      <c r="D972" s="85">
        <f>C972 * (1 + '2016 Claims Experience'!$H$3) * (1 + '2016 Claims Experience'!$H$3)</f>
        <v>34113.203300000001</v>
      </c>
      <c r="E972" s="85">
        <f t="shared" si="46"/>
        <v>13645.281320000002</v>
      </c>
      <c r="F972" s="85">
        <f xml:space="preserve">   D972 *'2016 Claims Experience'!$H$11</f>
        <v>20467.921979999999</v>
      </c>
      <c r="G972" s="85">
        <f xml:space="preserve"> F972/'2016 Claims Experience'!$H$2</f>
        <v>24079.908211764705</v>
      </c>
      <c r="H972" s="85">
        <f t="shared" si="47"/>
        <v>4000</v>
      </c>
      <c r="I972" s="85">
        <f t="shared" si="45"/>
        <v>2313.0040353410723</v>
      </c>
      <c r="J972" s="39"/>
    </row>
    <row r="973" spans="2:10" x14ac:dyDescent="0.2">
      <c r="B973" s="87">
        <v>971</v>
      </c>
      <c r="C973" s="85">
        <v>17404.490000000002</v>
      </c>
      <c r="D973" s="85">
        <f>C973 * (1 + '2016 Claims Experience'!$H$3) * (1 + '2016 Claims Experience'!$H$3)</f>
        <v>21059.432900000003</v>
      </c>
      <c r="E973" s="85">
        <f t="shared" si="46"/>
        <v>8423.7731600000025</v>
      </c>
      <c r="F973" s="85">
        <f xml:space="preserve">   D973 *'2016 Claims Experience'!$H$11</f>
        <v>12635.659740000001</v>
      </c>
      <c r="G973" s="85">
        <f xml:space="preserve"> F973/'2016 Claims Experience'!$H$2</f>
        <v>14865.482047058826</v>
      </c>
      <c r="H973" s="85">
        <f t="shared" si="47"/>
        <v>4000</v>
      </c>
      <c r="I973" s="85">
        <f t="shared" si="45"/>
        <v>2313.0040353410723</v>
      </c>
      <c r="J973" s="39"/>
    </row>
    <row r="974" spans="2:10" x14ac:dyDescent="0.2">
      <c r="B974" s="87">
        <v>972</v>
      </c>
      <c r="C974" s="85">
        <v>27288.18</v>
      </c>
      <c r="D974" s="85">
        <f>C974 * (1 + '2016 Claims Experience'!$H$3) * (1 + '2016 Claims Experience'!$H$3)</f>
        <v>33018.697800000009</v>
      </c>
      <c r="E974" s="85">
        <f t="shared" si="46"/>
        <v>13207.479120000004</v>
      </c>
      <c r="F974" s="85">
        <f xml:space="preserve">   D974 *'2016 Claims Experience'!$H$11</f>
        <v>19811.218680000005</v>
      </c>
      <c r="G974" s="85">
        <f xml:space="preserve"> F974/'2016 Claims Experience'!$H$2</f>
        <v>23307.316094117654</v>
      </c>
      <c r="H974" s="85">
        <f t="shared" si="47"/>
        <v>4000</v>
      </c>
      <c r="I974" s="85">
        <f t="shared" si="45"/>
        <v>2313.0040353410723</v>
      </c>
      <c r="J974" s="39"/>
    </row>
    <row r="975" spans="2:10" x14ac:dyDescent="0.2">
      <c r="B975" s="87">
        <v>973</v>
      </c>
      <c r="C975" s="85">
        <v>11389.43</v>
      </c>
      <c r="D975" s="85">
        <f>C975 * (1 + '2016 Claims Experience'!$H$3) * (1 + '2016 Claims Experience'!$H$3)</f>
        <v>13781.210300000002</v>
      </c>
      <c r="E975" s="85">
        <f t="shared" si="46"/>
        <v>5512.484120000001</v>
      </c>
      <c r="F975" s="85">
        <f xml:space="preserve">   D975 *'2016 Claims Experience'!$H$11</f>
        <v>8268.7261800000015</v>
      </c>
      <c r="G975" s="85">
        <f xml:space="preserve"> F975/'2016 Claims Experience'!$H$2</f>
        <v>9727.9131529411789</v>
      </c>
      <c r="H975" s="85">
        <f t="shared" si="47"/>
        <v>4000</v>
      </c>
      <c r="I975" s="85">
        <f t="shared" si="45"/>
        <v>2313.0040353410723</v>
      </c>
      <c r="J975" s="39"/>
    </row>
    <row r="976" spans="2:10" x14ac:dyDescent="0.2">
      <c r="B976" s="87">
        <v>974</v>
      </c>
      <c r="C976" s="85">
        <v>9401</v>
      </c>
      <c r="D976" s="85">
        <f>C976 * (1 + '2016 Claims Experience'!$H$3) * (1 + '2016 Claims Experience'!$H$3)</f>
        <v>11375.210000000001</v>
      </c>
      <c r="E976" s="85">
        <f t="shared" si="46"/>
        <v>4550.0840000000007</v>
      </c>
      <c r="F976" s="85">
        <f xml:space="preserve">   D976 *'2016 Claims Experience'!$H$11</f>
        <v>6825.1260000000002</v>
      </c>
      <c r="G976" s="85">
        <f xml:space="preserve"> F976/'2016 Claims Experience'!$H$2</f>
        <v>8029.56</v>
      </c>
      <c r="H976" s="85">
        <f t="shared" si="47"/>
        <v>4000</v>
      </c>
      <c r="I976" s="85">
        <f t="shared" si="45"/>
        <v>2313.0040353410723</v>
      </c>
      <c r="J976" s="39"/>
    </row>
    <row r="977" spans="2:10" x14ac:dyDescent="0.2">
      <c r="B977" s="87">
        <v>975</v>
      </c>
      <c r="C977" s="85">
        <v>79.790000000000006</v>
      </c>
      <c r="D977" s="85">
        <f>C977 * (1 + '2016 Claims Experience'!$H$3) * (1 + '2016 Claims Experience'!$H$3)</f>
        <v>96.545900000000032</v>
      </c>
      <c r="E977" s="85">
        <f t="shared" si="46"/>
        <v>38.618360000000017</v>
      </c>
      <c r="F977" s="85">
        <f xml:space="preserve">   D977 *'2016 Claims Experience'!$H$11</f>
        <v>57.927540000000015</v>
      </c>
      <c r="G977" s="85">
        <f xml:space="preserve"> F977/'2016 Claims Experience'!$H$2</f>
        <v>68.150047058823546</v>
      </c>
      <c r="H977" s="85">
        <f t="shared" si="47"/>
        <v>96.545900000000032</v>
      </c>
      <c r="I977" s="85">
        <f t="shared" si="45"/>
        <v>0</v>
      </c>
      <c r="J977" s="39"/>
    </row>
    <row r="978" spans="2:10" x14ac:dyDescent="0.2">
      <c r="B978" s="87">
        <v>976</v>
      </c>
      <c r="C978" s="85">
        <v>1926.02</v>
      </c>
      <c r="D978" s="85">
        <f>C978 * (1 + '2016 Claims Experience'!$H$3) * (1 + '2016 Claims Experience'!$H$3)</f>
        <v>2330.4842000000003</v>
      </c>
      <c r="E978" s="85">
        <f t="shared" si="46"/>
        <v>932.1936800000002</v>
      </c>
      <c r="F978" s="85">
        <f xml:space="preserve">   D978 *'2016 Claims Experience'!$H$11</f>
        <v>1398.2905200000002</v>
      </c>
      <c r="G978" s="85">
        <f xml:space="preserve"> F978/'2016 Claims Experience'!$H$2</f>
        <v>1645.0476705882356</v>
      </c>
      <c r="H978" s="85">
        <f t="shared" si="47"/>
        <v>2330.4842000000003</v>
      </c>
      <c r="I978" s="85">
        <f t="shared" si="45"/>
        <v>0</v>
      </c>
      <c r="J978" s="39"/>
    </row>
    <row r="979" spans="2:10" x14ac:dyDescent="0.2">
      <c r="B979" s="87">
        <v>977</v>
      </c>
      <c r="C979" s="85">
        <v>7528.7000000000007</v>
      </c>
      <c r="D979" s="85">
        <f>C979 * (1 + '2016 Claims Experience'!$H$3) * (1 + '2016 Claims Experience'!$H$3)</f>
        <v>9109.7270000000026</v>
      </c>
      <c r="E979" s="85">
        <f t="shared" si="46"/>
        <v>3643.890800000001</v>
      </c>
      <c r="F979" s="85">
        <f xml:space="preserve">   D979 *'2016 Claims Experience'!$H$11</f>
        <v>5465.8362000000016</v>
      </c>
      <c r="G979" s="85">
        <f xml:space="preserve"> F979/'2016 Claims Experience'!$H$2</f>
        <v>6430.3955294117668</v>
      </c>
      <c r="H979" s="85">
        <f t="shared" si="47"/>
        <v>4000</v>
      </c>
      <c r="I979" s="85">
        <f t="shared" si="45"/>
        <v>2313.0040353410723</v>
      </c>
      <c r="J979" s="39"/>
    </row>
    <row r="980" spans="2:10" x14ac:dyDescent="0.2">
      <c r="B980" s="87">
        <v>978</v>
      </c>
      <c r="C980" s="85">
        <v>16144.44</v>
      </c>
      <c r="D980" s="85">
        <f>C980 * (1 + '2016 Claims Experience'!$H$3) * (1 + '2016 Claims Experience'!$H$3)</f>
        <v>19534.772400000005</v>
      </c>
      <c r="E980" s="85">
        <f t="shared" si="46"/>
        <v>7813.9089600000025</v>
      </c>
      <c r="F980" s="85">
        <f xml:space="preserve">   D980 *'2016 Claims Experience'!$H$11</f>
        <v>11720.863440000003</v>
      </c>
      <c r="G980" s="85">
        <f xml:space="preserve"> F980/'2016 Claims Experience'!$H$2</f>
        <v>13789.251105882357</v>
      </c>
      <c r="H980" s="85">
        <f t="shared" si="47"/>
        <v>4000</v>
      </c>
      <c r="I980" s="85">
        <f t="shared" si="45"/>
        <v>2313.0040353410723</v>
      </c>
      <c r="J980" s="39"/>
    </row>
    <row r="981" spans="2:10" x14ac:dyDescent="0.2">
      <c r="B981" s="87">
        <v>979</v>
      </c>
      <c r="C981" s="85">
        <v>3563.69</v>
      </c>
      <c r="D981" s="85">
        <f>C981 * (1 + '2016 Claims Experience'!$H$3) * (1 + '2016 Claims Experience'!$H$3)</f>
        <v>4312.0649000000003</v>
      </c>
      <c r="E981" s="85">
        <f t="shared" si="46"/>
        <v>1724.8259600000001</v>
      </c>
      <c r="F981" s="85">
        <f xml:space="preserve">   D981 *'2016 Claims Experience'!$H$11</f>
        <v>2587.2389400000002</v>
      </c>
      <c r="G981" s="85">
        <f xml:space="preserve"> F981/'2016 Claims Experience'!$H$2</f>
        <v>3043.810517647059</v>
      </c>
      <c r="H981" s="85">
        <f t="shared" si="47"/>
        <v>4000</v>
      </c>
      <c r="I981" s="85">
        <f t="shared" si="45"/>
        <v>2313.0040353410723</v>
      </c>
      <c r="J981" s="39"/>
    </row>
    <row r="982" spans="2:10" x14ac:dyDescent="0.2">
      <c r="B982" s="87">
        <v>980</v>
      </c>
      <c r="C982" s="85">
        <v>4090.6200000000003</v>
      </c>
      <c r="D982" s="85">
        <f>C982 * (1 + '2016 Claims Experience'!$H$3) * (1 + '2016 Claims Experience'!$H$3)</f>
        <v>4949.650200000001</v>
      </c>
      <c r="E982" s="85">
        <f t="shared" si="46"/>
        <v>1979.8600800000004</v>
      </c>
      <c r="F982" s="85">
        <f xml:space="preserve">   D982 *'2016 Claims Experience'!$H$11</f>
        <v>2969.7901200000006</v>
      </c>
      <c r="G982" s="85">
        <f xml:space="preserve"> F982/'2016 Claims Experience'!$H$2</f>
        <v>3493.8707294117653</v>
      </c>
      <c r="H982" s="85">
        <f t="shared" si="47"/>
        <v>4000</v>
      </c>
      <c r="I982" s="85">
        <f t="shared" si="45"/>
        <v>2313.0040353410723</v>
      </c>
      <c r="J982" s="39"/>
    </row>
    <row r="983" spans="2:10" x14ac:dyDescent="0.2">
      <c r="B983" s="87">
        <v>981</v>
      </c>
      <c r="C983" s="85">
        <v>4346.58</v>
      </c>
      <c r="D983" s="85">
        <f>C983 * (1 + '2016 Claims Experience'!$H$3) * (1 + '2016 Claims Experience'!$H$3)</f>
        <v>5259.3618000000006</v>
      </c>
      <c r="E983" s="85">
        <f t="shared" si="46"/>
        <v>2103.7447200000001</v>
      </c>
      <c r="F983" s="85">
        <f xml:space="preserve">   D983 *'2016 Claims Experience'!$H$11</f>
        <v>3155.6170800000004</v>
      </c>
      <c r="G983" s="85">
        <f xml:space="preserve"> F983/'2016 Claims Experience'!$H$2</f>
        <v>3712.4906823529418</v>
      </c>
      <c r="H983" s="85">
        <f t="shared" si="47"/>
        <v>4000</v>
      </c>
      <c r="I983" s="85">
        <f t="shared" si="45"/>
        <v>2313.0040353410723</v>
      </c>
      <c r="J983" s="39"/>
    </row>
    <row r="984" spans="2:10" x14ac:dyDescent="0.2">
      <c r="B984" s="87">
        <v>982</v>
      </c>
      <c r="C984" s="85">
        <v>31329.82</v>
      </c>
      <c r="D984" s="85">
        <f>C984 * (1 + '2016 Claims Experience'!$H$3) * (1 + '2016 Claims Experience'!$H$3)</f>
        <v>37909.082200000004</v>
      </c>
      <c r="E984" s="85">
        <f t="shared" si="46"/>
        <v>15163.632880000003</v>
      </c>
      <c r="F984" s="85">
        <f xml:space="preserve">   D984 *'2016 Claims Experience'!$H$11</f>
        <v>22745.449320000003</v>
      </c>
      <c r="G984" s="85">
        <f xml:space="preserve"> F984/'2016 Claims Experience'!$H$2</f>
        <v>26759.352141176474</v>
      </c>
      <c r="H984" s="85">
        <f t="shared" si="47"/>
        <v>4000</v>
      </c>
      <c r="I984" s="85">
        <f t="shared" si="45"/>
        <v>2313.0040353410723</v>
      </c>
      <c r="J984" s="39"/>
    </row>
    <row r="985" spans="2:10" x14ac:dyDescent="0.2">
      <c r="B985" s="87">
        <v>983</v>
      </c>
      <c r="C985" s="85">
        <v>4194.9000000000005</v>
      </c>
      <c r="D985" s="85">
        <f>C985 * (1 + '2016 Claims Experience'!$H$3) * (1 + '2016 Claims Experience'!$H$3)</f>
        <v>5075.8290000000015</v>
      </c>
      <c r="E985" s="85">
        <f t="shared" si="46"/>
        <v>2030.3316000000007</v>
      </c>
      <c r="F985" s="85">
        <f xml:space="preserve">   D985 *'2016 Claims Experience'!$H$11</f>
        <v>3045.4974000000007</v>
      </c>
      <c r="G985" s="85">
        <f xml:space="preserve"> F985/'2016 Claims Experience'!$H$2</f>
        <v>3582.9381176470597</v>
      </c>
      <c r="H985" s="85">
        <f t="shared" si="47"/>
        <v>4000</v>
      </c>
      <c r="I985" s="85">
        <f t="shared" si="45"/>
        <v>2313.0040353410723</v>
      </c>
      <c r="J985" s="39"/>
    </row>
    <row r="986" spans="2:10" x14ac:dyDescent="0.2">
      <c r="B986" s="87">
        <v>984</v>
      </c>
      <c r="C986" s="85">
        <v>4576.47</v>
      </c>
      <c r="D986" s="85">
        <f>C986 * (1 + '2016 Claims Experience'!$H$3) * (1 + '2016 Claims Experience'!$H$3)</f>
        <v>5537.5287000000017</v>
      </c>
      <c r="E986" s="85">
        <f t="shared" si="46"/>
        <v>2215.0114800000006</v>
      </c>
      <c r="F986" s="85">
        <f xml:space="preserve">   D986 *'2016 Claims Experience'!$H$11</f>
        <v>3322.5172200000011</v>
      </c>
      <c r="G986" s="85">
        <f xml:space="preserve"> F986/'2016 Claims Experience'!$H$2</f>
        <v>3908.8437882352955</v>
      </c>
      <c r="H986" s="85">
        <f t="shared" si="47"/>
        <v>4000</v>
      </c>
      <c r="I986" s="85">
        <f t="shared" si="45"/>
        <v>2313.0040353410723</v>
      </c>
      <c r="J986" s="39"/>
    </row>
    <row r="987" spans="2:10" x14ac:dyDescent="0.2">
      <c r="B987" s="87">
        <v>985</v>
      </c>
      <c r="C987" s="85">
        <v>18696.93</v>
      </c>
      <c r="D987" s="85">
        <f>C987 * (1 + '2016 Claims Experience'!$H$3) * (1 + '2016 Claims Experience'!$H$3)</f>
        <v>22623.285300000007</v>
      </c>
      <c r="E987" s="85">
        <f t="shared" si="46"/>
        <v>9049.3141200000027</v>
      </c>
      <c r="F987" s="85">
        <f xml:space="preserve">   D987 *'2016 Claims Experience'!$H$11</f>
        <v>13573.971180000004</v>
      </c>
      <c r="G987" s="85">
        <f xml:space="preserve"> F987/'2016 Claims Experience'!$H$2</f>
        <v>15969.377858823535</v>
      </c>
      <c r="H987" s="85">
        <f t="shared" si="47"/>
        <v>4000</v>
      </c>
      <c r="I987" s="85">
        <f t="shared" si="45"/>
        <v>2313.0040353410723</v>
      </c>
      <c r="J987" s="39"/>
    </row>
    <row r="988" spans="2:10" x14ac:dyDescent="0.2">
      <c r="B988" s="87">
        <v>986</v>
      </c>
      <c r="C988" s="85">
        <v>17413.18</v>
      </c>
      <c r="D988" s="85">
        <f>C988 * (1 + '2016 Claims Experience'!$H$3) * (1 + '2016 Claims Experience'!$H$3)</f>
        <v>21069.947800000005</v>
      </c>
      <c r="E988" s="85">
        <f t="shared" si="46"/>
        <v>8427.9791200000018</v>
      </c>
      <c r="F988" s="85">
        <f xml:space="preserve">   D988 *'2016 Claims Experience'!$H$11</f>
        <v>12641.968680000004</v>
      </c>
      <c r="G988" s="85">
        <f xml:space="preserve"> F988/'2016 Claims Experience'!$H$2</f>
        <v>14872.904329411769</v>
      </c>
      <c r="H988" s="85">
        <f t="shared" si="47"/>
        <v>4000</v>
      </c>
      <c r="I988" s="85">
        <f t="shared" si="45"/>
        <v>2313.0040353410723</v>
      </c>
      <c r="J988" s="39"/>
    </row>
    <row r="989" spans="2:10" x14ac:dyDescent="0.2">
      <c r="B989" s="87">
        <v>987</v>
      </c>
      <c r="C989" s="85">
        <v>15951.68</v>
      </c>
      <c r="D989" s="85">
        <f>C989 * (1 + '2016 Claims Experience'!$H$3) * (1 + '2016 Claims Experience'!$H$3)</f>
        <v>19301.532800000004</v>
      </c>
      <c r="E989" s="85">
        <f t="shared" si="46"/>
        <v>7720.6131200000018</v>
      </c>
      <c r="F989" s="85">
        <f xml:space="preserve">   D989 *'2016 Claims Experience'!$H$11</f>
        <v>11580.919680000003</v>
      </c>
      <c r="G989" s="85">
        <f xml:space="preserve"> F989/'2016 Claims Experience'!$H$2</f>
        <v>13624.611388235298</v>
      </c>
      <c r="H989" s="85">
        <f t="shared" si="47"/>
        <v>4000</v>
      </c>
      <c r="I989" s="85">
        <f t="shared" si="45"/>
        <v>2313.0040353410723</v>
      </c>
      <c r="J989" s="39"/>
    </row>
    <row r="990" spans="2:10" x14ac:dyDescent="0.2">
      <c r="B990" s="87">
        <v>988</v>
      </c>
      <c r="C990" s="85">
        <v>1496.26</v>
      </c>
      <c r="D990" s="85">
        <f>C990 * (1 + '2016 Claims Experience'!$H$3) * (1 + '2016 Claims Experience'!$H$3)</f>
        <v>1810.4746000000005</v>
      </c>
      <c r="E990" s="85">
        <f t="shared" si="46"/>
        <v>724.18984000000023</v>
      </c>
      <c r="F990" s="85">
        <f xml:space="preserve">   D990 *'2016 Claims Experience'!$H$11</f>
        <v>1086.2847600000002</v>
      </c>
      <c r="G990" s="85">
        <f xml:space="preserve"> F990/'2016 Claims Experience'!$H$2</f>
        <v>1277.9820705882355</v>
      </c>
      <c r="H990" s="85">
        <f t="shared" si="47"/>
        <v>1810.4746000000005</v>
      </c>
      <c r="I990" s="85">
        <f t="shared" si="45"/>
        <v>0</v>
      </c>
      <c r="J990" s="39"/>
    </row>
    <row r="991" spans="2:10" x14ac:dyDescent="0.2">
      <c r="B991" s="87">
        <v>989</v>
      </c>
      <c r="C991" s="85">
        <v>2400.02</v>
      </c>
      <c r="D991" s="85">
        <f>C991 * (1 + '2016 Claims Experience'!$H$3) * (1 + '2016 Claims Experience'!$H$3)</f>
        <v>2904.0242000000007</v>
      </c>
      <c r="E991" s="85">
        <f t="shared" si="46"/>
        <v>1161.6096800000003</v>
      </c>
      <c r="F991" s="85">
        <f xml:space="preserve">   D991 *'2016 Claims Experience'!$H$11</f>
        <v>1742.4145200000005</v>
      </c>
      <c r="G991" s="85">
        <f xml:space="preserve"> F991/'2016 Claims Experience'!$H$2</f>
        <v>2049.8994352941181</v>
      </c>
      <c r="H991" s="85">
        <f t="shared" si="47"/>
        <v>2904.0242000000007</v>
      </c>
      <c r="I991" s="85">
        <f t="shared" si="45"/>
        <v>0</v>
      </c>
      <c r="J991" s="39"/>
    </row>
    <row r="992" spans="2:10" x14ac:dyDescent="0.2">
      <c r="B992" s="87">
        <v>990</v>
      </c>
      <c r="C992" s="85">
        <v>2886.6600000000003</v>
      </c>
      <c r="D992" s="85">
        <f>C992 * (1 + '2016 Claims Experience'!$H$3) * (1 + '2016 Claims Experience'!$H$3)</f>
        <v>3492.8586000000009</v>
      </c>
      <c r="E992" s="85">
        <f t="shared" si="46"/>
        <v>1397.1434400000005</v>
      </c>
      <c r="F992" s="85">
        <f xml:space="preserve">   D992 *'2016 Claims Experience'!$H$11</f>
        <v>2095.7151600000007</v>
      </c>
      <c r="G992" s="85">
        <f xml:space="preserve"> F992/'2016 Claims Experience'!$H$2</f>
        <v>2465.5472470588243</v>
      </c>
      <c r="H992" s="85">
        <f t="shared" si="47"/>
        <v>3492.8586000000009</v>
      </c>
      <c r="I992" s="85">
        <f t="shared" si="45"/>
        <v>0</v>
      </c>
      <c r="J992" s="39"/>
    </row>
    <row r="993" spans="2:10" x14ac:dyDescent="0.2">
      <c r="B993" s="87">
        <v>991</v>
      </c>
      <c r="C993" s="85">
        <v>11403.65</v>
      </c>
      <c r="D993" s="85">
        <f>C993 * (1 + '2016 Claims Experience'!$H$3) * (1 + '2016 Claims Experience'!$H$3)</f>
        <v>13798.416500000003</v>
      </c>
      <c r="E993" s="85">
        <f t="shared" si="46"/>
        <v>5519.3666000000012</v>
      </c>
      <c r="F993" s="85">
        <f xml:space="preserve">   D993 *'2016 Claims Experience'!$H$11</f>
        <v>8279.0499000000018</v>
      </c>
      <c r="G993" s="85">
        <f xml:space="preserve"> F993/'2016 Claims Experience'!$H$2</f>
        <v>9740.0587058823548</v>
      </c>
      <c r="H993" s="85">
        <f t="shared" si="47"/>
        <v>4000</v>
      </c>
      <c r="I993" s="85">
        <f t="shared" si="45"/>
        <v>2313.0040353410723</v>
      </c>
      <c r="J993" s="39"/>
    </row>
    <row r="994" spans="2:10" x14ac:dyDescent="0.2">
      <c r="B994" s="87">
        <v>992</v>
      </c>
      <c r="C994" s="85">
        <v>11389.43</v>
      </c>
      <c r="D994" s="85">
        <f>C994 * (1 + '2016 Claims Experience'!$H$3) * (1 + '2016 Claims Experience'!$H$3)</f>
        <v>13781.210300000002</v>
      </c>
      <c r="E994" s="85">
        <f t="shared" si="46"/>
        <v>5512.484120000001</v>
      </c>
      <c r="F994" s="85">
        <f xml:space="preserve">   D994 *'2016 Claims Experience'!$H$11</f>
        <v>8268.7261800000015</v>
      </c>
      <c r="G994" s="85">
        <f xml:space="preserve"> F994/'2016 Claims Experience'!$H$2</f>
        <v>9727.9131529411789</v>
      </c>
      <c r="H994" s="85">
        <f t="shared" si="47"/>
        <v>4000</v>
      </c>
      <c r="I994" s="85">
        <f t="shared" si="45"/>
        <v>2313.0040353410723</v>
      </c>
      <c r="J994" s="39"/>
    </row>
    <row r="995" spans="2:10" x14ac:dyDescent="0.2">
      <c r="B995" s="87">
        <v>993</v>
      </c>
      <c r="C995" s="85">
        <v>787.63</v>
      </c>
      <c r="D995" s="85">
        <f>C995 * (1 + '2016 Claims Experience'!$H$3) * (1 + '2016 Claims Experience'!$H$3)</f>
        <v>953.03230000000008</v>
      </c>
      <c r="E995" s="85">
        <f t="shared" si="46"/>
        <v>381.21292000000005</v>
      </c>
      <c r="F995" s="85">
        <f xml:space="preserve">   D995 *'2016 Claims Experience'!$H$11</f>
        <v>571.81938000000002</v>
      </c>
      <c r="G995" s="85">
        <f xml:space="preserve"> F995/'2016 Claims Experience'!$H$2</f>
        <v>672.72868235294118</v>
      </c>
      <c r="H995" s="85">
        <f t="shared" si="47"/>
        <v>953.03230000000008</v>
      </c>
      <c r="I995" s="85">
        <f t="shared" si="45"/>
        <v>0</v>
      </c>
      <c r="J995" s="39"/>
    </row>
    <row r="996" spans="2:10" x14ac:dyDescent="0.2">
      <c r="B996" s="87">
        <v>994</v>
      </c>
      <c r="C996" s="85">
        <v>2217.5300000000002</v>
      </c>
      <c r="D996" s="85">
        <f>C996 * (1 + '2016 Claims Experience'!$H$3) * (1 + '2016 Claims Experience'!$H$3)</f>
        <v>2683.2113000000004</v>
      </c>
      <c r="E996" s="85">
        <f t="shared" si="46"/>
        <v>1073.2845200000002</v>
      </c>
      <c r="F996" s="85">
        <f xml:space="preserve">   D996 *'2016 Claims Experience'!$H$11</f>
        <v>1609.9267800000002</v>
      </c>
      <c r="G996" s="85">
        <f xml:space="preserve"> F996/'2016 Claims Experience'!$H$2</f>
        <v>1894.0315058823533</v>
      </c>
      <c r="H996" s="85">
        <f t="shared" si="47"/>
        <v>2683.2113000000004</v>
      </c>
      <c r="I996" s="85">
        <f t="shared" si="45"/>
        <v>0</v>
      </c>
      <c r="J996" s="39"/>
    </row>
    <row r="997" spans="2:10" x14ac:dyDescent="0.2">
      <c r="B997" s="87">
        <v>995</v>
      </c>
      <c r="C997" s="85">
        <v>1866.77</v>
      </c>
      <c r="D997" s="85">
        <f>C997 * (1 + '2016 Claims Experience'!$H$3) * (1 + '2016 Claims Experience'!$H$3)</f>
        <v>2258.7917000000002</v>
      </c>
      <c r="E997" s="85">
        <f t="shared" si="46"/>
        <v>903.51668000000018</v>
      </c>
      <c r="F997" s="85">
        <f xml:space="preserve">   D997 *'2016 Claims Experience'!$H$11</f>
        <v>1355.27502</v>
      </c>
      <c r="G997" s="85">
        <f xml:space="preserve"> F997/'2016 Claims Experience'!$H$2</f>
        <v>1594.4412</v>
      </c>
      <c r="H997" s="85">
        <f t="shared" si="47"/>
        <v>2258.7917000000002</v>
      </c>
      <c r="I997" s="85">
        <f t="shared" si="45"/>
        <v>0</v>
      </c>
      <c r="J997" s="39"/>
    </row>
    <row r="998" spans="2:10" x14ac:dyDescent="0.2">
      <c r="B998" s="87">
        <v>996</v>
      </c>
      <c r="C998" s="85">
        <v>35914.980000000003</v>
      </c>
      <c r="D998" s="85">
        <f>C998 * (1 + '2016 Claims Experience'!$H$3) * (1 + '2016 Claims Experience'!$H$3)</f>
        <v>43457.125800000016</v>
      </c>
      <c r="E998" s="85">
        <f t="shared" si="46"/>
        <v>17382.850320000009</v>
      </c>
      <c r="F998" s="85">
        <f xml:space="preserve">   D998 *'2016 Claims Experience'!$H$11</f>
        <v>26074.275480000008</v>
      </c>
      <c r="G998" s="85">
        <f xml:space="preserve"> F998/'2016 Claims Experience'!$H$2</f>
        <v>30675.618211764715</v>
      </c>
      <c r="H998" s="85">
        <f t="shared" si="47"/>
        <v>4000</v>
      </c>
      <c r="I998" s="85">
        <f t="shared" si="45"/>
        <v>2313.0040353410723</v>
      </c>
      <c r="J998" s="39"/>
    </row>
    <row r="999" spans="2:10" x14ac:dyDescent="0.2">
      <c r="B999" s="87">
        <v>997</v>
      </c>
      <c r="C999" s="85">
        <v>13411.04</v>
      </c>
      <c r="D999" s="85">
        <f>C999 * (1 + '2016 Claims Experience'!$H$3) * (1 + '2016 Claims Experience'!$H$3)</f>
        <v>16227.358400000003</v>
      </c>
      <c r="E999" s="85">
        <f t="shared" si="46"/>
        <v>6490.9433600000011</v>
      </c>
      <c r="F999" s="85">
        <f xml:space="preserve">   D999 *'2016 Claims Experience'!$H$11</f>
        <v>9736.4150400000017</v>
      </c>
      <c r="G999" s="85">
        <f xml:space="preserve"> F999/'2016 Claims Experience'!$H$2</f>
        <v>11454.605929411768</v>
      </c>
      <c r="H999" s="85">
        <f t="shared" si="47"/>
        <v>4000</v>
      </c>
      <c r="I999" s="85">
        <f t="shared" si="45"/>
        <v>2313.0040353410723</v>
      </c>
      <c r="J999" s="39"/>
    </row>
    <row r="1000" spans="2:10" x14ac:dyDescent="0.2">
      <c r="B1000" s="87">
        <v>998</v>
      </c>
      <c r="C1000" s="85">
        <v>3900.23</v>
      </c>
      <c r="D1000" s="85">
        <f>C1000 * (1 + '2016 Claims Experience'!$H$3) * (1 + '2016 Claims Experience'!$H$3)</f>
        <v>4719.2783000000009</v>
      </c>
      <c r="E1000" s="85">
        <f t="shared" si="46"/>
        <v>1887.7113200000003</v>
      </c>
      <c r="F1000" s="85">
        <f xml:space="preserve">   D1000 *'2016 Claims Experience'!$H$11</f>
        <v>2831.5669800000005</v>
      </c>
      <c r="G1000" s="85">
        <f xml:space="preserve"> F1000/'2016 Claims Experience'!$H$2</f>
        <v>3331.2552705882358</v>
      </c>
      <c r="H1000" s="85">
        <f t="shared" si="47"/>
        <v>4000</v>
      </c>
      <c r="I1000" s="85">
        <f t="shared" si="45"/>
        <v>2313.0040353410723</v>
      </c>
      <c r="J1000" s="39"/>
    </row>
    <row r="1001" spans="2:10" x14ac:dyDescent="0.2">
      <c r="B1001" s="87">
        <v>999</v>
      </c>
      <c r="C1001" s="85">
        <v>944.05000000000007</v>
      </c>
      <c r="D1001" s="85">
        <f>C1001 * (1 + '2016 Claims Experience'!$H$3) * (1 + '2016 Claims Experience'!$H$3)</f>
        <v>1142.3005000000003</v>
      </c>
      <c r="E1001" s="85">
        <f t="shared" si="46"/>
        <v>456.92020000000014</v>
      </c>
      <c r="F1001" s="85">
        <f xml:space="preserve">   D1001 *'2016 Claims Experience'!$H$11</f>
        <v>685.38030000000015</v>
      </c>
      <c r="G1001" s="85">
        <f xml:space="preserve"> F1001/'2016 Claims Experience'!$H$2</f>
        <v>806.32976470588255</v>
      </c>
      <c r="H1001" s="85">
        <f t="shared" si="47"/>
        <v>1142.3005000000003</v>
      </c>
      <c r="I1001" s="85">
        <f t="shared" si="45"/>
        <v>0</v>
      </c>
      <c r="J1001" s="39"/>
    </row>
    <row r="1002" spans="2:10" x14ac:dyDescent="0.2">
      <c r="B1002" s="87">
        <v>1000</v>
      </c>
      <c r="C1002" s="85">
        <v>6803.4800000000005</v>
      </c>
      <c r="D1002" s="85">
        <f>C1002 * (1 + '2016 Claims Experience'!$H$3) * (1 + '2016 Claims Experience'!$H$3)</f>
        <v>8232.2108000000026</v>
      </c>
      <c r="E1002" s="85">
        <f t="shared" si="46"/>
        <v>3292.884320000001</v>
      </c>
      <c r="F1002" s="85">
        <f xml:space="preserve">   D1002 *'2016 Claims Experience'!$H$11</f>
        <v>4939.3264800000015</v>
      </c>
      <c r="G1002" s="85">
        <f xml:space="preserve"> F1002/'2016 Claims Experience'!$H$2</f>
        <v>5810.9723294117666</v>
      </c>
      <c r="H1002" s="85">
        <f t="shared" si="47"/>
        <v>4000</v>
      </c>
      <c r="I1002" s="85">
        <f t="shared" si="45"/>
        <v>2313.0040353410723</v>
      </c>
      <c r="J1002" s="39"/>
    </row>
    <row r="1003" spans="2:10" x14ac:dyDescent="0.2">
      <c r="B1003" s="87">
        <v>1001</v>
      </c>
      <c r="C1003" s="85">
        <v>18064.14</v>
      </c>
      <c r="D1003" s="85">
        <f>C1003 * (1 + '2016 Claims Experience'!$H$3) * (1 + '2016 Claims Experience'!$H$3)</f>
        <v>21857.609400000001</v>
      </c>
      <c r="E1003" s="85">
        <f t="shared" si="46"/>
        <v>8743.0437600000005</v>
      </c>
      <c r="F1003" s="85">
        <f xml:space="preserve">   D1003 *'2016 Claims Experience'!$H$11</f>
        <v>13114.565640000001</v>
      </c>
      <c r="G1003" s="85">
        <f xml:space="preserve"> F1003/'2016 Claims Experience'!$H$2</f>
        <v>15428.900752941177</v>
      </c>
      <c r="H1003" s="85">
        <f t="shared" si="47"/>
        <v>4000</v>
      </c>
      <c r="I1003" s="85">
        <f t="shared" si="45"/>
        <v>2313.0040353410723</v>
      </c>
      <c r="J1003" s="39"/>
    </row>
    <row r="1004" spans="2:10" x14ac:dyDescent="0.2">
      <c r="B1004" s="87">
        <v>1002</v>
      </c>
      <c r="C1004" s="85">
        <v>29190.5</v>
      </c>
      <c r="D1004" s="85">
        <f>C1004 * (1 + '2016 Claims Experience'!$H$3) * (1 + '2016 Claims Experience'!$H$3)</f>
        <v>35320.505000000005</v>
      </c>
      <c r="E1004" s="85">
        <f t="shared" si="46"/>
        <v>14128.202000000003</v>
      </c>
      <c r="F1004" s="85">
        <f xml:space="preserve">   D1004 *'2016 Claims Experience'!$H$11</f>
        <v>21192.303000000004</v>
      </c>
      <c r="G1004" s="85">
        <f xml:space="preserve"> F1004/'2016 Claims Experience'!$H$2</f>
        <v>24932.121176470591</v>
      </c>
      <c r="H1004" s="85">
        <f t="shared" si="47"/>
        <v>4000</v>
      </c>
      <c r="I1004" s="85">
        <f t="shared" si="45"/>
        <v>2313.0040353410723</v>
      </c>
      <c r="J1004" s="39"/>
    </row>
    <row r="1005" spans="2:10" x14ac:dyDescent="0.2">
      <c r="B1005" s="87">
        <v>1003</v>
      </c>
      <c r="C1005" s="85">
        <v>26227.210000000003</v>
      </c>
      <c r="D1005" s="85">
        <f>C1005 * (1 + '2016 Claims Experience'!$H$3) * (1 + '2016 Claims Experience'!$H$3)</f>
        <v>31734.924100000007</v>
      </c>
      <c r="E1005" s="85">
        <f t="shared" si="46"/>
        <v>12693.969640000003</v>
      </c>
      <c r="F1005" s="85">
        <f xml:space="preserve">   D1005 *'2016 Claims Experience'!$H$11</f>
        <v>19040.954460000004</v>
      </c>
      <c r="G1005" s="85">
        <f xml:space="preserve"> F1005/'2016 Claims Experience'!$H$2</f>
        <v>22401.122894117652</v>
      </c>
      <c r="H1005" s="85">
        <f t="shared" si="47"/>
        <v>4000</v>
      </c>
      <c r="I1005" s="85">
        <f t="shared" si="45"/>
        <v>2313.0040353410723</v>
      </c>
      <c r="J1005" s="39"/>
    </row>
    <row r="1006" spans="2:10" x14ac:dyDescent="0.2">
      <c r="B1006" s="87">
        <v>1004</v>
      </c>
      <c r="C1006" s="85">
        <v>17156.43</v>
      </c>
      <c r="D1006" s="85">
        <f>C1006 * (1 + '2016 Claims Experience'!$H$3) * (1 + '2016 Claims Experience'!$H$3)</f>
        <v>20759.280300000002</v>
      </c>
      <c r="E1006" s="85">
        <f t="shared" si="46"/>
        <v>8303.712120000002</v>
      </c>
      <c r="F1006" s="85">
        <f xml:space="preserve">   D1006 *'2016 Claims Experience'!$H$11</f>
        <v>12455.56818</v>
      </c>
      <c r="G1006" s="85">
        <f xml:space="preserve"> F1006/'2016 Claims Experience'!$H$2</f>
        <v>14653.609623529412</v>
      </c>
      <c r="H1006" s="85">
        <f t="shared" si="47"/>
        <v>4000</v>
      </c>
      <c r="I1006" s="85">
        <f t="shared" si="45"/>
        <v>2313.0040353410723</v>
      </c>
      <c r="J1006" s="39"/>
    </row>
    <row r="1007" spans="2:10" x14ac:dyDescent="0.2">
      <c r="B1007" s="87">
        <v>1005</v>
      </c>
      <c r="C1007" s="85">
        <v>9048.66</v>
      </c>
      <c r="D1007" s="85">
        <f>C1007 * (1 + '2016 Claims Experience'!$H$3) * (1 + '2016 Claims Experience'!$H$3)</f>
        <v>10948.8786</v>
      </c>
      <c r="E1007" s="85">
        <f t="shared" si="46"/>
        <v>4379.5514400000002</v>
      </c>
      <c r="F1007" s="85">
        <f xml:space="preserve">   D1007 *'2016 Claims Experience'!$H$11</f>
        <v>6569.3271599999998</v>
      </c>
      <c r="G1007" s="85">
        <f xml:space="preserve"> F1007/'2016 Claims Experience'!$H$2</f>
        <v>7728.6201882352943</v>
      </c>
      <c r="H1007" s="85">
        <f t="shared" si="47"/>
        <v>4000</v>
      </c>
      <c r="I1007" s="85">
        <f t="shared" si="45"/>
        <v>2313.0040353410723</v>
      </c>
      <c r="J1007" s="39"/>
    </row>
    <row r="1008" spans="2:10" x14ac:dyDescent="0.2">
      <c r="B1008" s="87">
        <v>1006</v>
      </c>
      <c r="C1008" s="85">
        <v>8911.99</v>
      </c>
      <c r="D1008" s="85">
        <f>C1008 * (1 + '2016 Claims Experience'!$H$3) * (1 + '2016 Claims Experience'!$H$3)</f>
        <v>10783.507900000001</v>
      </c>
      <c r="E1008" s="85">
        <f t="shared" si="46"/>
        <v>4313.4031600000008</v>
      </c>
      <c r="F1008" s="85">
        <f xml:space="preserve">   D1008 *'2016 Claims Experience'!$H$11</f>
        <v>6470.1047399999998</v>
      </c>
      <c r="G1008" s="85">
        <f xml:space="preserve"> F1008/'2016 Claims Experience'!$H$2</f>
        <v>7611.8879294117651</v>
      </c>
      <c r="H1008" s="85">
        <f t="shared" si="47"/>
        <v>4000</v>
      </c>
      <c r="I1008" s="85">
        <f t="shared" si="45"/>
        <v>2313.0040353410723</v>
      </c>
      <c r="J1008" s="39"/>
    </row>
    <row r="1009" spans="2:10" x14ac:dyDescent="0.2">
      <c r="B1009" s="87">
        <v>1007</v>
      </c>
      <c r="C1009" s="85">
        <v>4869.5600000000004</v>
      </c>
      <c r="D1009" s="85">
        <f>C1009 * (1 + '2016 Claims Experience'!$H$3) * (1 + '2016 Claims Experience'!$H$3)</f>
        <v>5892.1676000000007</v>
      </c>
      <c r="E1009" s="85">
        <f t="shared" si="46"/>
        <v>2356.8670400000005</v>
      </c>
      <c r="F1009" s="85">
        <f xml:space="preserve">   D1009 *'2016 Claims Experience'!$H$11</f>
        <v>3535.3005600000001</v>
      </c>
      <c r="G1009" s="85">
        <f xml:space="preserve"> F1009/'2016 Claims Experience'!$H$2</f>
        <v>4159.1771294117652</v>
      </c>
      <c r="H1009" s="85">
        <f t="shared" si="47"/>
        <v>4000</v>
      </c>
      <c r="I1009" s="85">
        <f t="shared" si="45"/>
        <v>2313.0040353410723</v>
      </c>
      <c r="J1009" s="39"/>
    </row>
    <row r="1010" spans="2:10" x14ac:dyDescent="0.2">
      <c r="B1010" s="87">
        <v>1008</v>
      </c>
      <c r="C1010" s="85">
        <v>7757.01</v>
      </c>
      <c r="D1010" s="85">
        <f>C1010 * (1 + '2016 Claims Experience'!$H$3) * (1 + '2016 Claims Experience'!$H$3)</f>
        <v>9385.9821000000029</v>
      </c>
      <c r="E1010" s="85">
        <f t="shared" si="46"/>
        <v>3754.3928400000013</v>
      </c>
      <c r="F1010" s="85">
        <f xml:space="preserve">   D1010 *'2016 Claims Experience'!$H$11</f>
        <v>5631.5892600000016</v>
      </c>
      <c r="G1010" s="85">
        <f xml:space="preserve"> F1010/'2016 Claims Experience'!$H$2</f>
        <v>6625.3991294117668</v>
      </c>
      <c r="H1010" s="85">
        <f t="shared" si="47"/>
        <v>4000</v>
      </c>
      <c r="I1010" s="85">
        <f t="shared" si="45"/>
        <v>2313.0040353410723</v>
      </c>
      <c r="J1010" s="39"/>
    </row>
    <row r="1011" spans="2:10" x14ac:dyDescent="0.2">
      <c r="B1011" s="87">
        <v>1009</v>
      </c>
      <c r="C1011" s="85">
        <v>6487.4800000000005</v>
      </c>
      <c r="D1011" s="85">
        <f>C1011 * (1 + '2016 Claims Experience'!$H$3) * (1 + '2016 Claims Experience'!$H$3)</f>
        <v>7849.850800000002</v>
      </c>
      <c r="E1011" s="85">
        <f t="shared" si="46"/>
        <v>3139.9403200000011</v>
      </c>
      <c r="F1011" s="85">
        <f xml:space="preserve">   D1011 *'2016 Claims Experience'!$H$11</f>
        <v>4709.9104800000014</v>
      </c>
      <c r="G1011" s="85">
        <f xml:space="preserve"> F1011/'2016 Claims Experience'!$H$2</f>
        <v>5541.0711529411783</v>
      </c>
      <c r="H1011" s="85">
        <f t="shared" si="47"/>
        <v>4000</v>
      </c>
      <c r="I1011" s="85">
        <f t="shared" si="45"/>
        <v>2313.0040353410723</v>
      </c>
      <c r="J1011" s="39"/>
    </row>
    <row r="1012" spans="2:10" x14ac:dyDescent="0.2">
      <c r="B1012" s="87">
        <v>1010</v>
      </c>
      <c r="C1012" s="85">
        <v>1487.5700000000002</v>
      </c>
      <c r="D1012" s="85">
        <f>C1012 * (1 + '2016 Claims Experience'!$H$3) * (1 + '2016 Claims Experience'!$H$3)</f>
        <v>1799.9597000000003</v>
      </c>
      <c r="E1012" s="85">
        <f t="shared" si="46"/>
        <v>719.98388000000023</v>
      </c>
      <c r="F1012" s="85">
        <f xml:space="preserve">   D1012 *'2016 Claims Experience'!$H$11</f>
        <v>1079.9758200000001</v>
      </c>
      <c r="G1012" s="85">
        <f xml:space="preserve"> F1012/'2016 Claims Experience'!$H$2</f>
        <v>1270.5597882352943</v>
      </c>
      <c r="H1012" s="85">
        <f t="shared" si="47"/>
        <v>1799.9597000000003</v>
      </c>
      <c r="I1012" s="85">
        <f t="shared" si="45"/>
        <v>0</v>
      </c>
      <c r="J1012" s="39"/>
    </row>
    <row r="1013" spans="2:10" x14ac:dyDescent="0.2">
      <c r="B1013" s="87">
        <v>1011</v>
      </c>
      <c r="C1013" s="85">
        <v>757.61</v>
      </c>
      <c r="D1013" s="85">
        <f>C1013 * (1 + '2016 Claims Experience'!$H$3) * (1 + '2016 Claims Experience'!$H$3)</f>
        <v>916.70810000000017</v>
      </c>
      <c r="E1013" s="85">
        <f t="shared" si="46"/>
        <v>366.68324000000007</v>
      </c>
      <c r="F1013" s="85">
        <f xml:space="preserve">   D1013 *'2016 Claims Experience'!$H$11</f>
        <v>550.0248600000001</v>
      </c>
      <c r="G1013" s="85">
        <f xml:space="preserve"> F1013/'2016 Claims Experience'!$H$2</f>
        <v>647.08807058823538</v>
      </c>
      <c r="H1013" s="85">
        <f t="shared" si="47"/>
        <v>916.70810000000017</v>
      </c>
      <c r="I1013" s="85">
        <f t="shared" si="45"/>
        <v>0</v>
      </c>
      <c r="J1013" s="39"/>
    </row>
    <row r="1014" spans="2:10" x14ac:dyDescent="0.2">
      <c r="B1014" s="87">
        <v>1012</v>
      </c>
      <c r="C1014" s="85">
        <v>6752.92</v>
      </c>
      <c r="D1014" s="85">
        <f>C1014 * (1 + '2016 Claims Experience'!$H$3) * (1 + '2016 Claims Experience'!$H$3)</f>
        <v>8171.0332000000008</v>
      </c>
      <c r="E1014" s="85">
        <f t="shared" si="46"/>
        <v>3268.4132800000007</v>
      </c>
      <c r="F1014" s="85">
        <f xml:space="preserve">   D1014 *'2016 Claims Experience'!$H$11</f>
        <v>4902.6199200000001</v>
      </c>
      <c r="G1014" s="85">
        <f xml:space="preserve"> F1014/'2016 Claims Experience'!$H$2</f>
        <v>5767.7881411764711</v>
      </c>
      <c r="H1014" s="85">
        <f t="shared" si="47"/>
        <v>4000</v>
      </c>
      <c r="I1014" s="85">
        <f t="shared" si="45"/>
        <v>2313.0040353410723</v>
      </c>
      <c r="J1014" s="39"/>
    </row>
    <row r="1015" spans="2:10" x14ac:dyDescent="0.2">
      <c r="B1015" s="87">
        <v>1013</v>
      </c>
      <c r="C1015" s="85">
        <v>2495.61</v>
      </c>
      <c r="D1015" s="85">
        <f>C1015 * (1 + '2016 Claims Experience'!$H$3) * (1 + '2016 Claims Experience'!$H$3)</f>
        <v>3019.6881000000008</v>
      </c>
      <c r="E1015" s="85">
        <f t="shared" si="46"/>
        <v>1207.8752400000003</v>
      </c>
      <c r="F1015" s="85">
        <f xml:space="preserve">   D1015 *'2016 Claims Experience'!$H$11</f>
        <v>1811.8128600000005</v>
      </c>
      <c r="G1015" s="85">
        <f xml:space="preserve"> F1015/'2016 Claims Experience'!$H$2</f>
        <v>2131.5445411764713</v>
      </c>
      <c r="H1015" s="85">
        <f t="shared" si="47"/>
        <v>3019.6881000000008</v>
      </c>
      <c r="I1015" s="85">
        <f t="shared" si="45"/>
        <v>0</v>
      </c>
      <c r="J1015" s="39"/>
    </row>
    <row r="1016" spans="2:10" x14ac:dyDescent="0.2">
      <c r="B1016" s="87">
        <v>1014</v>
      </c>
      <c r="C1016" s="85">
        <v>8676.57</v>
      </c>
      <c r="D1016" s="85">
        <f>C1016 * (1 + '2016 Claims Experience'!$H$3) * (1 + '2016 Claims Experience'!$H$3)</f>
        <v>10498.649700000002</v>
      </c>
      <c r="E1016" s="85">
        <f t="shared" si="46"/>
        <v>4199.4598800000012</v>
      </c>
      <c r="F1016" s="85">
        <f xml:space="preserve">   D1016 *'2016 Claims Experience'!$H$11</f>
        <v>6299.1898200000005</v>
      </c>
      <c r="G1016" s="85">
        <f xml:space="preserve"> F1016/'2016 Claims Experience'!$H$2</f>
        <v>7410.8115529411771</v>
      </c>
      <c r="H1016" s="85">
        <f t="shared" si="47"/>
        <v>4000</v>
      </c>
      <c r="I1016" s="85">
        <f t="shared" si="45"/>
        <v>2313.0040353410723</v>
      </c>
      <c r="J1016" s="39"/>
    </row>
    <row r="1017" spans="2:10" x14ac:dyDescent="0.2">
      <c r="B1017" s="87">
        <v>1015</v>
      </c>
      <c r="C1017" s="85">
        <v>1700.8700000000001</v>
      </c>
      <c r="D1017" s="85">
        <f>C1017 * (1 + '2016 Claims Experience'!$H$3) * (1 + '2016 Claims Experience'!$H$3)</f>
        <v>2058.0527000000006</v>
      </c>
      <c r="E1017" s="85">
        <f t="shared" si="46"/>
        <v>823.22108000000026</v>
      </c>
      <c r="F1017" s="85">
        <f xml:space="preserve">   D1017 *'2016 Claims Experience'!$H$11</f>
        <v>1234.8316200000004</v>
      </c>
      <c r="G1017" s="85">
        <f xml:space="preserve"> F1017/'2016 Claims Experience'!$H$2</f>
        <v>1452.7430823529417</v>
      </c>
      <c r="H1017" s="85">
        <f t="shared" si="47"/>
        <v>2058.0527000000006</v>
      </c>
      <c r="I1017" s="85">
        <f t="shared" si="45"/>
        <v>0</v>
      </c>
      <c r="J1017" s="39"/>
    </row>
    <row r="1018" spans="2:10" x14ac:dyDescent="0.2">
      <c r="B1018" s="87">
        <v>1016</v>
      </c>
      <c r="C1018" s="85">
        <v>20678.25</v>
      </c>
      <c r="D1018" s="85">
        <f>C1018 * (1 + '2016 Claims Experience'!$H$3) * (1 + '2016 Claims Experience'!$H$3)</f>
        <v>25020.682500000003</v>
      </c>
      <c r="E1018" s="85">
        <f t="shared" si="46"/>
        <v>10008.273000000001</v>
      </c>
      <c r="F1018" s="85">
        <f xml:space="preserve">   D1018 *'2016 Claims Experience'!$H$11</f>
        <v>15012.409500000002</v>
      </c>
      <c r="G1018" s="85">
        <f xml:space="preserve"> F1018/'2016 Claims Experience'!$H$2</f>
        <v>17661.658235294119</v>
      </c>
      <c r="H1018" s="85">
        <f t="shared" si="47"/>
        <v>4000</v>
      </c>
      <c r="I1018" s="85">
        <f t="shared" si="45"/>
        <v>2313.0040353410723</v>
      </c>
      <c r="J1018" s="39"/>
    </row>
    <row r="1019" spans="2:10" x14ac:dyDescent="0.2">
      <c r="B1019" s="87">
        <v>1017</v>
      </c>
      <c r="C1019" s="85">
        <v>2556.44</v>
      </c>
      <c r="D1019" s="85">
        <f>C1019 * (1 + '2016 Claims Experience'!$H$3) * (1 + '2016 Claims Experience'!$H$3)</f>
        <v>3093.2924000000007</v>
      </c>
      <c r="E1019" s="85">
        <f t="shared" si="46"/>
        <v>1237.3169600000003</v>
      </c>
      <c r="F1019" s="85">
        <f xml:space="preserve">   D1019 *'2016 Claims Experience'!$H$11</f>
        <v>1855.9754400000004</v>
      </c>
      <c r="G1019" s="85">
        <f xml:space="preserve"> F1019/'2016 Claims Experience'!$H$2</f>
        <v>2183.5005176470595</v>
      </c>
      <c r="H1019" s="85">
        <f t="shared" si="47"/>
        <v>3093.2924000000007</v>
      </c>
      <c r="I1019" s="85">
        <f t="shared" si="45"/>
        <v>0</v>
      </c>
      <c r="J1019" s="39"/>
    </row>
    <row r="1020" spans="2:10" x14ac:dyDescent="0.2">
      <c r="B1020" s="87">
        <v>1018</v>
      </c>
      <c r="C1020" s="85">
        <v>5420.9800000000005</v>
      </c>
      <c r="D1020" s="85">
        <f>C1020 * (1 + '2016 Claims Experience'!$H$3) * (1 + '2016 Claims Experience'!$H$3)</f>
        <v>6559.3858000000018</v>
      </c>
      <c r="E1020" s="85">
        <f t="shared" si="46"/>
        <v>2623.7543200000009</v>
      </c>
      <c r="F1020" s="85">
        <f xml:space="preserve">   D1020 *'2016 Claims Experience'!$H$11</f>
        <v>3935.6314800000009</v>
      </c>
      <c r="G1020" s="85">
        <f xml:space="preserve"> F1020/'2016 Claims Experience'!$H$2</f>
        <v>4630.1546823529425</v>
      </c>
      <c r="H1020" s="85">
        <f t="shared" si="47"/>
        <v>4000</v>
      </c>
      <c r="I1020" s="85">
        <f t="shared" si="45"/>
        <v>2313.0040353410723</v>
      </c>
      <c r="J1020" s="39"/>
    </row>
    <row r="1021" spans="2:10" x14ac:dyDescent="0.2">
      <c r="B1021" s="87">
        <v>1019</v>
      </c>
      <c r="C1021" s="85">
        <v>564.85</v>
      </c>
      <c r="D1021" s="85">
        <f>C1021 * (1 + '2016 Claims Experience'!$H$3) * (1 + '2016 Claims Experience'!$H$3)</f>
        <v>683.46850000000006</v>
      </c>
      <c r="E1021" s="85">
        <f t="shared" si="46"/>
        <v>273.38740000000001</v>
      </c>
      <c r="F1021" s="85">
        <f xml:space="preserve">   D1021 *'2016 Claims Experience'!$H$11</f>
        <v>410.08110000000005</v>
      </c>
      <c r="G1021" s="85">
        <f xml:space="preserve"> F1021/'2016 Claims Experience'!$H$2</f>
        <v>482.44835294117655</v>
      </c>
      <c r="H1021" s="85">
        <f t="shared" si="47"/>
        <v>683.46850000000006</v>
      </c>
      <c r="I1021" s="85">
        <f t="shared" si="45"/>
        <v>0</v>
      </c>
      <c r="J1021" s="39"/>
    </row>
    <row r="1022" spans="2:10" x14ac:dyDescent="0.2">
      <c r="B1022" s="87">
        <v>1020</v>
      </c>
      <c r="C1022" s="85">
        <v>445.56</v>
      </c>
      <c r="D1022" s="85">
        <f>C1022 * (1 + '2016 Claims Experience'!$H$3) * (1 + '2016 Claims Experience'!$H$3)</f>
        <v>539.12760000000014</v>
      </c>
      <c r="E1022" s="85">
        <f t="shared" si="46"/>
        <v>215.65104000000008</v>
      </c>
      <c r="F1022" s="85">
        <f xml:space="preserve">   D1022 *'2016 Claims Experience'!$H$11</f>
        <v>323.47656000000006</v>
      </c>
      <c r="G1022" s="85">
        <f xml:space="preserve"> F1022/'2016 Claims Experience'!$H$2</f>
        <v>380.56065882352948</v>
      </c>
      <c r="H1022" s="85">
        <f t="shared" si="47"/>
        <v>539.12760000000014</v>
      </c>
      <c r="I1022" s="85">
        <f t="shared" si="45"/>
        <v>0</v>
      </c>
      <c r="J1022" s="39"/>
    </row>
    <row r="1023" spans="2:10" x14ac:dyDescent="0.2">
      <c r="B1023" s="87">
        <v>1021</v>
      </c>
      <c r="C1023" s="85">
        <v>6511.97</v>
      </c>
      <c r="D1023" s="85">
        <f>C1023 * (1 + '2016 Claims Experience'!$H$3) * (1 + '2016 Claims Experience'!$H$3)</f>
        <v>7879.4837000000016</v>
      </c>
      <c r="E1023" s="85">
        <f t="shared" si="46"/>
        <v>3151.7934800000007</v>
      </c>
      <c r="F1023" s="85">
        <f xml:space="preserve">   D1023 *'2016 Claims Experience'!$H$11</f>
        <v>4727.6902200000004</v>
      </c>
      <c r="G1023" s="85">
        <f xml:space="preserve"> F1023/'2016 Claims Experience'!$H$2</f>
        <v>5561.9884941176479</v>
      </c>
      <c r="H1023" s="85">
        <f t="shared" si="47"/>
        <v>4000</v>
      </c>
      <c r="I1023" s="85">
        <f t="shared" si="45"/>
        <v>2313.0040353410723</v>
      </c>
      <c r="J1023" s="39"/>
    </row>
    <row r="1024" spans="2:10" x14ac:dyDescent="0.2">
      <c r="B1024" s="87">
        <v>1022</v>
      </c>
      <c r="C1024" s="85">
        <v>8666.3000000000011</v>
      </c>
      <c r="D1024" s="85">
        <f>C1024 * (1 + '2016 Claims Experience'!$H$3) * (1 + '2016 Claims Experience'!$H$3)</f>
        <v>10486.223000000004</v>
      </c>
      <c r="E1024" s="85">
        <f t="shared" si="46"/>
        <v>4194.4892000000018</v>
      </c>
      <c r="F1024" s="85">
        <f xml:space="preserve">   D1024 *'2016 Claims Experience'!$H$11</f>
        <v>6291.7338000000018</v>
      </c>
      <c r="G1024" s="85">
        <f xml:space="preserve"> F1024/'2016 Claims Experience'!$H$2</f>
        <v>7402.0397647058844</v>
      </c>
      <c r="H1024" s="85">
        <f t="shared" si="47"/>
        <v>4000</v>
      </c>
      <c r="I1024" s="85">
        <f t="shared" si="45"/>
        <v>2313.0040353410723</v>
      </c>
      <c r="J1024" s="39"/>
    </row>
    <row r="1025" spans="2:10" x14ac:dyDescent="0.2">
      <c r="B1025" s="87">
        <v>1023</v>
      </c>
      <c r="C1025" s="85">
        <v>27055.920000000002</v>
      </c>
      <c r="D1025" s="85">
        <f>C1025 * (1 + '2016 Claims Experience'!$H$3) * (1 + '2016 Claims Experience'!$H$3)</f>
        <v>32737.66320000001</v>
      </c>
      <c r="E1025" s="85">
        <f t="shared" si="46"/>
        <v>13095.065280000004</v>
      </c>
      <c r="F1025" s="85">
        <f xml:space="preserve">   D1025 *'2016 Claims Experience'!$H$11</f>
        <v>19642.597920000004</v>
      </c>
      <c r="G1025" s="85">
        <f xml:space="preserve"> F1025/'2016 Claims Experience'!$H$2</f>
        <v>23108.93872941177</v>
      </c>
      <c r="H1025" s="85">
        <f t="shared" si="47"/>
        <v>4000</v>
      </c>
      <c r="I1025" s="85">
        <f t="shared" si="45"/>
        <v>2313.0040353410723</v>
      </c>
      <c r="J1025" s="39"/>
    </row>
    <row r="1026" spans="2:10" x14ac:dyDescent="0.2">
      <c r="B1026" s="87">
        <v>1024</v>
      </c>
      <c r="C1026" s="85">
        <v>16636.61</v>
      </c>
      <c r="D1026" s="85">
        <f>C1026 * (1 + '2016 Claims Experience'!$H$3) * (1 + '2016 Claims Experience'!$H$3)</f>
        <v>20130.298100000004</v>
      </c>
      <c r="E1026" s="85">
        <f t="shared" si="46"/>
        <v>8052.1192400000018</v>
      </c>
      <c r="F1026" s="85">
        <f xml:space="preserve">   D1026 *'2016 Claims Experience'!$H$11</f>
        <v>12078.178860000002</v>
      </c>
      <c r="G1026" s="85">
        <f xml:space="preserve"> F1026/'2016 Claims Experience'!$H$2</f>
        <v>14209.622188235297</v>
      </c>
      <c r="H1026" s="85">
        <f t="shared" si="47"/>
        <v>4000</v>
      </c>
      <c r="I1026" s="85">
        <f t="shared" si="45"/>
        <v>2313.0040353410723</v>
      </c>
      <c r="J1026" s="39"/>
    </row>
    <row r="1027" spans="2:10" x14ac:dyDescent="0.2">
      <c r="B1027" s="87">
        <v>1025</v>
      </c>
      <c r="C1027" s="85">
        <v>12480.42</v>
      </c>
      <c r="D1027" s="85">
        <f>C1027 * (1 + '2016 Claims Experience'!$H$3) * (1 + '2016 Claims Experience'!$H$3)</f>
        <v>15101.308200000003</v>
      </c>
      <c r="E1027" s="85">
        <f t="shared" si="46"/>
        <v>6040.5232800000013</v>
      </c>
      <c r="F1027" s="85">
        <f xml:space="preserve">   D1027 *'2016 Claims Experience'!$H$11</f>
        <v>9060.7849200000019</v>
      </c>
      <c r="G1027" s="85">
        <f xml:space="preserve"> F1027/'2016 Claims Experience'!$H$2</f>
        <v>10659.746964705884</v>
      </c>
      <c r="H1027" s="85">
        <f t="shared" si="47"/>
        <v>4000</v>
      </c>
      <c r="I1027" s="85">
        <f t="shared" ref="I1027:I1090" si="48">IF(H1027 = $K$29, $L$29 - H1027,   IF(AND(H1027&lt;$L$29, H1027 &gt; $K$29),  D1027-$K$29, 0) )</f>
        <v>2313.0040353410723</v>
      </c>
      <c r="J1027" s="39"/>
    </row>
    <row r="1028" spans="2:10" x14ac:dyDescent="0.2">
      <c r="B1028" s="87">
        <v>1026</v>
      </c>
      <c r="C1028" s="85">
        <v>11422.61</v>
      </c>
      <c r="D1028" s="85">
        <f>C1028 * (1 + '2016 Claims Experience'!$H$3) * (1 + '2016 Claims Experience'!$H$3)</f>
        <v>13821.358100000003</v>
      </c>
      <c r="E1028" s="85">
        <f t="shared" ref="E1028:E1091" si="49" xml:space="preserve"> D1028 * (1- $L$9)</f>
        <v>5528.5432400000018</v>
      </c>
      <c r="F1028" s="85">
        <f xml:space="preserve">   D1028 *'2016 Claims Experience'!$H$11</f>
        <v>8292.8148600000022</v>
      </c>
      <c r="G1028" s="85">
        <f xml:space="preserve"> F1028/'2016 Claims Experience'!$H$2</f>
        <v>9756.2527764705919</v>
      </c>
      <c r="H1028" s="85">
        <f t="shared" ref="H1028:H1091" si="50">IF( D1028&gt; $K$29, $K$29, D1028)</f>
        <v>4000</v>
      </c>
      <c r="I1028" s="85">
        <f t="shared" si="48"/>
        <v>2313.0040353410723</v>
      </c>
      <c r="J1028" s="39"/>
    </row>
    <row r="1029" spans="2:10" x14ac:dyDescent="0.2">
      <c r="B1029" s="87">
        <v>1027</v>
      </c>
      <c r="C1029" s="85">
        <v>139.04000000000002</v>
      </c>
      <c r="D1029" s="85">
        <f>C1029 * (1 + '2016 Claims Experience'!$H$3) * (1 + '2016 Claims Experience'!$H$3)</f>
        <v>168.23840000000007</v>
      </c>
      <c r="E1029" s="85">
        <f t="shared" si="49"/>
        <v>67.295360000000031</v>
      </c>
      <c r="F1029" s="85">
        <f xml:space="preserve">   D1029 *'2016 Claims Experience'!$H$11</f>
        <v>100.94304000000004</v>
      </c>
      <c r="G1029" s="85">
        <f xml:space="preserve"> F1029/'2016 Claims Experience'!$H$2</f>
        <v>118.75651764705887</v>
      </c>
      <c r="H1029" s="85">
        <f t="shared" si="50"/>
        <v>168.23840000000007</v>
      </c>
      <c r="I1029" s="85">
        <f t="shared" si="48"/>
        <v>0</v>
      </c>
      <c r="J1029" s="39"/>
    </row>
    <row r="1030" spans="2:10" x14ac:dyDescent="0.2">
      <c r="B1030" s="87">
        <v>1028</v>
      </c>
      <c r="C1030" s="85">
        <v>4914.59</v>
      </c>
      <c r="D1030" s="85">
        <f>C1030 * (1 + '2016 Claims Experience'!$H$3) * (1 + '2016 Claims Experience'!$H$3)</f>
        <v>5946.6539000000012</v>
      </c>
      <c r="E1030" s="85">
        <f t="shared" si="49"/>
        <v>2378.6615600000005</v>
      </c>
      <c r="F1030" s="85">
        <f xml:space="preserve">   D1030 *'2016 Claims Experience'!$H$11</f>
        <v>3567.9923400000007</v>
      </c>
      <c r="G1030" s="85">
        <f xml:space="preserve"> F1030/'2016 Claims Experience'!$H$2</f>
        <v>4197.6380470588247</v>
      </c>
      <c r="H1030" s="85">
        <f t="shared" si="50"/>
        <v>4000</v>
      </c>
      <c r="I1030" s="85">
        <f t="shared" si="48"/>
        <v>2313.0040353410723</v>
      </c>
      <c r="J1030" s="39"/>
    </row>
    <row r="1031" spans="2:10" x14ac:dyDescent="0.2">
      <c r="B1031" s="87">
        <v>1029</v>
      </c>
      <c r="C1031" s="85">
        <v>448.72</v>
      </c>
      <c r="D1031" s="85">
        <f>C1031 * (1 + '2016 Claims Experience'!$H$3) * (1 + '2016 Claims Experience'!$H$3)</f>
        <v>542.9512000000002</v>
      </c>
      <c r="E1031" s="85">
        <f t="shared" si="49"/>
        <v>217.1804800000001</v>
      </c>
      <c r="F1031" s="85">
        <f xml:space="preserve">   D1031 *'2016 Claims Experience'!$H$11</f>
        <v>325.7707200000001</v>
      </c>
      <c r="G1031" s="85">
        <f xml:space="preserve"> F1031/'2016 Claims Experience'!$H$2</f>
        <v>383.25967058823539</v>
      </c>
      <c r="H1031" s="85">
        <f t="shared" si="50"/>
        <v>542.9512000000002</v>
      </c>
      <c r="I1031" s="85">
        <f t="shared" si="48"/>
        <v>0</v>
      </c>
      <c r="J1031" s="39"/>
    </row>
    <row r="1032" spans="2:10" x14ac:dyDescent="0.2">
      <c r="B1032" s="87">
        <v>1030</v>
      </c>
      <c r="C1032" s="85">
        <v>4027.42</v>
      </c>
      <c r="D1032" s="85">
        <f>C1032 * (1 + '2016 Claims Experience'!$H$3) * (1 + '2016 Claims Experience'!$H$3)</f>
        <v>4873.1782000000003</v>
      </c>
      <c r="E1032" s="85">
        <f t="shared" si="49"/>
        <v>1949.2712800000002</v>
      </c>
      <c r="F1032" s="85">
        <f xml:space="preserve">   D1032 *'2016 Claims Experience'!$H$11</f>
        <v>2923.9069199999999</v>
      </c>
      <c r="G1032" s="85">
        <f xml:space="preserve"> F1032/'2016 Claims Experience'!$H$2</f>
        <v>3439.890494117647</v>
      </c>
      <c r="H1032" s="85">
        <f t="shared" si="50"/>
        <v>4000</v>
      </c>
      <c r="I1032" s="85">
        <f t="shared" si="48"/>
        <v>2313.0040353410723</v>
      </c>
      <c r="J1032" s="39"/>
    </row>
    <row r="1033" spans="2:10" x14ac:dyDescent="0.2">
      <c r="B1033" s="87">
        <v>1031</v>
      </c>
      <c r="C1033" s="85">
        <v>13252.25</v>
      </c>
      <c r="D1033" s="85">
        <f>C1033 * (1 + '2016 Claims Experience'!$H$3) * (1 + '2016 Claims Experience'!$H$3)</f>
        <v>16035.222500000002</v>
      </c>
      <c r="E1033" s="85">
        <f t="shared" si="49"/>
        <v>6414.0890000000009</v>
      </c>
      <c r="F1033" s="85">
        <f xml:space="preserve">   D1033 *'2016 Claims Experience'!$H$11</f>
        <v>9621.1334999999999</v>
      </c>
      <c r="G1033" s="85">
        <f xml:space="preserve"> F1033/'2016 Claims Experience'!$H$2</f>
        <v>11318.980588235294</v>
      </c>
      <c r="H1033" s="85">
        <f t="shared" si="50"/>
        <v>4000</v>
      </c>
      <c r="I1033" s="85">
        <f t="shared" si="48"/>
        <v>2313.0040353410723</v>
      </c>
      <c r="J1033" s="39"/>
    </row>
    <row r="1034" spans="2:10" x14ac:dyDescent="0.2">
      <c r="B1034" s="87">
        <v>1032</v>
      </c>
      <c r="C1034" s="85">
        <v>2623.59</v>
      </c>
      <c r="D1034" s="85">
        <f>C1034 * (1 + '2016 Claims Experience'!$H$3) * (1 + '2016 Claims Experience'!$H$3)</f>
        <v>3174.543900000001</v>
      </c>
      <c r="E1034" s="85">
        <f t="shared" si="49"/>
        <v>1269.8175600000004</v>
      </c>
      <c r="F1034" s="85">
        <f xml:space="preserve">   D1034 *'2016 Claims Experience'!$H$11</f>
        <v>1904.7263400000006</v>
      </c>
      <c r="G1034" s="85">
        <f xml:space="preserve"> F1034/'2016 Claims Experience'!$H$2</f>
        <v>2240.8545176470598</v>
      </c>
      <c r="H1034" s="85">
        <f t="shared" si="50"/>
        <v>3174.543900000001</v>
      </c>
      <c r="I1034" s="85">
        <f t="shared" si="48"/>
        <v>0</v>
      </c>
      <c r="J1034" s="39"/>
    </row>
    <row r="1035" spans="2:10" x14ac:dyDescent="0.2">
      <c r="B1035" s="87">
        <v>1033</v>
      </c>
      <c r="C1035" s="85">
        <v>28526.11</v>
      </c>
      <c r="D1035" s="85">
        <f>C1035 * (1 + '2016 Claims Experience'!$H$3) * (1 + '2016 Claims Experience'!$H$3)</f>
        <v>34516.593100000006</v>
      </c>
      <c r="E1035" s="85">
        <f t="shared" si="49"/>
        <v>13806.637240000004</v>
      </c>
      <c r="F1035" s="85">
        <f xml:space="preserve">   D1035 *'2016 Claims Experience'!$H$11</f>
        <v>20709.955860000002</v>
      </c>
      <c r="G1035" s="85">
        <f xml:space="preserve"> F1035/'2016 Claims Experience'!$H$2</f>
        <v>24364.653952941178</v>
      </c>
      <c r="H1035" s="85">
        <f t="shared" si="50"/>
        <v>4000</v>
      </c>
      <c r="I1035" s="85">
        <f t="shared" si="48"/>
        <v>2313.0040353410723</v>
      </c>
      <c r="J1035" s="39"/>
    </row>
    <row r="1036" spans="2:10" x14ac:dyDescent="0.2">
      <c r="B1036" s="87">
        <v>1034</v>
      </c>
      <c r="C1036" s="85">
        <v>10528.33</v>
      </c>
      <c r="D1036" s="85">
        <f>C1036 * (1 + '2016 Claims Experience'!$H$3) * (1 + '2016 Claims Experience'!$H$3)</f>
        <v>12739.279300000002</v>
      </c>
      <c r="E1036" s="85">
        <f t="shared" si="49"/>
        <v>5095.7117200000012</v>
      </c>
      <c r="F1036" s="85">
        <f xml:space="preserve">   D1036 *'2016 Claims Experience'!$H$11</f>
        <v>7643.5675800000008</v>
      </c>
      <c r="G1036" s="85">
        <f xml:space="preserve"> F1036/'2016 Claims Experience'!$H$2</f>
        <v>8992.4324470588253</v>
      </c>
      <c r="H1036" s="85">
        <f t="shared" si="50"/>
        <v>4000</v>
      </c>
      <c r="I1036" s="85">
        <f t="shared" si="48"/>
        <v>2313.0040353410723</v>
      </c>
      <c r="J1036" s="39"/>
    </row>
    <row r="1037" spans="2:10" x14ac:dyDescent="0.2">
      <c r="B1037" s="87">
        <v>1035</v>
      </c>
      <c r="C1037" s="85">
        <v>597.24</v>
      </c>
      <c r="D1037" s="85">
        <f>C1037 * (1 + '2016 Claims Experience'!$H$3) * (1 + '2016 Claims Experience'!$H$3)</f>
        <v>722.6604000000001</v>
      </c>
      <c r="E1037" s="85">
        <f t="shared" si="49"/>
        <v>289.06416000000007</v>
      </c>
      <c r="F1037" s="85">
        <f xml:space="preserve">   D1037 *'2016 Claims Experience'!$H$11</f>
        <v>433.59624000000002</v>
      </c>
      <c r="G1037" s="85">
        <f xml:space="preserve"> F1037/'2016 Claims Experience'!$H$2</f>
        <v>510.11322352941181</v>
      </c>
      <c r="H1037" s="85">
        <f t="shared" si="50"/>
        <v>722.6604000000001</v>
      </c>
      <c r="I1037" s="85">
        <f t="shared" si="48"/>
        <v>0</v>
      </c>
      <c r="J1037" s="39"/>
    </row>
    <row r="1038" spans="2:10" x14ac:dyDescent="0.2">
      <c r="B1038" s="87">
        <v>1036</v>
      </c>
      <c r="C1038" s="85">
        <v>3874.1600000000003</v>
      </c>
      <c r="D1038" s="85">
        <f>C1038 * (1 + '2016 Claims Experience'!$H$3) * (1 + '2016 Claims Experience'!$H$3)</f>
        <v>4687.7336000000014</v>
      </c>
      <c r="E1038" s="85">
        <f t="shared" si="49"/>
        <v>1875.0934400000006</v>
      </c>
      <c r="F1038" s="85">
        <f xml:space="preserve">   D1038 *'2016 Claims Experience'!$H$11</f>
        <v>2812.6401600000008</v>
      </c>
      <c r="G1038" s="85">
        <f xml:space="preserve"> F1038/'2016 Claims Experience'!$H$2</f>
        <v>3308.988423529413</v>
      </c>
      <c r="H1038" s="85">
        <f t="shared" si="50"/>
        <v>4000</v>
      </c>
      <c r="I1038" s="85">
        <f t="shared" si="48"/>
        <v>2313.0040353410723</v>
      </c>
      <c r="J1038" s="39"/>
    </row>
    <row r="1039" spans="2:10" x14ac:dyDescent="0.2">
      <c r="B1039" s="87">
        <v>1037</v>
      </c>
      <c r="C1039" s="85">
        <v>18819.38</v>
      </c>
      <c r="D1039" s="85">
        <f>C1039 * (1 + '2016 Claims Experience'!$H$3) * (1 + '2016 Claims Experience'!$H$3)</f>
        <v>22771.449800000006</v>
      </c>
      <c r="E1039" s="85">
        <f t="shared" si="49"/>
        <v>9108.5799200000019</v>
      </c>
      <c r="F1039" s="85">
        <f xml:space="preserve">   D1039 *'2016 Claims Experience'!$H$11</f>
        <v>13662.869880000004</v>
      </c>
      <c r="G1039" s="85">
        <f xml:space="preserve"> F1039/'2016 Claims Experience'!$H$2</f>
        <v>16073.964564705888</v>
      </c>
      <c r="H1039" s="85">
        <f t="shared" si="50"/>
        <v>4000</v>
      </c>
      <c r="I1039" s="85">
        <f t="shared" si="48"/>
        <v>2313.0040353410723</v>
      </c>
      <c r="J1039" s="39"/>
    </row>
    <row r="1040" spans="2:10" x14ac:dyDescent="0.2">
      <c r="B1040" s="87">
        <v>1038</v>
      </c>
      <c r="C1040" s="85">
        <v>21702.09</v>
      </c>
      <c r="D1040" s="85">
        <f>C1040 * (1 + '2016 Claims Experience'!$H$3) * (1 + '2016 Claims Experience'!$H$3)</f>
        <v>26259.528900000005</v>
      </c>
      <c r="E1040" s="85">
        <f t="shared" si="49"/>
        <v>10503.811560000002</v>
      </c>
      <c r="F1040" s="85">
        <f xml:space="preserve">   D1040 *'2016 Claims Experience'!$H$11</f>
        <v>15755.717340000003</v>
      </c>
      <c r="G1040" s="85">
        <f xml:space="preserve"> F1040/'2016 Claims Experience'!$H$2</f>
        <v>18536.138047058826</v>
      </c>
      <c r="H1040" s="85">
        <f t="shared" si="50"/>
        <v>4000</v>
      </c>
      <c r="I1040" s="85">
        <f t="shared" si="48"/>
        <v>2313.0040353410723</v>
      </c>
      <c r="J1040" s="39"/>
    </row>
    <row r="1041" spans="2:10" x14ac:dyDescent="0.2">
      <c r="B1041" s="87">
        <v>1039</v>
      </c>
      <c r="C1041" s="85">
        <v>1531.02</v>
      </c>
      <c r="D1041" s="85">
        <f>C1041 * (1 + '2016 Claims Experience'!$H$3) * (1 + '2016 Claims Experience'!$H$3)</f>
        <v>1852.5342000000003</v>
      </c>
      <c r="E1041" s="85">
        <f t="shared" si="49"/>
        <v>741.01368000000014</v>
      </c>
      <c r="F1041" s="85">
        <f xml:space="preserve">   D1041 *'2016 Claims Experience'!$H$11</f>
        <v>1111.52052</v>
      </c>
      <c r="G1041" s="85">
        <f xml:space="preserve"> F1041/'2016 Claims Experience'!$H$2</f>
        <v>1307.6712</v>
      </c>
      <c r="H1041" s="85">
        <f t="shared" si="50"/>
        <v>1852.5342000000003</v>
      </c>
      <c r="I1041" s="85">
        <f t="shared" si="48"/>
        <v>0</v>
      </c>
      <c r="J1041" s="39"/>
    </row>
    <row r="1042" spans="2:10" x14ac:dyDescent="0.2">
      <c r="B1042" s="87">
        <v>1040</v>
      </c>
      <c r="C1042" s="85">
        <v>14510.720000000001</v>
      </c>
      <c r="D1042" s="85">
        <f>C1042 * (1 + '2016 Claims Experience'!$H$3) * (1 + '2016 Claims Experience'!$H$3)</f>
        <v>17557.971200000004</v>
      </c>
      <c r="E1042" s="85">
        <f t="shared" si="49"/>
        <v>7023.1884800000016</v>
      </c>
      <c r="F1042" s="85">
        <f xml:space="preserve">   D1042 *'2016 Claims Experience'!$H$11</f>
        <v>10534.782720000001</v>
      </c>
      <c r="G1042" s="85">
        <f xml:space="preserve"> F1042/'2016 Claims Experience'!$H$2</f>
        <v>12393.862023529413</v>
      </c>
      <c r="H1042" s="85">
        <f t="shared" si="50"/>
        <v>4000</v>
      </c>
      <c r="I1042" s="85">
        <f t="shared" si="48"/>
        <v>2313.0040353410723</v>
      </c>
      <c r="J1042" s="39"/>
    </row>
    <row r="1043" spans="2:10" x14ac:dyDescent="0.2">
      <c r="B1043" s="87">
        <v>1041</v>
      </c>
      <c r="C1043" s="85">
        <v>5688.79</v>
      </c>
      <c r="D1043" s="85">
        <f>C1043 * (1 + '2016 Claims Experience'!$H$3) * (1 + '2016 Claims Experience'!$H$3)</f>
        <v>6883.4359000000013</v>
      </c>
      <c r="E1043" s="85">
        <f t="shared" si="49"/>
        <v>2753.3743600000007</v>
      </c>
      <c r="F1043" s="85">
        <f xml:space="preserve">   D1043 *'2016 Claims Experience'!$H$11</f>
        <v>4130.0615400000006</v>
      </c>
      <c r="G1043" s="85">
        <f xml:space="preserve"> F1043/'2016 Claims Experience'!$H$2</f>
        <v>4858.8959294117658</v>
      </c>
      <c r="H1043" s="85">
        <f t="shared" si="50"/>
        <v>4000</v>
      </c>
      <c r="I1043" s="85">
        <f t="shared" si="48"/>
        <v>2313.0040353410723</v>
      </c>
      <c r="J1043" s="39"/>
    </row>
    <row r="1044" spans="2:10" x14ac:dyDescent="0.2">
      <c r="B1044" s="87">
        <v>1042</v>
      </c>
      <c r="C1044" s="85">
        <v>406.06</v>
      </c>
      <c r="D1044" s="85">
        <f>C1044 * (1 + '2016 Claims Experience'!$H$3) * (1 + '2016 Claims Experience'!$H$3)</f>
        <v>491.33260000000007</v>
      </c>
      <c r="E1044" s="85">
        <f t="shared" si="49"/>
        <v>196.53304000000003</v>
      </c>
      <c r="F1044" s="85">
        <f xml:space="preserve">   D1044 *'2016 Claims Experience'!$H$11</f>
        <v>294.79956000000004</v>
      </c>
      <c r="G1044" s="85">
        <f xml:space="preserve"> F1044/'2016 Claims Experience'!$H$2</f>
        <v>346.82301176470594</v>
      </c>
      <c r="H1044" s="85">
        <f t="shared" si="50"/>
        <v>491.33260000000007</v>
      </c>
      <c r="I1044" s="85">
        <f t="shared" si="48"/>
        <v>0</v>
      </c>
      <c r="J1044" s="39"/>
    </row>
    <row r="1045" spans="2:10" x14ac:dyDescent="0.2">
      <c r="B1045" s="87">
        <v>1043</v>
      </c>
      <c r="C1045" s="85">
        <v>4978.58</v>
      </c>
      <c r="D1045" s="85">
        <f>C1045 * (1 + '2016 Claims Experience'!$H$3) * (1 + '2016 Claims Experience'!$H$3)</f>
        <v>6024.0818000000008</v>
      </c>
      <c r="E1045" s="85">
        <f t="shared" si="49"/>
        <v>2409.6327200000005</v>
      </c>
      <c r="F1045" s="85">
        <f xml:space="preserve">   D1045 *'2016 Claims Experience'!$H$11</f>
        <v>3614.4490800000003</v>
      </c>
      <c r="G1045" s="85">
        <f xml:space="preserve"> F1045/'2016 Claims Experience'!$H$2</f>
        <v>4252.2930352941185</v>
      </c>
      <c r="H1045" s="85">
        <f t="shared" si="50"/>
        <v>4000</v>
      </c>
      <c r="I1045" s="85">
        <f t="shared" si="48"/>
        <v>2313.0040353410723</v>
      </c>
      <c r="J1045" s="39"/>
    </row>
    <row r="1046" spans="2:10" x14ac:dyDescent="0.2">
      <c r="B1046" s="87">
        <v>1044</v>
      </c>
      <c r="C1046" s="85">
        <v>3114.1800000000003</v>
      </c>
      <c r="D1046" s="85">
        <f>C1046 * (1 + '2016 Claims Experience'!$H$3) * (1 + '2016 Claims Experience'!$H$3)</f>
        <v>3768.1578000000009</v>
      </c>
      <c r="E1046" s="85">
        <f t="shared" si="49"/>
        <v>1507.2631200000005</v>
      </c>
      <c r="F1046" s="85">
        <f xml:space="preserve">   D1046 *'2016 Claims Experience'!$H$11</f>
        <v>2260.8946800000003</v>
      </c>
      <c r="G1046" s="85">
        <f xml:space="preserve"> F1046/'2016 Claims Experience'!$H$2</f>
        <v>2659.8760941176474</v>
      </c>
      <c r="H1046" s="85">
        <f t="shared" si="50"/>
        <v>3768.1578000000009</v>
      </c>
      <c r="I1046" s="85">
        <f t="shared" si="48"/>
        <v>0</v>
      </c>
      <c r="J1046" s="39"/>
    </row>
    <row r="1047" spans="2:10" x14ac:dyDescent="0.2">
      <c r="B1047" s="87">
        <v>1045</v>
      </c>
      <c r="C1047" s="85">
        <v>483.48</v>
      </c>
      <c r="D1047" s="85">
        <f>C1047 * (1 + '2016 Claims Experience'!$H$3) * (1 + '2016 Claims Experience'!$H$3)</f>
        <v>585.01080000000013</v>
      </c>
      <c r="E1047" s="85">
        <f t="shared" si="49"/>
        <v>234.00432000000006</v>
      </c>
      <c r="F1047" s="85">
        <f xml:space="preserve">   D1047 *'2016 Claims Experience'!$H$11</f>
        <v>351.00648000000007</v>
      </c>
      <c r="G1047" s="85">
        <f xml:space="preserve"> F1047/'2016 Claims Experience'!$H$2</f>
        <v>412.94880000000006</v>
      </c>
      <c r="H1047" s="85">
        <f t="shared" si="50"/>
        <v>585.01080000000013</v>
      </c>
      <c r="I1047" s="85">
        <f t="shared" si="48"/>
        <v>0</v>
      </c>
      <c r="J1047" s="39"/>
    </row>
    <row r="1048" spans="2:10" x14ac:dyDescent="0.2">
      <c r="B1048" s="87">
        <v>1046</v>
      </c>
      <c r="C1048" s="85">
        <v>7211.9100000000008</v>
      </c>
      <c r="D1048" s="85">
        <f>C1048 * (1 + '2016 Claims Experience'!$H$3) * (1 + '2016 Claims Experience'!$H$3)</f>
        <v>8726.411100000003</v>
      </c>
      <c r="E1048" s="85">
        <f t="shared" si="49"/>
        <v>3490.5644400000015</v>
      </c>
      <c r="F1048" s="85">
        <f xml:space="preserve">   D1048 *'2016 Claims Experience'!$H$11</f>
        <v>5235.846660000002</v>
      </c>
      <c r="G1048" s="85">
        <f xml:space="preserve"> F1048/'2016 Claims Experience'!$H$2</f>
        <v>6159.8196000000025</v>
      </c>
      <c r="H1048" s="85">
        <f t="shared" si="50"/>
        <v>4000</v>
      </c>
      <c r="I1048" s="85">
        <f t="shared" si="48"/>
        <v>2313.0040353410723</v>
      </c>
      <c r="J1048" s="39"/>
    </row>
    <row r="1049" spans="2:10" x14ac:dyDescent="0.2">
      <c r="B1049" s="87">
        <v>1047</v>
      </c>
      <c r="C1049" s="85">
        <v>4077.19</v>
      </c>
      <c r="D1049" s="85">
        <f>C1049 * (1 + '2016 Claims Experience'!$H$3) * (1 + '2016 Claims Experience'!$H$3)</f>
        <v>4933.3999000000013</v>
      </c>
      <c r="E1049" s="85">
        <f t="shared" si="49"/>
        <v>1973.3599600000007</v>
      </c>
      <c r="F1049" s="85">
        <f xml:space="preserve">   D1049 *'2016 Claims Experience'!$H$11</f>
        <v>2960.0399400000006</v>
      </c>
      <c r="G1049" s="85">
        <f xml:space="preserve"> F1049/'2016 Claims Experience'!$H$2</f>
        <v>3482.3999294117652</v>
      </c>
      <c r="H1049" s="85">
        <f t="shared" si="50"/>
        <v>4000</v>
      </c>
      <c r="I1049" s="85">
        <f t="shared" si="48"/>
        <v>2313.0040353410723</v>
      </c>
      <c r="J1049" s="39"/>
    </row>
    <row r="1050" spans="2:10" x14ac:dyDescent="0.2">
      <c r="B1050" s="87">
        <v>1048</v>
      </c>
      <c r="C1050" s="85">
        <v>503.23</v>
      </c>
      <c r="D1050" s="85">
        <f>C1050 * (1 + '2016 Claims Experience'!$H$3) * (1 + '2016 Claims Experience'!$H$3)</f>
        <v>608.90830000000017</v>
      </c>
      <c r="E1050" s="85">
        <f t="shared" si="49"/>
        <v>243.56332000000009</v>
      </c>
      <c r="F1050" s="85">
        <f xml:space="preserve">   D1050 *'2016 Claims Experience'!$H$11</f>
        <v>365.34498000000008</v>
      </c>
      <c r="G1050" s="85">
        <f xml:space="preserve"> F1050/'2016 Claims Experience'!$H$2</f>
        <v>429.81762352941189</v>
      </c>
      <c r="H1050" s="85">
        <f t="shared" si="50"/>
        <v>608.90830000000017</v>
      </c>
      <c r="I1050" s="85">
        <f t="shared" si="48"/>
        <v>0</v>
      </c>
      <c r="J1050" s="39"/>
    </row>
    <row r="1051" spans="2:10" x14ac:dyDescent="0.2">
      <c r="B1051" s="87">
        <v>1049</v>
      </c>
      <c r="C1051" s="85">
        <v>11720.44</v>
      </c>
      <c r="D1051" s="85">
        <f>C1051 * (1 + '2016 Claims Experience'!$H$3) * (1 + '2016 Claims Experience'!$H$3)</f>
        <v>14181.732400000004</v>
      </c>
      <c r="E1051" s="85">
        <f t="shared" si="49"/>
        <v>5672.6929600000021</v>
      </c>
      <c r="F1051" s="85">
        <f xml:space="preserve">   D1051 *'2016 Claims Experience'!$H$11</f>
        <v>8509.0394400000023</v>
      </c>
      <c r="G1051" s="85">
        <f xml:space="preserve"> F1051/'2016 Claims Experience'!$H$2</f>
        <v>10010.63463529412</v>
      </c>
      <c r="H1051" s="85">
        <f t="shared" si="50"/>
        <v>4000</v>
      </c>
      <c r="I1051" s="85">
        <f t="shared" si="48"/>
        <v>2313.0040353410723</v>
      </c>
      <c r="J1051" s="39"/>
    </row>
    <row r="1052" spans="2:10" x14ac:dyDescent="0.2">
      <c r="B1052" s="87">
        <v>1050</v>
      </c>
      <c r="C1052" s="85">
        <v>19063.490000000002</v>
      </c>
      <c r="D1052" s="85">
        <f>C1052 * (1 + '2016 Claims Experience'!$H$3) * (1 + '2016 Claims Experience'!$H$3)</f>
        <v>23066.822900000006</v>
      </c>
      <c r="E1052" s="85">
        <f t="shared" si="49"/>
        <v>9226.7291600000026</v>
      </c>
      <c r="F1052" s="85">
        <f xml:space="preserve">   D1052 *'2016 Claims Experience'!$H$11</f>
        <v>13840.093740000004</v>
      </c>
      <c r="G1052" s="85">
        <f xml:space="preserve"> F1052/'2016 Claims Experience'!$H$2</f>
        <v>16282.463223529418</v>
      </c>
      <c r="H1052" s="85">
        <f t="shared" si="50"/>
        <v>4000</v>
      </c>
      <c r="I1052" s="85">
        <f t="shared" si="48"/>
        <v>2313.0040353410723</v>
      </c>
      <c r="J1052" s="39"/>
    </row>
    <row r="1053" spans="2:10" x14ac:dyDescent="0.2">
      <c r="B1053" s="87">
        <v>1051</v>
      </c>
      <c r="C1053" s="85">
        <v>19777.650000000001</v>
      </c>
      <c r="D1053" s="85">
        <f>C1053 * (1 + '2016 Claims Experience'!$H$3) * (1 + '2016 Claims Experience'!$H$3)</f>
        <v>23930.956500000008</v>
      </c>
      <c r="E1053" s="85">
        <f t="shared" si="49"/>
        <v>9572.3826000000026</v>
      </c>
      <c r="F1053" s="85">
        <f xml:space="preserve">   D1053 *'2016 Claims Experience'!$H$11</f>
        <v>14358.573900000005</v>
      </c>
      <c r="G1053" s="85">
        <f xml:space="preserve"> F1053/'2016 Claims Experience'!$H$2</f>
        <v>16892.439882352948</v>
      </c>
      <c r="H1053" s="85">
        <f t="shared" si="50"/>
        <v>4000</v>
      </c>
      <c r="I1053" s="85">
        <f t="shared" si="48"/>
        <v>2313.0040353410723</v>
      </c>
      <c r="J1053" s="39"/>
    </row>
    <row r="1054" spans="2:10" x14ac:dyDescent="0.2">
      <c r="B1054" s="87">
        <v>1052</v>
      </c>
      <c r="C1054" s="85">
        <v>2208.84</v>
      </c>
      <c r="D1054" s="85">
        <f>C1054 * (1 + '2016 Claims Experience'!$H$3) * (1 + '2016 Claims Experience'!$H$3)</f>
        <v>2672.6964000000003</v>
      </c>
      <c r="E1054" s="85">
        <f t="shared" si="49"/>
        <v>1069.0785600000002</v>
      </c>
      <c r="F1054" s="85">
        <f xml:space="preserve">   D1054 *'2016 Claims Experience'!$H$11</f>
        <v>1603.6178400000001</v>
      </c>
      <c r="G1054" s="85">
        <f xml:space="preserve"> F1054/'2016 Claims Experience'!$H$2</f>
        <v>1886.609223529412</v>
      </c>
      <c r="H1054" s="85">
        <f t="shared" si="50"/>
        <v>2672.6964000000003</v>
      </c>
      <c r="I1054" s="85">
        <f t="shared" si="48"/>
        <v>0</v>
      </c>
      <c r="J1054" s="39"/>
    </row>
    <row r="1055" spans="2:10" x14ac:dyDescent="0.2">
      <c r="B1055" s="87">
        <v>1053</v>
      </c>
      <c r="C1055" s="85">
        <v>9759.66</v>
      </c>
      <c r="D1055" s="85">
        <f>C1055 * (1 + '2016 Claims Experience'!$H$3) * (1 + '2016 Claims Experience'!$H$3)</f>
        <v>11809.188600000001</v>
      </c>
      <c r="E1055" s="85">
        <f t="shared" si="49"/>
        <v>4723.6754400000009</v>
      </c>
      <c r="F1055" s="85">
        <f xml:space="preserve">   D1055 *'2016 Claims Experience'!$H$11</f>
        <v>7085.5131600000004</v>
      </c>
      <c r="G1055" s="85">
        <f xml:space="preserve"> F1055/'2016 Claims Experience'!$H$2</f>
        <v>8335.8978352941176</v>
      </c>
      <c r="H1055" s="85">
        <f t="shared" si="50"/>
        <v>4000</v>
      </c>
      <c r="I1055" s="85">
        <f t="shared" si="48"/>
        <v>2313.0040353410723</v>
      </c>
      <c r="J1055" s="39"/>
    </row>
    <row r="1056" spans="2:10" x14ac:dyDescent="0.2">
      <c r="B1056" s="87">
        <v>1054</v>
      </c>
      <c r="C1056" s="85">
        <v>15110.33</v>
      </c>
      <c r="D1056" s="85">
        <f>C1056 * (1 + '2016 Claims Experience'!$H$3) * (1 + '2016 Claims Experience'!$H$3)</f>
        <v>18283.499300000003</v>
      </c>
      <c r="E1056" s="85">
        <f t="shared" si="49"/>
        <v>7313.3997200000013</v>
      </c>
      <c r="F1056" s="85">
        <f xml:space="preserve">   D1056 *'2016 Claims Experience'!$H$11</f>
        <v>10970.099580000002</v>
      </c>
      <c r="G1056" s="85">
        <f xml:space="preserve"> F1056/'2016 Claims Experience'!$H$2</f>
        <v>12905.999505882355</v>
      </c>
      <c r="H1056" s="85">
        <f t="shared" si="50"/>
        <v>4000</v>
      </c>
      <c r="I1056" s="85">
        <f t="shared" si="48"/>
        <v>2313.0040353410723</v>
      </c>
      <c r="J1056" s="39"/>
    </row>
    <row r="1057" spans="2:10" x14ac:dyDescent="0.2">
      <c r="B1057" s="87">
        <v>1055</v>
      </c>
      <c r="C1057" s="85">
        <v>1942.6100000000001</v>
      </c>
      <c r="D1057" s="85">
        <f>C1057 * (1 + '2016 Claims Experience'!$H$3) * (1 + '2016 Claims Experience'!$H$3)</f>
        <v>2350.5581000000002</v>
      </c>
      <c r="E1057" s="85">
        <f t="shared" si="49"/>
        <v>940.22324000000015</v>
      </c>
      <c r="F1057" s="85">
        <f xml:space="preserve">   D1057 *'2016 Claims Experience'!$H$11</f>
        <v>1410.3348600000002</v>
      </c>
      <c r="G1057" s="85">
        <f xml:space="preserve"> F1057/'2016 Claims Experience'!$H$2</f>
        <v>1659.2174823529415</v>
      </c>
      <c r="H1057" s="85">
        <f t="shared" si="50"/>
        <v>2350.5581000000002</v>
      </c>
      <c r="I1057" s="85">
        <f t="shared" si="48"/>
        <v>0</v>
      </c>
      <c r="J1057" s="39"/>
    </row>
    <row r="1058" spans="2:10" x14ac:dyDescent="0.2">
      <c r="B1058" s="87">
        <v>1056</v>
      </c>
      <c r="C1058" s="85">
        <v>3182.1200000000003</v>
      </c>
      <c r="D1058" s="85">
        <f>C1058 * (1 + '2016 Claims Experience'!$H$3) * (1 + '2016 Claims Experience'!$H$3)</f>
        <v>3850.3652000000011</v>
      </c>
      <c r="E1058" s="85">
        <f t="shared" si="49"/>
        <v>1540.1460800000004</v>
      </c>
      <c r="F1058" s="85">
        <f xml:space="preserve">   D1058 *'2016 Claims Experience'!$H$11</f>
        <v>2310.2191200000007</v>
      </c>
      <c r="G1058" s="85">
        <f xml:space="preserve"> F1058/'2016 Claims Experience'!$H$2</f>
        <v>2717.9048470588245</v>
      </c>
      <c r="H1058" s="85">
        <f t="shared" si="50"/>
        <v>3850.3652000000011</v>
      </c>
      <c r="I1058" s="85">
        <f t="shared" si="48"/>
        <v>0</v>
      </c>
      <c r="J1058" s="39"/>
    </row>
    <row r="1059" spans="2:10" x14ac:dyDescent="0.2">
      <c r="B1059" s="87">
        <v>1057</v>
      </c>
      <c r="C1059" s="85">
        <v>285.19</v>
      </c>
      <c r="D1059" s="85">
        <f>C1059 * (1 + '2016 Claims Experience'!$H$3) * (1 + '2016 Claims Experience'!$H$3)</f>
        <v>345.07990000000001</v>
      </c>
      <c r="E1059" s="85">
        <f t="shared" si="49"/>
        <v>138.03196</v>
      </c>
      <c r="F1059" s="85">
        <f xml:space="preserve">   D1059 *'2016 Claims Experience'!$H$11</f>
        <v>207.04794000000001</v>
      </c>
      <c r="G1059" s="85">
        <f xml:space="preserve"> F1059/'2016 Claims Experience'!$H$2</f>
        <v>243.58581176470591</v>
      </c>
      <c r="H1059" s="85">
        <f t="shared" si="50"/>
        <v>345.07990000000001</v>
      </c>
      <c r="I1059" s="85">
        <f t="shared" si="48"/>
        <v>0</v>
      </c>
      <c r="J1059" s="39"/>
    </row>
    <row r="1060" spans="2:10" x14ac:dyDescent="0.2">
      <c r="B1060" s="87">
        <v>1058</v>
      </c>
      <c r="C1060" s="85">
        <v>24666.960000000003</v>
      </c>
      <c r="D1060" s="85">
        <f>C1060 * (1 + '2016 Claims Experience'!$H$3) * (1 + '2016 Claims Experience'!$H$3)</f>
        <v>29847.021600000011</v>
      </c>
      <c r="E1060" s="85">
        <f t="shared" si="49"/>
        <v>11938.808640000005</v>
      </c>
      <c r="F1060" s="85">
        <f xml:space="preserve">   D1060 *'2016 Claims Experience'!$H$11</f>
        <v>17908.212960000004</v>
      </c>
      <c r="G1060" s="85">
        <f xml:space="preserve"> F1060/'2016 Claims Experience'!$H$2</f>
        <v>21068.485835294123</v>
      </c>
      <c r="H1060" s="85">
        <f t="shared" si="50"/>
        <v>4000</v>
      </c>
      <c r="I1060" s="85">
        <f t="shared" si="48"/>
        <v>2313.0040353410723</v>
      </c>
      <c r="J1060" s="39"/>
    </row>
    <row r="1061" spans="2:10" x14ac:dyDescent="0.2">
      <c r="B1061" s="87">
        <v>1059</v>
      </c>
      <c r="C1061" s="85">
        <v>16066.230000000001</v>
      </c>
      <c r="D1061" s="85">
        <f>C1061 * (1 + '2016 Claims Experience'!$H$3) * (1 + '2016 Claims Experience'!$H$3)</f>
        <v>19440.138300000006</v>
      </c>
      <c r="E1061" s="85">
        <f t="shared" si="49"/>
        <v>7776.0553200000031</v>
      </c>
      <c r="F1061" s="85">
        <f xml:space="preserve">   D1061 *'2016 Claims Experience'!$H$11</f>
        <v>11664.082980000003</v>
      </c>
      <c r="G1061" s="85">
        <f xml:space="preserve"> F1061/'2016 Claims Experience'!$H$2</f>
        <v>13722.450564705887</v>
      </c>
      <c r="H1061" s="85">
        <f t="shared" si="50"/>
        <v>4000</v>
      </c>
      <c r="I1061" s="85">
        <f t="shared" si="48"/>
        <v>2313.0040353410723</v>
      </c>
      <c r="J1061" s="39"/>
    </row>
    <row r="1062" spans="2:10" x14ac:dyDescent="0.2">
      <c r="B1062" s="87">
        <v>1060</v>
      </c>
      <c r="C1062" s="85">
        <v>4523.54</v>
      </c>
      <c r="D1062" s="85">
        <f>C1062 * (1 + '2016 Claims Experience'!$H$3) * (1 + '2016 Claims Experience'!$H$3)</f>
        <v>5473.483400000001</v>
      </c>
      <c r="E1062" s="85">
        <f t="shared" si="49"/>
        <v>2189.3933600000005</v>
      </c>
      <c r="F1062" s="85">
        <f xml:space="preserve">   D1062 *'2016 Claims Experience'!$H$11</f>
        <v>3284.0900400000005</v>
      </c>
      <c r="G1062" s="85">
        <f xml:space="preserve"> F1062/'2016 Claims Experience'!$H$2</f>
        <v>3863.6353411764712</v>
      </c>
      <c r="H1062" s="85">
        <f t="shared" si="50"/>
        <v>4000</v>
      </c>
      <c r="I1062" s="85">
        <f t="shared" si="48"/>
        <v>2313.0040353410723</v>
      </c>
      <c r="J1062" s="39"/>
    </row>
    <row r="1063" spans="2:10" x14ac:dyDescent="0.2">
      <c r="B1063" s="87">
        <v>1061</v>
      </c>
      <c r="C1063" s="85">
        <v>9278.5500000000011</v>
      </c>
      <c r="D1063" s="85">
        <f>C1063 * (1 + '2016 Claims Experience'!$H$3) * (1 + '2016 Claims Experience'!$H$3)</f>
        <v>11227.045500000004</v>
      </c>
      <c r="E1063" s="85">
        <f t="shared" si="49"/>
        <v>4490.8182000000015</v>
      </c>
      <c r="F1063" s="85">
        <f xml:space="preserve">   D1063 *'2016 Claims Experience'!$H$11</f>
        <v>6736.2273000000023</v>
      </c>
      <c r="G1063" s="85">
        <f xml:space="preserve"> F1063/'2016 Claims Experience'!$H$2</f>
        <v>7924.9732941176499</v>
      </c>
      <c r="H1063" s="85">
        <f t="shared" si="50"/>
        <v>4000</v>
      </c>
      <c r="I1063" s="85">
        <f t="shared" si="48"/>
        <v>2313.0040353410723</v>
      </c>
      <c r="J1063" s="39"/>
    </row>
    <row r="1064" spans="2:10" x14ac:dyDescent="0.2">
      <c r="B1064" s="87">
        <v>1062</v>
      </c>
      <c r="C1064" s="85">
        <v>30021.58</v>
      </c>
      <c r="D1064" s="85">
        <f>C1064 * (1 + '2016 Claims Experience'!$H$3) * (1 + '2016 Claims Experience'!$H$3)</f>
        <v>36326.111800000006</v>
      </c>
      <c r="E1064" s="85">
        <f t="shared" si="49"/>
        <v>14530.444720000003</v>
      </c>
      <c r="F1064" s="85">
        <f xml:space="preserve">   D1064 *'2016 Claims Experience'!$H$11</f>
        <v>21795.667080000003</v>
      </c>
      <c r="G1064" s="85">
        <f xml:space="preserve"> F1064/'2016 Claims Experience'!$H$2</f>
        <v>25641.961270588239</v>
      </c>
      <c r="H1064" s="85">
        <f t="shared" si="50"/>
        <v>4000</v>
      </c>
      <c r="I1064" s="85">
        <f t="shared" si="48"/>
        <v>2313.0040353410723</v>
      </c>
      <c r="J1064" s="39"/>
    </row>
    <row r="1065" spans="2:10" x14ac:dyDescent="0.2">
      <c r="B1065" s="87">
        <v>1063</v>
      </c>
      <c r="C1065" s="85">
        <v>229.89000000000001</v>
      </c>
      <c r="D1065" s="85">
        <f>C1065 * (1 + '2016 Claims Experience'!$H$3) * (1 + '2016 Claims Experience'!$H$3)</f>
        <v>278.16690000000006</v>
      </c>
      <c r="E1065" s="85">
        <f t="shared" si="49"/>
        <v>111.26676000000003</v>
      </c>
      <c r="F1065" s="85">
        <f xml:space="preserve">   D1065 *'2016 Claims Experience'!$H$11</f>
        <v>166.90014000000002</v>
      </c>
      <c r="G1065" s="85">
        <f xml:space="preserve"> F1065/'2016 Claims Experience'!$H$2</f>
        <v>196.35310588235296</v>
      </c>
      <c r="H1065" s="85">
        <f t="shared" si="50"/>
        <v>278.16690000000006</v>
      </c>
      <c r="I1065" s="85">
        <f t="shared" si="48"/>
        <v>0</v>
      </c>
      <c r="J1065" s="39"/>
    </row>
    <row r="1066" spans="2:10" x14ac:dyDescent="0.2">
      <c r="B1066" s="87">
        <v>1064</v>
      </c>
      <c r="C1066" s="85">
        <v>20193.98</v>
      </c>
      <c r="D1066" s="85">
        <f>C1066 * (1 + '2016 Claims Experience'!$H$3) * (1 + '2016 Claims Experience'!$H$3)</f>
        <v>24434.715800000002</v>
      </c>
      <c r="E1066" s="85">
        <f t="shared" si="49"/>
        <v>9773.8863200000014</v>
      </c>
      <c r="F1066" s="85">
        <f xml:space="preserve">   D1066 *'2016 Claims Experience'!$H$11</f>
        <v>14660.82948</v>
      </c>
      <c r="G1066" s="85">
        <f xml:space="preserve"> F1066/'2016 Claims Experience'!$H$2</f>
        <v>17248.034682352943</v>
      </c>
      <c r="H1066" s="85">
        <f t="shared" si="50"/>
        <v>4000</v>
      </c>
      <c r="I1066" s="85">
        <f t="shared" si="48"/>
        <v>2313.0040353410723</v>
      </c>
      <c r="J1066" s="39"/>
    </row>
    <row r="1067" spans="2:10" x14ac:dyDescent="0.2">
      <c r="B1067" s="87">
        <v>1065</v>
      </c>
      <c r="C1067" s="85">
        <v>6967.01</v>
      </c>
      <c r="D1067" s="85">
        <f>C1067 * (1 + '2016 Claims Experience'!$H$3) * (1 + '2016 Claims Experience'!$H$3)</f>
        <v>8430.0821000000014</v>
      </c>
      <c r="E1067" s="85">
        <f t="shared" si="49"/>
        <v>3372.0328400000008</v>
      </c>
      <c r="F1067" s="85">
        <f xml:space="preserve">   D1067 *'2016 Claims Experience'!$H$11</f>
        <v>5058.0492600000007</v>
      </c>
      <c r="G1067" s="85">
        <f xml:space="preserve"> F1067/'2016 Claims Experience'!$H$2</f>
        <v>5950.6461882352951</v>
      </c>
      <c r="H1067" s="85">
        <f t="shared" si="50"/>
        <v>4000</v>
      </c>
      <c r="I1067" s="85">
        <f t="shared" si="48"/>
        <v>2313.0040353410723</v>
      </c>
      <c r="J1067" s="39"/>
    </row>
    <row r="1068" spans="2:10" x14ac:dyDescent="0.2">
      <c r="B1068" s="87">
        <v>1066</v>
      </c>
      <c r="C1068" s="85">
        <v>3526.56</v>
      </c>
      <c r="D1068" s="85">
        <f>C1068 * (1 + '2016 Claims Experience'!$H$3) * (1 + '2016 Claims Experience'!$H$3)</f>
        <v>4267.1376000000009</v>
      </c>
      <c r="E1068" s="85">
        <f t="shared" si="49"/>
        <v>1706.8550400000004</v>
      </c>
      <c r="F1068" s="85">
        <f xml:space="preserve">   D1068 *'2016 Claims Experience'!$H$11</f>
        <v>2560.2825600000006</v>
      </c>
      <c r="G1068" s="85">
        <f xml:space="preserve"> F1068/'2016 Claims Experience'!$H$2</f>
        <v>3012.0971294117653</v>
      </c>
      <c r="H1068" s="85">
        <f t="shared" si="50"/>
        <v>4000</v>
      </c>
      <c r="I1068" s="85">
        <f t="shared" si="48"/>
        <v>2313.0040353410723</v>
      </c>
      <c r="J1068" s="39"/>
    </row>
    <row r="1069" spans="2:10" x14ac:dyDescent="0.2">
      <c r="B1069" s="87">
        <v>1067</v>
      </c>
      <c r="C1069" s="85">
        <v>5003.8600000000006</v>
      </c>
      <c r="D1069" s="85">
        <f>C1069 * (1 + '2016 Claims Experience'!$H$3) * (1 + '2016 Claims Experience'!$H$3)</f>
        <v>6054.6706000000013</v>
      </c>
      <c r="E1069" s="85">
        <f t="shared" si="49"/>
        <v>2421.8682400000007</v>
      </c>
      <c r="F1069" s="85">
        <f xml:space="preserve">   D1069 *'2016 Claims Experience'!$H$11</f>
        <v>3632.8023600000006</v>
      </c>
      <c r="G1069" s="85">
        <f xml:space="preserve"> F1069/'2016 Claims Experience'!$H$2</f>
        <v>4273.8851294117658</v>
      </c>
      <c r="H1069" s="85">
        <f t="shared" si="50"/>
        <v>4000</v>
      </c>
      <c r="I1069" s="85">
        <f t="shared" si="48"/>
        <v>2313.0040353410723</v>
      </c>
      <c r="J1069" s="39"/>
    </row>
    <row r="1070" spans="2:10" x14ac:dyDescent="0.2">
      <c r="B1070" s="87">
        <v>1068</v>
      </c>
      <c r="C1070" s="85">
        <v>774.99</v>
      </c>
      <c r="D1070" s="85">
        <f>C1070 * (1 + '2016 Claims Experience'!$H$3) * (1 + '2016 Claims Experience'!$H$3)</f>
        <v>937.73790000000008</v>
      </c>
      <c r="E1070" s="85">
        <f t="shared" si="49"/>
        <v>375.09516000000008</v>
      </c>
      <c r="F1070" s="85">
        <f xml:space="preserve">   D1070 *'2016 Claims Experience'!$H$11</f>
        <v>562.64274</v>
      </c>
      <c r="G1070" s="85">
        <f xml:space="preserve"> F1070/'2016 Claims Experience'!$H$2</f>
        <v>661.93263529411763</v>
      </c>
      <c r="H1070" s="85">
        <f t="shared" si="50"/>
        <v>937.73790000000008</v>
      </c>
      <c r="I1070" s="85">
        <f t="shared" si="48"/>
        <v>0</v>
      </c>
      <c r="J1070" s="39"/>
    </row>
    <row r="1071" spans="2:10" x14ac:dyDescent="0.2">
      <c r="B1071" s="87">
        <v>1069</v>
      </c>
      <c r="C1071" s="85">
        <v>6006.37</v>
      </c>
      <c r="D1071" s="85">
        <f>C1071 * (1 + '2016 Claims Experience'!$H$3) * (1 + '2016 Claims Experience'!$H$3)</f>
        <v>7267.7077000000008</v>
      </c>
      <c r="E1071" s="85">
        <f t="shared" si="49"/>
        <v>2907.0830800000003</v>
      </c>
      <c r="F1071" s="85">
        <f xml:space="preserve">   D1071 *'2016 Claims Experience'!$H$11</f>
        <v>4360.6246200000005</v>
      </c>
      <c r="G1071" s="85">
        <f xml:space="preserve"> F1071/'2016 Claims Experience'!$H$2</f>
        <v>5130.1466117647069</v>
      </c>
      <c r="H1071" s="85">
        <f t="shared" si="50"/>
        <v>4000</v>
      </c>
      <c r="I1071" s="85">
        <f t="shared" si="48"/>
        <v>2313.0040353410723</v>
      </c>
      <c r="J1071" s="39"/>
    </row>
    <row r="1072" spans="2:10" x14ac:dyDescent="0.2">
      <c r="B1072" s="87">
        <v>1070</v>
      </c>
      <c r="C1072" s="85">
        <v>12094.9</v>
      </c>
      <c r="D1072" s="85">
        <f>C1072 * (1 + '2016 Claims Experience'!$H$3) * (1 + '2016 Claims Experience'!$H$3)</f>
        <v>14634.829000000003</v>
      </c>
      <c r="E1072" s="85">
        <f t="shared" si="49"/>
        <v>5853.9316000000017</v>
      </c>
      <c r="F1072" s="85">
        <f xml:space="preserve">   D1072 *'2016 Claims Experience'!$H$11</f>
        <v>8780.8974000000017</v>
      </c>
      <c r="G1072" s="85">
        <f xml:space="preserve"> F1072/'2016 Claims Experience'!$H$2</f>
        <v>10330.467529411768</v>
      </c>
      <c r="H1072" s="85">
        <f t="shared" si="50"/>
        <v>4000</v>
      </c>
      <c r="I1072" s="85">
        <f t="shared" si="48"/>
        <v>2313.0040353410723</v>
      </c>
      <c r="J1072" s="39"/>
    </row>
    <row r="1073" spans="2:10" x14ac:dyDescent="0.2">
      <c r="B1073" s="87">
        <v>1071</v>
      </c>
      <c r="C1073" s="85">
        <v>4077.98</v>
      </c>
      <c r="D1073" s="85">
        <f>C1073 * (1 + '2016 Claims Experience'!$H$3) * (1 + '2016 Claims Experience'!$H$3)</f>
        <v>4934.3558000000003</v>
      </c>
      <c r="E1073" s="85">
        <f t="shared" si="49"/>
        <v>1973.7423200000003</v>
      </c>
      <c r="F1073" s="85">
        <f xml:space="preserve">   D1073 *'2016 Claims Experience'!$H$11</f>
        <v>2960.61348</v>
      </c>
      <c r="G1073" s="85">
        <f xml:space="preserve"> F1073/'2016 Claims Experience'!$H$2</f>
        <v>3483.0746823529412</v>
      </c>
      <c r="H1073" s="85">
        <f t="shared" si="50"/>
        <v>4000</v>
      </c>
      <c r="I1073" s="85">
        <f t="shared" si="48"/>
        <v>2313.0040353410723</v>
      </c>
      <c r="J1073" s="39"/>
    </row>
    <row r="1074" spans="2:10" x14ac:dyDescent="0.2">
      <c r="B1074" s="87">
        <v>1072</v>
      </c>
      <c r="C1074" s="85">
        <v>9717.7900000000009</v>
      </c>
      <c r="D1074" s="85">
        <f>C1074 * (1 + '2016 Claims Experience'!$H$3) * (1 + '2016 Claims Experience'!$H$3)</f>
        <v>11758.525900000002</v>
      </c>
      <c r="E1074" s="85">
        <f t="shared" si="49"/>
        <v>4703.4103600000008</v>
      </c>
      <c r="F1074" s="85">
        <f xml:space="preserve">   D1074 *'2016 Claims Experience'!$H$11</f>
        <v>7055.1155400000016</v>
      </c>
      <c r="G1074" s="85">
        <f xml:space="preserve"> F1074/'2016 Claims Experience'!$H$2</f>
        <v>8300.1359294117665</v>
      </c>
      <c r="H1074" s="85">
        <f t="shared" si="50"/>
        <v>4000</v>
      </c>
      <c r="I1074" s="85">
        <f t="shared" si="48"/>
        <v>2313.0040353410723</v>
      </c>
      <c r="J1074" s="39"/>
    </row>
    <row r="1075" spans="2:10" x14ac:dyDescent="0.2">
      <c r="B1075" s="87">
        <v>1073</v>
      </c>
      <c r="C1075" s="85">
        <v>1094.94</v>
      </c>
      <c r="D1075" s="85">
        <f>C1075 * (1 + '2016 Claims Experience'!$H$3) * (1 + '2016 Claims Experience'!$H$3)</f>
        <v>1324.8774000000003</v>
      </c>
      <c r="E1075" s="85">
        <f t="shared" si="49"/>
        <v>529.95096000000012</v>
      </c>
      <c r="F1075" s="85">
        <f xml:space="preserve">   D1075 *'2016 Claims Experience'!$H$11</f>
        <v>794.92644000000018</v>
      </c>
      <c r="G1075" s="85">
        <f xml:space="preserve"> F1075/'2016 Claims Experience'!$H$2</f>
        <v>935.20757647058849</v>
      </c>
      <c r="H1075" s="85">
        <f t="shared" si="50"/>
        <v>1324.8774000000003</v>
      </c>
      <c r="I1075" s="85">
        <f t="shared" si="48"/>
        <v>0</v>
      </c>
      <c r="J1075" s="39"/>
    </row>
    <row r="1076" spans="2:10" x14ac:dyDescent="0.2">
      <c r="B1076" s="87">
        <v>1074</v>
      </c>
      <c r="C1076" s="85">
        <v>17898.240000000002</v>
      </c>
      <c r="D1076" s="85">
        <f>C1076 * (1 + '2016 Claims Experience'!$H$3) * (1 + '2016 Claims Experience'!$H$3)</f>
        <v>21656.870400000003</v>
      </c>
      <c r="E1076" s="85">
        <f t="shared" si="49"/>
        <v>8662.748160000001</v>
      </c>
      <c r="F1076" s="85">
        <f xml:space="preserve">   D1076 *'2016 Claims Experience'!$H$11</f>
        <v>12994.122240000002</v>
      </c>
      <c r="G1076" s="85">
        <f xml:space="preserve"> F1076/'2016 Claims Experience'!$H$2</f>
        <v>15287.202635294121</v>
      </c>
      <c r="H1076" s="85">
        <f t="shared" si="50"/>
        <v>4000</v>
      </c>
      <c r="I1076" s="85">
        <f t="shared" si="48"/>
        <v>2313.0040353410723</v>
      </c>
      <c r="J1076" s="39"/>
    </row>
    <row r="1077" spans="2:10" x14ac:dyDescent="0.2">
      <c r="B1077" s="87">
        <v>1075</v>
      </c>
      <c r="C1077" s="85">
        <v>3720.9</v>
      </c>
      <c r="D1077" s="85">
        <f>C1077 * (1 + '2016 Claims Experience'!$H$3) * (1 + '2016 Claims Experience'!$H$3)</f>
        <v>4502.2890000000007</v>
      </c>
      <c r="E1077" s="85">
        <f t="shared" si="49"/>
        <v>1800.9156000000003</v>
      </c>
      <c r="F1077" s="85">
        <f xml:space="preserve">   D1077 *'2016 Claims Experience'!$H$11</f>
        <v>2701.3734000000004</v>
      </c>
      <c r="G1077" s="85">
        <f xml:space="preserve"> F1077/'2016 Claims Experience'!$H$2</f>
        <v>3178.0863529411772</v>
      </c>
      <c r="H1077" s="85">
        <f t="shared" si="50"/>
        <v>4000</v>
      </c>
      <c r="I1077" s="85">
        <f t="shared" si="48"/>
        <v>2313.0040353410723</v>
      </c>
      <c r="J1077" s="39"/>
    </row>
    <row r="1078" spans="2:10" x14ac:dyDescent="0.2">
      <c r="B1078" s="87">
        <v>1076</v>
      </c>
      <c r="C1078" s="85">
        <v>9012.32</v>
      </c>
      <c r="D1078" s="85">
        <f>C1078 * (1 + '2016 Claims Experience'!$H$3) * (1 + '2016 Claims Experience'!$H$3)</f>
        <v>10904.9072</v>
      </c>
      <c r="E1078" s="85">
        <f t="shared" si="49"/>
        <v>4361.96288</v>
      </c>
      <c r="F1078" s="85">
        <f xml:space="preserve">   D1078 *'2016 Claims Experience'!$H$11</f>
        <v>6542.9443199999996</v>
      </c>
      <c r="G1078" s="85">
        <f xml:space="preserve"> F1078/'2016 Claims Experience'!$H$2</f>
        <v>7697.5815529411766</v>
      </c>
      <c r="H1078" s="85">
        <f t="shared" si="50"/>
        <v>4000</v>
      </c>
      <c r="I1078" s="85">
        <f t="shared" si="48"/>
        <v>2313.0040353410723</v>
      </c>
      <c r="J1078" s="39"/>
    </row>
    <row r="1079" spans="2:10" x14ac:dyDescent="0.2">
      <c r="B1079" s="87">
        <v>1077</v>
      </c>
      <c r="C1079" s="85">
        <v>473.21000000000004</v>
      </c>
      <c r="D1079" s="85">
        <f>C1079 * (1 + '2016 Claims Experience'!$H$3) * (1 + '2016 Claims Experience'!$H$3)</f>
        <v>572.58410000000015</v>
      </c>
      <c r="E1079" s="85">
        <f t="shared" si="49"/>
        <v>229.03364000000008</v>
      </c>
      <c r="F1079" s="85">
        <f xml:space="preserve">   D1079 *'2016 Claims Experience'!$H$11</f>
        <v>343.5504600000001</v>
      </c>
      <c r="G1079" s="85">
        <f xml:space="preserve"> F1079/'2016 Claims Experience'!$H$2</f>
        <v>404.17701176470604</v>
      </c>
      <c r="H1079" s="85">
        <f t="shared" si="50"/>
        <v>572.58410000000015</v>
      </c>
      <c r="I1079" s="85">
        <f t="shared" si="48"/>
        <v>0</v>
      </c>
      <c r="J1079" s="39"/>
    </row>
    <row r="1080" spans="2:10" x14ac:dyDescent="0.2">
      <c r="B1080" s="87">
        <v>1078</v>
      </c>
      <c r="C1080" s="85">
        <v>2747.6200000000003</v>
      </c>
      <c r="D1080" s="85">
        <f>C1080 * (1 + '2016 Claims Experience'!$H$3) * (1 + '2016 Claims Experience'!$H$3)</f>
        <v>3324.6202000000008</v>
      </c>
      <c r="E1080" s="85">
        <f t="shared" si="49"/>
        <v>1329.8480800000004</v>
      </c>
      <c r="F1080" s="85">
        <f xml:space="preserve">   D1080 *'2016 Claims Experience'!$H$11</f>
        <v>1994.7721200000003</v>
      </c>
      <c r="G1080" s="85">
        <f xml:space="preserve"> F1080/'2016 Claims Experience'!$H$2</f>
        <v>2346.7907294117649</v>
      </c>
      <c r="H1080" s="85">
        <f t="shared" si="50"/>
        <v>3324.6202000000008</v>
      </c>
      <c r="I1080" s="85">
        <f t="shared" si="48"/>
        <v>0</v>
      </c>
      <c r="J1080" s="39"/>
    </row>
    <row r="1081" spans="2:10" x14ac:dyDescent="0.2">
      <c r="B1081" s="87">
        <v>1079</v>
      </c>
      <c r="C1081" s="85">
        <v>689.67000000000007</v>
      </c>
      <c r="D1081" s="85">
        <f>C1081 * (1 + '2016 Claims Experience'!$H$3) * (1 + '2016 Claims Experience'!$H$3)</f>
        <v>834.50070000000028</v>
      </c>
      <c r="E1081" s="85">
        <f t="shared" si="49"/>
        <v>333.80028000000016</v>
      </c>
      <c r="F1081" s="85">
        <f xml:space="preserve">   D1081 *'2016 Claims Experience'!$H$11</f>
        <v>500.70042000000012</v>
      </c>
      <c r="G1081" s="85">
        <f xml:space="preserve"> F1081/'2016 Claims Experience'!$H$2</f>
        <v>589.05931764705895</v>
      </c>
      <c r="H1081" s="85">
        <f t="shared" si="50"/>
        <v>834.50070000000028</v>
      </c>
      <c r="I1081" s="85">
        <f t="shared" si="48"/>
        <v>0</v>
      </c>
      <c r="J1081" s="39"/>
    </row>
    <row r="1082" spans="2:10" x14ac:dyDescent="0.2">
      <c r="B1082" s="87">
        <v>1080</v>
      </c>
      <c r="C1082" s="85">
        <v>4598.59</v>
      </c>
      <c r="D1082" s="85">
        <f>C1082 * (1 + '2016 Claims Experience'!$H$3) * (1 + '2016 Claims Experience'!$H$3)</f>
        <v>5564.2939000000006</v>
      </c>
      <c r="E1082" s="85">
        <f t="shared" si="49"/>
        <v>2225.7175600000005</v>
      </c>
      <c r="F1082" s="85">
        <f xml:space="preserve">   D1082 *'2016 Claims Experience'!$H$11</f>
        <v>3338.5763400000001</v>
      </c>
      <c r="G1082" s="85">
        <f xml:space="preserve"> F1082/'2016 Claims Experience'!$H$2</f>
        <v>3927.7368705882354</v>
      </c>
      <c r="H1082" s="85">
        <f t="shared" si="50"/>
        <v>4000</v>
      </c>
      <c r="I1082" s="85">
        <f t="shared" si="48"/>
        <v>2313.0040353410723</v>
      </c>
      <c r="J1082" s="39"/>
    </row>
    <row r="1083" spans="2:10" x14ac:dyDescent="0.2">
      <c r="B1083" s="87">
        <v>1081</v>
      </c>
      <c r="C1083" s="85">
        <v>3144.2000000000003</v>
      </c>
      <c r="D1083" s="85">
        <f>C1083 * (1 + '2016 Claims Experience'!$H$3) * (1 + '2016 Claims Experience'!$H$3)</f>
        <v>3804.4820000000013</v>
      </c>
      <c r="E1083" s="85">
        <f t="shared" si="49"/>
        <v>1521.7928000000006</v>
      </c>
      <c r="F1083" s="85">
        <f xml:space="preserve">   D1083 *'2016 Claims Experience'!$H$11</f>
        <v>2282.6892000000007</v>
      </c>
      <c r="G1083" s="85">
        <f xml:space="preserve"> F1083/'2016 Claims Experience'!$H$2</f>
        <v>2685.516705882354</v>
      </c>
      <c r="H1083" s="85">
        <f t="shared" si="50"/>
        <v>3804.4820000000013</v>
      </c>
      <c r="I1083" s="85">
        <f t="shared" si="48"/>
        <v>0</v>
      </c>
      <c r="J1083" s="39"/>
    </row>
    <row r="1084" spans="2:10" x14ac:dyDescent="0.2">
      <c r="B1084" s="87">
        <v>1082</v>
      </c>
      <c r="C1084" s="85">
        <v>12980.49</v>
      </c>
      <c r="D1084" s="85">
        <f>C1084 * (1 + '2016 Claims Experience'!$H$3) * (1 + '2016 Claims Experience'!$H$3)</f>
        <v>15706.392900000003</v>
      </c>
      <c r="E1084" s="85">
        <f t="shared" si="49"/>
        <v>6282.5571600000012</v>
      </c>
      <c r="F1084" s="85">
        <f xml:space="preserve">   D1084 *'2016 Claims Experience'!$H$11</f>
        <v>9423.8357400000004</v>
      </c>
      <c r="G1084" s="85">
        <f xml:space="preserve"> F1084/'2016 Claims Experience'!$H$2</f>
        <v>11086.865576470589</v>
      </c>
      <c r="H1084" s="85">
        <f t="shared" si="50"/>
        <v>4000</v>
      </c>
      <c r="I1084" s="85">
        <f t="shared" si="48"/>
        <v>2313.0040353410723</v>
      </c>
      <c r="J1084" s="39"/>
    </row>
    <row r="1085" spans="2:10" x14ac:dyDescent="0.2">
      <c r="B1085" s="87">
        <v>1083</v>
      </c>
      <c r="C1085" s="85">
        <v>6371.35</v>
      </c>
      <c r="D1085" s="85">
        <f>C1085 * (1 + '2016 Claims Experience'!$H$3) * (1 + '2016 Claims Experience'!$H$3)</f>
        <v>7709.3335000000015</v>
      </c>
      <c r="E1085" s="85">
        <f t="shared" si="49"/>
        <v>3083.733400000001</v>
      </c>
      <c r="F1085" s="85">
        <f xml:space="preserve">   D1085 *'2016 Claims Experience'!$H$11</f>
        <v>4625.6001000000006</v>
      </c>
      <c r="G1085" s="85">
        <f xml:space="preserve"> F1085/'2016 Claims Experience'!$H$2</f>
        <v>5441.8824705882362</v>
      </c>
      <c r="H1085" s="85">
        <f t="shared" si="50"/>
        <v>4000</v>
      </c>
      <c r="I1085" s="85">
        <f t="shared" si="48"/>
        <v>2313.0040353410723</v>
      </c>
      <c r="J1085" s="39"/>
    </row>
    <row r="1086" spans="2:10" x14ac:dyDescent="0.2">
      <c r="B1086" s="87">
        <v>1084</v>
      </c>
      <c r="C1086" s="85">
        <v>4680.75</v>
      </c>
      <c r="D1086" s="85">
        <f>C1086 * (1 + '2016 Claims Experience'!$H$3) * (1 + '2016 Claims Experience'!$H$3)</f>
        <v>5663.7075000000013</v>
      </c>
      <c r="E1086" s="85">
        <f t="shared" si="49"/>
        <v>2265.4830000000006</v>
      </c>
      <c r="F1086" s="85">
        <f xml:space="preserve">   D1086 *'2016 Claims Experience'!$H$11</f>
        <v>3398.2245000000007</v>
      </c>
      <c r="G1086" s="85">
        <f xml:space="preserve"> F1086/'2016 Claims Experience'!$H$2</f>
        <v>3997.911176470589</v>
      </c>
      <c r="H1086" s="85">
        <f t="shared" si="50"/>
        <v>4000</v>
      </c>
      <c r="I1086" s="85">
        <f t="shared" si="48"/>
        <v>2313.0040353410723</v>
      </c>
      <c r="J1086" s="39"/>
    </row>
    <row r="1087" spans="2:10" x14ac:dyDescent="0.2">
      <c r="B1087" s="87">
        <v>1085</v>
      </c>
      <c r="C1087" s="85">
        <v>38311.050000000003</v>
      </c>
      <c r="D1087" s="85">
        <f>C1087 * (1 + '2016 Claims Experience'!$H$3) * (1 + '2016 Claims Experience'!$H$3)</f>
        <v>46356.370500000012</v>
      </c>
      <c r="E1087" s="85">
        <f t="shared" si="49"/>
        <v>18542.548200000005</v>
      </c>
      <c r="F1087" s="85">
        <f xml:space="preserve">   D1087 *'2016 Claims Experience'!$H$11</f>
        <v>27813.822300000007</v>
      </c>
      <c r="G1087" s="85">
        <f xml:space="preserve"> F1087/'2016 Claims Experience'!$H$2</f>
        <v>32722.14388235295</v>
      </c>
      <c r="H1087" s="85">
        <f t="shared" si="50"/>
        <v>4000</v>
      </c>
      <c r="I1087" s="85">
        <f t="shared" si="48"/>
        <v>2313.0040353410723</v>
      </c>
      <c r="J1087" s="39"/>
    </row>
    <row r="1088" spans="2:10" x14ac:dyDescent="0.2">
      <c r="B1088" s="87">
        <v>1086</v>
      </c>
      <c r="C1088" s="85">
        <v>9725.69</v>
      </c>
      <c r="D1088" s="85">
        <f>C1088 * (1 + '2016 Claims Experience'!$H$3) * (1 + '2016 Claims Experience'!$H$3)</f>
        <v>11768.084900000003</v>
      </c>
      <c r="E1088" s="85">
        <f t="shared" si="49"/>
        <v>4707.2339600000014</v>
      </c>
      <c r="F1088" s="85">
        <f xml:space="preserve">   D1088 *'2016 Claims Experience'!$H$11</f>
        <v>7060.8509400000021</v>
      </c>
      <c r="G1088" s="85">
        <f xml:space="preserve"> F1088/'2016 Claims Experience'!$H$2</f>
        <v>8306.8834588235313</v>
      </c>
      <c r="H1088" s="85">
        <f t="shared" si="50"/>
        <v>4000</v>
      </c>
      <c r="I1088" s="85">
        <f t="shared" si="48"/>
        <v>2313.0040353410723</v>
      </c>
      <c r="J1088" s="39"/>
    </row>
    <row r="1089" spans="2:10" x14ac:dyDescent="0.2">
      <c r="B1089" s="87">
        <v>1087</v>
      </c>
      <c r="C1089" s="85">
        <v>7121.06</v>
      </c>
      <c r="D1089" s="85">
        <f>C1089 * (1 + '2016 Claims Experience'!$H$3) * (1 + '2016 Claims Experience'!$H$3)</f>
        <v>8616.4826000000012</v>
      </c>
      <c r="E1089" s="85">
        <f t="shared" si="49"/>
        <v>3446.5930400000007</v>
      </c>
      <c r="F1089" s="85">
        <f xml:space="preserve">   D1089 *'2016 Claims Experience'!$H$11</f>
        <v>5169.8895600000005</v>
      </c>
      <c r="G1089" s="85">
        <f xml:space="preserve"> F1089/'2016 Claims Experience'!$H$2</f>
        <v>6082.2230117647068</v>
      </c>
      <c r="H1089" s="85">
        <f t="shared" si="50"/>
        <v>4000</v>
      </c>
      <c r="I1089" s="85">
        <f t="shared" si="48"/>
        <v>2313.0040353410723</v>
      </c>
      <c r="J1089" s="39"/>
    </row>
    <row r="1090" spans="2:10" x14ac:dyDescent="0.2">
      <c r="B1090" s="87">
        <v>1088</v>
      </c>
      <c r="C1090" s="85">
        <v>20066</v>
      </c>
      <c r="D1090" s="85">
        <f>C1090 * (1 + '2016 Claims Experience'!$H$3) * (1 + '2016 Claims Experience'!$H$3)</f>
        <v>24279.860000000004</v>
      </c>
      <c r="E1090" s="85">
        <f t="shared" si="49"/>
        <v>9711.9440000000013</v>
      </c>
      <c r="F1090" s="85">
        <f xml:space="preserve">   D1090 *'2016 Claims Experience'!$H$11</f>
        <v>14567.916000000003</v>
      </c>
      <c r="G1090" s="85">
        <f xml:space="preserve"> F1090/'2016 Claims Experience'!$H$2</f>
        <v>17138.724705882356</v>
      </c>
      <c r="H1090" s="85">
        <f t="shared" si="50"/>
        <v>4000</v>
      </c>
      <c r="I1090" s="85">
        <f t="shared" si="48"/>
        <v>2313.0040353410723</v>
      </c>
      <c r="J1090" s="39"/>
    </row>
    <row r="1091" spans="2:10" x14ac:dyDescent="0.2">
      <c r="B1091" s="87">
        <v>1089</v>
      </c>
      <c r="C1091" s="85">
        <v>7871.56</v>
      </c>
      <c r="D1091" s="85">
        <f>C1091 * (1 + '2016 Claims Experience'!$H$3) * (1 + '2016 Claims Experience'!$H$3)</f>
        <v>9524.5876000000007</v>
      </c>
      <c r="E1091" s="85">
        <f t="shared" si="49"/>
        <v>3809.8350400000004</v>
      </c>
      <c r="F1091" s="85">
        <f xml:space="preserve">   D1091 *'2016 Claims Experience'!$H$11</f>
        <v>5714.7525599999999</v>
      </c>
      <c r="G1091" s="85">
        <f xml:space="preserve"> F1091/'2016 Claims Experience'!$H$2</f>
        <v>6723.2383058823534</v>
      </c>
      <c r="H1091" s="85">
        <f t="shared" si="50"/>
        <v>4000</v>
      </c>
      <c r="I1091" s="85">
        <f t="shared" ref="I1091:I1154" si="51">IF(H1091 = $K$29, $L$29 - H1091,   IF(AND(H1091&lt;$L$29, H1091 &gt; $K$29),  D1091-$K$29, 0) )</f>
        <v>2313.0040353410723</v>
      </c>
      <c r="J1091" s="39"/>
    </row>
    <row r="1092" spans="2:10" x14ac:dyDescent="0.2">
      <c r="B1092" s="87">
        <v>1090</v>
      </c>
      <c r="C1092" s="85">
        <v>15468.2</v>
      </c>
      <c r="D1092" s="85">
        <f>C1092 * (1 + '2016 Claims Experience'!$H$3) * (1 + '2016 Claims Experience'!$H$3)</f>
        <v>18716.522000000001</v>
      </c>
      <c r="E1092" s="85">
        <f t="shared" ref="E1092:E1155" si="52" xml:space="preserve"> D1092 * (1- $L$9)</f>
        <v>7486.6088000000009</v>
      </c>
      <c r="F1092" s="85">
        <f xml:space="preserve">   D1092 *'2016 Claims Experience'!$H$11</f>
        <v>11229.913200000001</v>
      </c>
      <c r="G1092" s="85">
        <f xml:space="preserve"> F1092/'2016 Claims Experience'!$H$2</f>
        <v>13211.662588235295</v>
      </c>
      <c r="H1092" s="85">
        <f t="shared" ref="H1092:H1155" si="53">IF( D1092&gt; $K$29, $K$29, D1092)</f>
        <v>4000</v>
      </c>
      <c r="I1092" s="85">
        <f t="shared" si="51"/>
        <v>2313.0040353410723</v>
      </c>
      <c r="J1092" s="39"/>
    </row>
    <row r="1093" spans="2:10" x14ac:dyDescent="0.2">
      <c r="B1093" s="87">
        <v>1091</v>
      </c>
      <c r="C1093" s="85">
        <v>10165.720000000001</v>
      </c>
      <c r="D1093" s="85">
        <f>C1093 * (1 + '2016 Claims Experience'!$H$3) * (1 + '2016 Claims Experience'!$H$3)</f>
        <v>12300.521200000003</v>
      </c>
      <c r="E1093" s="85">
        <f t="shared" si="52"/>
        <v>4920.2084800000011</v>
      </c>
      <c r="F1093" s="85">
        <f xml:space="preserve">   D1093 *'2016 Claims Experience'!$H$11</f>
        <v>7380.3127200000017</v>
      </c>
      <c r="G1093" s="85">
        <f xml:space="preserve"> F1093/'2016 Claims Experience'!$H$2</f>
        <v>8682.7208470588266</v>
      </c>
      <c r="H1093" s="85">
        <f t="shared" si="53"/>
        <v>4000</v>
      </c>
      <c r="I1093" s="85">
        <f t="shared" si="51"/>
        <v>2313.0040353410723</v>
      </c>
      <c r="J1093" s="39"/>
    </row>
    <row r="1094" spans="2:10" x14ac:dyDescent="0.2">
      <c r="B1094" s="87">
        <v>1092</v>
      </c>
      <c r="C1094" s="85">
        <v>29311.370000000003</v>
      </c>
      <c r="D1094" s="85">
        <f>C1094 * (1 + '2016 Claims Experience'!$H$3) * (1 + '2016 Claims Experience'!$H$3)</f>
        <v>35466.757700000009</v>
      </c>
      <c r="E1094" s="85">
        <f t="shared" si="52"/>
        <v>14186.703080000005</v>
      </c>
      <c r="F1094" s="85">
        <f xml:space="preserve">   D1094 *'2016 Claims Experience'!$H$11</f>
        <v>21280.054620000006</v>
      </c>
      <c r="G1094" s="85">
        <f xml:space="preserve"> F1094/'2016 Claims Experience'!$H$2</f>
        <v>25035.358376470595</v>
      </c>
      <c r="H1094" s="85">
        <f t="shared" si="53"/>
        <v>4000</v>
      </c>
      <c r="I1094" s="85">
        <f t="shared" si="51"/>
        <v>2313.0040353410723</v>
      </c>
      <c r="J1094" s="39"/>
    </row>
    <row r="1095" spans="2:10" x14ac:dyDescent="0.2">
      <c r="B1095" s="87">
        <v>1093</v>
      </c>
      <c r="C1095" s="85">
        <v>33.18</v>
      </c>
      <c r="D1095" s="85">
        <f>C1095 * (1 + '2016 Claims Experience'!$H$3) * (1 + '2016 Claims Experience'!$H$3)</f>
        <v>40.147800000000011</v>
      </c>
      <c r="E1095" s="85">
        <f t="shared" si="52"/>
        <v>16.059120000000004</v>
      </c>
      <c r="F1095" s="85">
        <f xml:space="preserve">   D1095 *'2016 Claims Experience'!$H$11</f>
        <v>24.088680000000007</v>
      </c>
      <c r="G1095" s="85">
        <f xml:space="preserve"> F1095/'2016 Claims Experience'!$H$2</f>
        <v>28.339623529411774</v>
      </c>
      <c r="H1095" s="85">
        <f t="shared" si="53"/>
        <v>40.147800000000011</v>
      </c>
      <c r="I1095" s="85">
        <f t="shared" si="51"/>
        <v>0</v>
      </c>
      <c r="J1095" s="39"/>
    </row>
    <row r="1096" spans="2:10" x14ac:dyDescent="0.2">
      <c r="B1096" s="87">
        <v>1094</v>
      </c>
      <c r="C1096" s="85">
        <v>2866.1200000000003</v>
      </c>
      <c r="D1096" s="85">
        <f>C1096 * (1 + '2016 Claims Experience'!$H$3) * (1 + '2016 Claims Experience'!$H$3)</f>
        <v>3468.005200000001</v>
      </c>
      <c r="E1096" s="85">
        <f t="shared" si="52"/>
        <v>1387.2020800000005</v>
      </c>
      <c r="F1096" s="85">
        <f xml:space="preserve">   D1096 *'2016 Claims Experience'!$H$11</f>
        <v>2080.8031200000005</v>
      </c>
      <c r="G1096" s="85">
        <f xml:space="preserve"> F1096/'2016 Claims Experience'!$H$2</f>
        <v>2448.0036705882358</v>
      </c>
      <c r="H1096" s="85">
        <f t="shared" si="53"/>
        <v>3468.005200000001</v>
      </c>
      <c r="I1096" s="85">
        <f t="shared" si="51"/>
        <v>0</v>
      </c>
      <c r="J1096" s="39"/>
    </row>
    <row r="1097" spans="2:10" x14ac:dyDescent="0.2">
      <c r="B1097" s="87">
        <v>1095</v>
      </c>
      <c r="C1097" s="85">
        <v>12399.84</v>
      </c>
      <c r="D1097" s="85">
        <f>C1097 * (1 + '2016 Claims Experience'!$H$3) * (1 + '2016 Claims Experience'!$H$3)</f>
        <v>15003.806400000001</v>
      </c>
      <c r="E1097" s="85">
        <f t="shared" si="52"/>
        <v>6001.5225600000012</v>
      </c>
      <c r="F1097" s="85">
        <f xml:space="preserve">   D1097 *'2016 Claims Experience'!$H$11</f>
        <v>9002.2838400000001</v>
      </c>
      <c r="G1097" s="85">
        <f xml:space="preserve"> F1097/'2016 Claims Experience'!$H$2</f>
        <v>10590.922164705882</v>
      </c>
      <c r="H1097" s="85">
        <f t="shared" si="53"/>
        <v>4000</v>
      </c>
      <c r="I1097" s="85">
        <f t="shared" si="51"/>
        <v>2313.0040353410723</v>
      </c>
      <c r="J1097" s="39"/>
    </row>
    <row r="1098" spans="2:10" x14ac:dyDescent="0.2">
      <c r="B1098" s="87">
        <v>1096</v>
      </c>
      <c r="C1098" s="85">
        <v>6221.25</v>
      </c>
      <c r="D1098" s="85">
        <f>C1098 * (1 + '2016 Claims Experience'!$H$3) * (1 + '2016 Claims Experience'!$H$3)</f>
        <v>7527.7125000000015</v>
      </c>
      <c r="E1098" s="85">
        <f t="shared" si="52"/>
        <v>3011.0850000000009</v>
      </c>
      <c r="F1098" s="85">
        <f xml:space="preserve">   D1098 *'2016 Claims Experience'!$H$11</f>
        <v>4516.6275000000005</v>
      </c>
      <c r="G1098" s="85">
        <f xml:space="preserve"> F1098/'2016 Claims Experience'!$H$2</f>
        <v>5313.6794117647069</v>
      </c>
      <c r="H1098" s="85">
        <f t="shared" si="53"/>
        <v>4000</v>
      </c>
      <c r="I1098" s="85">
        <f t="shared" si="51"/>
        <v>2313.0040353410723</v>
      </c>
      <c r="J1098" s="39"/>
    </row>
    <row r="1099" spans="2:10" x14ac:dyDescent="0.2">
      <c r="B1099" s="87">
        <v>1097</v>
      </c>
      <c r="C1099" s="85">
        <v>14381.16</v>
      </c>
      <c r="D1099" s="85">
        <f>C1099 * (1 + '2016 Claims Experience'!$H$3) * (1 + '2016 Claims Experience'!$H$3)</f>
        <v>17401.203600000004</v>
      </c>
      <c r="E1099" s="85">
        <f t="shared" si="52"/>
        <v>6960.4814400000023</v>
      </c>
      <c r="F1099" s="85">
        <f xml:space="preserve">   D1099 *'2016 Claims Experience'!$H$11</f>
        <v>10440.722160000003</v>
      </c>
      <c r="G1099" s="85">
        <f xml:space="preserve"> F1099/'2016 Claims Experience'!$H$2</f>
        <v>12283.202541176475</v>
      </c>
      <c r="H1099" s="85">
        <f t="shared" si="53"/>
        <v>4000</v>
      </c>
      <c r="I1099" s="85">
        <f t="shared" si="51"/>
        <v>2313.0040353410723</v>
      </c>
      <c r="J1099" s="39"/>
    </row>
    <row r="1100" spans="2:10" x14ac:dyDescent="0.2">
      <c r="B1100" s="87">
        <v>1098</v>
      </c>
      <c r="C1100" s="85">
        <v>6605.1900000000005</v>
      </c>
      <c r="D1100" s="85">
        <f>C1100 * (1 + '2016 Claims Experience'!$H$3) * (1 + '2016 Claims Experience'!$H$3)</f>
        <v>7992.2799000000014</v>
      </c>
      <c r="E1100" s="85">
        <f t="shared" si="52"/>
        <v>3196.9119600000008</v>
      </c>
      <c r="F1100" s="85">
        <f xml:space="preserve">   D1100 *'2016 Claims Experience'!$H$11</f>
        <v>4795.367940000001</v>
      </c>
      <c r="G1100" s="85">
        <f xml:space="preserve"> F1100/'2016 Claims Experience'!$H$2</f>
        <v>5641.6093411764723</v>
      </c>
      <c r="H1100" s="85">
        <f t="shared" si="53"/>
        <v>4000</v>
      </c>
      <c r="I1100" s="85">
        <f t="shared" si="51"/>
        <v>2313.0040353410723</v>
      </c>
      <c r="J1100" s="39"/>
    </row>
    <row r="1101" spans="2:10" x14ac:dyDescent="0.2">
      <c r="B1101" s="87">
        <v>1099</v>
      </c>
      <c r="C1101" s="85">
        <v>2797.3900000000003</v>
      </c>
      <c r="D1101" s="85">
        <f>C1101 * (1 + '2016 Claims Experience'!$H$3) * (1 + '2016 Claims Experience'!$H$3)</f>
        <v>3384.8419000000013</v>
      </c>
      <c r="E1101" s="85">
        <f t="shared" si="52"/>
        <v>1353.9367600000005</v>
      </c>
      <c r="F1101" s="85">
        <f xml:space="preserve">   D1101 *'2016 Claims Experience'!$H$11</f>
        <v>2030.9051400000008</v>
      </c>
      <c r="G1101" s="85">
        <f xml:space="preserve"> F1101/'2016 Claims Experience'!$H$2</f>
        <v>2389.3001647058832</v>
      </c>
      <c r="H1101" s="85">
        <f t="shared" si="53"/>
        <v>3384.8419000000013</v>
      </c>
      <c r="I1101" s="85">
        <f t="shared" si="51"/>
        <v>0</v>
      </c>
      <c r="J1101" s="39"/>
    </row>
    <row r="1102" spans="2:10" x14ac:dyDescent="0.2">
      <c r="B1102" s="87">
        <v>1100</v>
      </c>
      <c r="C1102" s="85">
        <v>19429.260000000002</v>
      </c>
      <c r="D1102" s="85">
        <f>C1102 * (1 + '2016 Claims Experience'!$H$3) * (1 + '2016 Claims Experience'!$H$3)</f>
        <v>23509.404600000009</v>
      </c>
      <c r="E1102" s="85">
        <f t="shared" si="52"/>
        <v>9403.7618400000047</v>
      </c>
      <c r="F1102" s="85">
        <f xml:space="preserve">   D1102 *'2016 Claims Experience'!$H$11</f>
        <v>14105.642760000004</v>
      </c>
      <c r="G1102" s="85">
        <f xml:space="preserve"> F1102/'2016 Claims Experience'!$H$2</f>
        <v>16594.873835294122</v>
      </c>
      <c r="H1102" s="85">
        <f t="shared" si="53"/>
        <v>4000</v>
      </c>
      <c r="I1102" s="85">
        <f t="shared" si="51"/>
        <v>2313.0040353410723</v>
      </c>
      <c r="J1102" s="39"/>
    </row>
    <row r="1103" spans="2:10" x14ac:dyDescent="0.2">
      <c r="B1103" s="87">
        <v>1101</v>
      </c>
      <c r="C1103" s="85">
        <v>11040.25</v>
      </c>
      <c r="D1103" s="85">
        <f>C1103 * (1 + '2016 Claims Experience'!$H$3) * (1 + '2016 Claims Experience'!$H$3)</f>
        <v>13358.702500000003</v>
      </c>
      <c r="E1103" s="85">
        <f t="shared" si="52"/>
        <v>5343.4810000000016</v>
      </c>
      <c r="F1103" s="85">
        <f xml:space="preserve">   D1103 *'2016 Claims Experience'!$H$11</f>
        <v>8015.2215000000015</v>
      </c>
      <c r="G1103" s="85">
        <f xml:space="preserve"> F1103/'2016 Claims Experience'!$H$2</f>
        <v>9429.6723529411793</v>
      </c>
      <c r="H1103" s="85">
        <f t="shared" si="53"/>
        <v>4000</v>
      </c>
      <c r="I1103" s="85">
        <f t="shared" si="51"/>
        <v>2313.0040353410723</v>
      </c>
      <c r="J1103" s="39"/>
    </row>
    <row r="1104" spans="2:10" x14ac:dyDescent="0.2">
      <c r="B1104" s="87">
        <v>1102</v>
      </c>
      <c r="C1104" s="85">
        <v>5594.7800000000007</v>
      </c>
      <c r="D1104" s="85">
        <f>C1104 * (1 + '2016 Claims Experience'!$H$3) * (1 + '2016 Claims Experience'!$H$3)</f>
        <v>6769.6838000000025</v>
      </c>
      <c r="E1104" s="85">
        <f t="shared" si="52"/>
        <v>2707.873520000001</v>
      </c>
      <c r="F1104" s="85">
        <f xml:space="preserve">   D1104 *'2016 Claims Experience'!$H$11</f>
        <v>4061.8102800000015</v>
      </c>
      <c r="G1104" s="85">
        <f xml:space="preserve"> F1104/'2016 Claims Experience'!$H$2</f>
        <v>4778.6003294117663</v>
      </c>
      <c r="H1104" s="85">
        <f t="shared" si="53"/>
        <v>4000</v>
      </c>
      <c r="I1104" s="85">
        <f t="shared" si="51"/>
        <v>2313.0040353410723</v>
      </c>
      <c r="J1104" s="39"/>
    </row>
    <row r="1105" spans="2:10" x14ac:dyDescent="0.2">
      <c r="B1105" s="87">
        <v>1103</v>
      </c>
      <c r="C1105" s="85">
        <v>5792.2800000000007</v>
      </c>
      <c r="D1105" s="85">
        <f>C1105 * (1 + '2016 Claims Experience'!$H$3) * (1 + '2016 Claims Experience'!$H$3)</f>
        <v>7008.658800000002</v>
      </c>
      <c r="E1105" s="85">
        <f t="shared" si="52"/>
        <v>2803.4635200000012</v>
      </c>
      <c r="F1105" s="85">
        <f xml:space="preserve">   D1105 *'2016 Claims Experience'!$H$11</f>
        <v>4205.1952800000008</v>
      </c>
      <c r="G1105" s="85">
        <f xml:space="preserve"> F1105/'2016 Claims Experience'!$H$2</f>
        <v>4947.2885647058838</v>
      </c>
      <c r="H1105" s="85">
        <f t="shared" si="53"/>
        <v>4000</v>
      </c>
      <c r="I1105" s="85">
        <f t="shared" si="51"/>
        <v>2313.0040353410723</v>
      </c>
      <c r="J1105" s="39"/>
    </row>
    <row r="1106" spans="2:10" x14ac:dyDescent="0.2">
      <c r="B1106" s="87">
        <v>1104</v>
      </c>
      <c r="C1106" s="85">
        <v>12658.17</v>
      </c>
      <c r="D1106" s="85">
        <f>C1106 * (1 + '2016 Claims Experience'!$H$3) * (1 + '2016 Claims Experience'!$H$3)</f>
        <v>15316.385700000003</v>
      </c>
      <c r="E1106" s="85">
        <f t="shared" si="52"/>
        <v>6126.5542800000012</v>
      </c>
      <c r="F1106" s="85">
        <f xml:space="preserve">   D1106 *'2016 Claims Experience'!$H$11</f>
        <v>9189.8314200000004</v>
      </c>
      <c r="G1106" s="85">
        <f xml:space="preserve"> F1106/'2016 Claims Experience'!$H$2</f>
        <v>10811.56637647059</v>
      </c>
      <c r="H1106" s="85">
        <f t="shared" si="53"/>
        <v>4000</v>
      </c>
      <c r="I1106" s="85">
        <f t="shared" si="51"/>
        <v>2313.0040353410723</v>
      </c>
      <c r="J1106" s="39"/>
    </row>
    <row r="1107" spans="2:10" x14ac:dyDescent="0.2">
      <c r="B1107" s="87">
        <v>1105</v>
      </c>
      <c r="C1107" s="85">
        <v>15576.43</v>
      </c>
      <c r="D1107" s="85">
        <f>C1107 * (1 + '2016 Claims Experience'!$H$3) * (1 + '2016 Claims Experience'!$H$3)</f>
        <v>18847.480300000003</v>
      </c>
      <c r="E1107" s="85">
        <f t="shared" si="52"/>
        <v>7538.9921200000017</v>
      </c>
      <c r="F1107" s="85">
        <f xml:space="preserve">   D1107 *'2016 Claims Experience'!$H$11</f>
        <v>11308.488180000002</v>
      </c>
      <c r="G1107" s="85">
        <f xml:space="preserve"> F1107/'2016 Claims Experience'!$H$2</f>
        <v>13304.103741176474</v>
      </c>
      <c r="H1107" s="85">
        <f t="shared" si="53"/>
        <v>4000</v>
      </c>
      <c r="I1107" s="85">
        <f t="shared" si="51"/>
        <v>2313.0040353410723</v>
      </c>
      <c r="J1107" s="39"/>
    </row>
    <row r="1108" spans="2:10" x14ac:dyDescent="0.2">
      <c r="B1108" s="87">
        <v>1106</v>
      </c>
      <c r="C1108" s="85">
        <v>712.58</v>
      </c>
      <c r="D1108" s="85">
        <f>C1108 * (1 + '2016 Claims Experience'!$H$3) * (1 + '2016 Claims Experience'!$H$3)</f>
        <v>862.22180000000014</v>
      </c>
      <c r="E1108" s="85">
        <f t="shared" si="52"/>
        <v>344.88872000000009</v>
      </c>
      <c r="F1108" s="85">
        <f xml:space="preserve">   D1108 *'2016 Claims Experience'!$H$11</f>
        <v>517.33308000000011</v>
      </c>
      <c r="G1108" s="85">
        <f xml:space="preserve"> F1108/'2016 Claims Experience'!$H$2</f>
        <v>608.62715294117663</v>
      </c>
      <c r="H1108" s="85">
        <f t="shared" si="53"/>
        <v>862.22180000000014</v>
      </c>
      <c r="I1108" s="85">
        <f t="shared" si="51"/>
        <v>0</v>
      </c>
      <c r="J1108" s="39"/>
    </row>
    <row r="1109" spans="2:10" x14ac:dyDescent="0.2">
      <c r="B1109" s="87">
        <v>1107</v>
      </c>
      <c r="C1109" s="85">
        <v>12497.01</v>
      </c>
      <c r="D1109" s="85">
        <f>C1109 * (1 + '2016 Claims Experience'!$H$3) * (1 + '2016 Claims Experience'!$H$3)</f>
        <v>15121.382100000003</v>
      </c>
      <c r="E1109" s="85">
        <f t="shared" si="52"/>
        <v>6048.5528400000012</v>
      </c>
      <c r="F1109" s="85">
        <f xml:space="preserve">   D1109 *'2016 Claims Experience'!$H$11</f>
        <v>9072.8292600000004</v>
      </c>
      <c r="G1109" s="85">
        <f xml:space="preserve"> F1109/'2016 Claims Experience'!$H$2</f>
        <v>10673.916776470589</v>
      </c>
      <c r="H1109" s="85">
        <f t="shared" si="53"/>
        <v>4000</v>
      </c>
      <c r="I1109" s="85">
        <f t="shared" si="51"/>
        <v>2313.0040353410723</v>
      </c>
      <c r="J1109" s="39"/>
    </row>
    <row r="1110" spans="2:10" x14ac:dyDescent="0.2">
      <c r="B1110" s="87">
        <v>1108</v>
      </c>
      <c r="C1110" s="85">
        <v>615.41000000000008</v>
      </c>
      <c r="D1110" s="85">
        <f>C1110 * (1 + '2016 Claims Experience'!$H$3) * (1 + '2016 Claims Experience'!$H$3)</f>
        <v>744.64610000000016</v>
      </c>
      <c r="E1110" s="85">
        <f t="shared" si="52"/>
        <v>297.85844000000009</v>
      </c>
      <c r="F1110" s="85">
        <f xml:space="preserve">   D1110 *'2016 Claims Experience'!$H$11</f>
        <v>446.78766000000007</v>
      </c>
      <c r="G1110" s="85">
        <f xml:space="preserve"> F1110/'2016 Claims Experience'!$H$2</f>
        <v>525.63254117647068</v>
      </c>
      <c r="H1110" s="85">
        <f t="shared" si="53"/>
        <v>744.64610000000016</v>
      </c>
      <c r="I1110" s="85">
        <f t="shared" si="51"/>
        <v>0</v>
      </c>
      <c r="J1110" s="39"/>
    </row>
    <row r="1111" spans="2:10" x14ac:dyDescent="0.2">
      <c r="B1111" s="87">
        <v>1109</v>
      </c>
      <c r="C1111" s="85">
        <v>1301.92</v>
      </c>
      <c r="D1111" s="85">
        <f>C1111 * (1 + '2016 Claims Experience'!$H$3) * (1 + '2016 Claims Experience'!$H$3)</f>
        <v>1575.3232000000005</v>
      </c>
      <c r="E1111" s="85">
        <f t="shared" si="52"/>
        <v>630.12928000000022</v>
      </c>
      <c r="F1111" s="85">
        <f xml:space="preserve">   D1111 *'2016 Claims Experience'!$H$11</f>
        <v>945.19392000000028</v>
      </c>
      <c r="G1111" s="85">
        <f xml:space="preserve"> F1111/'2016 Claims Experience'!$H$2</f>
        <v>1111.9928470588238</v>
      </c>
      <c r="H1111" s="85">
        <f t="shared" si="53"/>
        <v>1575.3232000000005</v>
      </c>
      <c r="I1111" s="85">
        <f t="shared" si="51"/>
        <v>0</v>
      </c>
      <c r="J1111" s="39"/>
    </row>
    <row r="1112" spans="2:10" x14ac:dyDescent="0.2">
      <c r="B1112" s="87">
        <v>1110</v>
      </c>
      <c r="C1112" s="85">
        <v>9717</v>
      </c>
      <c r="D1112" s="85">
        <f>C1112 * (1 + '2016 Claims Experience'!$H$3) * (1 + '2016 Claims Experience'!$H$3)</f>
        <v>11757.570000000002</v>
      </c>
      <c r="E1112" s="85">
        <f t="shared" si="52"/>
        <v>4703.0280000000012</v>
      </c>
      <c r="F1112" s="85">
        <f xml:space="preserve">   D1112 *'2016 Claims Experience'!$H$11</f>
        <v>7054.5420000000004</v>
      </c>
      <c r="G1112" s="85">
        <f xml:space="preserve"> F1112/'2016 Claims Experience'!$H$2</f>
        <v>8299.4611764705896</v>
      </c>
      <c r="H1112" s="85">
        <f t="shared" si="53"/>
        <v>4000</v>
      </c>
      <c r="I1112" s="85">
        <f t="shared" si="51"/>
        <v>2313.0040353410723</v>
      </c>
      <c r="J1112" s="39"/>
    </row>
    <row r="1113" spans="2:10" x14ac:dyDescent="0.2">
      <c r="B1113" s="87">
        <v>1111</v>
      </c>
      <c r="C1113" s="85">
        <v>642.27</v>
      </c>
      <c r="D1113" s="85">
        <f>C1113 * (1 + '2016 Claims Experience'!$H$3) * (1 + '2016 Claims Experience'!$H$3)</f>
        <v>777.14670000000012</v>
      </c>
      <c r="E1113" s="85">
        <f t="shared" si="52"/>
        <v>310.85868000000005</v>
      </c>
      <c r="F1113" s="85">
        <f xml:space="preserve">   D1113 *'2016 Claims Experience'!$H$11</f>
        <v>466.28802000000007</v>
      </c>
      <c r="G1113" s="85">
        <f xml:space="preserve"> F1113/'2016 Claims Experience'!$H$2</f>
        <v>548.57414117647068</v>
      </c>
      <c r="H1113" s="85">
        <f t="shared" si="53"/>
        <v>777.14670000000012</v>
      </c>
      <c r="I1113" s="85">
        <f t="shared" si="51"/>
        <v>0</v>
      </c>
      <c r="J1113" s="39"/>
    </row>
    <row r="1114" spans="2:10" x14ac:dyDescent="0.2">
      <c r="B1114" s="87">
        <v>1112</v>
      </c>
      <c r="C1114" s="85">
        <v>1583.95</v>
      </c>
      <c r="D1114" s="85">
        <f>C1114 * (1 + '2016 Claims Experience'!$H$3) * (1 + '2016 Claims Experience'!$H$3)</f>
        <v>1916.5795000000005</v>
      </c>
      <c r="E1114" s="85">
        <f t="shared" si="52"/>
        <v>766.63180000000023</v>
      </c>
      <c r="F1114" s="85">
        <f xml:space="preserve">   D1114 *'2016 Claims Experience'!$H$11</f>
        <v>1149.9477000000002</v>
      </c>
      <c r="G1114" s="85">
        <f xml:space="preserve"> F1114/'2016 Claims Experience'!$H$2</f>
        <v>1352.8796470588238</v>
      </c>
      <c r="H1114" s="85">
        <f t="shared" si="53"/>
        <v>1916.5795000000005</v>
      </c>
      <c r="I1114" s="85">
        <f t="shared" si="51"/>
        <v>0</v>
      </c>
      <c r="J1114" s="39"/>
    </row>
    <row r="1115" spans="2:10" x14ac:dyDescent="0.2">
      <c r="B1115" s="87">
        <v>1113</v>
      </c>
      <c r="C1115" s="85">
        <v>3403.32</v>
      </c>
      <c r="D1115" s="85">
        <f>C1115 * (1 + '2016 Claims Experience'!$H$3) * (1 + '2016 Claims Experience'!$H$3)</f>
        <v>4118.0172000000011</v>
      </c>
      <c r="E1115" s="85">
        <f t="shared" si="52"/>
        <v>1647.2068800000006</v>
      </c>
      <c r="F1115" s="85">
        <f xml:space="preserve">   D1115 *'2016 Claims Experience'!$H$11</f>
        <v>2470.8103200000005</v>
      </c>
      <c r="G1115" s="85">
        <f xml:space="preserve"> F1115/'2016 Claims Experience'!$H$2</f>
        <v>2906.8356705882361</v>
      </c>
      <c r="H1115" s="85">
        <f t="shared" si="53"/>
        <v>4000</v>
      </c>
      <c r="I1115" s="85">
        <f t="shared" si="51"/>
        <v>2313.0040353410723</v>
      </c>
      <c r="J1115" s="39"/>
    </row>
    <row r="1116" spans="2:10" x14ac:dyDescent="0.2">
      <c r="B1116" s="87">
        <v>1114</v>
      </c>
      <c r="C1116" s="85">
        <v>17127.990000000002</v>
      </c>
      <c r="D1116" s="85">
        <f>C1116 * (1 + '2016 Claims Experience'!$H$3) * (1 + '2016 Claims Experience'!$H$3)</f>
        <v>20724.867900000005</v>
      </c>
      <c r="E1116" s="85">
        <f t="shared" si="52"/>
        <v>8289.9471600000015</v>
      </c>
      <c r="F1116" s="85">
        <f xml:space="preserve">   D1116 *'2016 Claims Experience'!$H$11</f>
        <v>12434.920740000003</v>
      </c>
      <c r="G1116" s="85">
        <f xml:space="preserve"> F1116/'2016 Claims Experience'!$H$2</f>
        <v>14629.318517647063</v>
      </c>
      <c r="H1116" s="85">
        <f t="shared" si="53"/>
        <v>4000</v>
      </c>
      <c r="I1116" s="85">
        <f t="shared" si="51"/>
        <v>2313.0040353410723</v>
      </c>
      <c r="J1116" s="39"/>
    </row>
    <row r="1117" spans="2:10" x14ac:dyDescent="0.2">
      <c r="B1117" s="87">
        <v>1115</v>
      </c>
      <c r="C1117" s="85">
        <v>7192.9500000000007</v>
      </c>
      <c r="D1117" s="85">
        <f>C1117 * (1 + '2016 Claims Experience'!$H$3) * (1 + '2016 Claims Experience'!$H$3)</f>
        <v>8703.4695000000029</v>
      </c>
      <c r="E1117" s="85">
        <f t="shared" si="52"/>
        <v>3481.3878000000013</v>
      </c>
      <c r="F1117" s="85">
        <f xml:space="preserve">   D1117 *'2016 Claims Experience'!$H$11</f>
        <v>5222.0817000000015</v>
      </c>
      <c r="G1117" s="85">
        <f xml:space="preserve"> F1117/'2016 Claims Experience'!$H$2</f>
        <v>6143.6255294117664</v>
      </c>
      <c r="H1117" s="85">
        <f t="shared" si="53"/>
        <v>4000</v>
      </c>
      <c r="I1117" s="85">
        <f t="shared" si="51"/>
        <v>2313.0040353410723</v>
      </c>
      <c r="J1117" s="39"/>
    </row>
    <row r="1118" spans="2:10" x14ac:dyDescent="0.2">
      <c r="B1118" s="87">
        <v>1116</v>
      </c>
      <c r="C1118" s="85">
        <v>22958.98</v>
      </c>
      <c r="D1118" s="85">
        <f>C1118 * (1 + '2016 Claims Experience'!$H$3) * (1 + '2016 Claims Experience'!$H$3)</f>
        <v>27780.365800000003</v>
      </c>
      <c r="E1118" s="85">
        <f t="shared" si="52"/>
        <v>11112.146320000002</v>
      </c>
      <c r="F1118" s="85">
        <f xml:space="preserve">   D1118 *'2016 Claims Experience'!$H$11</f>
        <v>16668.21948</v>
      </c>
      <c r="G1118" s="85">
        <f xml:space="preserve"> F1118/'2016 Claims Experience'!$H$2</f>
        <v>19609.669976470588</v>
      </c>
      <c r="H1118" s="85">
        <f t="shared" si="53"/>
        <v>4000</v>
      </c>
      <c r="I1118" s="85">
        <f t="shared" si="51"/>
        <v>2313.0040353410723</v>
      </c>
      <c r="J1118" s="39"/>
    </row>
    <row r="1119" spans="2:10" x14ac:dyDescent="0.2">
      <c r="B1119" s="87">
        <v>1117</v>
      </c>
      <c r="C1119" s="85">
        <v>4336.3100000000004</v>
      </c>
      <c r="D1119" s="85">
        <f>C1119 * (1 + '2016 Claims Experience'!$H$3) * (1 + '2016 Claims Experience'!$H$3)</f>
        <v>5246.9351000000015</v>
      </c>
      <c r="E1119" s="85">
        <f t="shared" si="52"/>
        <v>2098.7740400000007</v>
      </c>
      <c r="F1119" s="85">
        <f xml:space="preserve">   D1119 *'2016 Claims Experience'!$H$11</f>
        <v>3148.1610600000008</v>
      </c>
      <c r="G1119" s="85">
        <f xml:space="preserve"> F1119/'2016 Claims Experience'!$H$2</f>
        <v>3703.7188941176482</v>
      </c>
      <c r="H1119" s="85">
        <f t="shared" si="53"/>
        <v>4000</v>
      </c>
      <c r="I1119" s="85">
        <f t="shared" si="51"/>
        <v>2313.0040353410723</v>
      </c>
      <c r="J1119" s="39"/>
    </row>
    <row r="1120" spans="2:10" x14ac:dyDescent="0.2">
      <c r="B1120" s="87">
        <v>1118</v>
      </c>
      <c r="C1120" s="85">
        <v>3433.34</v>
      </c>
      <c r="D1120" s="85">
        <f>C1120 * (1 + '2016 Claims Experience'!$H$3) * (1 + '2016 Claims Experience'!$H$3)</f>
        <v>4154.3414000000012</v>
      </c>
      <c r="E1120" s="85">
        <f t="shared" si="52"/>
        <v>1661.7365600000005</v>
      </c>
      <c r="F1120" s="85">
        <f xml:space="preserve">   D1120 *'2016 Claims Experience'!$H$11</f>
        <v>2492.6048400000004</v>
      </c>
      <c r="G1120" s="85">
        <f xml:space="preserve"> F1120/'2016 Claims Experience'!$H$2</f>
        <v>2932.4762823529418</v>
      </c>
      <c r="H1120" s="85">
        <f t="shared" si="53"/>
        <v>4000</v>
      </c>
      <c r="I1120" s="85">
        <f t="shared" si="51"/>
        <v>2313.0040353410723</v>
      </c>
      <c r="J1120" s="39"/>
    </row>
    <row r="1121" spans="2:10" x14ac:dyDescent="0.2">
      <c r="B1121" s="87">
        <v>1119</v>
      </c>
      <c r="C1121" s="85">
        <v>2492.4500000000003</v>
      </c>
      <c r="D1121" s="85">
        <f>C1121 * (1 + '2016 Claims Experience'!$H$3) * (1 + '2016 Claims Experience'!$H$3)</f>
        <v>3015.864500000001</v>
      </c>
      <c r="E1121" s="85">
        <f t="shared" si="52"/>
        <v>1206.3458000000005</v>
      </c>
      <c r="F1121" s="85">
        <f xml:space="preserve">   D1121 *'2016 Claims Experience'!$H$11</f>
        <v>1809.5187000000005</v>
      </c>
      <c r="G1121" s="85">
        <f xml:space="preserve"> F1121/'2016 Claims Experience'!$H$2</f>
        <v>2128.8455294117653</v>
      </c>
      <c r="H1121" s="85">
        <f t="shared" si="53"/>
        <v>3015.864500000001</v>
      </c>
      <c r="I1121" s="85">
        <f t="shared" si="51"/>
        <v>0</v>
      </c>
      <c r="J1121" s="39"/>
    </row>
    <row r="1122" spans="2:10" x14ac:dyDescent="0.2">
      <c r="B1122" s="87">
        <v>1120</v>
      </c>
      <c r="C1122" s="85">
        <v>13041.32</v>
      </c>
      <c r="D1122" s="85">
        <f>C1122 * (1 + '2016 Claims Experience'!$H$3) * (1 + '2016 Claims Experience'!$H$3)</f>
        <v>15779.997200000003</v>
      </c>
      <c r="E1122" s="85">
        <f t="shared" si="52"/>
        <v>6311.9988800000019</v>
      </c>
      <c r="F1122" s="85">
        <f xml:space="preserve">   D1122 *'2016 Claims Experience'!$H$11</f>
        <v>9467.9983200000024</v>
      </c>
      <c r="G1122" s="85">
        <f xml:space="preserve"> F1122/'2016 Claims Experience'!$H$2</f>
        <v>11138.821552941179</v>
      </c>
      <c r="H1122" s="85">
        <f t="shared" si="53"/>
        <v>4000</v>
      </c>
      <c r="I1122" s="85">
        <f t="shared" si="51"/>
        <v>2313.0040353410723</v>
      </c>
      <c r="J1122" s="39"/>
    </row>
    <row r="1123" spans="2:10" x14ac:dyDescent="0.2">
      <c r="B1123" s="87">
        <v>1121</v>
      </c>
      <c r="C1123" s="85">
        <v>11985.09</v>
      </c>
      <c r="D1123" s="85">
        <f>C1123 * (1 + '2016 Claims Experience'!$H$3) * (1 + '2016 Claims Experience'!$H$3)</f>
        <v>14501.958900000003</v>
      </c>
      <c r="E1123" s="85">
        <f t="shared" si="52"/>
        <v>5800.7835600000017</v>
      </c>
      <c r="F1123" s="85">
        <f xml:space="preserve">   D1123 *'2016 Claims Experience'!$H$11</f>
        <v>8701.1753400000016</v>
      </c>
      <c r="G1123" s="85">
        <f xml:space="preserve"> F1123/'2016 Claims Experience'!$H$2</f>
        <v>10236.676870588237</v>
      </c>
      <c r="H1123" s="85">
        <f t="shared" si="53"/>
        <v>4000</v>
      </c>
      <c r="I1123" s="85">
        <f t="shared" si="51"/>
        <v>2313.0040353410723</v>
      </c>
      <c r="J1123" s="39"/>
    </row>
    <row r="1124" spans="2:10" x14ac:dyDescent="0.2">
      <c r="B1124" s="87">
        <v>1122</v>
      </c>
      <c r="C1124" s="85">
        <v>5830.2</v>
      </c>
      <c r="D1124" s="85">
        <f>C1124 * (1 + '2016 Claims Experience'!$H$3) * (1 + '2016 Claims Experience'!$H$3)</f>
        <v>7054.5420000000013</v>
      </c>
      <c r="E1124" s="85">
        <f t="shared" si="52"/>
        <v>2821.8168000000005</v>
      </c>
      <c r="F1124" s="85">
        <f xml:space="preserve">   D1124 *'2016 Claims Experience'!$H$11</f>
        <v>4232.7252000000008</v>
      </c>
      <c r="G1124" s="85">
        <f xml:space="preserve"> F1124/'2016 Claims Experience'!$H$2</f>
        <v>4979.6767058823543</v>
      </c>
      <c r="H1124" s="85">
        <f t="shared" si="53"/>
        <v>4000</v>
      </c>
      <c r="I1124" s="85">
        <f t="shared" si="51"/>
        <v>2313.0040353410723</v>
      </c>
      <c r="J1124" s="39"/>
    </row>
    <row r="1125" spans="2:10" x14ac:dyDescent="0.2">
      <c r="B1125" s="87">
        <v>1123</v>
      </c>
      <c r="C1125" s="85">
        <v>1736.42</v>
      </c>
      <c r="D1125" s="85">
        <f>C1125 * (1 + '2016 Claims Experience'!$H$3) * (1 + '2016 Claims Experience'!$H$3)</f>
        <v>2101.0682000000002</v>
      </c>
      <c r="E1125" s="85">
        <f t="shared" si="52"/>
        <v>840.42728000000011</v>
      </c>
      <c r="F1125" s="85">
        <f xml:space="preserve">   D1125 *'2016 Claims Experience'!$H$11</f>
        <v>1260.6409200000001</v>
      </c>
      <c r="G1125" s="85">
        <f xml:space="preserve"> F1125/'2016 Claims Experience'!$H$2</f>
        <v>1483.1069647058825</v>
      </c>
      <c r="H1125" s="85">
        <f t="shared" si="53"/>
        <v>2101.0682000000002</v>
      </c>
      <c r="I1125" s="85">
        <f t="shared" si="51"/>
        <v>0</v>
      </c>
      <c r="J1125" s="39"/>
    </row>
    <row r="1126" spans="2:10" x14ac:dyDescent="0.2">
      <c r="B1126" s="87">
        <v>1124</v>
      </c>
      <c r="C1126" s="85">
        <v>64.78</v>
      </c>
      <c r="D1126" s="85">
        <f>C1126 * (1 + '2016 Claims Experience'!$H$3) * (1 + '2016 Claims Experience'!$H$3)</f>
        <v>78.383800000000022</v>
      </c>
      <c r="E1126" s="85">
        <f t="shared" si="52"/>
        <v>31.35352000000001</v>
      </c>
      <c r="F1126" s="85">
        <f xml:space="preserve">   D1126 *'2016 Claims Experience'!$H$11</f>
        <v>47.030280000000012</v>
      </c>
      <c r="G1126" s="85">
        <f xml:space="preserve"> F1126/'2016 Claims Experience'!$H$2</f>
        <v>55.329741176470606</v>
      </c>
      <c r="H1126" s="85">
        <f t="shared" si="53"/>
        <v>78.383800000000022</v>
      </c>
      <c r="I1126" s="85">
        <f t="shared" si="51"/>
        <v>0</v>
      </c>
      <c r="J1126" s="39"/>
    </row>
    <row r="1127" spans="2:10" x14ac:dyDescent="0.2">
      <c r="B1127" s="87">
        <v>1125</v>
      </c>
      <c r="C1127" s="85">
        <v>13435.53</v>
      </c>
      <c r="D1127" s="85">
        <f>C1127 * (1 + '2016 Claims Experience'!$H$3) * (1 + '2016 Claims Experience'!$H$3)</f>
        <v>16256.991300000003</v>
      </c>
      <c r="E1127" s="85">
        <f t="shared" si="52"/>
        <v>6502.7965200000017</v>
      </c>
      <c r="F1127" s="85">
        <f xml:space="preserve">   D1127 *'2016 Claims Experience'!$H$11</f>
        <v>9754.1947800000016</v>
      </c>
      <c r="G1127" s="85">
        <f xml:space="preserve"> F1127/'2016 Claims Experience'!$H$2</f>
        <v>11475.523270588237</v>
      </c>
      <c r="H1127" s="85">
        <f t="shared" si="53"/>
        <v>4000</v>
      </c>
      <c r="I1127" s="85">
        <f t="shared" si="51"/>
        <v>2313.0040353410723</v>
      </c>
      <c r="J1127" s="39"/>
    </row>
    <row r="1128" spans="2:10" x14ac:dyDescent="0.2">
      <c r="B1128" s="87">
        <v>1126</v>
      </c>
      <c r="C1128" s="85">
        <v>12733.220000000001</v>
      </c>
      <c r="D1128" s="85">
        <f>C1128 * (1 + '2016 Claims Experience'!$H$3) * (1 + '2016 Claims Experience'!$H$3)</f>
        <v>15407.196200000004</v>
      </c>
      <c r="E1128" s="85">
        <f t="shared" si="52"/>
        <v>6162.8784800000021</v>
      </c>
      <c r="F1128" s="85">
        <f xml:space="preserve">   D1128 *'2016 Claims Experience'!$H$11</f>
        <v>9244.3177200000027</v>
      </c>
      <c r="G1128" s="85">
        <f xml:space="preserve"> F1128/'2016 Claims Experience'!$H$2</f>
        <v>10875.667905882356</v>
      </c>
      <c r="H1128" s="85">
        <f t="shared" si="53"/>
        <v>4000</v>
      </c>
      <c r="I1128" s="85">
        <f t="shared" si="51"/>
        <v>2313.0040353410723</v>
      </c>
      <c r="J1128" s="39"/>
    </row>
    <row r="1129" spans="2:10" x14ac:dyDescent="0.2">
      <c r="B1129" s="87">
        <v>1127</v>
      </c>
      <c r="C1129" s="85">
        <v>1418.8400000000001</v>
      </c>
      <c r="D1129" s="85">
        <f>C1129 * (1 + '2016 Claims Experience'!$H$3) * (1 + '2016 Claims Experience'!$H$3)</f>
        <v>1716.7964000000006</v>
      </c>
      <c r="E1129" s="85">
        <f t="shared" si="52"/>
        <v>686.71856000000025</v>
      </c>
      <c r="F1129" s="85">
        <f xml:space="preserve">   D1129 *'2016 Claims Experience'!$H$11</f>
        <v>1030.0778400000004</v>
      </c>
      <c r="G1129" s="85">
        <f xml:space="preserve"> F1129/'2016 Claims Experience'!$H$2</f>
        <v>1211.8562823529417</v>
      </c>
      <c r="H1129" s="85">
        <f t="shared" si="53"/>
        <v>1716.7964000000006</v>
      </c>
      <c r="I1129" s="85">
        <f t="shared" si="51"/>
        <v>0</v>
      </c>
      <c r="J1129" s="39"/>
    </row>
    <row r="1130" spans="2:10" x14ac:dyDescent="0.2">
      <c r="B1130" s="87">
        <v>1128</v>
      </c>
      <c r="C1130" s="85">
        <v>1127.3300000000002</v>
      </c>
      <c r="D1130" s="85">
        <f>C1130 * (1 + '2016 Claims Experience'!$H$3) * (1 + '2016 Claims Experience'!$H$3)</f>
        <v>1364.0693000000006</v>
      </c>
      <c r="E1130" s="85">
        <f t="shared" si="52"/>
        <v>545.62772000000029</v>
      </c>
      <c r="F1130" s="85">
        <f xml:space="preserve">   D1130 *'2016 Claims Experience'!$H$11</f>
        <v>818.44158000000027</v>
      </c>
      <c r="G1130" s="85">
        <f xml:space="preserve"> F1130/'2016 Claims Experience'!$H$2</f>
        <v>962.87244705882392</v>
      </c>
      <c r="H1130" s="85">
        <f t="shared" si="53"/>
        <v>1364.0693000000006</v>
      </c>
      <c r="I1130" s="85">
        <f t="shared" si="51"/>
        <v>0</v>
      </c>
      <c r="J1130" s="39"/>
    </row>
    <row r="1131" spans="2:10" x14ac:dyDescent="0.2">
      <c r="B1131" s="87">
        <v>1129</v>
      </c>
      <c r="C1131" s="85">
        <v>2178.8200000000002</v>
      </c>
      <c r="D1131" s="85">
        <f>C1131 * (1 + '2016 Claims Experience'!$H$3) * (1 + '2016 Claims Experience'!$H$3)</f>
        <v>2636.3722000000002</v>
      </c>
      <c r="E1131" s="85">
        <f t="shared" si="52"/>
        <v>1054.5488800000001</v>
      </c>
      <c r="F1131" s="85">
        <f xml:space="preserve">   D1131 *'2016 Claims Experience'!$H$11</f>
        <v>1581.8233200000002</v>
      </c>
      <c r="G1131" s="85">
        <f xml:space="preserve"> F1131/'2016 Claims Experience'!$H$2</f>
        <v>1860.9686117647061</v>
      </c>
      <c r="H1131" s="85">
        <f t="shared" si="53"/>
        <v>2636.3722000000002</v>
      </c>
      <c r="I1131" s="85">
        <f t="shared" si="51"/>
        <v>0</v>
      </c>
      <c r="J1131" s="39"/>
    </row>
    <row r="1132" spans="2:10" x14ac:dyDescent="0.2">
      <c r="B1132" s="87">
        <v>1130</v>
      </c>
      <c r="C1132" s="85">
        <v>20052.57</v>
      </c>
      <c r="D1132" s="85">
        <f>C1132 * (1 + '2016 Claims Experience'!$H$3) * (1 + '2016 Claims Experience'!$H$3)</f>
        <v>24263.609700000005</v>
      </c>
      <c r="E1132" s="85">
        <f t="shared" si="52"/>
        <v>9705.4438800000025</v>
      </c>
      <c r="F1132" s="85">
        <f xml:space="preserve">   D1132 *'2016 Claims Experience'!$H$11</f>
        <v>14558.165820000002</v>
      </c>
      <c r="G1132" s="85">
        <f xml:space="preserve"> F1132/'2016 Claims Experience'!$H$2</f>
        <v>17127.253905882357</v>
      </c>
      <c r="H1132" s="85">
        <f t="shared" si="53"/>
        <v>4000</v>
      </c>
      <c r="I1132" s="85">
        <f t="shared" si="51"/>
        <v>2313.0040353410723</v>
      </c>
      <c r="J1132" s="39"/>
    </row>
    <row r="1133" spans="2:10" x14ac:dyDescent="0.2">
      <c r="B1133" s="87">
        <v>1131</v>
      </c>
      <c r="C1133" s="85">
        <v>13870.820000000002</v>
      </c>
      <c r="D1133" s="85">
        <f>C1133 * (1 + '2016 Claims Experience'!$H$3) * (1 + '2016 Claims Experience'!$H$3)</f>
        <v>16783.692200000005</v>
      </c>
      <c r="E1133" s="85">
        <f t="shared" si="52"/>
        <v>6713.476880000002</v>
      </c>
      <c r="F1133" s="85">
        <f xml:space="preserve">   D1133 *'2016 Claims Experience'!$H$11</f>
        <v>10070.215320000003</v>
      </c>
      <c r="G1133" s="85">
        <f xml:space="preserve"> F1133/'2016 Claims Experience'!$H$2</f>
        <v>11847.312141176475</v>
      </c>
      <c r="H1133" s="85">
        <f t="shared" si="53"/>
        <v>4000</v>
      </c>
      <c r="I1133" s="85">
        <f t="shared" si="51"/>
        <v>2313.0040353410723</v>
      </c>
      <c r="J1133" s="39"/>
    </row>
    <row r="1134" spans="2:10" x14ac:dyDescent="0.2">
      <c r="B1134" s="87">
        <v>1132</v>
      </c>
      <c r="C1134" s="85">
        <v>0</v>
      </c>
      <c r="D1134" s="85">
        <f>C1134 * (1 + '2016 Claims Experience'!$H$3) * (1 + '2016 Claims Experience'!$H$3)</f>
        <v>0</v>
      </c>
      <c r="E1134" s="85">
        <f t="shared" si="52"/>
        <v>0</v>
      </c>
      <c r="F1134" s="85">
        <f xml:space="preserve">   D1134 *'2016 Claims Experience'!$H$11</f>
        <v>0</v>
      </c>
      <c r="G1134" s="85">
        <f xml:space="preserve"> F1134/'2016 Claims Experience'!$H$2</f>
        <v>0</v>
      </c>
      <c r="H1134" s="85">
        <f t="shared" si="53"/>
        <v>0</v>
      </c>
      <c r="I1134" s="85">
        <f t="shared" si="51"/>
        <v>0</v>
      </c>
      <c r="J1134" s="39"/>
    </row>
    <row r="1135" spans="2:10" x14ac:dyDescent="0.2">
      <c r="B1135" s="87">
        <v>1133</v>
      </c>
      <c r="C1135" s="85">
        <v>27165.73</v>
      </c>
      <c r="D1135" s="85">
        <f>C1135 * (1 + '2016 Claims Experience'!$H$3) * (1 + '2016 Claims Experience'!$H$3)</f>
        <v>32870.53330000001</v>
      </c>
      <c r="E1135" s="85">
        <f t="shared" si="52"/>
        <v>13148.213320000004</v>
      </c>
      <c r="F1135" s="85">
        <f xml:space="preserve">   D1135 *'2016 Claims Experience'!$H$11</f>
        <v>19722.319980000004</v>
      </c>
      <c r="G1135" s="85">
        <f xml:space="preserve"> F1135/'2016 Claims Experience'!$H$2</f>
        <v>23202.729388235301</v>
      </c>
      <c r="H1135" s="85">
        <f t="shared" si="53"/>
        <v>4000</v>
      </c>
      <c r="I1135" s="85">
        <f t="shared" si="51"/>
        <v>2313.0040353410723</v>
      </c>
      <c r="J1135" s="39"/>
    </row>
    <row r="1136" spans="2:10" x14ac:dyDescent="0.2">
      <c r="B1136" s="87">
        <v>1134</v>
      </c>
      <c r="C1136" s="85">
        <v>13219.07</v>
      </c>
      <c r="D1136" s="85">
        <f>C1136 * (1 + '2016 Claims Experience'!$H$3) * (1 + '2016 Claims Experience'!$H$3)</f>
        <v>15995.074700000003</v>
      </c>
      <c r="E1136" s="85">
        <f t="shared" si="52"/>
        <v>6398.0298800000019</v>
      </c>
      <c r="F1136" s="85">
        <f xml:space="preserve">   D1136 *'2016 Claims Experience'!$H$11</f>
        <v>9597.044820000001</v>
      </c>
      <c r="G1136" s="85">
        <f xml:space="preserve"> F1136/'2016 Claims Experience'!$H$2</f>
        <v>11290.640964705884</v>
      </c>
      <c r="H1136" s="85">
        <f t="shared" si="53"/>
        <v>4000</v>
      </c>
      <c r="I1136" s="85">
        <f t="shared" si="51"/>
        <v>2313.0040353410723</v>
      </c>
      <c r="J1136" s="39"/>
    </row>
    <row r="1137" spans="2:10" x14ac:dyDescent="0.2">
      <c r="B1137" s="87">
        <v>1135</v>
      </c>
      <c r="C1137" s="85">
        <v>2738.1400000000003</v>
      </c>
      <c r="D1137" s="85">
        <f>C1137 * (1 + '2016 Claims Experience'!$H$3) * (1 + '2016 Claims Experience'!$H$3)</f>
        <v>3313.1494000000012</v>
      </c>
      <c r="E1137" s="85">
        <f t="shared" si="52"/>
        <v>1325.2597600000006</v>
      </c>
      <c r="F1137" s="85">
        <f xml:space="preserve">   D1137 *'2016 Claims Experience'!$H$11</f>
        <v>1987.8896400000006</v>
      </c>
      <c r="G1137" s="85">
        <f xml:space="preserve"> F1137/'2016 Claims Experience'!$H$2</f>
        <v>2338.6936941176477</v>
      </c>
      <c r="H1137" s="85">
        <f t="shared" si="53"/>
        <v>3313.1494000000012</v>
      </c>
      <c r="I1137" s="85">
        <f t="shared" si="51"/>
        <v>0</v>
      </c>
      <c r="J1137" s="39"/>
    </row>
    <row r="1138" spans="2:10" x14ac:dyDescent="0.2">
      <c r="B1138" s="87">
        <v>1136</v>
      </c>
      <c r="C1138" s="85">
        <v>2818.7200000000003</v>
      </c>
      <c r="D1138" s="85">
        <f>C1138 * (1 + '2016 Claims Experience'!$H$3) * (1 + '2016 Claims Experience'!$H$3)</f>
        <v>3410.6512000000007</v>
      </c>
      <c r="E1138" s="85">
        <f t="shared" si="52"/>
        <v>1364.2604800000004</v>
      </c>
      <c r="F1138" s="85">
        <f xml:space="preserve">   D1138 *'2016 Claims Experience'!$H$11</f>
        <v>2046.3907200000003</v>
      </c>
      <c r="G1138" s="85">
        <f xml:space="preserve"> F1138/'2016 Claims Experience'!$H$2</f>
        <v>2407.5184941176476</v>
      </c>
      <c r="H1138" s="85">
        <f t="shared" si="53"/>
        <v>3410.6512000000007</v>
      </c>
      <c r="I1138" s="85">
        <f t="shared" si="51"/>
        <v>0</v>
      </c>
      <c r="J1138" s="39"/>
    </row>
    <row r="1139" spans="2:10" x14ac:dyDescent="0.2">
      <c r="B1139" s="87">
        <v>1137</v>
      </c>
      <c r="C1139" s="85">
        <v>22263.780000000002</v>
      </c>
      <c r="D1139" s="85">
        <f>C1139 * (1 + '2016 Claims Experience'!$H$3) * (1 + '2016 Claims Experience'!$H$3)</f>
        <v>26939.173800000004</v>
      </c>
      <c r="E1139" s="85">
        <f t="shared" si="52"/>
        <v>10775.669520000003</v>
      </c>
      <c r="F1139" s="85">
        <f xml:space="preserve">   D1139 *'2016 Claims Experience'!$H$11</f>
        <v>16163.504280000001</v>
      </c>
      <c r="G1139" s="85">
        <f xml:space="preserve"> F1139/'2016 Claims Experience'!$H$2</f>
        <v>19015.887388235296</v>
      </c>
      <c r="H1139" s="85">
        <f t="shared" si="53"/>
        <v>4000</v>
      </c>
      <c r="I1139" s="85">
        <f t="shared" si="51"/>
        <v>2313.0040353410723</v>
      </c>
      <c r="J1139" s="39"/>
    </row>
    <row r="1140" spans="2:10" x14ac:dyDescent="0.2">
      <c r="B1140" s="87">
        <v>1138</v>
      </c>
      <c r="C1140" s="85">
        <v>755.24</v>
      </c>
      <c r="D1140" s="85">
        <f>C1140 * (1 + '2016 Claims Experience'!$H$3) * (1 + '2016 Claims Experience'!$H$3)</f>
        <v>913.84040000000016</v>
      </c>
      <c r="E1140" s="85">
        <f t="shared" si="52"/>
        <v>365.53616000000011</v>
      </c>
      <c r="F1140" s="85">
        <f xml:space="preserve">   D1140 *'2016 Claims Experience'!$H$11</f>
        <v>548.30424000000005</v>
      </c>
      <c r="G1140" s="85">
        <f xml:space="preserve"> F1140/'2016 Claims Experience'!$H$2</f>
        <v>645.06381176470597</v>
      </c>
      <c r="H1140" s="85">
        <f t="shared" si="53"/>
        <v>913.84040000000016</v>
      </c>
      <c r="I1140" s="85">
        <f t="shared" si="51"/>
        <v>0</v>
      </c>
      <c r="J1140" s="39"/>
    </row>
    <row r="1141" spans="2:10" x14ac:dyDescent="0.2">
      <c r="B1141" s="87">
        <v>1139</v>
      </c>
      <c r="C1141" s="85">
        <v>18032.54</v>
      </c>
      <c r="D1141" s="85">
        <f>C1141 * (1 + '2016 Claims Experience'!$H$3) * (1 + '2016 Claims Experience'!$H$3)</f>
        <v>21819.373400000004</v>
      </c>
      <c r="E1141" s="85">
        <f t="shared" si="52"/>
        <v>8727.7493600000016</v>
      </c>
      <c r="F1141" s="85">
        <f xml:space="preserve">   D1141 *'2016 Claims Experience'!$H$11</f>
        <v>13091.624040000002</v>
      </c>
      <c r="G1141" s="85">
        <f xml:space="preserve"> F1141/'2016 Claims Experience'!$H$2</f>
        <v>15401.910635294122</v>
      </c>
      <c r="H1141" s="85">
        <f t="shared" si="53"/>
        <v>4000</v>
      </c>
      <c r="I1141" s="85">
        <f t="shared" si="51"/>
        <v>2313.0040353410723</v>
      </c>
      <c r="J1141" s="39"/>
    </row>
    <row r="1142" spans="2:10" x14ac:dyDescent="0.2">
      <c r="B1142" s="87">
        <v>1140</v>
      </c>
      <c r="C1142" s="85">
        <v>14297.42</v>
      </c>
      <c r="D1142" s="85">
        <f>C1142 * (1 + '2016 Claims Experience'!$H$3) * (1 + '2016 Claims Experience'!$H$3)</f>
        <v>17299.878200000003</v>
      </c>
      <c r="E1142" s="85">
        <f t="shared" si="52"/>
        <v>6919.9512800000011</v>
      </c>
      <c r="F1142" s="85">
        <f xml:space="preserve">   D1142 *'2016 Claims Experience'!$H$11</f>
        <v>10379.926920000002</v>
      </c>
      <c r="G1142" s="85">
        <f xml:space="preserve"> F1142/'2016 Claims Experience'!$H$2</f>
        <v>12211.678729411768</v>
      </c>
      <c r="H1142" s="85">
        <f t="shared" si="53"/>
        <v>4000</v>
      </c>
      <c r="I1142" s="85">
        <f t="shared" si="51"/>
        <v>2313.0040353410723</v>
      </c>
      <c r="J1142" s="39"/>
    </row>
    <row r="1143" spans="2:10" x14ac:dyDescent="0.2">
      <c r="B1143" s="87">
        <v>1141</v>
      </c>
      <c r="C1143" s="85">
        <v>5816.77</v>
      </c>
      <c r="D1143" s="85">
        <f>C1143 * (1 + '2016 Claims Experience'!$H$3) * (1 + '2016 Claims Experience'!$H$3)</f>
        <v>7038.2917000000016</v>
      </c>
      <c r="E1143" s="85">
        <f t="shared" si="52"/>
        <v>2815.3166800000008</v>
      </c>
      <c r="F1143" s="85">
        <f xml:space="preserve">   D1143 *'2016 Claims Experience'!$H$11</f>
        <v>4222.9750200000008</v>
      </c>
      <c r="G1143" s="85">
        <f xml:space="preserve"> F1143/'2016 Claims Experience'!$H$2</f>
        <v>4968.2059058823543</v>
      </c>
      <c r="H1143" s="85">
        <f t="shared" si="53"/>
        <v>4000</v>
      </c>
      <c r="I1143" s="85">
        <f t="shared" si="51"/>
        <v>2313.0040353410723</v>
      </c>
      <c r="J1143" s="39"/>
    </row>
    <row r="1144" spans="2:10" x14ac:dyDescent="0.2">
      <c r="B1144" s="87">
        <v>1142</v>
      </c>
      <c r="C1144" s="85">
        <v>19582.52</v>
      </c>
      <c r="D1144" s="85">
        <f>C1144 * (1 + '2016 Claims Experience'!$H$3) * (1 + '2016 Claims Experience'!$H$3)</f>
        <v>23694.849200000004</v>
      </c>
      <c r="E1144" s="85">
        <f t="shared" si="52"/>
        <v>9477.9396800000013</v>
      </c>
      <c r="F1144" s="85">
        <f xml:space="preserve">   D1144 *'2016 Claims Experience'!$H$11</f>
        <v>14216.909520000003</v>
      </c>
      <c r="G1144" s="85">
        <f xml:space="preserve"> F1144/'2016 Claims Experience'!$H$2</f>
        <v>16725.775905882358</v>
      </c>
      <c r="H1144" s="85">
        <f t="shared" si="53"/>
        <v>4000</v>
      </c>
      <c r="I1144" s="85">
        <f t="shared" si="51"/>
        <v>2313.0040353410723</v>
      </c>
      <c r="J1144" s="39"/>
    </row>
    <row r="1145" spans="2:10" x14ac:dyDescent="0.2">
      <c r="B1145" s="87">
        <v>1143</v>
      </c>
      <c r="C1145" s="85">
        <v>30.020000000000003</v>
      </c>
      <c r="D1145" s="85">
        <f>C1145 * (1 + '2016 Claims Experience'!$H$3) * (1 + '2016 Claims Experience'!$H$3)</f>
        <v>36.324200000000012</v>
      </c>
      <c r="E1145" s="85">
        <f t="shared" si="52"/>
        <v>14.529680000000006</v>
      </c>
      <c r="F1145" s="85">
        <f xml:space="preserve">   D1145 *'2016 Claims Experience'!$H$11</f>
        <v>21.794520000000006</v>
      </c>
      <c r="G1145" s="85">
        <f xml:space="preserve"> F1145/'2016 Claims Experience'!$H$2</f>
        <v>25.640611764705891</v>
      </c>
      <c r="H1145" s="85">
        <f t="shared" si="53"/>
        <v>36.324200000000012</v>
      </c>
      <c r="I1145" s="85">
        <f t="shared" si="51"/>
        <v>0</v>
      </c>
      <c r="J1145" s="39"/>
    </row>
    <row r="1146" spans="2:10" x14ac:dyDescent="0.2">
      <c r="B1146" s="87">
        <v>1144</v>
      </c>
      <c r="C1146" s="85">
        <v>23285.25</v>
      </c>
      <c r="D1146" s="85">
        <f>C1146 * (1 + '2016 Claims Experience'!$H$3) * (1 + '2016 Claims Experience'!$H$3)</f>
        <v>28175.152500000004</v>
      </c>
      <c r="E1146" s="85">
        <f t="shared" si="52"/>
        <v>11270.061000000002</v>
      </c>
      <c r="F1146" s="85">
        <f xml:space="preserve">   D1146 *'2016 Claims Experience'!$H$11</f>
        <v>16905.091500000002</v>
      </c>
      <c r="G1146" s="85">
        <f xml:space="preserve"> F1146/'2016 Claims Experience'!$H$2</f>
        <v>19888.342941176474</v>
      </c>
      <c r="H1146" s="85">
        <f t="shared" si="53"/>
        <v>4000</v>
      </c>
      <c r="I1146" s="85">
        <f t="shared" si="51"/>
        <v>2313.0040353410723</v>
      </c>
      <c r="J1146" s="39"/>
    </row>
    <row r="1147" spans="2:10" x14ac:dyDescent="0.2">
      <c r="B1147" s="87">
        <v>1145</v>
      </c>
      <c r="C1147" s="85">
        <v>1589.48</v>
      </c>
      <c r="D1147" s="85">
        <f>C1147 * (1 + '2016 Claims Experience'!$H$3) * (1 + '2016 Claims Experience'!$H$3)</f>
        <v>1923.2708000000002</v>
      </c>
      <c r="E1147" s="85">
        <f t="shared" si="52"/>
        <v>769.30832000000009</v>
      </c>
      <c r="F1147" s="85">
        <f xml:space="preserve">   D1147 *'2016 Claims Experience'!$H$11</f>
        <v>1153.9624800000001</v>
      </c>
      <c r="G1147" s="85">
        <f xml:space="preserve"> F1147/'2016 Claims Experience'!$H$2</f>
        <v>1357.602917647059</v>
      </c>
      <c r="H1147" s="85">
        <f t="shared" si="53"/>
        <v>1923.2708000000002</v>
      </c>
      <c r="I1147" s="85">
        <f t="shared" si="51"/>
        <v>0</v>
      </c>
      <c r="J1147" s="39"/>
    </row>
    <row r="1148" spans="2:10" x14ac:dyDescent="0.2">
      <c r="B1148" s="87">
        <v>1146</v>
      </c>
      <c r="C1148" s="85">
        <v>22000.710000000003</v>
      </c>
      <c r="D1148" s="85">
        <f>C1148 * (1 + '2016 Claims Experience'!$H$3) * (1 + '2016 Claims Experience'!$H$3)</f>
        <v>26620.859100000009</v>
      </c>
      <c r="E1148" s="85">
        <f t="shared" si="52"/>
        <v>10648.343640000005</v>
      </c>
      <c r="F1148" s="85">
        <f xml:space="preserve">   D1148 *'2016 Claims Experience'!$H$11</f>
        <v>15972.515460000004</v>
      </c>
      <c r="G1148" s="85">
        <f xml:space="preserve"> F1148/'2016 Claims Experience'!$H$2</f>
        <v>18791.194658823533</v>
      </c>
      <c r="H1148" s="85">
        <f t="shared" si="53"/>
        <v>4000</v>
      </c>
      <c r="I1148" s="85">
        <f t="shared" si="51"/>
        <v>2313.0040353410723</v>
      </c>
      <c r="J1148" s="39"/>
    </row>
    <row r="1149" spans="2:10" x14ac:dyDescent="0.2">
      <c r="B1149" s="87">
        <v>1147</v>
      </c>
      <c r="C1149" s="85">
        <v>3135.51</v>
      </c>
      <c r="D1149" s="85">
        <f>C1149 * (1 + '2016 Claims Experience'!$H$3) * (1 + '2016 Claims Experience'!$H$3)</f>
        <v>3793.9671000000008</v>
      </c>
      <c r="E1149" s="85">
        <f t="shared" si="52"/>
        <v>1517.5868400000004</v>
      </c>
      <c r="F1149" s="85">
        <f xml:space="preserve">   D1149 *'2016 Claims Experience'!$H$11</f>
        <v>2276.3802600000004</v>
      </c>
      <c r="G1149" s="85">
        <f xml:space="preserve"> F1149/'2016 Claims Experience'!$H$2</f>
        <v>2678.0944235294123</v>
      </c>
      <c r="H1149" s="85">
        <f t="shared" si="53"/>
        <v>3793.9671000000008</v>
      </c>
      <c r="I1149" s="85">
        <f t="shared" si="51"/>
        <v>0</v>
      </c>
      <c r="J1149" s="39"/>
    </row>
    <row r="1150" spans="2:10" x14ac:dyDescent="0.2">
      <c r="B1150" s="87">
        <v>1148</v>
      </c>
      <c r="C1150" s="85">
        <v>527.72</v>
      </c>
      <c r="D1150" s="85">
        <f>C1150 * (1 + '2016 Claims Experience'!$H$3) * (1 + '2016 Claims Experience'!$H$3)</f>
        <v>638.54120000000012</v>
      </c>
      <c r="E1150" s="85">
        <f t="shared" si="52"/>
        <v>255.41648000000006</v>
      </c>
      <c r="F1150" s="85">
        <f xml:space="preserve">   D1150 *'2016 Claims Experience'!$H$11</f>
        <v>383.12472000000008</v>
      </c>
      <c r="G1150" s="85">
        <f xml:space="preserve"> F1150/'2016 Claims Experience'!$H$2</f>
        <v>450.73496470588248</v>
      </c>
      <c r="H1150" s="85">
        <f t="shared" si="53"/>
        <v>638.54120000000012</v>
      </c>
      <c r="I1150" s="85">
        <f t="shared" si="51"/>
        <v>0</v>
      </c>
      <c r="J1150" s="39"/>
    </row>
    <row r="1151" spans="2:10" x14ac:dyDescent="0.2">
      <c r="B1151" s="87">
        <v>1149</v>
      </c>
      <c r="C1151" s="85">
        <v>119.29</v>
      </c>
      <c r="D1151" s="85">
        <f>C1151 * (1 + '2016 Claims Experience'!$H$3) * (1 + '2016 Claims Experience'!$H$3)</f>
        <v>144.34090000000003</v>
      </c>
      <c r="E1151" s="85">
        <f t="shared" si="52"/>
        <v>57.736360000000019</v>
      </c>
      <c r="F1151" s="85">
        <f xml:space="preserve">   D1151 *'2016 Claims Experience'!$H$11</f>
        <v>86.604540000000014</v>
      </c>
      <c r="G1151" s="85">
        <f xml:space="preserve"> F1151/'2016 Claims Experience'!$H$2</f>
        <v>101.88769411764707</v>
      </c>
      <c r="H1151" s="85">
        <f t="shared" si="53"/>
        <v>144.34090000000003</v>
      </c>
      <c r="I1151" s="85">
        <f t="shared" si="51"/>
        <v>0</v>
      </c>
      <c r="J1151" s="39"/>
    </row>
    <row r="1152" spans="2:10" x14ac:dyDescent="0.2">
      <c r="B1152" s="87">
        <v>1150</v>
      </c>
      <c r="C1152" s="85">
        <v>477.95000000000005</v>
      </c>
      <c r="D1152" s="85">
        <f>C1152 * (1 + '2016 Claims Experience'!$H$3) * (1 + '2016 Claims Experience'!$H$3)</f>
        <v>578.31950000000018</v>
      </c>
      <c r="E1152" s="85">
        <f t="shared" si="52"/>
        <v>231.32780000000008</v>
      </c>
      <c r="F1152" s="85">
        <f xml:space="preserve">   D1152 *'2016 Claims Experience'!$H$11</f>
        <v>346.99170000000009</v>
      </c>
      <c r="G1152" s="85">
        <f xml:space="preserve"> F1152/'2016 Claims Experience'!$H$2</f>
        <v>408.22552941176485</v>
      </c>
      <c r="H1152" s="85">
        <f t="shared" si="53"/>
        <v>578.31950000000018</v>
      </c>
      <c r="I1152" s="85">
        <f t="shared" si="51"/>
        <v>0</v>
      </c>
      <c r="J1152" s="39"/>
    </row>
    <row r="1153" spans="2:10" x14ac:dyDescent="0.2">
      <c r="B1153" s="87">
        <v>1151</v>
      </c>
      <c r="C1153" s="85">
        <v>768.67000000000007</v>
      </c>
      <c r="D1153" s="85">
        <f>C1153 * (1 + '2016 Claims Experience'!$H$3) * (1 + '2016 Claims Experience'!$H$3)</f>
        <v>930.0907000000002</v>
      </c>
      <c r="E1153" s="85">
        <f t="shared" si="52"/>
        <v>372.03628000000009</v>
      </c>
      <c r="F1153" s="85">
        <f xml:space="preserve">   D1153 *'2016 Claims Experience'!$H$11</f>
        <v>558.05442000000005</v>
      </c>
      <c r="G1153" s="85">
        <f xml:space="preserve"> F1153/'2016 Claims Experience'!$H$2</f>
        <v>656.53461176470591</v>
      </c>
      <c r="H1153" s="85">
        <f t="shared" si="53"/>
        <v>930.0907000000002</v>
      </c>
      <c r="I1153" s="85">
        <f t="shared" si="51"/>
        <v>0</v>
      </c>
      <c r="J1153" s="39"/>
    </row>
    <row r="1154" spans="2:10" x14ac:dyDescent="0.2">
      <c r="B1154" s="87">
        <v>1152</v>
      </c>
      <c r="C1154" s="85">
        <v>8287.8900000000012</v>
      </c>
      <c r="D1154" s="85">
        <f>C1154 * (1 + '2016 Claims Experience'!$H$3) * (1 + '2016 Claims Experience'!$H$3)</f>
        <v>10028.346900000002</v>
      </c>
      <c r="E1154" s="85">
        <f t="shared" si="52"/>
        <v>4011.338760000001</v>
      </c>
      <c r="F1154" s="85">
        <f xml:space="preserve">   D1154 *'2016 Claims Experience'!$H$11</f>
        <v>6017.0081400000008</v>
      </c>
      <c r="G1154" s="85">
        <f xml:space="preserve"> F1154/'2016 Claims Experience'!$H$2</f>
        <v>7078.8331058823542</v>
      </c>
      <c r="H1154" s="85">
        <f t="shared" si="53"/>
        <v>4000</v>
      </c>
      <c r="I1154" s="85">
        <f t="shared" si="51"/>
        <v>2313.0040353410723</v>
      </c>
      <c r="J1154" s="39"/>
    </row>
    <row r="1155" spans="2:10" x14ac:dyDescent="0.2">
      <c r="B1155" s="87">
        <v>1153</v>
      </c>
      <c r="C1155" s="85">
        <v>8031.14</v>
      </c>
      <c r="D1155" s="85">
        <f>C1155 * (1 + '2016 Claims Experience'!$H$3) * (1 + '2016 Claims Experience'!$H$3)</f>
        <v>9717.6794000000009</v>
      </c>
      <c r="E1155" s="85">
        <f t="shared" si="52"/>
        <v>3887.0717600000007</v>
      </c>
      <c r="F1155" s="85">
        <f xml:space="preserve">   D1155 *'2016 Claims Experience'!$H$11</f>
        <v>5830.6076400000002</v>
      </c>
      <c r="G1155" s="85">
        <f xml:space="preserve"> F1155/'2016 Claims Experience'!$H$2</f>
        <v>6859.5384000000004</v>
      </c>
      <c r="H1155" s="85">
        <f t="shared" si="53"/>
        <v>4000</v>
      </c>
      <c r="I1155" s="85">
        <f t="shared" ref="I1155:I1218" si="54">IF(H1155 = $K$29, $L$29 - H1155,   IF(AND(H1155&lt;$L$29, H1155 &gt; $K$29),  D1155-$K$29, 0) )</f>
        <v>2313.0040353410723</v>
      </c>
      <c r="J1155" s="39"/>
    </row>
    <row r="1156" spans="2:10" x14ac:dyDescent="0.2">
      <c r="B1156" s="87">
        <v>1154</v>
      </c>
      <c r="C1156" s="85">
        <v>20566.86</v>
      </c>
      <c r="D1156" s="85">
        <f>C1156 * (1 + '2016 Claims Experience'!$H$3) * (1 + '2016 Claims Experience'!$H$3)</f>
        <v>24885.900600000004</v>
      </c>
      <c r="E1156" s="85">
        <f t="shared" ref="E1156:E1219" si="55" xml:space="preserve"> D1156 * (1- $L$9)</f>
        <v>9954.3602400000018</v>
      </c>
      <c r="F1156" s="85">
        <f xml:space="preserve">   D1156 *'2016 Claims Experience'!$H$11</f>
        <v>14931.540360000003</v>
      </c>
      <c r="G1156" s="85">
        <f xml:space="preserve"> F1156/'2016 Claims Experience'!$H$2</f>
        <v>17566.518070588238</v>
      </c>
      <c r="H1156" s="85">
        <f t="shared" ref="H1156:H1219" si="56">IF( D1156&gt; $K$29, $K$29, D1156)</f>
        <v>4000</v>
      </c>
      <c r="I1156" s="85">
        <f t="shared" si="54"/>
        <v>2313.0040353410723</v>
      </c>
      <c r="J1156" s="39"/>
    </row>
    <row r="1157" spans="2:10" x14ac:dyDescent="0.2">
      <c r="B1157" s="87">
        <v>1155</v>
      </c>
      <c r="C1157" s="85">
        <v>2178.8200000000002</v>
      </c>
      <c r="D1157" s="85">
        <f>C1157 * (1 + '2016 Claims Experience'!$H$3) * (1 + '2016 Claims Experience'!$H$3)</f>
        <v>2636.3722000000002</v>
      </c>
      <c r="E1157" s="85">
        <f t="shared" si="55"/>
        <v>1054.5488800000001</v>
      </c>
      <c r="F1157" s="85">
        <f xml:space="preserve">   D1157 *'2016 Claims Experience'!$H$11</f>
        <v>1581.8233200000002</v>
      </c>
      <c r="G1157" s="85">
        <f xml:space="preserve"> F1157/'2016 Claims Experience'!$H$2</f>
        <v>1860.9686117647061</v>
      </c>
      <c r="H1157" s="85">
        <f t="shared" si="56"/>
        <v>2636.3722000000002</v>
      </c>
      <c r="I1157" s="85">
        <f t="shared" si="54"/>
        <v>0</v>
      </c>
      <c r="J1157" s="39"/>
    </row>
    <row r="1158" spans="2:10" x14ac:dyDescent="0.2">
      <c r="B1158" s="87">
        <v>1156</v>
      </c>
      <c r="C1158" s="85">
        <v>17553.010000000002</v>
      </c>
      <c r="D1158" s="85">
        <f>C1158 * (1 + '2016 Claims Experience'!$H$3) * (1 + '2016 Claims Experience'!$H$3)</f>
        <v>21239.142100000008</v>
      </c>
      <c r="E1158" s="85">
        <f t="shared" si="55"/>
        <v>8495.6568400000033</v>
      </c>
      <c r="F1158" s="85">
        <f xml:space="preserve">   D1158 *'2016 Claims Experience'!$H$11</f>
        <v>12743.485260000005</v>
      </c>
      <c r="G1158" s="85">
        <f xml:space="preserve"> F1158/'2016 Claims Experience'!$H$2</f>
        <v>14992.335600000006</v>
      </c>
      <c r="H1158" s="85">
        <f t="shared" si="56"/>
        <v>4000</v>
      </c>
      <c r="I1158" s="85">
        <f t="shared" si="54"/>
        <v>2313.0040353410723</v>
      </c>
      <c r="J1158" s="39"/>
    </row>
    <row r="1159" spans="2:10" x14ac:dyDescent="0.2">
      <c r="B1159" s="87">
        <v>1157</v>
      </c>
      <c r="C1159" s="85">
        <v>1929.18</v>
      </c>
      <c r="D1159" s="85">
        <f>C1159 * (1 + '2016 Claims Experience'!$H$3) * (1 + '2016 Claims Experience'!$H$3)</f>
        <v>2334.3078000000005</v>
      </c>
      <c r="E1159" s="85">
        <f t="shared" si="55"/>
        <v>933.72312000000022</v>
      </c>
      <c r="F1159" s="85">
        <f xml:space="preserve">   D1159 *'2016 Claims Experience'!$H$11</f>
        <v>1400.5846800000002</v>
      </c>
      <c r="G1159" s="85">
        <f xml:space="preserve"> F1159/'2016 Claims Experience'!$H$2</f>
        <v>1647.7466823529414</v>
      </c>
      <c r="H1159" s="85">
        <f t="shared" si="56"/>
        <v>2334.3078000000005</v>
      </c>
      <c r="I1159" s="85">
        <f t="shared" si="54"/>
        <v>0</v>
      </c>
      <c r="J1159" s="39"/>
    </row>
    <row r="1160" spans="2:10" x14ac:dyDescent="0.2">
      <c r="B1160" s="87">
        <v>1158</v>
      </c>
      <c r="C1160" s="85">
        <v>15733.640000000001</v>
      </c>
      <c r="D1160" s="85">
        <f>C1160 * (1 + '2016 Claims Experience'!$H$3) * (1 + '2016 Claims Experience'!$H$3)</f>
        <v>19037.704400000006</v>
      </c>
      <c r="E1160" s="85">
        <f t="shared" si="55"/>
        <v>7615.0817600000028</v>
      </c>
      <c r="F1160" s="85">
        <f xml:space="preserve">   D1160 *'2016 Claims Experience'!$H$11</f>
        <v>11422.622640000003</v>
      </c>
      <c r="G1160" s="85">
        <f xml:space="preserve"> F1160/'2016 Claims Experience'!$H$2</f>
        <v>13438.379576470592</v>
      </c>
      <c r="H1160" s="85">
        <f t="shared" si="56"/>
        <v>4000</v>
      </c>
      <c r="I1160" s="85">
        <f t="shared" si="54"/>
        <v>2313.0040353410723</v>
      </c>
      <c r="J1160" s="39"/>
    </row>
    <row r="1161" spans="2:10" x14ac:dyDescent="0.2">
      <c r="B1161" s="87">
        <v>1159</v>
      </c>
      <c r="C1161" s="85">
        <v>4860.08</v>
      </c>
      <c r="D1161" s="85">
        <f>C1161 * (1 + '2016 Claims Experience'!$H$3) * (1 + '2016 Claims Experience'!$H$3)</f>
        <v>5880.6968000000015</v>
      </c>
      <c r="E1161" s="85">
        <f t="shared" si="55"/>
        <v>2352.2787200000007</v>
      </c>
      <c r="F1161" s="85">
        <f xml:space="preserve">   D1161 *'2016 Claims Experience'!$H$11</f>
        <v>3528.4180800000008</v>
      </c>
      <c r="G1161" s="85">
        <f xml:space="preserve"> F1161/'2016 Claims Experience'!$H$2</f>
        <v>4151.0800941176485</v>
      </c>
      <c r="H1161" s="85">
        <f t="shared" si="56"/>
        <v>4000</v>
      </c>
      <c r="I1161" s="85">
        <f t="shared" si="54"/>
        <v>2313.0040353410723</v>
      </c>
      <c r="J1161" s="39"/>
    </row>
    <row r="1162" spans="2:10" x14ac:dyDescent="0.2">
      <c r="B1162" s="87">
        <v>1160</v>
      </c>
      <c r="C1162" s="85">
        <v>3239.79</v>
      </c>
      <c r="D1162" s="85">
        <f>C1162 * (1 + '2016 Claims Experience'!$H$3) * (1 + '2016 Claims Experience'!$H$3)</f>
        <v>3920.1459000000004</v>
      </c>
      <c r="E1162" s="85">
        <f t="shared" si="55"/>
        <v>1568.0583600000002</v>
      </c>
      <c r="F1162" s="85">
        <f xml:space="preserve">   D1162 *'2016 Claims Experience'!$H$11</f>
        <v>2352.08754</v>
      </c>
      <c r="G1162" s="85">
        <f xml:space="preserve"> F1162/'2016 Claims Experience'!$H$2</f>
        <v>2767.1618117647058</v>
      </c>
      <c r="H1162" s="85">
        <f t="shared" si="56"/>
        <v>3920.1459000000004</v>
      </c>
      <c r="I1162" s="85">
        <f t="shared" si="54"/>
        <v>0</v>
      </c>
      <c r="J1162" s="39"/>
    </row>
    <row r="1163" spans="2:10" x14ac:dyDescent="0.2">
      <c r="B1163" s="87">
        <v>1161</v>
      </c>
      <c r="C1163" s="85">
        <v>7939.5</v>
      </c>
      <c r="D1163" s="85">
        <f>C1163 * (1 + '2016 Claims Experience'!$H$3) * (1 + '2016 Claims Experience'!$H$3)</f>
        <v>9606.7950000000019</v>
      </c>
      <c r="E1163" s="85">
        <f t="shared" si="55"/>
        <v>3842.7180000000008</v>
      </c>
      <c r="F1163" s="85">
        <f xml:space="preserve">   D1163 *'2016 Claims Experience'!$H$11</f>
        <v>5764.0770000000011</v>
      </c>
      <c r="G1163" s="85">
        <f xml:space="preserve"> F1163/'2016 Claims Experience'!$H$2</f>
        <v>6781.2670588235305</v>
      </c>
      <c r="H1163" s="85">
        <f t="shared" si="56"/>
        <v>4000</v>
      </c>
      <c r="I1163" s="85">
        <f t="shared" si="54"/>
        <v>2313.0040353410723</v>
      </c>
      <c r="J1163" s="39"/>
    </row>
    <row r="1164" spans="2:10" x14ac:dyDescent="0.2">
      <c r="B1164" s="87">
        <v>1162</v>
      </c>
      <c r="C1164" s="85">
        <v>12422.75</v>
      </c>
      <c r="D1164" s="85">
        <f>C1164 * (1 + '2016 Claims Experience'!$H$3) * (1 + '2016 Claims Experience'!$H$3)</f>
        <v>15031.527500000002</v>
      </c>
      <c r="E1164" s="85">
        <f t="shared" si="55"/>
        <v>6012.6110000000008</v>
      </c>
      <c r="F1164" s="85">
        <f xml:space="preserve">   D1164 *'2016 Claims Experience'!$H$11</f>
        <v>9018.9165000000012</v>
      </c>
      <c r="G1164" s="85">
        <f xml:space="preserve"> F1164/'2016 Claims Experience'!$H$2</f>
        <v>10610.490000000002</v>
      </c>
      <c r="H1164" s="85">
        <f t="shared" si="56"/>
        <v>4000</v>
      </c>
      <c r="I1164" s="85">
        <f t="shared" si="54"/>
        <v>2313.0040353410723</v>
      </c>
      <c r="J1164" s="39"/>
    </row>
    <row r="1165" spans="2:10" x14ac:dyDescent="0.2">
      <c r="B1165" s="87">
        <v>1163</v>
      </c>
      <c r="C1165" s="85">
        <v>9359.92</v>
      </c>
      <c r="D1165" s="85">
        <f>C1165 * (1 + '2016 Claims Experience'!$H$3) * (1 + '2016 Claims Experience'!$H$3)</f>
        <v>11325.503200000001</v>
      </c>
      <c r="E1165" s="85">
        <f t="shared" si="55"/>
        <v>4530.2012800000002</v>
      </c>
      <c r="F1165" s="85">
        <f xml:space="preserve">   D1165 *'2016 Claims Experience'!$H$11</f>
        <v>6795.3019200000008</v>
      </c>
      <c r="G1165" s="85">
        <f xml:space="preserve"> F1165/'2016 Claims Experience'!$H$2</f>
        <v>7994.4728470588243</v>
      </c>
      <c r="H1165" s="85">
        <f t="shared" si="56"/>
        <v>4000</v>
      </c>
      <c r="I1165" s="85">
        <f t="shared" si="54"/>
        <v>2313.0040353410723</v>
      </c>
      <c r="J1165" s="39"/>
    </row>
    <row r="1166" spans="2:10" x14ac:dyDescent="0.2">
      <c r="B1166" s="87">
        <v>1164</v>
      </c>
      <c r="C1166" s="85">
        <v>12192.86</v>
      </c>
      <c r="D1166" s="85">
        <f>C1166 * (1 + '2016 Claims Experience'!$H$3) * (1 + '2016 Claims Experience'!$H$3)</f>
        <v>14753.360600000004</v>
      </c>
      <c r="E1166" s="85">
        <f t="shared" si="55"/>
        <v>5901.3442400000022</v>
      </c>
      <c r="F1166" s="85">
        <f xml:space="preserve">   D1166 *'2016 Claims Experience'!$H$11</f>
        <v>8852.0163600000014</v>
      </c>
      <c r="G1166" s="85">
        <f xml:space="preserve"> F1166/'2016 Claims Experience'!$H$2</f>
        <v>10414.13689411765</v>
      </c>
      <c r="H1166" s="85">
        <f t="shared" si="56"/>
        <v>4000</v>
      </c>
      <c r="I1166" s="85">
        <f t="shared" si="54"/>
        <v>2313.0040353410723</v>
      </c>
      <c r="J1166" s="39"/>
    </row>
    <row r="1167" spans="2:10" x14ac:dyDescent="0.2">
      <c r="B1167" s="87">
        <v>1165</v>
      </c>
      <c r="C1167" s="85">
        <v>11523.730000000001</v>
      </c>
      <c r="D1167" s="85">
        <f>C1167 * (1 + '2016 Claims Experience'!$H$3) * (1 + '2016 Claims Experience'!$H$3)</f>
        <v>13943.713300000005</v>
      </c>
      <c r="E1167" s="85">
        <f t="shared" si="55"/>
        <v>5577.4853200000025</v>
      </c>
      <c r="F1167" s="85">
        <f xml:space="preserve">   D1167 *'2016 Claims Experience'!$H$11</f>
        <v>8366.2279800000033</v>
      </c>
      <c r="G1167" s="85">
        <f xml:space="preserve"> F1167/'2016 Claims Experience'!$H$2</f>
        <v>9842.6211529411812</v>
      </c>
      <c r="H1167" s="85">
        <f t="shared" si="56"/>
        <v>4000</v>
      </c>
      <c r="I1167" s="85">
        <f t="shared" si="54"/>
        <v>2313.0040353410723</v>
      </c>
      <c r="J1167" s="39"/>
    </row>
    <row r="1168" spans="2:10" x14ac:dyDescent="0.2">
      <c r="B1168" s="87">
        <v>1166</v>
      </c>
      <c r="C1168" s="85">
        <v>10322.93</v>
      </c>
      <c r="D1168" s="85">
        <f>C1168 * (1 + '2016 Claims Experience'!$H$3) * (1 + '2016 Claims Experience'!$H$3)</f>
        <v>12490.745300000002</v>
      </c>
      <c r="E1168" s="85">
        <f t="shared" si="55"/>
        <v>4996.2981200000013</v>
      </c>
      <c r="F1168" s="85">
        <f xml:space="preserve">   D1168 *'2016 Claims Experience'!$H$11</f>
        <v>7494.447180000001</v>
      </c>
      <c r="G1168" s="85">
        <f xml:space="preserve"> F1168/'2016 Claims Experience'!$H$2</f>
        <v>8816.996682352943</v>
      </c>
      <c r="H1168" s="85">
        <f t="shared" si="56"/>
        <v>4000</v>
      </c>
      <c r="I1168" s="85">
        <f t="shared" si="54"/>
        <v>2313.0040353410723</v>
      </c>
      <c r="J1168" s="39"/>
    </row>
    <row r="1169" spans="2:10" x14ac:dyDescent="0.2">
      <c r="B1169" s="87">
        <v>1167</v>
      </c>
      <c r="C1169" s="85">
        <v>32484.010000000002</v>
      </c>
      <c r="D1169" s="85">
        <f>C1169 * (1 + '2016 Claims Experience'!$H$3) * (1 + '2016 Claims Experience'!$H$3)</f>
        <v>39305.652100000014</v>
      </c>
      <c r="E1169" s="85">
        <f t="shared" si="55"/>
        <v>15722.260840000006</v>
      </c>
      <c r="F1169" s="85">
        <f xml:space="preserve">   D1169 *'2016 Claims Experience'!$H$11</f>
        <v>23583.391260000008</v>
      </c>
      <c r="G1169" s="85">
        <f xml:space="preserve"> F1169/'2016 Claims Experience'!$H$2</f>
        <v>27745.166188235304</v>
      </c>
      <c r="H1169" s="85">
        <f t="shared" si="56"/>
        <v>4000</v>
      </c>
      <c r="I1169" s="85">
        <f t="shared" si="54"/>
        <v>2313.0040353410723</v>
      </c>
      <c r="J1169" s="39"/>
    </row>
    <row r="1170" spans="2:10" x14ac:dyDescent="0.2">
      <c r="B1170" s="87">
        <v>1168</v>
      </c>
      <c r="C1170" s="85">
        <v>598.82000000000005</v>
      </c>
      <c r="D1170" s="85">
        <f>C1170 * (1 + '2016 Claims Experience'!$H$3) * (1 + '2016 Claims Experience'!$H$3)</f>
        <v>724.57220000000018</v>
      </c>
      <c r="E1170" s="85">
        <f t="shared" si="55"/>
        <v>289.82888000000008</v>
      </c>
      <c r="F1170" s="85">
        <f xml:space="preserve">   D1170 *'2016 Claims Experience'!$H$11</f>
        <v>434.7433200000001</v>
      </c>
      <c r="G1170" s="85">
        <f xml:space="preserve"> F1170/'2016 Claims Experience'!$H$2</f>
        <v>511.46272941176483</v>
      </c>
      <c r="H1170" s="85">
        <f t="shared" si="56"/>
        <v>724.57220000000018</v>
      </c>
      <c r="I1170" s="85">
        <f t="shared" si="54"/>
        <v>0</v>
      </c>
      <c r="J1170" s="39"/>
    </row>
    <row r="1171" spans="2:10" x14ac:dyDescent="0.2">
      <c r="B1171" s="87">
        <v>1169</v>
      </c>
      <c r="C1171" s="85">
        <v>948</v>
      </c>
      <c r="D1171" s="85">
        <f>C1171 * (1 + '2016 Claims Experience'!$H$3) * (1 + '2016 Claims Experience'!$H$3)</f>
        <v>1147.0800000000004</v>
      </c>
      <c r="E1171" s="85">
        <f t="shared" si="55"/>
        <v>458.83200000000016</v>
      </c>
      <c r="F1171" s="85">
        <f xml:space="preserve">   D1171 *'2016 Claims Experience'!$H$11</f>
        <v>688.24800000000016</v>
      </c>
      <c r="G1171" s="85">
        <f xml:space="preserve"> F1171/'2016 Claims Experience'!$H$2</f>
        <v>809.70352941176486</v>
      </c>
      <c r="H1171" s="85">
        <f t="shared" si="56"/>
        <v>1147.0800000000004</v>
      </c>
      <c r="I1171" s="85">
        <f t="shared" si="54"/>
        <v>0</v>
      </c>
      <c r="J1171" s="39"/>
    </row>
    <row r="1172" spans="2:10" x14ac:dyDescent="0.2">
      <c r="B1172" s="87">
        <v>1170</v>
      </c>
      <c r="C1172" s="85">
        <v>32877.43</v>
      </c>
      <c r="D1172" s="85">
        <f>C1172 * (1 + '2016 Claims Experience'!$H$3) * (1 + '2016 Claims Experience'!$H$3)</f>
        <v>39781.690300000009</v>
      </c>
      <c r="E1172" s="85">
        <f t="shared" si="55"/>
        <v>15912.676120000004</v>
      </c>
      <c r="F1172" s="85">
        <f xml:space="preserve">   D1172 *'2016 Claims Experience'!$H$11</f>
        <v>23869.014180000006</v>
      </c>
      <c r="G1172" s="85">
        <f xml:space="preserve"> F1172/'2016 Claims Experience'!$H$2</f>
        <v>28081.193152941185</v>
      </c>
      <c r="H1172" s="85">
        <f t="shared" si="56"/>
        <v>4000</v>
      </c>
      <c r="I1172" s="85">
        <f t="shared" si="54"/>
        <v>2313.0040353410723</v>
      </c>
      <c r="J1172" s="39"/>
    </row>
    <row r="1173" spans="2:10" x14ac:dyDescent="0.2">
      <c r="B1173" s="87">
        <v>1171</v>
      </c>
      <c r="C1173" s="85">
        <v>7738.84</v>
      </c>
      <c r="D1173" s="85">
        <f>C1173 * (1 + '2016 Claims Experience'!$H$3) * (1 + '2016 Claims Experience'!$H$3)</f>
        <v>9363.9964000000018</v>
      </c>
      <c r="E1173" s="85">
        <f t="shared" si="55"/>
        <v>3745.5985600000008</v>
      </c>
      <c r="F1173" s="85">
        <f xml:space="preserve">   D1173 *'2016 Claims Experience'!$H$11</f>
        <v>5618.3978400000005</v>
      </c>
      <c r="G1173" s="85">
        <f xml:space="preserve"> F1173/'2016 Claims Experience'!$H$2</f>
        <v>6609.8798117647066</v>
      </c>
      <c r="H1173" s="85">
        <f t="shared" si="56"/>
        <v>4000</v>
      </c>
      <c r="I1173" s="85">
        <f t="shared" si="54"/>
        <v>2313.0040353410723</v>
      </c>
      <c r="J1173" s="39"/>
    </row>
    <row r="1174" spans="2:10" x14ac:dyDescent="0.2">
      <c r="B1174" s="87">
        <v>1172</v>
      </c>
      <c r="C1174" s="85">
        <v>3434.13</v>
      </c>
      <c r="D1174" s="85">
        <f>C1174 * (1 + '2016 Claims Experience'!$H$3) * (1 + '2016 Claims Experience'!$H$3)</f>
        <v>4155.2973000000011</v>
      </c>
      <c r="E1174" s="85">
        <f t="shared" si="55"/>
        <v>1662.1189200000006</v>
      </c>
      <c r="F1174" s="85">
        <f xml:space="preserve">   D1174 *'2016 Claims Experience'!$H$11</f>
        <v>2493.1783800000007</v>
      </c>
      <c r="G1174" s="85">
        <f xml:space="preserve"> F1174/'2016 Claims Experience'!$H$2</f>
        <v>2933.1510352941186</v>
      </c>
      <c r="H1174" s="85">
        <f t="shared" si="56"/>
        <v>4000</v>
      </c>
      <c r="I1174" s="85">
        <f t="shared" si="54"/>
        <v>2313.0040353410723</v>
      </c>
      <c r="J1174" s="39"/>
    </row>
    <row r="1175" spans="2:10" x14ac:dyDescent="0.2">
      <c r="B1175" s="87">
        <v>1173</v>
      </c>
      <c r="C1175" s="85">
        <v>55.300000000000004</v>
      </c>
      <c r="D1175" s="85">
        <f>C1175 * (1 + '2016 Claims Experience'!$H$3) * (1 + '2016 Claims Experience'!$H$3)</f>
        <v>66.913000000000025</v>
      </c>
      <c r="E1175" s="85">
        <f t="shared" si="55"/>
        <v>26.765200000000011</v>
      </c>
      <c r="F1175" s="85">
        <f xml:space="preserve">   D1175 *'2016 Claims Experience'!$H$11</f>
        <v>40.147800000000011</v>
      </c>
      <c r="G1175" s="85">
        <f xml:space="preserve"> F1175/'2016 Claims Experience'!$H$2</f>
        <v>47.232705882352953</v>
      </c>
      <c r="H1175" s="85">
        <f t="shared" si="56"/>
        <v>66.913000000000025</v>
      </c>
      <c r="I1175" s="85">
        <f t="shared" si="54"/>
        <v>0</v>
      </c>
      <c r="J1175" s="39"/>
    </row>
    <row r="1176" spans="2:10" x14ac:dyDescent="0.2">
      <c r="B1176" s="87">
        <v>1174</v>
      </c>
      <c r="C1176" s="85">
        <v>4435.0600000000004</v>
      </c>
      <c r="D1176" s="85">
        <f>C1176 * (1 + '2016 Claims Experience'!$H$3) * (1 + '2016 Claims Experience'!$H$3)</f>
        <v>5366.4226000000008</v>
      </c>
      <c r="E1176" s="85">
        <f t="shared" si="55"/>
        <v>2146.5690400000003</v>
      </c>
      <c r="F1176" s="85">
        <f xml:space="preserve">   D1176 *'2016 Claims Experience'!$H$11</f>
        <v>3219.8535600000005</v>
      </c>
      <c r="G1176" s="85">
        <f xml:space="preserve"> F1176/'2016 Claims Experience'!$H$2</f>
        <v>3788.0630117647065</v>
      </c>
      <c r="H1176" s="85">
        <f t="shared" si="56"/>
        <v>4000</v>
      </c>
      <c r="I1176" s="85">
        <f t="shared" si="54"/>
        <v>2313.0040353410723</v>
      </c>
      <c r="J1176" s="39"/>
    </row>
    <row r="1177" spans="2:10" x14ac:dyDescent="0.2">
      <c r="B1177" s="87">
        <v>1175</v>
      </c>
      <c r="C1177" s="85">
        <v>454.25</v>
      </c>
      <c r="D1177" s="85">
        <f>C1177 * (1 + '2016 Claims Experience'!$H$3) * (1 + '2016 Claims Experience'!$H$3)</f>
        <v>549.64250000000015</v>
      </c>
      <c r="E1177" s="85">
        <f t="shared" si="55"/>
        <v>219.85700000000008</v>
      </c>
      <c r="F1177" s="85">
        <f xml:space="preserve">   D1177 *'2016 Claims Experience'!$H$11</f>
        <v>329.78550000000007</v>
      </c>
      <c r="G1177" s="85">
        <f xml:space="preserve"> F1177/'2016 Claims Experience'!$H$2</f>
        <v>387.98294117647066</v>
      </c>
      <c r="H1177" s="85">
        <f t="shared" si="56"/>
        <v>549.64250000000015</v>
      </c>
      <c r="I1177" s="85">
        <f t="shared" si="54"/>
        <v>0</v>
      </c>
      <c r="J1177" s="39"/>
    </row>
    <row r="1178" spans="2:10" x14ac:dyDescent="0.2">
      <c r="B1178" s="87">
        <v>1176</v>
      </c>
      <c r="C1178" s="85">
        <v>6605.9800000000005</v>
      </c>
      <c r="D1178" s="85">
        <f>C1178 * (1 + '2016 Claims Experience'!$H$3) * (1 + '2016 Claims Experience'!$H$3)</f>
        <v>7993.2358000000022</v>
      </c>
      <c r="E1178" s="85">
        <f t="shared" si="55"/>
        <v>3197.2943200000009</v>
      </c>
      <c r="F1178" s="85">
        <f xml:space="preserve">   D1178 *'2016 Claims Experience'!$H$11</f>
        <v>4795.9414800000013</v>
      </c>
      <c r="G1178" s="85">
        <f xml:space="preserve"> F1178/'2016 Claims Experience'!$H$2</f>
        <v>5642.2840941176491</v>
      </c>
      <c r="H1178" s="85">
        <f t="shared" si="56"/>
        <v>4000</v>
      </c>
      <c r="I1178" s="85">
        <f t="shared" si="54"/>
        <v>2313.0040353410723</v>
      </c>
      <c r="J1178" s="39"/>
    </row>
    <row r="1179" spans="2:10" x14ac:dyDescent="0.2">
      <c r="B1179" s="87">
        <v>1177</v>
      </c>
      <c r="C1179" s="85">
        <v>3565.27</v>
      </c>
      <c r="D1179" s="85">
        <f>C1179 * (1 + '2016 Claims Experience'!$H$3) * (1 + '2016 Claims Experience'!$H$3)</f>
        <v>4313.9767000000011</v>
      </c>
      <c r="E1179" s="85">
        <f t="shared" si="55"/>
        <v>1725.5906800000005</v>
      </c>
      <c r="F1179" s="85">
        <f xml:space="preserve">   D1179 *'2016 Claims Experience'!$H$11</f>
        <v>2588.3860200000004</v>
      </c>
      <c r="G1179" s="85">
        <f xml:space="preserve"> F1179/'2016 Claims Experience'!$H$2</f>
        <v>3045.1600235294122</v>
      </c>
      <c r="H1179" s="85">
        <f t="shared" si="56"/>
        <v>4000</v>
      </c>
      <c r="I1179" s="85">
        <f t="shared" si="54"/>
        <v>2313.0040353410723</v>
      </c>
      <c r="J1179" s="39"/>
    </row>
    <row r="1180" spans="2:10" x14ac:dyDescent="0.2">
      <c r="B1180" s="87">
        <v>1178</v>
      </c>
      <c r="C1180" s="85">
        <v>472.42</v>
      </c>
      <c r="D1180" s="85">
        <f>C1180 * (1 + '2016 Claims Experience'!$H$3) * (1 + '2016 Claims Experience'!$H$3)</f>
        <v>571.62820000000011</v>
      </c>
      <c r="E1180" s="85">
        <f t="shared" si="55"/>
        <v>228.65128000000004</v>
      </c>
      <c r="F1180" s="85">
        <f xml:space="preserve">   D1180 *'2016 Claims Experience'!$H$11</f>
        <v>342.97692000000006</v>
      </c>
      <c r="G1180" s="85">
        <f xml:space="preserve"> F1180/'2016 Claims Experience'!$H$2</f>
        <v>403.50225882352947</v>
      </c>
      <c r="H1180" s="85">
        <f t="shared" si="56"/>
        <v>571.62820000000011</v>
      </c>
      <c r="I1180" s="85">
        <f t="shared" si="54"/>
        <v>0</v>
      </c>
      <c r="J1180" s="39"/>
    </row>
    <row r="1181" spans="2:10" x14ac:dyDescent="0.2">
      <c r="B1181" s="87">
        <v>1179</v>
      </c>
      <c r="C1181" s="85">
        <v>2943.54</v>
      </c>
      <c r="D1181" s="85">
        <f>C1181 * (1 + '2016 Claims Experience'!$H$3) * (1 + '2016 Claims Experience'!$H$3)</f>
        <v>3561.6834000000003</v>
      </c>
      <c r="E1181" s="85">
        <f t="shared" si="55"/>
        <v>1424.6733600000002</v>
      </c>
      <c r="F1181" s="85">
        <f xml:space="preserve">   D1181 *'2016 Claims Experience'!$H$11</f>
        <v>2137.0100400000001</v>
      </c>
      <c r="G1181" s="85">
        <f xml:space="preserve"> F1181/'2016 Claims Experience'!$H$2</f>
        <v>2514.1294588235296</v>
      </c>
      <c r="H1181" s="85">
        <f t="shared" si="56"/>
        <v>3561.6834000000003</v>
      </c>
      <c r="I1181" s="85">
        <f t="shared" si="54"/>
        <v>0</v>
      </c>
      <c r="J1181" s="39"/>
    </row>
    <row r="1182" spans="2:10" x14ac:dyDescent="0.2">
      <c r="B1182" s="87">
        <v>1180</v>
      </c>
      <c r="C1182" s="85">
        <v>28943.23</v>
      </c>
      <c r="D1182" s="85">
        <f>C1182 * (1 + '2016 Claims Experience'!$H$3) * (1 + '2016 Claims Experience'!$H$3)</f>
        <v>35021.308300000004</v>
      </c>
      <c r="E1182" s="85">
        <f t="shared" si="55"/>
        <v>14008.523320000002</v>
      </c>
      <c r="F1182" s="85">
        <f xml:space="preserve">   D1182 *'2016 Claims Experience'!$H$11</f>
        <v>21012.78498</v>
      </c>
      <c r="G1182" s="85">
        <f xml:space="preserve"> F1182/'2016 Claims Experience'!$H$2</f>
        <v>24720.923505882354</v>
      </c>
      <c r="H1182" s="85">
        <f t="shared" si="56"/>
        <v>4000</v>
      </c>
      <c r="I1182" s="85">
        <f t="shared" si="54"/>
        <v>2313.0040353410723</v>
      </c>
      <c r="J1182" s="39"/>
    </row>
    <row r="1183" spans="2:10" x14ac:dyDescent="0.2">
      <c r="B1183" s="87">
        <v>1181</v>
      </c>
      <c r="C1183" s="85">
        <v>6482.7400000000007</v>
      </c>
      <c r="D1183" s="85">
        <f>C1183 * (1 + '2016 Claims Experience'!$H$3) * (1 + '2016 Claims Experience'!$H$3)</f>
        <v>7844.1154000000015</v>
      </c>
      <c r="E1183" s="85">
        <f t="shared" si="55"/>
        <v>3137.6461600000007</v>
      </c>
      <c r="F1183" s="85">
        <f xml:space="preserve">   D1183 *'2016 Claims Experience'!$H$11</f>
        <v>4706.4692400000004</v>
      </c>
      <c r="G1183" s="85">
        <f xml:space="preserve"> F1183/'2016 Claims Experience'!$H$2</f>
        <v>5537.0226352941181</v>
      </c>
      <c r="H1183" s="85">
        <f t="shared" si="56"/>
        <v>4000</v>
      </c>
      <c r="I1183" s="85">
        <f t="shared" si="54"/>
        <v>2313.0040353410723</v>
      </c>
      <c r="J1183" s="39"/>
    </row>
    <row r="1184" spans="2:10" x14ac:dyDescent="0.2">
      <c r="B1184" s="87">
        <v>1182</v>
      </c>
      <c r="C1184" s="85">
        <v>25.28</v>
      </c>
      <c r="D1184" s="85">
        <f>C1184 * (1 + '2016 Claims Experience'!$H$3) * (1 + '2016 Claims Experience'!$H$3)</f>
        <v>30.588800000000006</v>
      </c>
      <c r="E1184" s="85">
        <f t="shared" si="55"/>
        <v>12.235520000000003</v>
      </c>
      <c r="F1184" s="85">
        <f xml:space="preserve">   D1184 *'2016 Claims Experience'!$H$11</f>
        <v>18.353280000000002</v>
      </c>
      <c r="G1184" s="85">
        <f xml:space="preserve"> F1184/'2016 Claims Experience'!$H$2</f>
        <v>21.592094117647061</v>
      </c>
      <c r="H1184" s="85">
        <f t="shared" si="56"/>
        <v>30.588800000000006</v>
      </c>
      <c r="I1184" s="85">
        <f t="shared" si="54"/>
        <v>0</v>
      </c>
      <c r="J1184" s="39"/>
    </row>
    <row r="1185" spans="2:10" x14ac:dyDescent="0.2">
      <c r="B1185" s="87">
        <v>1183</v>
      </c>
      <c r="C1185" s="85">
        <v>408.43</v>
      </c>
      <c r="D1185" s="85">
        <f>C1185 * (1 + '2016 Claims Experience'!$H$3) * (1 + '2016 Claims Experience'!$H$3)</f>
        <v>494.20030000000008</v>
      </c>
      <c r="E1185" s="85">
        <f t="shared" si="55"/>
        <v>197.68012000000004</v>
      </c>
      <c r="F1185" s="85">
        <f xml:space="preserve">   D1185 *'2016 Claims Experience'!$H$11</f>
        <v>296.52018000000004</v>
      </c>
      <c r="G1185" s="85">
        <f xml:space="preserve"> F1185/'2016 Claims Experience'!$H$2</f>
        <v>348.84727058823535</v>
      </c>
      <c r="H1185" s="85">
        <f t="shared" si="56"/>
        <v>494.20030000000008</v>
      </c>
      <c r="I1185" s="85">
        <f t="shared" si="54"/>
        <v>0</v>
      </c>
      <c r="J1185" s="39"/>
    </row>
    <row r="1186" spans="2:10" x14ac:dyDescent="0.2">
      <c r="B1186" s="87">
        <v>1184</v>
      </c>
      <c r="C1186" s="85">
        <v>13542.970000000001</v>
      </c>
      <c r="D1186" s="85">
        <f>C1186 * (1 + '2016 Claims Experience'!$H$3) * (1 + '2016 Claims Experience'!$H$3)</f>
        <v>16386.993700000003</v>
      </c>
      <c r="E1186" s="85">
        <f t="shared" si="55"/>
        <v>6554.7974800000011</v>
      </c>
      <c r="F1186" s="85">
        <f xml:space="preserve">   D1186 *'2016 Claims Experience'!$H$11</f>
        <v>9832.1962200000016</v>
      </c>
      <c r="G1186" s="85">
        <f xml:space="preserve"> F1186/'2016 Claims Experience'!$H$2</f>
        <v>11567.289670588238</v>
      </c>
      <c r="H1186" s="85">
        <f t="shared" si="56"/>
        <v>4000</v>
      </c>
      <c r="I1186" s="85">
        <f t="shared" si="54"/>
        <v>2313.0040353410723</v>
      </c>
      <c r="J1186" s="39"/>
    </row>
    <row r="1187" spans="2:10" x14ac:dyDescent="0.2">
      <c r="B1187" s="87">
        <v>1185</v>
      </c>
      <c r="C1187" s="85">
        <v>19087.98</v>
      </c>
      <c r="D1187" s="85">
        <f>C1187 * (1 + '2016 Claims Experience'!$H$3) * (1 + '2016 Claims Experience'!$H$3)</f>
        <v>23096.455800000003</v>
      </c>
      <c r="E1187" s="85">
        <f t="shared" si="55"/>
        <v>9238.5823200000013</v>
      </c>
      <c r="F1187" s="85">
        <f xml:space="preserve">   D1187 *'2016 Claims Experience'!$H$11</f>
        <v>13857.873480000002</v>
      </c>
      <c r="G1187" s="85">
        <f xml:space="preserve"> F1187/'2016 Claims Experience'!$H$2</f>
        <v>16303.380564705885</v>
      </c>
      <c r="H1187" s="85">
        <f t="shared" si="56"/>
        <v>4000</v>
      </c>
      <c r="I1187" s="85">
        <f t="shared" si="54"/>
        <v>2313.0040353410723</v>
      </c>
      <c r="J1187" s="39"/>
    </row>
    <row r="1188" spans="2:10" x14ac:dyDescent="0.2">
      <c r="B1188" s="87">
        <v>1186</v>
      </c>
      <c r="C1188" s="85">
        <v>7956.88</v>
      </c>
      <c r="D1188" s="85">
        <f>C1188 * (1 + '2016 Claims Experience'!$H$3) * (1 + '2016 Claims Experience'!$H$3)</f>
        <v>9627.8248000000021</v>
      </c>
      <c r="E1188" s="85">
        <f t="shared" si="55"/>
        <v>3851.1299200000012</v>
      </c>
      <c r="F1188" s="85">
        <f xml:space="preserve">   D1188 *'2016 Claims Experience'!$H$11</f>
        <v>5776.6948800000009</v>
      </c>
      <c r="G1188" s="85">
        <f xml:space="preserve"> F1188/'2016 Claims Experience'!$H$2</f>
        <v>6796.111623529413</v>
      </c>
      <c r="H1188" s="85">
        <f t="shared" si="56"/>
        <v>4000</v>
      </c>
      <c r="I1188" s="85">
        <f t="shared" si="54"/>
        <v>2313.0040353410723</v>
      </c>
      <c r="J1188" s="39"/>
    </row>
    <row r="1189" spans="2:10" x14ac:dyDescent="0.2">
      <c r="B1189" s="87">
        <v>1187</v>
      </c>
      <c r="C1189" s="85">
        <v>30116.38</v>
      </c>
      <c r="D1189" s="85">
        <f>C1189 * (1 + '2016 Claims Experience'!$H$3) * (1 + '2016 Claims Experience'!$H$3)</f>
        <v>36440.819800000005</v>
      </c>
      <c r="E1189" s="85">
        <f t="shared" si="55"/>
        <v>14576.327920000003</v>
      </c>
      <c r="F1189" s="85">
        <f xml:space="preserve">   D1189 *'2016 Claims Experience'!$H$11</f>
        <v>21864.491880000001</v>
      </c>
      <c r="G1189" s="85">
        <f xml:space="preserve"> F1189/'2016 Claims Experience'!$H$2</f>
        <v>25722.931623529414</v>
      </c>
      <c r="H1189" s="85">
        <f t="shared" si="56"/>
        <v>4000</v>
      </c>
      <c r="I1189" s="85">
        <f t="shared" si="54"/>
        <v>2313.0040353410723</v>
      </c>
      <c r="J1189" s="39"/>
    </row>
    <row r="1190" spans="2:10" x14ac:dyDescent="0.2">
      <c r="B1190" s="87">
        <v>1188</v>
      </c>
      <c r="C1190" s="85">
        <v>10634.980000000001</v>
      </c>
      <c r="D1190" s="85">
        <f>C1190 * (1 + '2016 Claims Experience'!$H$3) * (1 + '2016 Claims Experience'!$H$3)</f>
        <v>12868.325800000004</v>
      </c>
      <c r="E1190" s="85">
        <f t="shared" si="55"/>
        <v>5147.3303200000018</v>
      </c>
      <c r="F1190" s="85">
        <f xml:space="preserve">   D1190 *'2016 Claims Experience'!$H$11</f>
        <v>7720.9954800000023</v>
      </c>
      <c r="G1190" s="85">
        <f xml:space="preserve"> F1190/'2016 Claims Experience'!$H$2</f>
        <v>9083.5240941176507</v>
      </c>
      <c r="H1190" s="85">
        <f t="shared" si="56"/>
        <v>4000</v>
      </c>
      <c r="I1190" s="85">
        <f t="shared" si="54"/>
        <v>2313.0040353410723</v>
      </c>
      <c r="J1190" s="39"/>
    </row>
    <row r="1191" spans="2:10" x14ac:dyDescent="0.2">
      <c r="B1191" s="87">
        <v>1189</v>
      </c>
      <c r="C1191" s="85">
        <v>4450.8600000000006</v>
      </c>
      <c r="D1191" s="85">
        <f>C1191 * (1 + '2016 Claims Experience'!$H$3) * (1 + '2016 Claims Experience'!$H$3)</f>
        <v>5385.5406000000012</v>
      </c>
      <c r="E1191" s="85">
        <f t="shared" si="55"/>
        <v>2154.2162400000007</v>
      </c>
      <c r="F1191" s="85">
        <f xml:space="preserve">   D1191 *'2016 Claims Experience'!$H$11</f>
        <v>3231.3243600000005</v>
      </c>
      <c r="G1191" s="85">
        <f xml:space="preserve"> F1191/'2016 Claims Experience'!$H$2</f>
        <v>3801.5580705882362</v>
      </c>
      <c r="H1191" s="85">
        <f t="shared" si="56"/>
        <v>4000</v>
      </c>
      <c r="I1191" s="85">
        <f t="shared" si="54"/>
        <v>2313.0040353410723</v>
      </c>
      <c r="J1191" s="39"/>
    </row>
    <row r="1192" spans="2:10" x14ac:dyDescent="0.2">
      <c r="B1192" s="87">
        <v>1190</v>
      </c>
      <c r="C1192" s="85">
        <v>12617.09</v>
      </c>
      <c r="D1192" s="85">
        <f>C1192 * (1 + '2016 Claims Experience'!$H$3) * (1 + '2016 Claims Experience'!$H$3)</f>
        <v>15266.678900000003</v>
      </c>
      <c r="E1192" s="85">
        <f t="shared" si="55"/>
        <v>6106.6715600000016</v>
      </c>
      <c r="F1192" s="85">
        <f xml:space="preserve">   D1192 *'2016 Claims Experience'!$H$11</f>
        <v>9160.0073400000019</v>
      </c>
      <c r="G1192" s="85">
        <f xml:space="preserve"> F1192/'2016 Claims Experience'!$H$2</f>
        <v>10776.479223529414</v>
      </c>
      <c r="H1192" s="85">
        <f t="shared" si="56"/>
        <v>4000</v>
      </c>
      <c r="I1192" s="85">
        <f t="shared" si="54"/>
        <v>2313.0040353410723</v>
      </c>
      <c r="J1192" s="39"/>
    </row>
    <row r="1193" spans="2:10" x14ac:dyDescent="0.2">
      <c r="B1193" s="87">
        <v>1191</v>
      </c>
      <c r="C1193" s="85">
        <v>1169.2</v>
      </c>
      <c r="D1193" s="85">
        <f>C1193 * (1 + '2016 Claims Experience'!$H$3) * (1 + '2016 Claims Experience'!$H$3)</f>
        <v>1414.7320000000002</v>
      </c>
      <c r="E1193" s="85">
        <f t="shared" si="55"/>
        <v>565.89280000000008</v>
      </c>
      <c r="F1193" s="85">
        <f xml:space="preserve">   D1193 *'2016 Claims Experience'!$H$11</f>
        <v>848.83920000000012</v>
      </c>
      <c r="G1193" s="85">
        <f xml:space="preserve"> F1193/'2016 Claims Experience'!$H$2</f>
        <v>998.63435294117664</v>
      </c>
      <c r="H1193" s="85">
        <f t="shared" si="56"/>
        <v>1414.7320000000002</v>
      </c>
      <c r="I1193" s="85">
        <f t="shared" si="54"/>
        <v>0</v>
      </c>
      <c r="J1193" s="39"/>
    </row>
    <row r="1194" spans="2:10" x14ac:dyDescent="0.2">
      <c r="B1194" s="87">
        <v>1192</v>
      </c>
      <c r="C1194" s="85">
        <v>22156.34</v>
      </c>
      <c r="D1194" s="85">
        <f>C1194 * (1 + '2016 Claims Experience'!$H$3) * (1 + '2016 Claims Experience'!$H$3)</f>
        <v>26809.171400000003</v>
      </c>
      <c r="E1194" s="85">
        <f t="shared" si="55"/>
        <v>10723.668560000002</v>
      </c>
      <c r="F1194" s="85">
        <f xml:space="preserve">   D1194 *'2016 Claims Experience'!$H$11</f>
        <v>16085.502840000001</v>
      </c>
      <c r="G1194" s="85">
        <f xml:space="preserve"> F1194/'2016 Claims Experience'!$H$2</f>
        <v>18924.120988235296</v>
      </c>
      <c r="H1194" s="85">
        <f t="shared" si="56"/>
        <v>4000</v>
      </c>
      <c r="I1194" s="85">
        <f t="shared" si="54"/>
        <v>2313.0040353410723</v>
      </c>
      <c r="J1194" s="39"/>
    </row>
    <row r="1195" spans="2:10" x14ac:dyDescent="0.2">
      <c r="B1195" s="87">
        <v>1193</v>
      </c>
      <c r="C1195" s="85">
        <v>3926.3</v>
      </c>
      <c r="D1195" s="85">
        <f>C1195 * (1 + '2016 Claims Experience'!$H$3) * (1 + '2016 Claims Experience'!$H$3)</f>
        <v>4750.8230000000003</v>
      </c>
      <c r="E1195" s="85">
        <f t="shared" si="55"/>
        <v>1900.3292000000001</v>
      </c>
      <c r="F1195" s="85">
        <f xml:space="preserve">   D1195 *'2016 Claims Experience'!$H$11</f>
        <v>2850.4938000000002</v>
      </c>
      <c r="G1195" s="85">
        <f xml:space="preserve"> F1195/'2016 Claims Experience'!$H$2</f>
        <v>3353.5221176470591</v>
      </c>
      <c r="H1195" s="85">
        <f t="shared" si="56"/>
        <v>4000</v>
      </c>
      <c r="I1195" s="85">
        <f t="shared" si="54"/>
        <v>2313.0040353410723</v>
      </c>
      <c r="J1195" s="39"/>
    </row>
    <row r="1196" spans="2:10" x14ac:dyDescent="0.2">
      <c r="B1196" s="87">
        <v>1194</v>
      </c>
      <c r="C1196" s="85">
        <v>22371.22</v>
      </c>
      <c r="D1196" s="85">
        <f>C1196 * (1 + '2016 Claims Experience'!$H$3) * (1 + '2016 Claims Experience'!$H$3)</f>
        <v>27069.176200000005</v>
      </c>
      <c r="E1196" s="85">
        <f t="shared" si="55"/>
        <v>10827.670480000002</v>
      </c>
      <c r="F1196" s="85">
        <f xml:space="preserve">   D1196 *'2016 Claims Experience'!$H$11</f>
        <v>16241.505720000003</v>
      </c>
      <c r="G1196" s="85">
        <f xml:space="preserve"> F1196/'2016 Claims Experience'!$H$2</f>
        <v>19107.653788235297</v>
      </c>
      <c r="H1196" s="85">
        <f t="shared" si="56"/>
        <v>4000</v>
      </c>
      <c r="I1196" s="85">
        <f t="shared" si="54"/>
        <v>2313.0040353410723</v>
      </c>
      <c r="J1196" s="39"/>
    </row>
    <row r="1197" spans="2:10" x14ac:dyDescent="0.2">
      <c r="B1197" s="87">
        <v>1195</v>
      </c>
      <c r="C1197" s="85">
        <v>10978.630000000001</v>
      </c>
      <c r="D1197" s="85">
        <f>C1197 * (1 + '2016 Claims Experience'!$H$3) * (1 + '2016 Claims Experience'!$H$3)</f>
        <v>13284.142300000003</v>
      </c>
      <c r="E1197" s="85">
        <f t="shared" si="55"/>
        <v>5313.6569200000013</v>
      </c>
      <c r="F1197" s="85">
        <f xml:space="preserve">   D1197 *'2016 Claims Experience'!$H$11</f>
        <v>7970.4853800000019</v>
      </c>
      <c r="G1197" s="85">
        <f xml:space="preserve"> F1197/'2016 Claims Experience'!$H$2</f>
        <v>9377.0416235294142</v>
      </c>
      <c r="H1197" s="85">
        <f t="shared" si="56"/>
        <v>4000</v>
      </c>
      <c r="I1197" s="85">
        <f t="shared" si="54"/>
        <v>2313.0040353410723</v>
      </c>
      <c r="J1197" s="39"/>
    </row>
    <row r="1198" spans="2:10" x14ac:dyDescent="0.2">
      <c r="B1198" s="87">
        <v>1196</v>
      </c>
      <c r="C1198" s="85">
        <v>301.78000000000003</v>
      </c>
      <c r="D1198" s="85">
        <f>C1198 * (1 + '2016 Claims Experience'!$H$3) * (1 + '2016 Claims Experience'!$H$3)</f>
        <v>365.1538000000001</v>
      </c>
      <c r="E1198" s="85">
        <f t="shared" si="55"/>
        <v>146.06152000000006</v>
      </c>
      <c r="F1198" s="85">
        <f xml:space="preserve">   D1198 *'2016 Claims Experience'!$H$11</f>
        <v>219.09228000000004</v>
      </c>
      <c r="G1198" s="85">
        <f xml:space="preserve"> F1198/'2016 Claims Experience'!$H$2</f>
        <v>257.75562352941182</v>
      </c>
      <c r="H1198" s="85">
        <f t="shared" si="56"/>
        <v>365.1538000000001</v>
      </c>
      <c r="I1198" s="85">
        <f t="shared" si="54"/>
        <v>0</v>
      </c>
      <c r="J1198" s="39"/>
    </row>
    <row r="1199" spans="2:10" x14ac:dyDescent="0.2">
      <c r="B1199" s="87">
        <v>1197</v>
      </c>
      <c r="C1199" s="85">
        <v>450.3</v>
      </c>
      <c r="D1199" s="85">
        <f>C1199 * (1 + '2016 Claims Experience'!$H$3) * (1 + '2016 Claims Experience'!$H$3)</f>
        <v>544.86300000000006</v>
      </c>
      <c r="E1199" s="85">
        <f t="shared" si="55"/>
        <v>217.94520000000003</v>
      </c>
      <c r="F1199" s="85">
        <f xml:space="preserve">   D1199 *'2016 Claims Experience'!$H$11</f>
        <v>326.9178</v>
      </c>
      <c r="G1199" s="85">
        <f xml:space="preserve"> F1199/'2016 Claims Experience'!$H$2</f>
        <v>384.60917647058824</v>
      </c>
      <c r="H1199" s="85">
        <f t="shared" si="56"/>
        <v>544.86300000000006</v>
      </c>
      <c r="I1199" s="85">
        <f t="shared" si="54"/>
        <v>0</v>
      </c>
      <c r="J1199" s="39"/>
    </row>
    <row r="1200" spans="2:10" x14ac:dyDescent="0.2">
      <c r="B1200" s="87">
        <v>1198</v>
      </c>
      <c r="C1200" s="85">
        <v>3076.26</v>
      </c>
      <c r="D1200" s="85">
        <f>C1200 * (1 + '2016 Claims Experience'!$H$3) * (1 + '2016 Claims Experience'!$H$3)</f>
        <v>3722.2746000000006</v>
      </c>
      <c r="E1200" s="85">
        <f t="shared" si="55"/>
        <v>1488.9098400000003</v>
      </c>
      <c r="F1200" s="85">
        <f xml:space="preserve">   D1200 *'2016 Claims Experience'!$H$11</f>
        <v>2233.3647600000004</v>
      </c>
      <c r="G1200" s="85">
        <f xml:space="preserve"> F1200/'2016 Claims Experience'!$H$2</f>
        <v>2627.4879529411769</v>
      </c>
      <c r="H1200" s="85">
        <f t="shared" si="56"/>
        <v>3722.2746000000006</v>
      </c>
      <c r="I1200" s="85">
        <f t="shared" si="54"/>
        <v>0</v>
      </c>
      <c r="J1200" s="39"/>
    </row>
    <row r="1201" spans="2:10" x14ac:dyDescent="0.2">
      <c r="B1201" s="87">
        <v>1199</v>
      </c>
      <c r="C1201" s="85">
        <v>15373.400000000001</v>
      </c>
      <c r="D1201" s="85">
        <f>C1201 * (1 + '2016 Claims Experience'!$H$3) * (1 + '2016 Claims Experience'!$H$3)</f>
        <v>18601.814000000002</v>
      </c>
      <c r="E1201" s="85">
        <f t="shared" si="55"/>
        <v>7440.7256000000016</v>
      </c>
      <c r="F1201" s="85">
        <f xml:space="preserve">   D1201 *'2016 Claims Experience'!$H$11</f>
        <v>11161.088400000001</v>
      </c>
      <c r="G1201" s="85">
        <f xml:space="preserve"> F1201/'2016 Claims Experience'!$H$2</f>
        <v>13130.692235294118</v>
      </c>
      <c r="H1201" s="85">
        <f t="shared" si="56"/>
        <v>4000</v>
      </c>
      <c r="I1201" s="85">
        <f t="shared" si="54"/>
        <v>2313.0040353410723</v>
      </c>
      <c r="J1201" s="39"/>
    </row>
    <row r="1202" spans="2:10" x14ac:dyDescent="0.2">
      <c r="B1202" s="87">
        <v>1200</v>
      </c>
      <c r="C1202" s="85">
        <v>4134.8600000000006</v>
      </c>
      <c r="D1202" s="85">
        <f>C1202 * (1 + '2016 Claims Experience'!$H$3) * (1 + '2016 Claims Experience'!$H$3)</f>
        <v>5003.1806000000015</v>
      </c>
      <c r="E1202" s="85">
        <f t="shared" si="55"/>
        <v>2001.2722400000007</v>
      </c>
      <c r="F1202" s="85">
        <f xml:space="preserve">   D1202 *'2016 Claims Experience'!$H$11</f>
        <v>3001.9083600000008</v>
      </c>
      <c r="G1202" s="85">
        <f xml:space="preserve"> F1202/'2016 Claims Experience'!$H$2</f>
        <v>3531.6568941176479</v>
      </c>
      <c r="H1202" s="85">
        <f t="shared" si="56"/>
        <v>4000</v>
      </c>
      <c r="I1202" s="85">
        <f t="shared" si="54"/>
        <v>2313.0040353410723</v>
      </c>
      <c r="J1202" s="39"/>
    </row>
    <row r="1203" spans="2:10" x14ac:dyDescent="0.2">
      <c r="B1203" s="87">
        <v>1201</v>
      </c>
      <c r="C1203" s="85">
        <v>28412.350000000002</v>
      </c>
      <c r="D1203" s="85">
        <f>C1203 * (1 + '2016 Claims Experience'!$H$3) * (1 + '2016 Claims Experience'!$H$3)</f>
        <v>34378.943500000008</v>
      </c>
      <c r="E1203" s="85">
        <f t="shared" si="55"/>
        <v>13751.577400000004</v>
      </c>
      <c r="F1203" s="85">
        <f xml:space="preserve">   D1203 *'2016 Claims Experience'!$H$11</f>
        <v>20627.366100000003</v>
      </c>
      <c r="G1203" s="85">
        <f xml:space="preserve"> F1203/'2016 Claims Experience'!$H$2</f>
        <v>24267.48952941177</v>
      </c>
      <c r="H1203" s="85">
        <f t="shared" si="56"/>
        <v>4000</v>
      </c>
      <c r="I1203" s="85">
        <f t="shared" si="54"/>
        <v>2313.0040353410723</v>
      </c>
      <c r="J1203" s="39"/>
    </row>
    <row r="1204" spans="2:10" x14ac:dyDescent="0.2">
      <c r="B1204" s="87">
        <v>1202</v>
      </c>
      <c r="C1204" s="85">
        <v>3419.9100000000003</v>
      </c>
      <c r="D1204" s="85">
        <f>C1204 * (1 + '2016 Claims Experience'!$H$3) * (1 + '2016 Claims Experience'!$H$3)</f>
        <v>4138.0911000000015</v>
      </c>
      <c r="E1204" s="85">
        <f t="shared" si="55"/>
        <v>1655.2364400000006</v>
      </c>
      <c r="F1204" s="85">
        <f xml:space="preserve">   D1204 *'2016 Claims Experience'!$H$11</f>
        <v>2482.8546600000009</v>
      </c>
      <c r="G1204" s="85">
        <f xml:space="preserve"> F1204/'2016 Claims Experience'!$H$2</f>
        <v>2921.0054823529422</v>
      </c>
      <c r="H1204" s="85">
        <f t="shared" si="56"/>
        <v>4000</v>
      </c>
      <c r="I1204" s="85">
        <f t="shared" si="54"/>
        <v>2313.0040353410723</v>
      </c>
      <c r="J1204" s="39"/>
    </row>
    <row r="1205" spans="2:10" x14ac:dyDescent="0.2">
      <c r="B1205" s="87">
        <v>1203</v>
      </c>
      <c r="C1205" s="85">
        <v>8136.21</v>
      </c>
      <c r="D1205" s="85">
        <f>C1205 * (1 + '2016 Claims Experience'!$H$3) * (1 + '2016 Claims Experience'!$H$3)</f>
        <v>9844.8141000000014</v>
      </c>
      <c r="E1205" s="85">
        <f t="shared" si="55"/>
        <v>3937.9256400000008</v>
      </c>
      <c r="F1205" s="85">
        <f xml:space="preserve">   D1205 *'2016 Claims Experience'!$H$11</f>
        <v>5906.888460000001</v>
      </c>
      <c r="G1205" s="85">
        <f xml:space="preserve"> F1205/'2016 Claims Experience'!$H$2</f>
        <v>6949.2805411764721</v>
      </c>
      <c r="H1205" s="85">
        <f t="shared" si="56"/>
        <v>4000</v>
      </c>
      <c r="I1205" s="85">
        <f t="shared" si="54"/>
        <v>2313.0040353410723</v>
      </c>
      <c r="J1205" s="39"/>
    </row>
    <row r="1206" spans="2:10" x14ac:dyDescent="0.2">
      <c r="B1206" s="87">
        <v>1204</v>
      </c>
      <c r="C1206" s="85">
        <v>15154.570000000002</v>
      </c>
      <c r="D1206" s="85">
        <f>C1206 * (1 + '2016 Claims Experience'!$H$3) * (1 + '2016 Claims Experience'!$H$3)</f>
        <v>18337.029700000003</v>
      </c>
      <c r="E1206" s="85">
        <f t="shared" si="55"/>
        <v>7334.8118800000011</v>
      </c>
      <c r="F1206" s="85">
        <f xml:space="preserve">   D1206 *'2016 Claims Experience'!$H$11</f>
        <v>11002.217820000002</v>
      </c>
      <c r="G1206" s="85">
        <f xml:space="preserve"> F1206/'2016 Claims Experience'!$H$2</f>
        <v>12943.785670588237</v>
      </c>
      <c r="H1206" s="85">
        <f t="shared" si="56"/>
        <v>4000</v>
      </c>
      <c r="I1206" s="85">
        <f t="shared" si="54"/>
        <v>2313.0040353410723</v>
      </c>
      <c r="J1206" s="39"/>
    </row>
    <row r="1207" spans="2:10" x14ac:dyDescent="0.2">
      <c r="B1207" s="87">
        <v>1205</v>
      </c>
      <c r="C1207" s="85">
        <v>1404.6200000000001</v>
      </c>
      <c r="D1207" s="85">
        <f>C1207 * (1 + '2016 Claims Experience'!$H$3) * (1 + '2016 Claims Experience'!$H$3)</f>
        <v>1699.5902000000006</v>
      </c>
      <c r="E1207" s="85">
        <f t="shared" si="55"/>
        <v>679.83608000000027</v>
      </c>
      <c r="F1207" s="85">
        <f xml:space="preserve">   D1207 *'2016 Claims Experience'!$H$11</f>
        <v>1019.7541200000003</v>
      </c>
      <c r="G1207" s="85">
        <f xml:space="preserve"> F1207/'2016 Claims Experience'!$H$2</f>
        <v>1199.710729411765</v>
      </c>
      <c r="H1207" s="85">
        <f t="shared" si="56"/>
        <v>1699.5902000000006</v>
      </c>
      <c r="I1207" s="85">
        <f t="shared" si="54"/>
        <v>0</v>
      </c>
      <c r="J1207" s="39"/>
    </row>
    <row r="1208" spans="2:10" x14ac:dyDescent="0.2">
      <c r="B1208" s="87">
        <v>1206</v>
      </c>
      <c r="C1208" s="85">
        <v>21672.07</v>
      </c>
      <c r="D1208" s="85">
        <f>C1208 * (1 + '2016 Claims Experience'!$H$3) * (1 + '2016 Claims Experience'!$H$3)</f>
        <v>26223.204700000006</v>
      </c>
      <c r="E1208" s="85">
        <f t="shared" si="55"/>
        <v>10489.281880000002</v>
      </c>
      <c r="F1208" s="85">
        <f xml:space="preserve">   D1208 *'2016 Claims Experience'!$H$11</f>
        <v>15733.922820000003</v>
      </c>
      <c r="G1208" s="85">
        <f xml:space="preserve"> F1208/'2016 Claims Experience'!$H$2</f>
        <v>18510.497435294121</v>
      </c>
      <c r="H1208" s="85">
        <f t="shared" si="56"/>
        <v>4000</v>
      </c>
      <c r="I1208" s="85">
        <f t="shared" si="54"/>
        <v>2313.0040353410723</v>
      </c>
      <c r="J1208" s="39"/>
    </row>
    <row r="1209" spans="2:10" x14ac:dyDescent="0.2">
      <c r="B1209" s="87">
        <v>1207</v>
      </c>
      <c r="C1209" s="85">
        <v>19900.100000000002</v>
      </c>
      <c r="D1209" s="85">
        <f>C1209 * (1 + '2016 Claims Experience'!$H$3) * (1 + '2016 Claims Experience'!$H$3)</f>
        <v>24079.121000000006</v>
      </c>
      <c r="E1209" s="85">
        <f t="shared" si="55"/>
        <v>9631.6484000000037</v>
      </c>
      <c r="F1209" s="85">
        <f xml:space="preserve">   D1209 *'2016 Claims Experience'!$H$11</f>
        <v>14447.472600000003</v>
      </c>
      <c r="G1209" s="85">
        <f xml:space="preserve"> F1209/'2016 Claims Experience'!$H$2</f>
        <v>16997.026588235298</v>
      </c>
      <c r="H1209" s="85">
        <f t="shared" si="56"/>
        <v>4000</v>
      </c>
      <c r="I1209" s="85">
        <f t="shared" si="54"/>
        <v>2313.0040353410723</v>
      </c>
      <c r="J1209" s="39"/>
    </row>
    <row r="1210" spans="2:10" x14ac:dyDescent="0.2">
      <c r="B1210" s="87">
        <v>1208</v>
      </c>
      <c r="C1210" s="85">
        <v>2317.0700000000002</v>
      </c>
      <c r="D1210" s="85">
        <f>C1210 * (1 + '2016 Claims Experience'!$H$3) * (1 + '2016 Claims Experience'!$H$3)</f>
        <v>2803.654700000001</v>
      </c>
      <c r="E1210" s="85">
        <f t="shared" si="55"/>
        <v>1121.4618800000005</v>
      </c>
      <c r="F1210" s="85">
        <f xml:space="preserve">   D1210 *'2016 Claims Experience'!$H$11</f>
        <v>1682.1928200000004</v>
      </c>
      <c r="G1210" s="85">
        <f xml:space="preserve"> F1210/'2016 Claims Experience'!$H$2</f>
        <v>1979.0503764705888</v>
      </c>
      <c r="H1210" s="85">
        <f t="shared" si="56"/>
        <v>2803.654700000001</v>
      </c>
      <c r="I1210" s="85">
        <f t="shared" si="54"/>
        <v>0</v>
      </c>
      <c r="J1210" s="39"/>
    </row>
    <row r="1211" spans="2:10" x14ac:dyDescent="0.2">
      <c r="B1211" s="87">
        <v>1209</v>
      </c>
      <c r="C1211" s="85">
        <v>1797.25</v>
      </c>
      <c r="D1211" s="85">
        <f>C1211 * (1 + '2016 Claims Experience'!$H$3) * (1 + '2016 Claims Experience'!$H$3)</f>
        <v>2174.6725000000001</v>
      </c>
      <c r="E1211" s="85">
        <f t="shared" si="55"/>
        <v>869.86900000000014</v>
      </c>
      <c r="F1211" s="85">
        <f xml:space="preserve">   D1211 *'2016 Claims Experience'!$H$11</f>
        <v>1304.8035</v>
      </c>
      <c r="G1211" s="85">
        <f xml:space="preserve"> F1211/'2016 Claims Experience'!$H$2</f>
        <v>1535.0629411764705</v>
      </c>
      <c r="H1211" s="85">
        <f t="shared" si="56"/>
        <v>2174.6725000000001</v>
      </c>
      <c r="I1211" s="85">
        <f t="shared" si="54"/>
        <v>0</v>
      </c>
      <c r="J1211" s="39"/>
    </row>
    <row r="1212" spans="2:10" x14ac:dyDescent="0.2">
      <c r="B1212" s="87">
        <v>1210</v>
      </c>
      <c r="C1212" s="85">
        <v>2261.77</v>
      </c>
      <c r="D1212" s="85">
        <f>C1212 * (1 + '2016 Claims Experience'!$H$3) * (1 + '2016 Claims Experience'!$H$3)</f>
        <v>2736.7417000000005</v>
      </c>
      <c r="E1212" s="85">
        <f t="shared" si="55"/>
        <v>1094.6966800000002</v>
      </c>
      <c r="F1212" s="85">
        <f xml:space="preserve">   D1212 *'2016 Claims Experience'!$H$11</f>
        <v>1642.0450200000002</v>
      </c>
      <c r="G1212" s="85">
        <f xml:space="preserve"> F1212/'2016 Claims Experience'!$H$2</f>
        <v>1931.8176705882356</v>
      </c>
      <c r="H1212" s="85">
        <f t="shared" si="56"/>
        <v>2736.7417000000005</v>
      </c>
      <c r="I1212" s="85">
        <f t="shared" si="54"/>
        <v>0</v>
      </c>
      <c r="J1212" s="39"/>
    </row>
    <row r="1213" spans="2:10" x14ac:dyDescent="0.2">
      <c r="B1213" s="87">
        <v>1211</v>
      </c>
      <c r="C1213" s="85">
        <v>25707.39</v>
      </c>
      <c r="D1213" s="85">
        <f>C1213 * (1 + '2016 Claims Experience'!$H$3) * (1 + '2016 Claims Experience'!$H$3)</f>
        <v>31105.941900000002</v>
      </c>
      <c r="E1213" s="85">
        <f t="shared" si="55"/>
        <v>12442.376760000001</v>
      </c>
      <c r="F1213" s="85">
        <f xml:space="preserve">   D1213 *'2016 Claims Experience'!$H$11</f>
        <v>18663.565139999999</v>
      </c>
      <c r="G1213" s="85">
        <f xml:space="preserve"> F1213/'2016 Claims Experience'!$H$2</f>
        <v>21957.13545882353</v>
      </c>
      <c r="H1213" s="85">
        <f t="shared" si="56"/>
        <v>4000</v>
      </c>
      <c r="I1213" s="85">
        <f t="shared" si="54"/>
        <v>2313.0040353410723</v>
      </c>
      <c r="J1213" s="39"/>
    </row>
    <row r="1214" spans="2:10" x14ac:dyDescent="0.2">
      <c r="B1214" s="87">
        <v>1212</v>
      </c>
      <c r="C1214" s="85">
        <v>12331.900000000001</v>
      </c>
      <c r="D1214" s="85">
        <f>C1214 * (1 + '2016 Claims Experience'!$H$3) * (1 + '2016 Claims Experience'!$H$3)</f>
        <v>14921.599000000004</v>
      </c>
      <c r="E1214" s="85">
        <f t="shared" si="55"/>
        <v>5968.6396000000022</v>
      </c>
      <c r="F1214" s="85">
        <f xml:space="preserve">   D1214 *'2016 Claims Experience'!$H$11</f>
        <v>8952.9594000000016</v>
      </c>
      <c r="G1214" s="85">
        <f xml:space="preserve"> F1214/'2016 Claims Experience'!$H$2</f>
        <v>10532.893411764708</v>
      </c>
      <c r="H1214" s="85">
        <f t="shared" si="56"/>
        <v>4000</v>
      </c>
      <c r="I1214" s="85">
        <f t="shared" si="54"/>
        <v>2313.0040353410723</v>
      </c>
      <c r="J1214" s="39"/>
    </row>
    <row r="1215" spans="2:10" x14ac:dyDescent="0.2">
      <c r="B1215" s="87">
        <v>1213</v>
      </c>
      <c r="C1215" s="85">
        <v>1409.3600000000001</v>
      </c>
      <c r="D1215" s="85">
        <f>C1215 * (1 + '2016 Claims Experience'!$H$3) * (1 + '2016 Claims Experience'!$H$3)</f>
        <v>1705.3256000000003</v>
      </c>
      <c r="E1215" s="85">
        <f t="shared" si="55"/>
        <v>682.13024000000019</v>
      </c>
      <c r="F1215" s="85">
        <f xml:space="preserve">   D1215 *'2016 Claims Experience'!$H$11</f>
        <v>1023.1953600000002</v>
      </c>
      <c r="G1215" s="85">
        <f xml:space="preserve"> F1215/'2016 Claims Experience'!$H$2</f>
        <v>1203.7592470588238</v>
      </c>
      <c r="H1215" s="85">
        <f t="shared" si="56"/>
        <v>1705.3256000000003</v>
      </c>
      <c r="I1215" s="85">
        <f t="shared" si="54"/>
        <v>0</v>
      </c>
      <c r="J1215" s="39"/>
    </row>
    <row r="1216" spans="2:10" x14ac:dyDescent="0.2">
      <c r="B1216" s="87">
        <v>1214</v>
      </c>
      <c r="C1216" s="85">
        <v>261.49</v>
      </c>
      <c r="D1216" s="85">
        <f>C1216 * (1 + '2016 Claims Experience'!$H$3) * (1 + '2016 Claims Experience'!$H$3)</f>
        <v>316.40290000000005</v>
      </c>
      <c r="E1216" s="85">
        <f t="shared" si="55"/>
        <v>126.56116000000003</v>
      </c>
      <c r="F1216" s="85">
        <f xml:space="preserve">   D1216 *'2016 Claims Experience'!$H$11</f>
        <v>189.84174000000002</v>
      </c>
      <c r="G1216" s="85">
        <f xml:space="preserve"> F1216/'2016 Claims Experience'!$H$2</f>
        <v>223.3432235294118</v>
      </c>
      <c r="H1216" s="85">
        <f t="shared" si="56"/>
        <v>316.40290000000005</v>
      </c>
      <c r="I1216" s="85">
        <f t="shared" si="54"/>
        <v>0</v>
      </c>
      <c r="J1216" s="39"/>
    </row>
    <row r="1217" spans="2:10" x14ac:dyDescent="0.2">
      <c r="B1217" s="87">
        <v>1215</v>
      </c>
      <c r="C1217" s="85">
        <v>6279.71</v>
      </c>
      <c r="D1217" s="85">
        <f>C1217 * (1 + '2016 Claims Experience'!$H$3) * (1 + '2016 Claims Experience'!$H$3)</f>
        <v>7598.4491000000007</v>
      </c>
      <c r="E1217" s="85">
        <f t="shared" si="55"/>
        <v>3039.3796400000006</v>
      </c>
      <c r="F1217" s="85">
        <f xml:space="preserve">   D1217 *'2016 Claims Experience'!$H$11</f>
        <v>4559.0694600000006</v>
      </c>
      <c r="G1217" s="85">
        <f xml:space="preserve"> F1217/'2016 Claims Experience'!$H$2</f>
        <v>5363.6111294117654</v>
      </c>
      <c r="H1217" s="85">
        <f t="shared" si="56"/>
        <v>4000</v>
      </c>
      <c r="I1217" s="85">
        <f t="shared" si="54"/>
        <v>2313.0040353410723</v>
      </c>
      <c r="J1217" s="39"/>
    </row>
    <row r="1218" spans="2:10" x14ac:dyDescent="0.2">
      <c r="B1218" s="87">
        <v>1216</v>
      </c>
      <c r="C1218" s="85">
        <v>225.15</v>
      </c>
      <c r="D1218" s="85">
        <f>C1218 * (1 + '2016 Claims Experience'!$H$3) * (1 + '2016 Claims Experience'!$H$3)</f>
        <v>272.43150000000003</v>
      </c>
      <c r="E1218" s="85">
        <f t="shared" si="55"/>
        <v>108.97260000000001</v>
      </c>
      <c r="F1218" s="85">
        <f xml:space="preserve">   D1218 *'2016 Claims Experience'!$H$11</f>
        <v>163.4589</v>
      </c>
      <c r="G1218" s="85">
        <f xml:space="preserve"> F1218/'2016 Claims Experience'!$H$2</f>
        <v>192.30458823529412</v>
      </c>
      <c r="H1218" s="85">
        <f t="shared" si="56"/>
        <v>272.43150000000003</v>
      </c>
      <c r="I1218" s="85">
        <f t="shared" si="54"/>
        <v>0</v>
      </c>
      <c r="J1218" s="39"/>
    </row>
    <row r="1219" spans="2:10" x14ac:dyDescent="0.2">
      <c r="B1219" s="87">
        <v>1217</v>
      </c>
      <c r="C1219" s="85">
        <v>8908.0400000000009</v>
      </c>
      <c r="D1219" s="85">
        <f>C1219 * (1 + '2016 Claims Experience'!$H$3) * (1 + '2016 Claims Experience'!$H$3)</f>
        <v>10778.728400000002</v>
      </c>
      <c r="E1219" s="85">
        <f t="shared" si="55"/>
        <v>4311.4913600000009</v>
      </c>
      <c r="F1219" s="85">
        <f xml:space="preserve">   D1219 *'2016 Claims Experience'!$H$11</f>
        <v>6467.2370400000009</v>
      </c>
      <c r="G1219" s="85">
        <f xml:space="preserve"> F1219/'2016 Claims Experience'!$H$2</f>
        <v>7608.5141647058836</v>
      </c>
      <c r="H1219" s="85">
        <f t="shared" si="56"/>
        <v>4000</v>
      </c>
      <c r="I1219" s="85">
        <f t="shared" ref="I1219:I1282" si="57">IF(H1219 = $K$29, $L$29 - H1219,   IF(AND(H1219&lt;$L$29, H1219 &gt; $K$29),  D1219-$K$29, 0) )</f>
        <v>2313.0040353410723</v>
      </c>
      <c r="J1219" s="39"/>
    </row>
    <row r="1220" spans="2:10" x14ac:dyDescent="0.2">
      <c r="B1220" s="87">
        <v>1218</v>
      </c>
      <c r="C1220" s="85">
        <v>41.870000000000005</v>
      </c>
      <c r="D1220" s="85">
        <f>C1220 * (1 + '2016 Claims Experience'!$H$3) * (1 + '2016 Claims Experience'!$H$3)</f>
        <v>50.662700000000015</v>
      </c>
      <c r="E1220" s="85">
        <f t="shared" ref="E1220:E1283" si="58" xml:space="preserve"> D1220 * (1- $L$9)</f>
        <v>20.265080000000008</v>
      </c>
      <c r="F1220" s="85">
        <f xml:space="preserve">   D1220 *'2016 Claims Experience'!$H$11</f>
        <v>30.397620000000007</v>
      </c>
      <c r="G1220" s="85">
        <f xml:space="preserve"> F1220/'2016 Claims Experience'!$H$2</f>
        <v>35.761905882352949</v>
      </c>
      <c r="H1220" s="85">
        <f t="shared" ref="H1220:H1283" si="59">IF( D1220&gt; $K$29, $K$29, D1220)</f>
        <v>50.662700000000015</v>
      </c>
      <c r="I1220" s="85">
        <f t="shared" si="57"/>
        <v>0</v>
      </c>
      <c r="J1220" s="39"/>
    </row>
    <row r="1221" spans="2:10" x14ac:dyDescent="0.2">
      <c r="B1221" s="87">
        <v>1219</v>
      </c>
      <c r="C1221" s="85">
        <v>400.53000000000003</v>
      </c>
      <c r="D1221" s="85">
        <f>C1221 * (1 + '2016 Claims Experience'!$H$3) * (1 + '2016 Claims Experience'!$H$3)</f>
        <v>484.64130000000011</v>
      </c>
      <c r="E1221" s="85">
        <f t="shared" si="58"/>
        <v>193.85652000000005</v>
      </c>
      <c r="F1221" s="85">
        <f xml:space="preserve">   D1221 *'2016 Claims Experience'!$H$11</f>
        <v>290.78478000000007</v>
      </c>
      <c r="G1221" s="85">
        <f xml:space="preserve"> F1221/'2016 Claims Experience'!$H$2</f>
        <v>342.09974117647067</v>
      </c>
      <c r="H1221" s="85">
        <f t="shared" si="59"/>
        <v>484.64130000000011</v>
      </c>
      <c r="I1221" s="85">
        <f t="shared" si="57"/>
        <v>0</v>
      </c>
      <c r="J1221" s="39"/>
    </row>
    <row r="1222" spans="2:10" x14ac:dyDescent="0.2">
      <c r="B1222" s="87">
        <v>1220</v>
      </c>
      <c r="C1222" s="85">
        <v>601.98</v>
      </c>
      <c r="D1222" s="85">
        <f>C1222 * (1 + '2016 Claims Experience'!$H$3) * (1 + '2016 Claims Experience'!$H$3)</f>
        <v>728.39580000000024</v>
      </c>
      <c r="E1222" s="85">
        <f t="shared" si="58"/>
        <v>291.35832000000011</v>
      </c>
      <c r="F1222" s="85">
        <f xml:space="preserve">   D1222 *'2016 Claims Experience'!$H$11</f>
        <v>437.03748000000013</v>
      </c>
      <c r="G1222" s="85">
        <f xml:space="preserve"> F1222/'2016 Claims Experience'!$H$2</f>
        <v>514.16174117647074</v>
      </c>
      <c r="H1222" s="85">
        <f t="shared" si="59"/>
        <v>728.39580000000024</v>
      </c>
      <c r="I1222" s="85">
        <f t="shared" si="57"/>
        <v>0</v>
      </c>
      <c r="J1222" s="39"/>
    </row>
    <row r="1223" spans="2:10" x14ac:dyDescent="0.2">
      <c r="B1223" s="87">
        <v>1221</v>
      </c>
      <c r="C1223" s="85">
        <v>10574.15</v>
      </c>
      <c r="D1223" s="85">
        <f>C1223 * (1 + '2016 Claims Experience'!$H$3) * (1 + '2016 Claims Experience'!$H$3)</f>
        <v>12794.721500000001</v>
      </c>
      <c r="E1223" s="85">
        <f t="shared" si="58"/>
        <v>5117.8886000000011</v>
      </c>
      <c r="F1223" s="85">
        <f xml:space="preserve">   D1223 *'2016 Claims Experience'!$H$11</f>
        <v>7676.8329000000003</v>
      </c>
      <c r="G1223" s="85">
        <f xml:space="preserve"> F1223/'2016 Claims Experience'!$H$2</f>
        <v>9031.5681176470589</v>
      </c>
      <c r="H1223" s="85">
        <f t="shared" si="59"/>
        <v>4000</v>
      </c>
      <c r="I1223" s="85">
        <f t="shared" si="57"/>
        <v>2313.0040353410723</v>
      </c>
      <c r="J1223" s="39"/>
    </row>
    <row r="1224" spans="2:10" x14ac:dyDescent="0.2">
      <c r="B1224" s="87">
        <v>1222</v>
      </c>
      <c r="C1224" s="85">
        <v>5406.76</v>
      </c>
      <c r="D1224" s="85">
        <f>C1224 * (1 + '2016 Claims Experience'!$H$3) * (1 + '2016 Claims Experience'!$H$3)</f>
        <v>6542.1796000000013</v>
      </c>
      <c r="E1224" s="85">
        <f t="shared" si="58"/>
        <v>2616.8718400000007</v>
      </c>
      <c r="F1224" s="85">
        <f xml:space="preserve">   D1224 *'2016 Claims Experience'!$H$11</f>
        <v>3925.3077600000006</v>
      </c>
      <c r="G1224" s="85">
        <f xml:space="preserve"> F1224/'2016 Claims Experience'!$H$2</f>
        <v>4618.0091294117656</v>
      </c>
      <c r="H1224" s="85">
        <f t="shared" si="59"/>
        <v>4000</v>
      </c>
      <c r="I1224" s="85">
        <f t="shared" si="57"/>
        <v>2313.0040353410723</v>
      </c>
      <c r="J1224" s="39"/>
    </row>
    <row r="1225" spans="2:10" x14ac:dyDescent="0.2">
      <c r="B1225" s="87">
        <v>1223</v>
      </c>
      <c r="C1225" s="85">
        <v>1164.46</v>
      </c>
      <c r="D1225" s="85">
        <f>C1225 * (1 + '2016 Claims Experience'!$H$3) * (1 + '2016 Claims Experience'!$H$3)</f>
        <v>1408.9966000000004</v>
      </c>
      <c r="E1225" s="85">
        <f t="shared" si="58"/>
        <v>563.59864000000016</v>
      </c>
      <c r="F1225" s="85">
        <f xml:space="preserve">   D1225 *'2016 Claims Experience'!$H$11</f>
        <v>845.39796000000024</v>
      </c>
      <c r="G1225" s="85">
        <f xml:space="preserve"> F1225/'2016 Claims Experience'!$H$2</f>
        <v>994.58583529411794</v>
      </c>
      <c r="H1225" s="85">
        <f t="shared" si="59"/>
        <v>1408.9966000000004</v>
      </c>
      <c r="I1225" s="85">
        <f t="shared" si="57"/>
        <v>0</v>
      </c>
      <c r="J1225" s="39"/>
    </row>
    <row r="1226" spans="2:10" x14ac:dyDescent="0.2">
      <c r="B1226" s="87">
        <v>1224</v>
      </c>
      <c r="C1226" s="85">
        <v>25374.800000000003</v>
      </c>
      <c r="D1226" s="85">
        <f>C1226 * (1 + '2016 Claims Experience'!$H$3) * (1 + '2016 Claims Experience'!$H$3)</f>
        <v>30703.508000000009</v>
      </c>
      <c r="E1226" s="85">
        <f t="shared" si="58"/>
        <v>12281.403200000004</v>
      </c>
      <c r="F1226" s="85">
        <f xml:space="preserve">   D1226 *'2016 Claims Experience'!$H$11</f>
        <v>18422.104800000005</v>
      </c>
      <c r="G1226" s="85">
        <f xml:space="preserve"> F1226/'2016 Claims Experience'!$H$2</f>
        <v>21673.064470588241</v>
      </c>
      <c r="H1226" s="85">
        <f t="shared" si="59"/>
        <v>4000</v>
      </c>
      <c r="I1226" s="85">
        <f t="shared" si="57"/>
        <v>2313.0040353410723</v>
      </c>
      <c r="J1226" s="39"/>
    </row>
    <row r="1227" spans="2:10" x14ac:dyDescent="0.2">
      <c r="B1227" s="87">
        <v>1225</v>
      </c>
      <c r="C1227" s="85">
        <v>15130.87</v>
      </c>
      <c r="D1227" s="85">
        <f>C1227 * (1 + '2016 Claims Experience'!$H$3) * (1 + '2016 Claims Experience'!$H$3)</f>
        <v>18308.352700000003</v>
      </c>
      <c r="E1227" s="85">
        <f t="shared" si="58"/>
        <v>7323.341080000002</v>
      </c>
      <c r="F1227" s="85">
        <f xml:space="preserve">   D1227 *'2016 Claims Experience'!$H$11</f>
        <v>10985.011620000001</v>
      </c>
      <c r="G1227" s="85">
        <f xml:space="preserve"> F1227/'2016 Claims Experience'!$H$2</f>
        <v>12923.543082352942</v>
      </c>
      <c r="H1227" s="85">
        <f t="shared" si="59"/>
        <v>4000</v>
      </c>
      <c r="I1227" s="85">
        <f t="shared" si="57"/>
        <v>2313.0040353410723</v>
      </c>
      <c r="J1227" s="39"/>
    </row>
    <row r="1228" spans="2:10" x14ac:dyDescent="0.2">
      <c r="B1228" s="87">
        <v>1226</v>
      </c>
      <c r="C1228" s="85">
        <v>2609.37</v>
      </c>
      <c r="D1228" s="85">
        <f>C1228 * (1 + '2016 Claims Experience'!$H$3) * (1 + '2016 Claims Experience'!$H$3)</f>
        <v>3157.3377000000005</v>
      </c>
      <c r="E1228" s="85">
        <f t="shared" si="58"/>
        <v>1262.9350800000002</v>
      </c>
      <c r="F1228" s="85">
        <f xml:space="preserve">   D1228 *'2016 Claims Experience'!$H$11</f>
        <v>1894.4026200000003</v>
      </c>
      <c r="G1228" s="85">
        <f xml:space="preserve"> F1228/'2016 Claims Experience'!$H$2</f>
        <v>2228.7089647058829</v>
      </c>
      <c r="H1228" s="85">
        <f t="shared" si="59"/>
        <v>3157.3377000000005</v>
      </c>
      <c r="I1228" s="85">
        <f t="shared" si="57"/>
        <v>0</v>
      </c>
      <c r="J1228" s="39"/>
    </row>
    <row r="1229" spans="2:10" x14ac:dyDescent="0.2">
      <c r="B1229" s="87">
        <v>1227</v>
      </c>
      <c r="C1229" s="85">
        <v>8912.7800000000007</v>
      </c>
      <c r="D1229" s="85">
        <f>C1229 * (1 + '2016 Claims Experience'!$H$3) * (1 + '2016 Claims Experience'!$H$3)</f>
        <v>10784.463800000001</v>
      </c>
      <c r="E1229" s="85">
        <f t="shared" si="58"/>
        <v>4313.7855200000004</v>
      </c>
      <c r="F1229" s="85">
        <f xml:space="preserve">   D1229 *'2016 Claims Experience'!$H$11</f>
        <v>6470.678280000001</v>
      </c>
      <c r="G1229" s="85">
        <f xml:space="preserve"> F1229/'2016 Claims Experience'!$H$2</f>
        <v>7612.5626823529428</v>
      </c>
      <c r="H1229" s="85">
        <f t="shared" si="59"/>
        <v>4000</v>
      </c>
      <c r="I1229" s="85">
        <f t="shared" si="57"/>
        <v>2313.0040353410723</v>
      </c>
      <c r="J1229" s="39"/>
    </row>
    <row r="1230" spans="2:10" x14ac:dyDescent="0.2">
      <c r="B1230" s="87">
        <v>1228</v>
      </c>
      <c r="C1230" s="85">
        <v>19373.96</v>
      </c>
      <c r="D1230" s="85">
        <f>C1230 * (1 + '2016 Claims Experience'!$H$3) * (1 + '2016 Claims Experience'!$H$3)</f>
        <v>23442.491600000001</v>
      </c>
      <c r="E1230" s="85">
        <f t="shared" si="58"/>
        <v>9376.9966400000012</v>
      </c>
      <c r="F1230" s="85">
        <f xml:space="preserve">   D1230 *'2016 Claims Experience'!$H$11</f>
        <v>14065.49496</v>
      </c>
      <c r="G1230" s="85">
        <f xml:space="preserve"> F1230/'2016 Claims Experience'!$H$2</f>
        <v>16547.641129411764</v>
      </c>
      <c r="H1230" s="85">
        <f t="shared" si="59"/>
        <v>4000</v>
      </c>
      <c r="I1230" s="85">
        <f t="shared" si="57"/>
        <v>2313.0040353410723</v>
      </c>
      <c r="J1230" s="39"/>
    </row>
    <row r="1231" spans="2:10" x14ac:dyDescent="0.2">
      <c r="B1231" s="87">
        <v>1229</v>
      </c>
      <c r="C1231" s="85">
        <v>22300.91</v>
      </c>
      <c r="D1231" s="85">
        <f>C1231 * (1 + '2016 Claims Experience'!$H$3) * (1 + '2016 Claims Experience'!$H$3)</f>
        <v>26984.101100000003</v>
      </c>
      <c r="E1231" s="85">
        <f t="shared" si="58"/>
        <v>10793.640440000003</v>
      </c>
      <c r="F1231" s="85">
        <f xml:space="preserve">   D1231 *'2016 Claims Experience'!$H$11</f>
        <v>16190.460660000001</v>
      </c>
      <c r="G1231" s="85">
        <f xml:space="preserve"> F1231/'2016 Claims Experience'!$H$2</f>
        <v>19047.60077647059</v>
      </c>
      <c r="H1231" s="85">
        <f t="shared" si="59"/>
        <v>4000</v>
      </c>
      <c r="I1231" s="85">
        <f t="shared" si="57"/>
        <v>2313.0040353410723</v>
      </c>
      <c r="J1231" s="39"/>
    </row>
    <row r="1232" spans="2:10" x14ac:dyDescent="0.2">
      <c r="B1232" s="87">
        <v>1230</v>
      </c>
      <c r="C1232" s="85">
        <v>4743.16</v>
      </c>
      <c r="D1232" s="85">
        <f>C1232 * (1 + '2016 Claims Experience'!$H$3) * (1 + '2016 Claims Experience'!$H$3)</f>
        <v>5739.2236000000012</v>
      </c>
      <c r="E1232" s="85">
        <f t="shared" si="58"/>
        <v>2295.6894400000006</v>
      </c>
      <c r="F1232" s="85">
        <f xml:space="preserve">   D1232 *'2016 Claims Experience'!$H$11</f>
        <v>3443.5341600000006</v>
      </c>
      <c r="G1232" s="85">
        <f xml:space="preserve"> F1232/'2016 Claims Experience'!$H$2</f>
        <v>4051.2166588235305</v>
      </c>
      <c r="H1232" s="85">
        <f t="shared" si="59"/>
        <v>4000</v>
      </c>
      <c r="I1232" s="85">
        <f t="shared" si="57"/>
        <v>2313.0040353410723</v>
      </c>
      <c r="J1232" s="39"/>
    </row>
    <row r="1233" spans="2:10" x14ac:dyDescent="0.2">
      <c r="B1233" s="87">
        <v>1231</v>
      </c>
      <c r="C1233" s="85">
        <v>19840.060000000001</v>
      </c>
      <c r="D1233" s="85">
        <f>C1233 * (1 + '2016 Claims Experience'!$H$3) * (1 + '2016 Claims Experience'!$H$3)</f>
        <v>24006.472600000005</v>
      </c>
      <c r="E1233" s="85">
        <f t="shared" si="58"/>
        <v>9602.5890400000026</v>
      </c>
      <c r="F1233" s="85">
        <f xml:space="preserve">   D1233 *'2016 Claims Experience'!$H$11</f>
        <v>14403.883560000002</v>
      </c>
      <c r="G1233" s="85">
        <f xml:space="preserve"> F1233/'2016 Claims Experience'!$H$2</f>
        <v>16945.745364705886</v>
      </c>
      <c r="H1233" s="85">
        <f t="shared" si="59"/>
        <v>4000</v>
      </c>
      <c r="I1233" s="85">
        <f t="shared" si="57"/>
        <v>2313.0040353410723</v>
      </c>
      <c r="J1233" s="39"/>
    </row>
    <row r="1234" spans="2:10" x14ac:dyDescent="0.2">
      <c r="B1234" s="87">
        <v>1232</v>
      </c>
      <c r="C1234" s="85">
        <v>16927.330000000002</v>
      </c>
      <c r="D1234" s="85">
        <f>C1234 * (1 + '2016 Claims Experience'!$H$3) * (1 + '2016 Claims Experience'!$H$3)</f>
        <v>20482.069300000003</v>
      </c>
      <c r="E1234" s="85">
        <f t="shared" si="58"/>
        <v>8192.8277200000011</v>
      </c>
      <c r="F1234" s="85">
        <f xml:space="preserve">   D1234 *'2016 Claims Experience'!$H$11</f>
        <v>12289.241580000002</v>
      </c>
      <c r="G1234" s="85">
        <f xml:space="preserve"> F1234/'2016 Claims Experience'!$H$2</f>
        <v>14457.931270588238</v>
      </c>
      <c r="H1234" s="85">
        <f t="shared" si="59"/>
        <v>4000</v>
      </c>
      <c r="I1234" s="85">
        <f t="shared" si="57"/>
        <v>2313.0040353410723</v>
      </c>
      <c r="J1234" s="39"/>
    </row>
    <row r="1235" spans="2:10" x14ac:dyDescent="0.2">
      <c r="B1235" s="87">
        <v>1233</v>
      </c>
      <c r="C1235" s="85">
        <v>7797.3</v>
      </c>
      <c r="D1235" s="85">
        <f>C1235 * (1 + '2016 Claims Experience'!$H$3) * (1 + '2016 Claims Experience'!$H$3)</f>
        <v>9434.733000000002</v>
      </c>
      <c r="E1235" s="85">
        <f t="shared" si="58"/>
        <v>3773.8932000000009</v>
      </c>
      <c r="F1235" s="85">
        <f xml:space="preserve">   D1235 *'2016 Claims Experience'!$H$11</f>
        <v>5660.8398000000007</v>
      </c>
      <c r="G1235" s="85">
        <f xml:space="preserve"> F1235/'2016 Claims Experience'!$H$2</f>
        <v>6659.8115294117661</v>
      </c>
      <c r="H1235" s="85">
        <f t="shared" si="59"/>
        <v>4000</v>
      </c>
      <c r="I1235" s="85">
        <f t="shared" si="57"/>
        <v>2313.0040353410723</v>
      </c>
      <c r="J1235" s="39"/>
    </row>
    <row r="1236" spans="2:10" x14ac:dyDescent="0.2">
      <c r="B1236" s="87">
        <v>1234</v>
      </c>
      <c r="C1236" s="85">
        <v>7439.43</v>
      </c>
      <c r="D1236" s="85">
        <f>C1236 * (1 + '2016 Claims Experience'!$H$3) * (1 + '2016 Claims Experience'!$H$3)</f>
        <v>9001.7103000000025</v>
      </c>
      <c r="E1236" s="85">
        <f t="shared" si="58"/>
        <v>3600.6841200000013</v>
      </c>
      <c r="F1236" s="85">
        <f xml:space="preserve">   D1236 *'2016 Claims Experience'!$H$11</f>
        <v>5401.0261800000017</v>
      </c>
      <c r="G1236" s="85">
        <f xml:space="preserve"> F1236/'2016 Claims Experience'!$H$2</f>
        <v>6354.1484470588257</v>
      </c>
      <c r="H1236" s="85">
        <f t="shared" si="59"/>
        <v>4000</v>
      </c>
      <c r="I1236" s="85">
        <f t="shared" si="57"/>
        <v>2313.0040353410723</v>
      </c>
      <c r="J1236" s="39"/>
    </row>
    <row r="1237" spans="2:10" x14ac:dyDescent="0.2">
      <c r="B1237" s="87">
        <v>1235</v>
      </c>
      <c r="C1237" s="85">
        <v>2536.69</v>
      </c>
      <c r="D1237" s="85">
        <f>C1237 * (1 + '2016 Claims Experience'!$H$3) * (1 + '2016 Claims Experience'!$H$3)</f>
        <v>3069.3949000000007</v>
      </c>
      <c r="E1237" s="85">
        <f t="shared" si="58"/>
        <v>1227.7579600000004</v>
      </c>
      <c r="F1237" s="85">
        <f xml:space="preserve">   D1237 *'2016 Claims Experience'!$H$11</f>
        <v>1841.6369400000003</v>
      </c>
      <c r="G1237" s="85">
        <f xml:space="preserve"> F1237/'2016 Claims Experience'!$H$2</f>
        <v>2166.6316941176474</v>
      </c>
      <c r="H1237" s="85">
        <f t="shared" si="59"/>
        <v>3069.3949000000007</v>
      </c>
      <c r="I1237" s="85">
        <f t="shared" si="57"/>
        <v>0</v>
      </c>
      <c r="J1237" s="39"/>
    </row>
    <row r="1238" spans="2:10" x14ac:dyDescent="0.2">
      <c r="B1238" s="87">
        <v>1236</v>
      </c>
      <c r="C1238" s="85">
        <v>2125.89</v>
      </c>
      <c r="D1238" s="85">
        <f>C1238 * (1 + '2016 Claims Experience'!$H$3) * (1 + '2016 Claims Experience'!$H$3)</f>
        <v>2572.3269000000005</v>
      </c>
      <c r="E1238" s="85">
        <f t="shared" si="58"/>
        <v>1028.9307600000002</v>
      </c>
      <c r="F1238" s="85">
        <f xml:space="preserve">   D1238 *'2016 Claims Experience'!$H$11</f>
        <v>1543.3961400000003</v>
      </c>
      <c r="G1238" s="85">
        <f xml:space="preserve"> F1238/'2016 Claims Experience'!$H$2</f>
        <v>1815.7601647058827</v>
      </c>
      <c r="H1238" s="85">
        <f t="shared" si="59"/>
        <v>2572.3269000000005</v>
      </c>
      <c r="I1238" s="85">
        <f t="shared" si="57"/>
        <v>0</v>
      </c>
      <c r="J1238" s="39"/>
    </row>
    <row r="1239" spans="2:10" x14ac:dyDescent="0.2">
      <c r="B1239" s="87">
        <v>1237</v>
      </c>
      <c r="C1239" s="85">
        <v>7288.54</v>
      </c>
      <c r="D1239" s="85">
        <f>C1239 * (1 + '2016 Claims Experience'!$H$3) * (1 + '2016 Claims Experience'!$H$3)</f>
        <v>8819.1334000000006</v>
      </c>
      <c r="E1239" s="85">
        <f t="shared" si="58"/>
        <v>3527.6533600000002</v>
      </c>
      <c r="F1239" s="85">
        <f xml:space="preserve">   D1239 *'2016 Claims Experience'!$H$11</f>
        <v>5291.4800400000004</v>
      </c>
      <c r="G1239" s="85">
        <f xml:space="preserve"> F1239/'2016 Claims Experience'!$H$2</f>
        <v>6225.2706352941186</v>
      </c>
      <c r="H1239" s="85">
        <f t="shared" si="59"/>
        <v>4000</v>
      </c>
      <c r="I1239" s="85">
        <f t="shared" si="57"/>
        <v>2313.0040353410723</v>
      </c>
      <c r="J1239" s="39"/>
    </row>
    <row r="1240" spans="2:10" x14ac:dyDescent="0.2">
      <c r="B1240" s="87">
        <v>1238</v>
      </c>
      <c r="C1240" s="85">
        <v>2317.0700000000002</v>
      </c>
      <c r="D1240" s="85">
        <f>C1240 * (1 + '2016 Claims Experience'!$H$3) * (1 + '2016 Claims Experience'!$H$3)</f>
        <v>2803.654700000001</v>
      </c>
      <c r="E1240" s="85">
        <f t="shared" si="58"/>
        <v>1121.4618800000005</v>
      </c>
      <c r="F1240" s="85">
        <f xml:space="preserve">   D1240 *'2016 Claims Experience'!$H$11</f>
        <v>1682.1928200000004</v>
      </c>
      <c r="G1240" s="85">
        <f xml:space="preserve"> F1240/'2016 Claims Experience'!$H$2</f>
        <v>1979.0503764705888</v>
      </c>
      <c r="H1240" s="85">
        <f t="shared" si="59"/>
        <v>2803.654700000001</v>
      </c>
      <c r="I1240" s="85">
        <f t="shared" si="57"/>
        <v>0</v>
      </c>
      <c r="J1240" s="39"/>
    </row>
    <row r="1241" spans="2:10" x14ac:dyDescent="0.2">
      <c r="B1241" s="87">
        <v>1239</v>
      </c>
      <c r="C1241" s="85">
        <v>2550.12</v>
      </c>
      <c r="D1241" s="85">
        <f>C1241 * (1 + '2016 Claims Experience'!$H$3) * (1 + '2016 Claims Experience'!$H$3)</f>
        <v>3085.6452000000004</v>
      </c>
      <c r="E1241" s="85">
        <f t="shared" si="58"/>
        <v>1234.2580800000003</v>
      </c>
      <c r="F1241" s="85">
        <f xml:space="preserve">   D1241 *'2016 Claims Experience'!$H$11</f>
        <v>1851.3871200000001</v>
      </c>
      <c r="G1241" s="85">
        <f xml:space="preserve"> F1241/'2016 Claims Experience'!$H$2</f>
        <v>2178.1024941176474</v>
      </c>
      <c r="H1241" s="85">
        <f t="shared" si="59"/>
        <v>3085.6452000000004</v>
      </c>
      <c r="I1241" s="85">
        <f t="shared" si="57"/>
        <v>0</v>
      </c>
      <c r="J1241" s="39"/>
    </row>
    <row r="1242" spans="2:10" x14ac:dyDescent="0.2">
      <c r="B1242" s="87">
        <v>1240</v>
      </c>
      <c r="C1242" s="85">
        <v>4643.62</v>
      </c>
      <c r="D1242" s="85">
        <f>C1242 * (1 + '2016 Claims Experience'!$H$3) * (1 + '2016 Claims Experience'!$H$3)</f>
        <v>5618.7802000000001</v>
      </c>
      <c r="E1242" s="85">
        <f t="shared" si="58"/>
        <v>2247.51208</v>
      </c>
      <c r="F1242" s="85">
        <f xml:space="preserve">   D1242 *'2016 Claims Experience'!$H$11</f>
        <v>3371.2681200000002</v>
      </c>
      <c r="G1242" s="85">
        <f xml:space="preserve"> F1242/'2016 Claims Experience'!$H$2</f>
        <v>3966.1977882352944</v>
      </c>
      <c r="H1242" s="85">
        <f t="shared" si="59"/>
        <v>4000</v>
      </c>
      <c r="I1242" s="85">
        <f t="shared" si="57"/>
        <v>2313.0040353410723</v>
      </c>
      <c r="J1242" s="39"/>
    </row>
    <row r="1243" spans="2:10" x14ac:dyDescent="0.2">
      <c r="B1243" s="87">
        <v>1241</v>
      </c>
      <c r="C1243" s="85">
        <v>4788.1900000000005</v>
      </c>
      <c r="D1243" s="85">
        <f>C1243 * (1 + '2016 Claims Experience'!$H$3) * (1 + '2016 Claims Experience'!$H$3)</f>
        <v>5793.7099000000017</v>
      </c>
      <c r="E1243" s="85">
        <f t="shared" si="58"/>
        <v>2317.4839600000009</v>
      </c>
      <c r="F1243" s="85">
        <f xml:space="preserve">   D1243 *'2016 Claims Experience'!$H$11</f>
        <v>3476.2259400000007</v>
      </c>
      <c r="G1243" s="85">
        <f xml:space="preserve"> F1243/'2016 Claims Experience'!$H$2</f>
        <v>4089.677576470589</v>
      </c>
      <c r="H1243" s="85">
        <f t="shared" si="59"/>
        <v>4000</v>
      </c>
      <c r="I1243" s="85">
        <f t="shared" si="57"/>
        <v>2313.0040353410723</v>
      </c>
      <c r="J1243" s="39"/>
    </row>
    <row r="1244" spans="2:10" x14ac:dyDescent="0.2">
      <c r="B1244" s="87">
        <v>1242</v>
      </c>
      <c r="C1244" s="85">
        <v>5165.0200000000004</v>
      </c>
      <c r="D1244" s="85">
        <f>C1244 * (1 + '2016 Claims Experience'!$H$3) * (1 + '2016 Claims Experience'!$H$3)</f>
        <v>6249.6742000000013</v>
      </c>
      <c r="E1244" s="85">
        <f t="shared" si="58"/>
        <v>2499.8696800000007</v>
      </c>
      <c r="F1244" s="85">
        <f xml:space="preserve">   D1244 *'2016 Claims Experience'!$H$11</f>
        <v>3749.8045200000006</v>
      </c>
      <c r="G1244" s="85">
        <f xml:space="preserve"> F1244/'2016 Claims Experience'!$H$2</f>
        <v>4411.5347294117655</v>
      </c>
      <c r="H1244" s="85">
        <f t="shared" si="59"/>
        <v>4000</v>
      </c>
      <c r="I1244" s="85">
        <f t="shared" si="57"/>
        <v>2313.0040353410723</v>
      </c>
      <c r="J1244" s="39"/>
    </row>
    <row r="1245" spans="2:10" x14ac:dyDescent="0.2">
      <c r="B1245" s="87">
        <v>1243</v>
      </c>
      <c r="C1245" s="85">
        <v>503.23</v>
      </c>
      <c r="D1245" s="85">
        <f>C1245 * (1 + '2016 Claims Experience'!$H$3) * (1 + '2016 Claims Experience'!$H$3)</f>
        <v>608.90830000000017</v>
      </c>
      <c r="E1245" s="85">
        <f t="shared" si="58"/>
        <v>243.56332000000009</v>
      </c>
      <c r="F1245" s="85">
        <f xml:space="preserve">   D1245 *'2016 Claims Experience'!$H$11</f>
        <v>365.34498000000008</v>
      </c>
      <c r="G1245" s="85">
        <f xml:space="preserve"> F1245/'2016 Claims Experience'!$H$2</f>
        <v>429.81762352941189</v>
      </c>
      <c r="H1245" s="85">
        <f t="shared" si="59"/>
        <v>608.90830000000017</v>
      </c>
      <c r="I1245" s="85">
        <f t="shared" si="57"/>
        <v>0</v>
      </c>
      <c r="J1245" s="39"/>
    </row>
    <row r="1246" spans="2:10" x14ac:dyDescent="0.2">
      <c r="B1246" s="87">
        <v>1244</v>
      </c>
      <c r="C1246" s="85">
        <v>4784.24</v>
      </c>
      <c r="D1246" s="85">
        <f>C1246 * (1 + '2016 Claims Experience'!$H$3) * (1 + '2016 Claims Experience'!$H$3)</f>
        <v>5788.9304000000002</v>
      </c>
      <c r="E1246" s="85">
        <f t="shared" si="58"/>
        <v>2315.5721600000002</v>
      </c>
      <c r="F1246" s="85">
        <f xml:space="preserve">   D1246 *'2016 Claims Experience'!$H$11</f>
        <v>3473.35824</v>
      </c>
      <c r="G1246" s="85">
        <f xml:space="preserve"> F1246/'2016 Claims Experience'!$H$2</f>
        <v>4086.3038117647061</v>
      </c>
      <c r="H1246" s="85">
        <f t="shared" si="59"/>
        <v>4000</v>
      </c>
      <c r="I1246" s="85">
        <f t="shared" si="57"/>
        <v>2313.0040353410723</v>
      </c>
      <c r="J1246" s="39"/>
    </row>
    <row r="1247" spans="2:10" x14ac:dyDescent="0.2">
      <c r="B1247" s="87">
        <v>1245</v>
      </c>
      <c r="C1247" s="85">
        <v>12015.11</v>
      </c>
      <c r="D1247" s="85">
        <f>C1247 * (1 + '2016 Claims Experience'!$H$3) * (1 + '2016 Claims Experience'!$H$3)</f>
        <v>14538.283100000002</v>
      </c>
      <c r="E1247" s="85">
        <f t="shared" si="58"/>
        <v>5815.3132400000013</v>
      </c>
      <c r="F1247" s="85">
        <f xml:space="preserve">   D1247 *'2016 Claims Experience'!$H$11</f>
        <v>8722.9698600000011</v>
      </c>
      <c r="G1247" s="85">
        <f xml:space="preserve"> F1247/'2016 Claims Experience'!$H$2</f>
        <v>10262.317482352943</v>
      </c>
      <c r="H1247" s="85">
        <f t="shared" si="59"/>
        <v>4000</v>
      </c>
      <c r="I1247" s="85">
        <f t="shared" si="57"/>
        <v>2313.0040353410723</v>
      </c>
      <c r="J1247" s="39"/>
    </row>
    <row r="1248" spans="2:10" x14ac:dyDescent="0.2">
      <c r="B1248" s="87">
        <v>1246</v>
      </c>
      <c r="C1248" s="85">
        <v>4650.7300000000005</v>
      </c>
      <c r="D1248" s="85">
        <f>C1248 * (1 + '2016 Claims Experience'!$H$3) * (1 + '2016 Claims Experience'!$H$3)</f>
        <v>5627.3833000000013</v>
      </c>
      <c r="E1248" s="85">
        <f t="shared" si="58"/>
        <v>2250.9533200000005</v>
      </c>
      <c r="F1248" s="85">
        <f xml:space="preserve">   D1248 *'2016 Claims Experience'!$H$11</f>
        <v>3376.4299800000008</v>
      </c>
      <c r="G1248" s="85">
        <f xml:space="preserve"> F1248/'2016 Claims Experience'!$H$2</f>
        <v>3972.2705647058833</v>
      </c>
      <c r="H1248" s="85">
        <f t="shared" si="59"/>
        <v>4000</v>
      </c>
      <c r="I1248" s="85">
        <f t="shared" si="57"/>
        <v>2313.0040353410723</v>
      </c>
      <c r="J1248" s="39"/>
    </row>
    <row r="1249" spans="2:10" x14ac:dyDescent="0.2">
      <c r="B1249" s="87">
        <v>1247</v>
      </c>
      <c r="C1249" s="85">
        <v>6124.08</v>
      </c>
      <c r="D1249" s="85">
        <f>C1249 * (1 + '2016 Claims Experience'!$H$3) * (1 + '2016 Claims Experience'!$H$3)</f>
        <v>7410.1368000000011</v>
      </c>
      <c r="E1249" s="85">
        <f t="shared" si="58"/>
        <v>2964.0547200000005</v>
      </c>
      <c r="F1249" s="85">
        <f xml:space="preserve">   D1249 *'2016 Claims Experience'!$H$11</f>
        <v>4446.0820800000001</v>
      </c>
      <c r="G1249" s="85">
        <f xml:space="preserve"> F1249/'2016 Claims Experience'!$H$2</f>
        <v>5230.6848</v>
      </c>
      <c r="H1249" s="85">
        <f t="shared" si="59"/>
        <v>4000</v>
      </c>
      <c r="I1249" s="85">
        <f t="shared" si="57"/>
        <v>2313.0040353410723</v>
      </c>
      <c r="J1249" s="39"/>
    </row>
    <row r="1250" spans="2:10" x14ac:dyDescent="0.2">
      <c r="B1250" s="87">
        <v>1248</v>
      </c>
      <c r="C1250" s="85">
        <v>6313.68</v>
      </c>
      <c r="D1250" s="85">
        <f>C1250 * (1 + '2016 Claims Experience'!$H$3) * (1 + '2016 Claims Experience'!$H$3)</f>
        <v>7639.5528000000013</v>
      </c>
      <c r="E1250" s="85">
        <f t="shared" si="58"/>
        <v>3055.8211200000005</v>
      </c>
      <c r="F1250" s="85">
        <f xml:space="preserve">   D1250 *'2016 Claims Experience'!$H$11</f>
        <v>4583.7316800000008</v>
      </c>
      <c r="G1250" s="85">
        <f xml:space="preserve"> F1250/'2016 Claims Experience'!$H$2</f>
        <v>5392.6255058823544</v>
      </c>
      <c r="H1250" s="85">
        <f t="shared" si="59"/>
        <v>4000</v>
      </c>
      <c r="I1250" s="85">
        <f t="shared" si="57"/>
        <v>2313.0040353410723</v>
      </c>
      <c r="J1250" s="39"/>
    </row>
    <row r="1251" spans="2:10" x14ac:dyDescent="0.2">
      <c r="B1251" s="87">
        <v>1249</v>
      </c>
      <c r="C1251" s="85">
        <v>594.08000000000004</v>
      </c>
      <c r="D1251" s="85">
        <f>C1251 * (1 + '2016 Claims Experience'!$H$3) * (1 + '2016 Claims Experience'!$H$3)</f>
        <v>718.83680000000015</v>
      </c>
      <c r="E1251" s="85">
        <f t="shared" si="58"/>
        <v>287.53472000000005</v>
      </c>
      <c r="F1251" s="85">
        <f xml:space="preserve">   D1251 *'2016 Claims Experience'!$H$11</f>
        <v>431.3020800000001</v>
      </c>
      <c r="G1251" s="85">
        <f xml:space="preserve"> F1251/'2016 Claims Experience'!$H$2</f>
        <v>507.41421176470601</v>
      </c>
      <c r="H1251" s="85">
        <f t="shared" si="59"/>
        <v>718.83680000000015</v>
      </c>
      <c r="I1251" s="85">
        <f t="shared" si="57"/>
        <v>0</v>
      </c>
      <c r="J1251" s="39"/>
    </row>
    <row r="1252" spans="2:10" x14ac:dyDescent="0.2">
      <c r="B1252" s="87">
        <v>1250</v>
      </c>
      <c r="C1252" s="85">
        <v>2445.84</v>
      </c>
      <c r="D1252" s="85">
        <f>C1252 * (1 + '2016 Claims Experience'!$H$3) * (1 + '2016 Claims Experience'!$H$3)</f>
        <v>2959.4664000000007</v>
      </c>
      <c r="E1252" s="85">
        <f t="shared" si="58"/>
        <v>1183.7865600000002</v>
      </c>
      <c r="F1252" s="85">
        <f xml:space="preserve">   D1252 *'2016 Claims Experience'!$H$11</f>
        <v>1775.6798400000005</v>
      </c>
      <c r="G1252" s="85">
        <f xml:space="preserve"> F1252/'2016 Claims Experience'!$H$2</f>
        <v>2089.0351058823535</v>
      </c>
      <c r="H1252" s="85">
        <f t="shared" si="59"/>
        <v>2959.4664000000007</v>
      </c>
      <c r="I1252" s="85">
        <f t="shared" si="57"/>
        <v>0</v>
      </c>
      <c r="J1252" s="39"/>
    </row>
    <row r="1253" spans="2:10" x14ac:dyDescent="0.2">
      <c r="B1253" s="87">
        <v>1251</v>
      </c>
      <c r="C1253" s="85">
        <v>75.84</v>
      </c>
      <c r="D1253" s="85">
        <f>C1253 * (1 + '2016 Claims Experience'!$H$3) * (1 + '2016 Claims Experience'!$H$3)</f>
        <v>91.766400000000019</v>
      </c>
      <c r="E1253" s="85">
        <f t="shared" si="58"/>
        <v>36.70656000000001</v>
      </c>
      <c r="F1253" s="85">
        <f xml:space="preserve">   D1253 *'2016 Claims Experience'!$H$11</f>
        <v>55.059840000000008</v>
      </c>
      <c r="G1253" s="85">
        <f xml:space="preserve"> F1253/'2016 Claims Experience'!$H$2</f>
        <v>64.776282352941195</v>
      </c>
      <c r="H1253" s="85">
        <f t="shared" si="59"/>
        <v>91.766400000000019</v>
      </c>
      <c r="I1253" s="85">
        <f t="shared" si="57"/>
        <v>0</v>
      </c>
      <c r="J1253" s="39"/>
    </row>
    <row r="1254" spans="2:10" x14ac:dyDescent="0.2">
      <c r="B1254" s="87">
        <v>1252</v>
      </c>
      <c r="C1254" s="85">
        <v>2034.25</v>
      </c>
      <c r="D1254" s="85">
        <f>C1254 * (1 + '2016 Claims Experience'!$H$3) * (1 + '2016 Claims Experience'!$H$3)</f>
        <v>2461.4425000000006</v>
      </c>
      <c r="E1254" s="85">
        <f t="shared" si="58"/>
        <v>984.57700000000023</v>
      </c>
      <c r="F1254" s="85">
        <f xml:space="preserve">   D1254 *'2016 Claims Experience'!$H$11</f>
        <v>1476.8655000000003</v>
      </c>
      <c r="G1254" s="85">
        <f xml:space="preserve"> F1254/'2016 Claims Experience'!$H$2</f>
        <v>1737.4888235294122</v>
      </c>
      <c r="H1254" s="85">
        <f t="shared" si="59"/>
        <v>2461.4425000000006</v>
      </c>
      <c r="I1254" s="85">
        <f t="shared" si="57"/>
        <v>0</v>
      </c>
      <c r="J1254" s="39"/>
    </row>
    <row r="1255" spans="2:10" x14ac:dyDescent="0.2">
      <c r="B1255" s="87">
        <v>1253</v>
      </c>
      <c r="C1255" s="85">
        <v>8790.33</v>
      </c>
      <c r="D1255" s="85">
        <f>C1255 * (1 + '2016 Claims Experience'!$H$3) * (1 + '2016 Claims Experience'!$H$3)</f>
        <v>10636.299300000002</v>
      </c>
      <c r="E1255" s="85">
        <f t="shared" si="58"/>
        <v>4254.5197200000011</v>
      </c>
      <c r="F1255" s="85">
        <f xml:space="preserve">   D1255 *'2016 Claims Experience'!$H$11</f>
        <v>6381.7795800000013</v>
      </c>
      <c r="G1255" s="85">
        <f xml:space="preserve"> F1255/'2016 Claims Experience'!$H$2</f>
        <v>7507.9759764705896</v>
      </c>
      <c r="H1255" s="85">
        <f t="shared" si="59"/>
        <v>4000</v>
      </c>
      <c r="I1255" s="85">
        <f t="shared" si="57"/>
        <v>2313.0040353410723</v>
      </c>
      <c r="J1255" s="39"/>
    </row>
    <row r="1256" spans="2:10" x14ac:dyDescent="0.2">
      <c r="B1256" s="87">
        <v>1254</v>
      </c>
      <c r="C1256" s="85">
        <v>2332.87</v>
      </c>
      <c r="D1256" s="85">
        <f>C1256 * (1 + '2016 Claims Experience'!$H$3) * (1 + '2016 Claims Experience'!$H$3)</f>
        <v>2822.7727000000004</v>
      </c>
      <c r="E1256" s="85">
        <f t="shared" si="58"/>
        <v>1129.1090800000002</v>
      </c>
      <c r="F1256" s="85">
        <f xml:space="preserve">   D1256 *'2016 Claims Experience'!$H$11</f>
        <v>1693.6636200000003</v>
      </c>
      <c r="G1256" s="85">
        <f xml:space="preserve"> F1256/'2016 Claims Experience'!$H$2</f>
        <v>1992.5454352941181</v>
      </c>
      <c r="H1256" s="85">
        <f t="shared" si="59"/>
        <v>2822.7727000000004</v>
      </c>
      <c r="I1256" s="85">
        <f t="shared" si="57"/>
        <v>0</v>
      </c>
      <c r="J1256" s="39"/>
    </row>
    <row r="1257" spans="2:10" x14ac:dyDescent="0.2">
      <c r="B1257" s="87">
        <v>1255</v>
      </c>
      <c r="C1257" s="85">
        <v>16500.73</v>
      </c>
      <c r="D1257" s="85">
        <f>C1257 * (1 + '2016 Claims Experience'!$H$3) * (1 + '2016 Claims Experience'!$H$3)</f>
        <v>19965.883300000001</v>
      </c>
      <c r="E1257" s="85">
        <f t="shared" si="58"/>
        <v>7986.3533200000011</v>
      </c>
      <c r="F1257" s="85">
        <f xml:space="preserve">   D1257 *'2016 Claims Experience'!$H$11</f>
        <v>11979.529980000001</v>
      </c>
      <c r="G1257" s="85">
        <f xml:space="preserve"> F1257/'2016 Claims Experience'!$H$2</f>
        <v>14093.564682352942</v>
      </c>
      <c r="H1257" s="85">
        <f t="shared" si="59"/>
        <v>4000</v>
      </c>
      <c r="I1257" s="85">
        <f t="shared" si="57"/>
        <v>2313.0040353410723</v>
      </c>
      <c r="J1257" s="39"/>
    </row>
    <row r="1258" spans="2:10" x14ac:dyDescent="0.2">
      <c r="B1258" s="87">
        <v>1256</v>
      </c>
      <c r="C1258" s="85">
        <v>32904.29</v>
      </c>
      <c r="D1258" s="85">
        <f>C1258 * (1 + '2016 Claims Experience'!$H$3) * (1 + '2016 Claims Experience'!$H$3)</f>
        <v>39814.190900000009</v>
      </c>
      <c r="E1258" s="85">
        <f t="shared" si="58"/>
        <v>15925.676360000005</v>
      </c>
      <c r="F1258" s="85">
        <f xml:space="preserve">   D1258 *'2016 Claims Experience'!$H$11</f>
        <v>23888.514540000004</v>
      </c>
      <c r="G1258" s="85">
        <f xml:space="preserve"> F1258/'2016 Claims Experience'!$H$2</f>
        <v>28104.134752941183</v>
      </c>
      <c r="H1258" s="85">
        <f t="shared" si="59"/>
        <v>4000</v>
      </c>
      <c r="I1258" s="85">
        <f t="shared" si="57"/>
        <v>2313.0040353410723</v>
      </c>
      <c r="J1258" s="39"/>
    </row>
    <row r="1259" spans="2:10" x14ac:dyDescent="0.2">
      <c r="B1259" s="87">
        <v>1257</v>
      </c>
      <c r="C1259" s="85">
        <v>10288.17</v>
      </c>
      <c r="D1259" s="85">
        <f>C1259 * (1 + '2016 Claims Experience'!$H$3) * (1 + '2016 Claims Experience'!$H$3)</f>
        <v>12448.685700000002</v>
      </c>
      <c r="E1259" s="85">
        <f t="shared" si="58"/>
        <v>4979.4742800000013</v>
      </c>
      <c r="F1259" s="85">
        <f xml:space="preserve">   D1259 *'2016 Claims Experience'!$H$11</f>
        <v>7469.2114200000005</v>
      </c>
      <c r="G1259" s="85">
        <f xml:space="preserve"> F1259/'2016 Claims Experience'!$H$2</f>
        <v>8787.3075529411781</v>
      </c>
      <c r="H1259" s="85">
        <f t="shared" si="59"/>
        <v>4000</v>
      </c>
      <c r="I1259" s="85">
        <f t="shared" si="57"/>
        <v>2313.0040353410723</v>
      </c>
      <c r="J1259" s="39"/>
    </row>
    <row r="1260" spans="2:10" x14ac:dyDescent="0.2">
      <c r="B1260" s="87">
        <v>1258</v>
      </c>
      <c r="C1260" s="85">
        <v>30878.730000000003</v>
      </c>
      <c r="D1260" s="85">
        <f>C1260 * (1 + '2016 Claims Experience'!$H$3) * (1 + '2016 Claims Experience'!$H$3)</f>
        <v>37363.263300000006</v>
      </c>
      <c r="E1260" s="85">
        <f t="shared" si="58"/>
        <v>14945.305320000003</v>
      </c>
      <c r="F1260" s="85">
        <f xml:space="preserve">   D1260 *'2016 Claims Experience'!$H$11</f>
        <v>22417.957980000003</v>
      </c>
      <c r="G1260" s="85">
        <f xml:space="preserve"> F1260/'2016 Claims Experience'!$H$2</f>
        <v>26374.068211764708</v>
      </c>
      <c r="H1260" s="85">
        <f t="shared" si="59"/>
        <v>4000</v>
      </c>
      <c r="I1260" s="85">
        <f t="shared" si="57"/>
        <v>2313.0040353410723</v>
      </c>
      <c r="J1260" s="39"/>
    </row>
    <row r="1261" spans="2:10" x14ac:dyDescent="0.2">
      <c r="B1261" s="87">
        <v>1259</v>
      </c>
      <c r="C1261" s="85">
        <v>8712.1200000000008</v>
      </c>
      <c r="D1261" s="85">
        <f>C1261 * (1 + '2016 Claims Experience'!$H$3) * (1 + '2016 Claims Experience'!$H$3)</f>
        <v>10541.665200000003</v>
      </c>
      <c r="E1261" s="85">
        <f t="shared" si="58"/>
        <v>4216.6660800000018</v>
      </c>
      <c r="F1261" s="85">
        <f xml:space="preserve">   D1261 *'2016 Claims Experience'!$H$11</f>
        <v>6324.9991200000013</v>
      </c>
      <c r="G1261" s="85">
        <f xml:space="preserve"> F1261/'2016 Claims Experience'!$H$2</f>
        <v>7441.1754352941198</v>
      </c>
      <c r="H1261" s="85">
        <f t="shared" si="59"/>
        <v>4000</v>
      </c>
      <c r="I1261" s="85">
        <f t="shared" si="57"/>
        <v>2313.0040353410723</v>
      </c>
      <c r="J1261" s="39"/>
    </row>
    <row r="1262" spans="2:10" x14ac:dyDescent="0.2">
      <c r="B1262" s="87">
        <v>1260</v>
      </c>
      <c r="C1262" s="85">
        <v>20080.22</v>
      </c>
      <c r="D1262" s="85">
        <f>C1262 * (1 + '2016 Claims Experience'!$H$3) * (1 + '2016 Claims Experience'!$H$3)</f>
        <v>24297.066200000005</v>
      </c>
      <c r="E1262" s="85">
        <f t="shared" si="58"/>
        <v>9718.8264800000015</v>
      </c>
      <c r="F1262" s="85">
        <f xml:space="preserve">   D1262 *'2016 Claims Experience'!$H$11</f>
        <v>14578.239720000003</v>
      </c>
      <c r="G1262" s="85">
        <f xml:space="preserve"> F1262/'2016 Claims Experience'!$H$2</f>
        <v>17150.870258823532</v>
      </c>
      <c r="H1262" s="85">
        <f t="shared" si="59"/>
        <v>4000</v>
      </c>
      <c r="I1262" s="85">
        <f t="shared" si="57"/>
        <v>2313.0040353410723</v>
      </c>
      <c r="J1262" s="39"/>
    </row>
    <row r="1263" spans="2:10" x14ac:dyDescent="0.2">
      <c r="B1263" s="87">
        <v>1261</v>
      </c>
      <c r="C1263" s="85">
        <v>31332.980000000003</v>
      </c>
      <c r="D1263" s="85">
        <f>C1263 * (1 + '2016 Claims Experience'!$H$3) * (1 + '2016 Claims Experience'!$H$3)</f>
        <v>37912.905800000008</v>
      </c>
      <c r="E1263" s="85">
        <f t="shared" si="58"/>
        <v>15165.162320000003</v>
      </c>
      <c r="F1263" s="85">
        <f xml:space="preserve">   D1263 *'2016 Claims Experience'!$H$11</f>
        <v>22747.743480000005</v>
      </c>
      <c r="G1263" s="85">
        <f xml:space="preserve"> F1263/'2016 Claims Experience'!$H$2</f>
        <v>26762.051152941181</v>
      </c>
      <c r="H1263" s="85">
        <f t="shared" si="59"/>
        <v>4000</v>
      </c>
      <c r="I1263" s="85">
        <f t="shared" si="57"/>
        <v>2313.0040353410723</v>
      </c>
      <c r="J1263" s="39"/>
    </row>
    <row r="1264" spans="2:10" x14ac:dyDescent="0.2">
      <c r="B1264" s="87">
        <v>1262</v>
      </c>
      <c r="C1264" s="85">
        <v>925.88</v>
      </c>
      <c r="D1264" s="85">
        <f>C1264 * (1 + '2016 Claims Experience'!$H$3) * (1 + '2016 Claims Experience'!$H$3)</f>
        <v>1120.3148000000001</v>
      </c>
      <c r="E1264" s="85">
        <f t="shared" si="58"/>
        <v>448.12592000000006</v>
      </c>
      <c r="F1264" s="85">
        <f xml:space="preserve">   D1264 *'2016 Claims Experience'!$H$11</f>
        <v>672.18888000000004</v>
      </c>
      <c r="G1264" s="85">
        <f xml:space="preserve"> F1264/'2016 Claims Experience'!$H$2</f>
        <v>790.81044705882357</v>
      </c>
      <c r="H1264" s="85">
        <f t="shared" si="59"/>
        <v>1120.3148000000001</v>
      </c>
      <c r="I1264" s="85">
        <f t="shared" si="57"/>
        <v>0</v>
      </c>
      <c r="J1264" s="39"/>
    </row>
    <row r="1265" spans="2:10" x14ac:dyDescent="0.2">
      <c r="B1265" s="87">
        <v>1263</v>
      </c>
      <c r="C1265" s="85">
        <v>108.23</v>
      </c>
      <c r="D1265" s="85">
        <f>C1265 * (1 + '2016 Claims Experience'!$H$3) * (1 + '2016 Claims Experience'!$H$3)</f>
        <v>130.95830000000004</v>
      </c>
      <c r="E1265" s="85">
        <f t="shared" si="58"/>
        <v>52.383320000000019</v>
      </c>
      <c r="F1265" s="85">
        <f xml:space="preserve">   D1265 *'2016 Claims Experience'!$H$11</f>
        <v>78.574980000000025</v>
      </c>
      <c r="G1265" s="85">
        <f xml:space="preserve"> F1265/'2016 Claims Experience'!$H$2</f>
        <v>92.441152941176497</v>
      </c>
      <c r="H1265" s="85">
        <f t="shared" si="59"/>
        <v>130.95830000000004</v>
      </c>
      <c r="I1265" s="85">
        <f t="shared" si="57"/>
        <v>0</v>
      </c>
      <c r="J1265" s="39"/>
    </row>
    <row r="1266" spans="2:10" x14ac:dyDescent="0.2">
      <c r="B1266" s="87">
        <v>1264</v>
      </c>
      <c r="C1266" s="85">
        <v>38481.69</v>
      </c>
      <c r="D1266" s="85">
        <f>C1266 * (1 + '2016 Claims Experience'!$H$3) * (1 + '2016 Claims Experience'!$H$3)</f>
        <v>46562.844900000011</v>
      </c>
      <c r="E1266" s="85">
        <f t="shared" si="58"/>
        <v>18625.137960000004</v>
      </c>
      <c r="F1266" s="85">
        <f xml:space="preserve">   D1266 *'2016 Claims Experience'!$H$11</f>
        <v>27937.706940000007</v>
      </c>
      <c r="G1266" s="85">
        <f xml:space="preserve"> F1266/'2016 Claims Experience'!$H$2</f>
        <v>32867.890517647065</v>
      </c>
      <c r="H1266" s="85">
        <f t="shared" si="59"/>
        <v>4000</v>
      </c>
      <c r="I1266" s="85">
        <f t="shared" si="57"/>
        <v>2313.0040353410723</v>
      </c>
      <c r="J1266" s="39"/>
    </row>
    <row r="1267" spans="2:10" x14ac:dyDescent="0.2">
      <c r="B1267" s="87">
        <v>1265</v>
      </c>
      <c r="C1267" s="85">
        <v>8024.8200000000006</v>
      </c>
      <c r="D1267" s="85">
        <f>C1267 * (1 + '2016 Claims Experience'!$H$3) * (1 + '2016 Claims Experience'!$H$3)</f>
        <v>9710.0322000000033</v>
      </c>
      <c r="E1267" s="85">
        <f t="shared" si="58"/>
        <v>3884.0128800000016</v>
      </c>
      <c r="F1267" s="85">
        <f xml:space="preserve">   D1267 *'2016 Claims Experience'!$H$11</f>
        <v>5826.0193200000022</v>
      </c>
      <c r="G1267" s="85">
        <f xml:space="preserve"> F1267/'2016 Claims Experience'!$H$2</f>
        <v>6854.140376470591</v>
      </c>
      <c r="H1267" s="85">
        <f t="shared" si="59"/>
        <v>4000</v>
      </c>
      <c r="I1267" s="85">
        <f t="shared" si="57"/>
        <v>2313.0040353410723</v>
      </c>
      <c r="J1267" s="39"/>
    </row>
    <row r="1268" spans="2:10" x14ac:dyDescent="0.2">
      <c r="B1268" s="87">
        <v>1266</v>
      </c>
      <c r="C1268" s="85">
        <v>24512.120000000003</v>
      </c>
      <c r="D1268" s="85">
        <f>C1268 * (1 + '2016 Claims Experience'!$H$3) * (1 + '2016 Claims Experience'!$H$3)</f>
        <v>29659.66520000001</v>
      </c>
      <c r="E1268" s="85">
        <f t="shared" si="58"/>
        <v>11863.866080000005</v>
      </c>
      <c r="F1268" s="85">
        <f xml:space="preserve">   D1268 *'2016 Claims Experience'!$H$11</f>
        <v>17795.799120000007</v>
      </c>
      <c r="G1268" s="85">
        <f xml:space="preserve"> F1268/'2016 Claims Experience'!$H$2</f>
        <v>20936.234258823537</v>
      </c>
      <c r="H1268" s="85">
        <f t="shared" si="59"/>
        <v>4000</v>
      </c>
      <c r="I1268" s="85">
        <f t="shared" si="57"/>
        <v>2313.0040353410723</v>
      </c>
      <c r="J1268" s="39"/>
    </row>
    <row r="1269" spans="2:10" x14ac:dyDescent="0.2">
      <c r="B1269" s="87">
        <v>1267</v>
      </c>
      <c r="C1269" s="85">
        <v>19426.100000000002</v>
      </c>
      <c r="D1269" s="85">
        <f>C1269 * (1 + '2016 Claims Experience'!$H$3) * (1 + '2016 Claims Experience'!$H$3)</f>
        <v>23505.581000000006</v>
      </c>
      <c r="E1269" s="85">
        <f t="shared" si="58"/>
        <v>9402.2324000000026</v>
      </c>
      <c r="F1269" s="85">
        <f xml:space="preserve">   D1269 *'2016 Claims Experience'!$H$11</f>
        <v>14103.348600000003</v>
      </c>
      <c r="G1269" s="85">
        <f xml:space="preserve"> F1269/'2016 Claims Experience'!$H$2</f>
        <v>16592.174823529414</v>
      </c>
      <c r="H1269" s="85">
        <f t="shared" si="59"/>
        <v>4000</v>
      </c>
      <c r="I1269" s="85">
        <f t="shared" si="57"/>
        <v>2313.0040353410723</v>
      </c>
      <c r="J1269" s="39"/>
    </row>
    <row r="1270" spans="2:10" x14ac:dyDescent="0.2">
      <c r="B1270" s="87">
        <v>1268</v>
      </c>
      <c r="C1270" s="85">
        <v>11623.27</v>
      </c>
      <c r="D1270" s="85">
        <f>C1270 * (1 + '2016 Claims Experience'!$H$3) * (1 + '2016 Claims Experience'!$H$3)</f>
        <v>14064.156700000003</v>
      </c>
      <c r="E1270" s="85">
        <f t="shared" si="58"/>
        <v>5625.6626800000013</v>
      </c>
      <c r="F1270" s="85">
        <f xml:space="preserve">   D1270 *'2016 Claims Experience'!$H$11</f>
        <v>8438.4940200000019</v>
      </c>
      <c r="G1270" s="85">
        <f xml:space="preserve"> F1270/'2016 Claims Experience'!$H$2</f>
        <v>9927.640023529415</v>
      </c>
      <c r="H1270" s="85">
        <f t="shared" si="59"/>
        <v>4000</v>
      </c>
      <c r="I1270" s="85">
        <f t="shared" si="57"/>
        <v>2313.0040353410723</v>
      </c>
      <c r="J1270" s="39"/>
    </row>
    <row r="1271" spans="2:10" x14ac:dyDescent="0.2">
      <c r="B1271" s="87">
        <v>1269</v>
      </c>
      <c r="C1271" s="85">
        <v>12342.960000000001</v>
      </c>
      <c r="D1271" s="85">
        <f>C1271 * (1 + '2016 Claims Experience'!$H$3) * (1 + '2016 Claims Experience'!$H$3)</f>
        <v>14934.981600000005</v>
      </c>
      <c r="E1271" s="85">
        <f t="shared" si="58"/>
        <v>5973.9926400000022</v>
      </c>
      <c r="F1271" s="85">
        <f xml:space="preserve">   D1271 *'2016 Claims Experience'!$H$11</f>
        <v>8960.9889600000024</v>
      </c>
      <c r="G1271" s="85">
        <f xml:space="preserve"> F1271/'2016 Claims Experience'!$H$2</f>
        <v>10542.33995294118</v>
      </c>
      <c r="H1271" s="85">
        <f t="shared" si="59"/>
        <v>4000</v>
      </c>
      <c r="I1271" s="85">
        <f t="shared" si="57"/>
        <v>2313.0040353410723</v>
      </c>
      <c r="J1271" s="39"/>
    </row>
    <row r="1272" spans="2:10" x14ac:dyDescent="0.2">
      <c r="B1272" s="87">
        <v>1270</v>
      </c>
      <c r="C1272" s="85">
        <v>10713.980000000001</v>
      </c>
      <c r="D1272" s="85">
        <f>C1272 * (1 + '2016 Claims Experience'!$H$3) * (1 + '2016 Claims Experience'!$H$3)</f>
        <v>12963.915800000004</v>
      </c>
      <c r="E1272" s="85">
        <f t="shared" si="58"/>
        <v>5185.5663200000017</v>
      </c>
      <c r="F1272" s="85">
        <f xml:space="preserve">   D1272 *'2016 Claims Experience'!$H$11</f>
        <v>7778.3494800000026</v>
      </c>
      <c r="G1272" s="85">
        <f xml:space="preserve"> F1272/'2016 Claims Experience'!$H$2</f>
        <v>9150.9993882352974</v>
      </c>
      <c r="H1272" s="85">
        <f t="shared" si="59"/>
        <v>4000</v>
      </c>
      <c r="I1272" s="85">
        <f t="shared" si="57"/>
        <v>2313.0040353410723</v>
      </c>
      <c r="J1272" s="39"/>
    </row>
    <row r="1273" spans="2:10" x14ac:dyDescent="0.2">
      <c r="B1273" s="87">
        <v>1271</v>
      </c>
      <c r="C1273" s="85">
        <v>564.06000000000006</v>
      </c>
      <c r="D1273" s="85">
        <f>C1273 * (1 + '2016 Claims Experience'!$H$3) * (1 + '2016 Claims Experience'!$H$3)</f>
        <v>682.51260000000013</v>
      </c>
      <c r="E1273" s="85">
        <f t="shared" si="58"/>
        <v>273.00504000000006</v>
      </c>
      <c r="F1273" s="85">
        <f xml:space="preserve">   D1273 *'2016 Claims Experience'!$H$11</f>
        <v>409.50756000000007</v>
      </c>
      <c r="G1273" s="85">
        <f xml:space="preserve"> F1273/'2016 Claims Experience'!$H$2</f>
        <v>481.7736000000001</v>
      </c>
      <c r="H1273" s="85">
        <f t="shared" si="59"/>
        <v>682.51260000000013</v>
      </c>
      <c r="I1273" s="85">
        <f t="shared" si="57"/>
        <v>0</v>
      </c>
      <c r="J1273" s="39"/>
    </row>
    <row r="1274" spans="2:10" x14ac:dyDescent="0.2">
      <c r="B1274" s="87">
        <v>1272</v>
      </c>
      <c r="C1274" s="85">
        <v>643.85</v>
      </c>
      <c r="D1274" s="85">
        <f>C1274 * (1 + '2016 Claims Experience'!$H$3) * (1 + '2016 Claims Experience'!$H$3)</f>
        <v>779.05850000000021</v>
      </c>
      <c r="E1274" s="85">
        <f t="shared" si="58"/>
        <v>311.62340000000012</v>
      </c>
      <c r="F1274" s="85">
        <f xml:space="preserve">   D1274 *'2016 Claims Experience'!$H$11</f>
        <v>467.43510000000009</v>
      </c>
      <c r="G1274" s="85">
        <f xml:space="preserve"> F1274/'2016 Claims Experience'!$H$2</f>
        <v>549.92364705882369</v>
      </c>
      <c r="H1274" s="85">
        <f t="shared" si="59"/>
        <v>779.05850000000021</v>
      </c>
      <c r="I1274" s="85">
        <f t="shared" si="57"/>
        <v>0</v>
      </c>
      <c r="J1274" s="39"/>
    </row>
    <row r="1275" spans="2:10" x14ac:dyDescent="0.2">
      <c r="B1275" s="87">
        <v>1273</v>
      </c>
      <c r="C1275" s="85">
        <v>731.54000000000008</v>
      </c>
      <c r="D1275" s="85">
        <f>C1275 * (1 + '2016 Claims Experience'!$H$3) * (1 + '2016 Claims Experience'!$H$3)</f>
        <v>885.16340000000025</v>
      </c>
      <c r="E1275" s="85">
        <f t="shared" si="58"/>
        <v>354.06536000000011</v>
      </c>
      <c r="F1275" s="85">
        <f xml:space="preserve">   D1275 *'2016 Claims Experience'!$H$11</f>
        <v>531.09804000000008</v>
      </c>
      <c r="G1275" s="85">
        <f xml:space="preserve"> F1275/'2016 Claims Experience'!$H$2</f>
        <v>624.8212235294119</v>
      </c>
      <c r="H1275" s="85">
        <f t="shared" si="59"/>
        <v>885.16340000000025</v>
      </c>
      <c r="I1275" s="85">
        <f t="shared" si="57"/>
        <v>0</v>
      </c>
      <c r="J1275" s="39"/>
    </row>
    <row r="1276" spans="2:10" x14ac:dyDescent="0.2">
      <c r="B1276" s="87">
        <v>1274</v>
      </c>
      <c r="C1276" s="85">
        <v>679.4</v>
      </c>
      <c r="D1276" s="85">
        <f>C1276 * (1 + '2016 Claims Experience'!$H$3) * (1 + '2016 Claims Experience'!$H$3)</f>
        <v>822.07400000000007</v>
      </c>
      <c r="E1276" s="85">
        <f t="shared" si="58"/>
        <v>328.82960000000003</v>
      </c>
      <c r="F1276" s="85">
        <f xml:space="preserve">   D1276 *'2016 Claims Experience'!$H$11</f>
        <v>493.24440000000004</v>
      </c>
      <c r="G1276" s="85">
        <f xml:space="preserve"> F1276/'2016 Claims Experience'!$H$2</f>
        <v>580.28752941176481</v>
      </c>
      <c r="H1276" s="85">
        <f t="shared" si="59"/>
        <v>822.07400000000007</v>
      </c>
      <c r="I1276" s="85">
        <f t="shared" si="57"/>
        <v>0</v>
      </c>
      <c r="J1276" s="39"/>
    </row>
    <row r="1277" spans="2:10" x14ac:dyDescent="0.2">
      <c r="B1277" s="87">
        <v>1275</v>
      </c>
      <c r="C1277" s="85">
        <v>18137.61</v>
      </c>
      <c r="D1277" s="85">
        <f>C1277 * (1 + '2016 Claims Experience'!$H$3) * (1 + '2016 Claims Experience'!$H$3)</f>
        <v>21946.508100000006</v>
      </c>
      <c r="E1277" s="85">
        <f t="shared" si="58"/>
        <v>8778.6032400000022</v>
      </c>
      <c r="F1277" s="85">
        <f xml:space="preserve">   D1277 *'2016 Claims Experience'!$H$11</f>
        <v>13167.904860000004</v>
      </c>
      <c r="G1277" s="85">
        <f xml:space="preserve"> F1277/'2016 Claims Experience'!$H$2</f>
        <v>15491.652776470593</v>
      </c>
      <c r="H1277" s="85">
        <f t="shared" si="59"/>
        <v>4000</v>
      </c>
      <c r="I1277" s="85">
        <f t="shared" si="57"/>
        <v>2313.0040353410723</v>
      </c>
      <c r="J1277" s="39"/>
    </row>
    <row r="1278" spans="2:10" x14ac:dyDescent="0.2">
      <c r="B1278" s="87">
        <v>1276</v>
      </c>
      <c r="C1278" s="85">
        <v>16818.310000000001</v>
      </c>
      <c r="D1278" s="85">
        <f>C1278 * (1 + '2016 Claims Experience'!$H$3) * (1 + '2016 Claims Experience'!$H$3)</f>
        <v>20350.155100000004</v>
      </c>
      <c r="E1278" s="85">
        <f t="shared" si="58"/>
        <v>8140.0620400000016</v>
      </c>
      <c r="F1278" s="85">
        <f xml:space="preserve">   D1278 *'2016 Claims Experience'!$H$11</f>
        <v>12210.093060000001</v>
      </c>
      <c r="G1278" s="85">
        <f xml:space="preserve"> F1278/'2016 Claims Experience'!$H$2</f>
        <v>14364.815364705884</v>
      </c>
      <c r="H1278" s="85">
        <f t="shared" si="59"/>
        <v>4000</v>
      </c>
      <c r="I1278" s="85">
        <f t="shared" si="57"/>
        <v>2313.0040353410723</v>
      </c>
      <c r="J1278" s="39"/>
    </row>
    <row r="1279" spans="2:10" x14ac:dyDescent="0.2">
      <c r="B1279" s="87">
        <v>1277</v>
      </c>
      <c r="C1279" s="85">
        <v>14700.320000000002</v>
      </c>
      <c r="D1279" s="85">
        <f>C1279 * (1 + '2016 Claims Experience'!$H$3) * (1 + '2016 Claims Experience'!$H$3)</f>
        <v>17787.387200000005</v>
      </c>
      <c r="E1279" s="85">
        <f t="shared" si="58"/>
        <v>7114.954880000002</v>
      </c>
      <c r="F1279" s="85">
        <f xml:space="preserve">   D1279 *'2016 Claims Experience'!$H$11</f>
        <v>10672.432320000002</v>
      </c>
      <c r="G1279" s="85">
        <f xml:space="preserve"> F1279/'2016 Claims Experience'!$H$2</f>
        <v>12555.802729411767</v>
      </c>
      <c r="H1279" s="85">
        <f t="shared" si="59"/>
        <v>4000</v>
      </c>
      <c r="I1279" s="85">
        <f t="shared" si="57"/>
        <v>2313.0040353410723</v>
      </c>
      <c r="J1279" s="39"/>
    </row>
    <row r="1280" spans="2:10" x14ac:dyDescent="0.2">
      <c r="B1280" s="87">
        <v>1278</v>
      </c>
      <c r="C1280" s="85">
        <v>22123.16</v>
      </c>
      <c r="D1280" s="85">
        <f>C1280 * (1 + '2016 Claims Experience'!$H$3) * (1 + '2016 Claims Experience'!$H$3)</f>
        <v>26769.023600000004</v>
      </c>
      <c r="E1280" s="85">
        <f t="shared" si="58"/>
        <v>10707.609440000002</v>
      </c>
      <c r="F1280" s="85">
        <f xml:space="preserve">   D1280 *'2016 Claims Experience'!$H$11</f>
        <v>16061.414160000002</v>
      </c>
      <c r="G1280" s="85">
        <f xml:space="preserve"> F1280/'2016 Claims Experience'!$H$2</f>
        <v>18895.781364705887</v>
      </c>
      <c r="H1280" s="85">
        <f t="shared" si="59"/>
        <v>4000</v>
      </c>
      <c r="I1280" s="85">
        <f t="shared" si="57"/>
        <v>2313.0040353410723</v>
      </c>
      <c r="J1280" s="39"/>
    </row>
    <row r="1281" spans="2:10" x14ac:dyDescent="0.2">
      <c r="B1281" s="87">
        <v>1279</v>
      </c>
      <c r="C1281" s="85">
        <v>17116.14</v>
      </c>
      <c r="D1281" s="85">
        <f>C1281 * (1 + '2016 Claims Experience'!$H$3) * (1 + '2016 Claims Experience'!$H$3)</f>
        <v>20710.529400000003</v>
      </c>
      <c r="E1281" s="85">
        <f t="shared" si="58"/>
        <v>8284.211760000002</v>
      </c>
      <c r="F1281" s="85">
        <f xml:space="preserve">   D1281 *'2016 Claims Experience'!$H$11</f>
        <v>12426.317640000001</v>
      </c>
      <c r="G1281" s="85">
        <f xml:space="preserve"> F1281/'2016 Claims Experience'!$H$2</f>
        <v>14619.197223529414</v>
      </c>
      <c r="H1281" s="85">
        <f t="shared" si="59"/>
        <v>4000</v>
      </c>
      <c r="I1281" s="85">
        <f t="shared" si="57"/>
        <v>2313.0040353410723</v>
      </c>
      <c r="J1281" s="39"/>
    </row>
    <row r="1282" spans="2:10" x14ac:dyDescent="0.2">
      <c r="B1282" s="87">
        <v>1280</v>
      </c>
      <c r="C1282" s="85">
        <v>14156.01</v>
      </c>
      <c r="D1282" s="85">
        <f>C1282 * (1 + '2016 Claims Experience'!$H$3) * (1 + '2016 Claims Experience'!$H$3)</f>
        <v>17128.772100000002</v>
      </c>
      <c r="E1282" s="85">
        <f t="shared" si="58"/>
        <v>6851.5088400000013</v>
      </c>
      <c r="F1282" s="85">
        <f xml:space="preserve">   D1282 *'2016 Claims Experience'!$H$11</f>
        <v>10277.263260000002</v>
      </c>
      <c r="G1282" s="85">
        <f xml:space="preserve"> F1282/'2016 Claims Experience'!$H$2</f>
        <v>12090.897952941179</v>
      </c>
      <c r="H1282" s="85">
        <f t="shared" si="59"/>
        <v>4000</v>
      </c>
      <c r="I1282" s="85">
        <f t="shared" si="57"/>
        <v>2313.0040353410723</v>
      </c>
      <c r="J1282" s="39"/>
    </row>
    <row r="1283" spans="2:10" x14ac:dyDescent="0.2">
      <c r="B1283" s="87">
        <v>1281</v>
      </c>
      <c r="C1283" s="85">
        <v>36248.36</v>
      </c>
      <c r="D1283" s="85">
        <f>C1283 * (1 + '2016 Claims Experience'!$H$3) * (1 + '2016 Claims Experience'!$H$3)</f>
        <v>43860.515600000006</v>
      </c>
      <c r="E1283" s="85">
        <f t="shared" si="58"/>
        <v>17544.206240000003</v>
      </c>
      <c r="F1283" s="85">
        <f xml:space="preserve">   D1283 *'2016 Claims Experience'!$H$11</f>
        <v>26316.309360000003</v>
      </c>
      <c r="G1283" s="85">
        <f xml:space="preserve"> F1283/'2016 Claims Experience'!$H$2</f>
        <v>30960.363952941181</v>
      </c>
      <c r="H1283" s="85">
        <f t="shared" si="59"/>
        <v>4000</v>
      </c>
      <c r="I1283" s="85">
        <f t="shared" ref="I1283:I1346" si="60">IF(H1283 = $K$29, $L$29 - H1283,   IF(AND(H1283&lt;$L$29, H1283 &gt; $K$29),  D1283-$K$29, 0) )</f>
        <v>2313.0040353410723</v>
      </c>
      <c r="J1283" s="39"/>
    </row>
    <row r="1284" spans="2:10" x14ac:dyDescent="0.2">
      <c r="B1284" s="87">
        <v>1282</v>
      </c>
      <c r="C1284" s="85">
        <v>17086.12</v>
      </c>
      <c r="D1284" s="85">
        <f>C1284 * (1 + '2016 Claims Experience'!$H$3) * (1 + '2016 Claims Experience'!$H$3)</f>
        <v>20674.2052</v>
      </c>
      <c r="E1284" s="85">
        <f t="shared" ref="E1284:E1347" si="61" xml:space="preserve"> D1284 * (1- $L$9)</f>
        <v>8269.6820800000005</v>
      </c>
      <c r="F1284" s="85">
        <f xml:space="preserve">   D1284 *'2016 Claims Experience'!$H$11</f>
        <v>12404.52312</v>
      </c>
      <c r="G1284" s="85">
        <f xml:space="preserve"> F1284/'2016 Claims Experience'!$H$2</f>
        <v>14593.556611764707</v>
      </c>
      <c r="H1284" s="85">
        <f t="shared" ref="H1284:H1347" si="62">IF( D1284&gt; $K$29, $K$29, D1284)</f>
        <v>4000</v>
      </c>
      <c r="I1284" s="85">
        <f t="shared" si="60"/>
        <v>2313.0040353410723</v>
      </c>
      <c r="J1284" s="39"/>
    </row>
    <row r="1285" spans="2:10" x14ac:dyDescent="0.2">
      <c r="B1285" s="87">
        <v>1283</v>
      </c>
      <c r="C1285" s="85">
        <v>1364.3300000000002</v>
      </c>
      <c r="D1285" s="85">
        <f>C1285 * (1 + '2016 Claims Experience'!$H$3) * (1 + '2016 Claims Experience'!$H$3)</f>
        <v>1650.8393000000005</v>
      </c>
      <c r="E1285" s="85">
        <f t="shared" si="61"/>
        <v>660.33572000000026</v>
      </c>
      <c r="F1285" s="85">
        <f xml:space="preserve">   D1285 *'2016 Claims Experience'!$H$11</f>
        <v>990.50358000000028</v>
      </c>
      <c r="G1285" s="85">
        <f xml:space="preserve"> F1285/'2016 Claims Experience'!$H$2</f>
        <v>1165.2983294117651</v>
      </c>
      <c r="H1285" s="85">
        <f t="shared" si="62"/>
        <v>1650.8393000000005</v>
      </c>
      <c r="I1285" s="85">
        <f t="shared" si="60"/>
        <v>0</v>
      </c>
      <c r="J1285" s="39"/>
    </row>
    <row r="1286" spans="2:10" x14ac:dyDescent="0.2">
      <c r="B1286" s="87">
        <v>1284</v>
      </c>
      <c r="C1286" s="85">
        <v>25801.4</v>
      </c>
      <c r="D1286" s="85">
        <f>C1286 * (1 + '2016 Claims Experience'!$H$3) * (1 + '2016 Claims Experience'!$H$3)</f>
        <v>31219.694000000007</v>
      </c>
      <c r="E1286" s="85">
        <f t="shared" si="61"/>
        <v>12487.877600000003</v>
      </c>
      <c r="F1286" s="85">
        <f xml:space="preserve">   D1286 *'2016 Claims Experience'!$H$11</f>
        <v>18731.816400000003</v>
      </c>
      <c r="G1286" s="85">
        <f xml:space="preserve"> F1286/'2016 Claims Experience'!$H$2</f>
        <v>22037.431058823535</v>
      </c>
      <c r="H1286" s="85">
        <f t="shared" si="62"/>
        <v>4000</v>
      </c>
      <c r="I1286" s="85">
        <f t="shared" si="60"/>
        <v>2313.0040353410723</v>
      </c>
      <c r="J1286" s="39"/>
    </row>
    <row r="1287" spans="2:10" x14ac:dyDescent="0.2">
      <c r="B1287" s="87">
        <v>1285</v>
      </c>
      <c r="C1287" s="85">
        <v>12282.92</v>
      </c>
      <c r="D1287" s="85">
        <f>C1287 * (1 + '2016 Claims Experience'!$H$3) * (1 + '2016 Claims Experience'!$H$3)</f>
        <v>14862.333200000003</v>
      </c>
      <c r="E1287" s="85">
        <f t="shared" si="61"/>
        <v>5944.9332800000011</v>
      </c>
      <c r="F1287" s="85">
        <f xml:space="preserve">   D1287 *'2016 Claims Experience'!$H$11</f>
        <v>8917.3999200000017</v>
      </c>
      <c r="G1287" s="85">
        <f xml:space="preserve"> F1287/'2016 Claims Experience'!$H$2</f>
        <v>10491.058729411767</v>
      </c>
      <c r="H1287" s="85">
        <f t="shared" si="62"/>
        <v>4000</v>
      </c>
      <c r="I1287" s="85">
        <f t="shared" si="60"/>
        <v>2313.0040353410723</v>
      </c>
      <c r="J1287" s="39"/>
    </row>
    <row r="1288" spans="2:10" x14ac:dyDescent="0.2">
      <c r="B1288" s="87">
        <v>1286</v>
      </c>
      <c r="C1288" s="85">
        <v>2680.4700000000003</v>
      </c>
      <c r="D1288" s="85">
        <f>C1288 * (1 + '2016 Claims Experience'!$H$3) * (1 + '2016 Claims Experience'!$H$3)</f>
        <v>3243.3687000000009</v>
      </c>
      <c r="E1288" s="85">
        <f t="shared" si="61"/>
        <v>1297.3474800000004</v>
      </c>
      <c r="F1288" s="85">
        <f xml:space="preserve">   D1288 *'2016 Claims Experience'!$H$11</f>
        <v>1946.0212200000005</v>
      </c>
      <c r="G1288" s="85">
        <f xml:space="preserve"> F1288/'2016 Claims Experience'!$H$2</f>
        <v>2289.4367294117656</v>
      </c>
      <c r="H1288" s="85">
        <f t="shared" si="62"/>
        <v>3243.3687000000009</v>
      </c>
      <c r="I1288" s="85">
        <f t="shared" si="60"/>
        <v>0</v>
      </c>
      <c r="J1288" s="39"/>
    </row>
    <row r="1289" spans="2:10" x14ac:dyDescent="0.2">
      <c r="B1289" s="87">
        <v>1287</v>
      </c>
      <c r="C1289" s="85">
        <v>15348.12</v>
      </c>
      <c r="D1289" s="85">
        <f>C1289 * (1 + '2016 Claims Experience'!$H$3) * (1 + '2016 Claims Experience'!$H$3)</f>
        <v>18571.225200000001</v>
      </c>
      <c r="E1289" s="85">
        <f t="shared" si="61"/>
        <v>7428.4900800000005</v>
      </c>
      <c r="F1289" s="85">
        <f xml:space="preserve">   D1289 *'2016 Claims Experience'!$H$11</f>
        <v>11142.735119999999</v>
      </c>
      <c r="G1289" s="85">
        <f xml:space="preserve"> F1289/'2016 Claims Experience'!$H$2</f>
        <v>13109.10014117647</v>
      </c>
      <c r="H1289" s="85">
        <f t="shared" si="62"/>
        <v>4000</v>
      </c>
      <c r="I1289" s="85">
        <f t="shared" si="60"/>
        <v>2313.0040353410723</v>
      </c>
      <c r="J1289" s="39"/>
    </row>
    <row r="1290" spans="2:10" x14ac:dyDescent="0.2">
      <c r="B1290" s="87">
        <v>1288</v>
      </c>
      <c r="C1290" s="85">
        <v>14806.970000000001</v>
      </c>
      <c r="D1290" s="85">
        <f>C1290 * (1 + '2016 Claims Experience'!$H$3) * (1 + '2016 Claims Experience'!$H$3)</f>
        <v>17916.433700000005</v>
      </c>
      <c r="E1290" s="85">
        <f t="shared" si="61"/>
        <v>7166.5734800000027</v>
      </c>
      <c r="F1290" s="85">
        <f xml:space="preserve">   D1290 *'2016 Claims Experience'!$H$11</f>
        <v>10749.860220000002</v>
      </c>
      <c r="G1290" s="85">
        <f xml:space="preserve"> F1290/'2016 Claims Experience'!$H$2</f>
        <v>12646.894376470591</v>
      </c>
      <c r="H1290" s="85">
        <f t="shared" si="62"/>
        <v>4000</v>
      </c>
      <c r="I1290" s="85">
        <f t="shared" si="60"/>
        <v>2313.0040353410723</v>
      </c>
      <c r="J1290" s="39"/>
    </row>
    <row r="1291" spans="2:10" x14ac:dyDescent="0.2">
      <c r="B1291" s="87">
        <v>1289</v>
      </c>
      <c r="C1291" s="85">
        <v>3156.05</v>
      </c>
      <c r="D1291" s="85">
        <f>C1291 * (1 + '2016 Claims Experience'!$H$3) * (1 + '2016 Claims Experience'!$H$3)</f>
        <v>3818.8205000000012</v>
      </c>
      <c r="E1291" s="85">
        <f t="shared" si="61"/>
        <v>1527.5282000000007</v>
      </c>
      <c r="F1291" s="85">
        <f xml:space="preserve">   D1291 *'2016 Claims Experience'!$H$11</f>
        <v>2291.2923000000005</v>
      </c>
      <c r="G1291" s="85">
        <f xml:space="preserve"> F1291/'2016 Claims Experience'!$H$2</f>
        <v>2695.6380000000008</v>
      </c>
      <c r="H1291" s="85">
        <f t="shared" si="62"/>
        <v>3818.8205000000012</v>
      </c>
      <c r="I1291" s="85">
        <f t="shared" si="60"/>
        <v>0</v>
      </c>
      <c r="J1291" s="39"/>
    </row>
    <row r="1292" spans="2:10" x14ac:dyDescent="0.2">
      <c r="B1292" s="87">
        <v>1290</v>
      </c>
      <c r="C1292" s="85">
        <v>1222.1300000000001</v>
      </c>
      <c r="D1292" s="85">
        <f>C1292 * (1 + '2016 Claims Experience'!$H$3) * (1 + '2016 Claims Experience'!$H$3)</f>
        <v>1478.7773000000004</v>
      </c>
      <c r="E1292" s="85">
        <f t="shared" si="61"/>
        <v>591.51092000000017</v>
      </c>
      <c r="F1292" s="85">
        <f xml:space="preserve">   D1292 *'2016 Claims Experience'!$H$11</f>
        <v>887.26638000000025</v>
      </c>
      <c r="G1292" s="85">
        <f xml:space="preserve"> F1292/'2016 Claims Experience'!$H$2</f>
        <v>1043.8428000000004</v>
      </c>
      <c r="H1292" s="85">
        <f t="shared" si="62"/>
        <v>1478.7773000000004</v>
      </c>
      <c r="I1292" s="85">
        <f t="shared" si="60"/>
        <v>0</v>
      </c>
      <c r="J1292" s="39"/>
    </row>
    <row r="1293" spans="2:10" x14ac:dyDescent="0.2">
      <c r="B1293" s="87">
        <v>1291</v>
      </c>
      <c r="C1293" s="85">
        <v>351.55</v>
      </c>
      <c r="D1293" s="85">
        <f>C1293 * (1 + '2016 Claims Experience'!$H$3) * (1 + '2016 Claims Experience'!$H$3)</f>
        <v>425.3755000000001</v>
      </c>
      <c r="E1293" s="85">
        <f t="shared" si="61"/>
        <v>170.15020000000004</v>
      </c>
      <c r="F1293" s="85">
        <f xml:space="preserve">   D1293 *'2016 Claims Experience'!$H$11</f>
        <v>255.22530000000006</v>
      </c>
      <c r="G1293" s="85">
        <f xml:space="preserve"> F1293/'2016 Claims Experience'!$H$2</f>
        <v>300.2650588235295</v>
      </c>
      <c r="H1293" s="85">
        <f t="shared" si="62"/>
        <v>425.3755000000001</v>
      </c>
      <c r="I1293" s="85">
        <f t="shared" si="60"/>
        <v>0</v>
      </c>
      <c r="J1293" s="39"/>
    </row>
    <row r="1294" spans="2:10" x14ac:dyDescent="0.2">
      <c r="B1294" s="87">
        <v>1292</v>
      </c>
      <c r="C1294" s="85">
        <v>7008.88</v>
      </c>
      <c r="D1294" s="85">
        <f>C1294 * (1 + '2016 Claims Experience'!$H$3) * (1 + '2016 Claims Experience'!$H$3)</f>
        <v>8480.7448000000022</v>
      </c>
      <c r="E1294" s="85">
        <f t="shared" si="61"/>
        <v>3392.2979200000009</v>
      </c>
      <c r="F1294" s="85">
        <f xml:space="preserve">   D1294 *'2016 Claims Experience'!$H$11</f>
        <v>5088.4468800000013</v>
      </c>
      <c r="G1294" s="85">
        <f xml:space="preserve"> F1294/'2016 Claims Experience'!$H$2</f>
        <v>5986.4080941176489</v>
      </c>
      <c r="H1294" s="85">
        <f t="shared" si="62"/>
        <v>4000</v>
      </c>
      <c r="I1294" s="85">
        <f t="shared" si="60"/>
        <v>2313.0040353410723</v>
      </c>
      <c r="J1294" s="39"/>
    </row>
    <row r="1295" spans="2:10" x14ac:dyDescent="0.2">
      <c r="B1295" s="87">
        <v>1293</v>
      </c>
      <c r="C1295" s="85">
        <v>26878.960000000003</v>
      </c>
      <c r="D1295" s="85">
        <f>C1295 * (1 + '2016 Claims Experience'!$H$3) * (1 + '2016 Claims Experience'!$H$3)</f>
        <v>32523.541600000011</v>
      </c>
      <c r="E1295" s="85">
        <f t="shared" si="61"/>
        <v>13009.416640000005</v>
      </c>
      <c r="F1295" s="85">
        <f xml:space="preserve">   D1295 *'2016 Claims Experience'!$H$11</f>
        <v>19514.124960000005</v>
      </c>
      <c r="G1295" s="85">
        <f xml:space="preserve"> F1295/'2016 Claims Experience'!$H$2</f>
        <v>22957.794070588243</v>
      </c>
      <c r="H1295" s="85">
        <f t="shared" si="62"/>
        <v>4000</v>
      </c>
      <c r="I1295" s="85">
        <f t="shared" si="60"/>
        <v>2313.0040353410723</v>
      </c>
      <c r="J1295" s="39"/>
    </row>
    <row r="1296" spans="2:10" x14ac:dyDescent="0.2">
      <c r="B1296" s="87">
        <v>1294</v>
      </c>
      <c r="C1296" s="85">
        <v>340.49</v>
      </c>
      <c r="D1296" s="85">
        <f>C1296 * (1 + '2016 Claims Experience'!$H$3) * (1 + '2016 Claims Experience'!$H$3)</f>
        <v>411.99290000000008</v>
      </c>
      <c r="E1296" s="85">
        <f t="shared" si="61"/>
        <v>164.79716000000005</v>
      </c>
      <c r="F1296" s="85">
        <f xml:space="preserve">   D1296 *'2016 Claims Experience'!$H$11</f>
        <v>247.19574000000003</v>
      </c>
      <c r="G1296" s="85">
        <f xml:space="preserve"> F1296/'2016 Claims Experience'!$H$2</f>
        <v>290.81851764705885</v>
      </c>
      <c r="H1296" s="85">
        <f t="shared" si="62"/>
        <v>411.99290000000008</v>
      </c>
      <c r="I1296" s="85">
        <f t="shared" si="60"/>
        <v>0</v>
      </c>
      <c r="J1296" s="39"/>
    </row>
    <row r="1297" spans="2:10" x14ac:dyDescent="0.2">
      <c r="B1297" s="87">
        <v>1295</v>
      </c>
      <c r="C1297" s="85">
        <v>11981.140000000001</v>
      </c>
      <c r="D1297" s="85">
        <f>C1297 * (1 + '2016 Claims Experience'!$H$3) * (1 + '2016 Claims Experience'!$H$3)</f>
        <v>14497.179400000005</v>
      </c>
      <c r="E1297" s="85">
        <f t="shared" si="61"/>
        <v>5798.8717600000018</v>
      </c>
      <c r="F1297" s="85">
        <f xml:space="preserve">   D1297 *'2016 Claims Experience'!$H$11</f>
        <v>8698.3076400000027</v>
      </c>
      <c r="G1297" s="85">
        <f xml:space="preserve"> F1297/'2016 Claims Experience'!$H$2</f>
        <v>10233.303105882356</v>
      </c>
      <c r="H1297" s="85">
        <f t="shared" si="62"/>
        <v>4000</v>
      </c>
      <c r="I1297" s="85">
        <f t="shared" si="60"/>
        <v>2313.0040353410723</v>
      </c>
      <c r="J1297" s="39"/>
    </row>
    <row r="1298" spans="2:10" x14ac:dyDescent="0.2">
      <c r="B1298" s="87">
        <v>1296</v>
      </c>
      <c r="C1298" s="85">
        <v>23329.49</v>
      </c>
      <c r="D1298" s="85">
        <f>C1298 * (1 + '2016 Claims Experience'!$H$3) * (1 + '2016 Claims Experience'!$H$3)</f>
        <v>28228.682900000003</v>
      </c>
      <c r="E1298" s="85">
        <f t="shared" si="61"/>
        <v>11291.473160000001</v>
      </c>
      <c r="F1298" s="85">
        <f xml:space="preserve">   D1298 *'2016 Claims Experience'!$H$11</f>
        <v>16937.209740000002</v>
      </c>
      <c r="G1298" s="85">
        <f xml:space="preserve"> F1298/'2016 Claims Experience'!$H$2</f>
        <v>19926.129105882355</v>
      </c>
      <c r="H1298" s="85">
        <f t="shared" si="62"/>
        <v>4000</v>
      </c>
      <c r="I1298" s="85">
        <f t="shared" si="60"/>
        <v>2313.0040353410723</v>
      </c>
      <c r="J1298" s="39"/>
    </row>
    <row r="1299" spans="2:10" x14ac:dyDescent="0.2">
      <c r="B1299" s="87">
        <v>1297</v>
      </c>
      <c r="C1299" s="85">
        <v>13130.59</v>
      </c>
      <c r="D1299" s="85">
        <f>C1299 * (1 + '2016 Claims Experience'!$H$3) * (1 + '2016 Claims Experience'!$H$3)</f>
        <v>15888.013900000004</v>
      </c>
      <c r="E1299" s="85">
        <f t="shared" si="61"/>
        <v>6355.2055600000022</v>
      </c>
      <c r="F1299" s="85">
        <f xml:space="preserve">   D1299 *'2016 Claims Experience'!$H$11</f>
        <v>9532.8083400000014</v>
      </c>
      <c r="G1299" s="85">
        <f xml:space="preserve"> F1299/'2016 Claims Experience'!$H$2</f>
        <v>11215.068635294119</v>
      </c>
      <c r="H1299" s="85">
        <f t="shared" si="62"/>
        <v>4000</v>
      </c>
      <c r="I1299" s="85">
        <f t="shared" si="60"/>
        <v>2313.0040353410723</v>
      </c>
      <c r="J1299" s="39"/>
    </row>
    <row r="1300" spans="2:10" x14ac:dyDescent="0.2">
      <c r="B1300" s="87">
        <v>1298</v>
      </c>
      <c r="C1300" s="85">
        <v>12119.390000000001</v>
      </c>
      <c r="D1300" s="85">
        <f>C1300 * (1 + '2016 Claims Experience'!$H$3) * (1 + '2016 Claims Experience'!$H$3)</f>
        <v>14664.461900000002</v>
      </c>
      <c r="E1300" s="85">
        <f t="shared" si="61"/>
        <v>5865.7847600000014</v>
      </c>
      <c r="F1300" s="85">
        <f xml:space="preserve">   D1300 *'2016 Claims Experience'!$H$11</f>
        <v>8798.6771400000016</v>
      </c>
      <c r="G1300" s="85">
        <f xml:space="preserve"> F1300/'2016 Claims Experience'!$H$2</f>
        <v>10351.384870588237</v>
      </c>
      <c r="H1300" s="85">
        <f t="shared" si="62"/>
        <v>4000</v>
      </c>
      <c r="I1300" s="85">
        <f t="shared" si="60"/>
        <v>2313.0040353410723</v>
      </c>
      <c r="J1300" s="39"/>
    </row>
    <row r="1301" spans="2:10" x14ac:dyDescent="0.2">
      <c r="B1301" s="87">
        <v>1299</v>
      </c>
      <c r="C1301" s="85">
        <v>326.27000000000004</v>
      </c>
      <c r="D1301" s="85">
        <f>C1301 * (1 + '2016 Claims Experience'!$H$3) * (1 + '2016 Claims Experience'!$H$3)</f>
        <v>394.78670000000011</v>
      </c>
      <c r="E1301" s="85">
        <f t="shared" si="61"/>
        <v>157.91468000000006</v>
      </c>
      <c r="F1301" s="85">
        <f xml:space="preserve">   D1301 *'2016 Claims Experience'!$H$11</f>
        <v>236.87202000000005</v>
      </c>
      <c r="G1301" s="85">
        <f xml:space="preserve"> F1301/'2016 Claims Experience'!$H$2</f>
        <v>278.67296470588241</v>
      </c>
      <c r="H1301" s="85">
        <f t="shared" si="62"/>
        <v>394.78670000000011</v>
      </c>
      <c r="I1301" s="85">
        <f t="shared" si="60"/>
        <v>0</v>
      </c>
      <c r="J1301" s="39"/>
    </row>
    <row r="1302" spans="2:10" x14ac:dyDescent="0.2">
      <c r="B1302" s="87">
        <v>1300</v>
      </c>
      <c r="C1302" s="85">
        <v>6175.43</v>
      </c>
      <c r="D1302" s="85">
        <f>C1302 * (1 + '2016 Claims Experience'!$H$3) * (1 + '2016 Claims Experience'!$H$3)</f>
        <v>7472.270300000002</v>
      </c>
      <c r="E1302" s="85">
        <f t="shared" si="61"/>
        <v>2988.908120000001</v>
      </c>
      <c r="F1302" s="85">
        <f xml:space="preserve">   D1302 *'2016 Claims Experience'!$H$11</f>
        <v>4483.362180000001</v>
      </c>
      <c r="G1302" s="85">
        <f xml:space="preserve"> F1302/'2016 Claims Experience'!$H$2</f>
        <v>5274.5437411764715</v>
      </c>
      <c r="H1302" s="85">
        <f t="shared" si="62"/>
        <v>4000</v>
      </c>
      <c r="I1302" s="85">
        <f t="shared" si="60"/>
        <v>2313.0040353410723</v>
      </c>
      <c r="J1302" s="39"/>
    </row>
    <row r="1303" spans="2:10" x14ac:dyDescent="0.2">
      <c r="B1303" s="87">
        <v>1301</v>
      </c>
      <c r="C1303" s="85">
        <v>4563.04</v>
      </c>
      <c r="D1303" s="85">
        <f>C1303 * (1 + '2016 Claims Experience'!$H$3) * (1 + '2016 Claims Experience'!$H$3)</f>
        <v>5521.2784000000001</v>
      </c>
      <c r="E1303" s="85">
        <f t="shared" si="61"/>
        <v>2208.51136</v>
      </c>
      <c r="F1303" s="85">
        <f xml:space="preserve">   D1303 *'2016 Claims Experience'!$H$11</f>
        <v>3312.7670400000002</v>
      </c>
      <c r="G1303" s="85">
        <f xml:space="preserve"> F1303/'2016 Claims Experience'!$H$2</f>
        <v>3897.3729882352945</v>
      </c>
      <c r="H1303" s="85">
        <f t="shared" si="62"/>
        <v>4000</v>
      </c>
      <c r="I1303" s="85">
        <f t="shared" si="60"/>
        <v>2313.0040353410723</v>
      </c>
      <c r="J1303" s="39"/>
    </row>
    <row r="1304" spans="2:10" x14ac:dyDescent="0.2">
      <c r="B1304" s="87">
        <v>1302</v>
      </c>
      <c r="C1304" s="85">
        <v>2096.6600000000003</v>
      </c>
      <c r="D1304" s="85">
        <f>C1304 * (1 + '2016 Claims Experience'!$H$3) * (1 + '2016 Claims Experience'!$H$3)</f>
        <v>2536.9586000000008</v>
      </c>
      <c r="E1304" s="85">
        <f t="shared" si="61"/>
        <v>1014.7834400000004</v>
      </c>
      <c r="F1304" s="85">
        <f xml:space="preserve">   D1304 *'2016 Claims Experience'!$H$11</f>
        <v>1522.1751600000005</v>
      </c>
      <c r="G1304" s="85">
        <f xml:space="preserve"> F1304/'2016 Claims Experience'!$H$2</f>
        <v>1790.7943058823535</v>
      </c>
      <c r="H1304" s="85">
        <f t="shared" si="62"/>
        <v>2536.9586000000008</v>
      </c>
      <c r="I1304" s="85">
        <f t="shared" si="60"/>
        <v>0</v>
      </c>
      <c r="J1304" s="39"/>
    </row>
    <row r="1305" spans="2:10" x14ac:dyDescent="0.2">
      <c r="B1305" s="87">
        <v>1303</v>
      </c>
      <c r="C1305" s="85">
        <v>5228.22</v>
      </c>
      <c r="D1305" s="85">
        <f>C1305 * (1 + '2016 Claims Experience'!$H$3) * (1 + '2016 Claims Experience'!$H$3)</f>
        <v>6326.146200000001</v>
      </c>
      <c r="E1305" s="85">
        <f t="shared" si="61"/>
        <v>2530.4584800000007</v>
      </c>
      <c r="F1305" s="85">
        <f xml:space="preserve">   D1305 *'2016 Claims Experience'!$H$11</f>
        <v>3795.6877200000004</v>
      </c>
      <c r="G1305" s="85">
        <f xml:space="preserve"> F1305/'2016 Claims Experience'!$H$2</f>
        <v>4465.5149647058824</v>
      </c>
      <c r="H1305" s="85">
        <f t="shared" si="62"/>
        <v>4000</v>
      </c>
      <c r="I1305" s="85">
        <f t="shared" si="60"/>
        <v>2313.0040353410723</v>
      </c>
      <c r="J1305" s="39"/>
    </row>
    <row r="1306" spans="2:10" x14ac:dyDescent="0.2">
      <c r="B1306" s="87">
        <v>1304</v>
      </c>
      <c r="C1306" s="85">
        <v>14587.35</v>
      </c>
      <c r="D1306" s="85">
        <f>C1306 * (1 + '2016 Claims Experience'!$H$3) * (1 + '2016 Claims Experience'!$H$3)</f>
        <v>17650.693500000001</v>
      </c>
      <c r="E1306" s="85">
        <f t="shared" si="61"/>
        <v>7060.2774000000009</v>
      </c>
      <c r="F1306" s="85">
        <f xml:space="preserve">   D1306 *'2016 Claims Experience'!$H$11</f>
        <v>10590.4161</v>
      </c>
      <c r="G1306" s="85">
        <f xml:space="preserve"> F1306/'2016 Claims Experience'!$H$2</f>
        <v>12459.313058823531</v>
      </c>
      <c r="H1306" s="85">
        <f t="shared" si="62"/>
        <v>4000</v>
      </c>
      <c r="I1306" s="85">
        <f t="shared" si="60"/>
        <v>2313.0040353410723</v>
      </c>
      <c r="J1306" s="39"/>
    </row>
    <row r="1307" spans="2:10" x14ac:dyDescent="0.2">
      <c r="B1307" s="87">
        <v>1305</v>
      </c>
      <c r="C1307" s="85">
        <v>5478.6500000000005</v>
      </c>
      <c r="D1307" s="85">
        <f>C1307 * (1 + '2016 Claims Experience'!$H$3) * (1 + '2016 Claims Experience'!$H$3)</f>
        <v>6629.1665000000021</v>
      </c>
      <c r="E1307" s="85">
        <f t="shared" si="61"/>
        <v>2651.6666000000009</v>
      </c>
      <c r="F1307" s="85">
        <f xml:space="preserve">   D1307 *'2016 Claims Experience'!$H$11</f>
        <v>3977.4999000000012</v>
      </c>
      <c r="G1307" s="85">
        <f xml:space="preserve"> F1307/'2016 Claims Experience'!$H$2</f>
        <v>4679.4116470588251</v>
      </c>
      <c r="H1307" s="85">
        <f t="shared" si="62"/>
        <v>4000</v>
      </c>
      <c r="I1307" s="85">
        <f t="shared" si="60"/>
        <v>2313.0040353410723</v>
      </c>
      <c r="J1307" s="39"/>
    </row>
    <row r="1308" spans="2:10" x14ac:dyDescent="0.2">
      <c r="B1308" s="87">
        <v>1306</v>
      </c>
      <c r="C1308" s="85">
        <v>3773.04</v>
      </c>
      <c r="D1308" s="85">
        <f>C1308 * (1 + '2016 Claims Experience'!$H$3) * (1 + '2016 Claims Experience'!$H$3)</f>
        <v>4565.3784000000005</v>
      </c>
      <c r="E1308" s="85">
        <f t="shared" si="61"/>
        <v>1826.1513600000003</v>
      </c>
      <c r="F1308" s="85">
        <f xml:space="preserve">   D1308 *'2016 Claims Experience'!$H$11</f>
        <v>2739.2270400000002</v>
      </c>
      <c r="G1308" s="85">
        <f xml:space="preserve"> F1308/'2016 Claims Experience'!$H$2</f>
        <v>3222.6200470588237</v>
      </c>
      <c r="H1308" s="85">
        <f t="shared" si="62"/>
        <v>4000</v>
      </c>
      <c r="I1308" s="85">
        <f t="shared" si="60"/>
        <v>2313.0040353410723</v>
      </c>
      <c r="J1308" s="39"/>
    </row>
    <row r="1309" spans="2:10" x14ac:dyDescent="0.2">
      <c r="B1309" s="87">
        <v>1307</v>
      </c>
      <c r="C1309" s="85">
        <v>5143.6900000000005</v>
      </c>
      <c r="D1309" s="85">
        <f>C1309 * (1 + '2016 Claims Experience'!$H$3) * (1 + '2016 Claims Experience'!$H$3)</f>
        <v>6223.8649000000014</v>
      </c>
      <c r="E1309" s="85">
        <f t="shared" si="61"/>
        <v>2489.5459600000008</v>
      </c>
      <c r="F1309" s="85">
        <f xml:space="preserve">   D1309 *'2016 Claims Experience'!$H$11</f>
        <v>3734.3189400000006</v>
      </c>
      <c r="G1309" s="85">
        <f xml:space="preserve"> F1309/'2016 Claims Experience'!$H$2</f>
        <v>4393.3164000000006</v>
      </c>
      <c r="H1309" s="85">
        <f t="shared" si="62"/>
        <v>4000</v>
      </c>
      <c r="I1309" s="85">
        <f t="shared" si="60"/>
        <v>2313.0040353410723</v>
      </c>
      <c r="J1309" s="39"/>
    </row>
    <row r="1310" spans="2:10" x14ac:dyDescent="0.2">
      <c r="B1310" s="87">
        <v>1308</v>
      </c>
      <c r="C1310" s="85">
        <v>22951.870000000003</v>
      </c>
      <c r="D1310" s="85">
        <f>C1310 * (1 + '2016 Claims Experience'!$H$3) * (1 + '2016 Claims Experience'!$H$3)</f>
        <v>27771.762700000007</v>
      </c>
      <c r="E1310" s="85">
        <f t="shared" si="61"/>
        <v>11108.705080000003</v>
      </c>
      <c r="F1310" s="85">
        <f xml:space="preserve">   D1310 *'2016 Claims Experience'!$H$11</f>
        <v>16663.057620000003</v>
      </c>
      <c r="G1310" s="85">
        <f xml:space="preserve"> F1310/'2016 Claims Experience'!$H$2</f>
        <v>19603.597200000004</v>
      </c>
      <c r="H1310" s="85">
        <f t="shared" si="62"/>
        <v>4000</v>
      </c>
      <c r="I1310" s="85">
        <f t="shared" si="60"/>
        <v>2313.0040353410723</v>
      </c>
      <c r="J1310" s="39"/>
    </row>
    <row r="1311" spans="2:10" x14ac:dyDescent="0.2">
      <c r="B1311" s="87">
        <v>1309</v>
      </c>
      <c r="C1311" s="85">
        <v>3119.71</v>
      </c>
      <c r="D1311" s="85">
        <f>C1311 * (1 + '2016 Claims Experience'!$H$3) * (1 + '2016 Claims Experience'!$H$3)</f>
        <v>3774.8491000000008</v>
      </c>
      <c r="E1311" s="85">
        <f t="shared" si="61"/>
        <v>1509.9396400000005</v>
      </c>
      <c r="F1311" s="85">
        <f xml:space="preserve">   D1311 *'2016 Claims Experience'!$H$11</f>
        <v>2264.9094600000003</v>
      </c>
      <c r="G1311" s="85">
        <f xml:space="preserve"> F1311/'2016 Claims Experience'!$H$2</f>
        <v>2664.5993647058826</v>
      </c>
      <c r="H1311" s="85">
        <f t="shared" si="62"/>
        <v>3774.8491000000008</v>
      </c>
      <c r="I1311" s="85">
        <f t="shared" si="60"/>
        <v>0</v>
      </c>
      <c r="J1311" s="39"/>
    </row>
    <row r="1312" spans="2:10" x14ac:dyDescent="0.2">
      <c r="B1312" s="87">
        <v>1310</v>
      </c>
      <c r="C1312" s="85">
        <v>25302.91</v>
      </c>
      <c r="D1312" s="85">
        <f>C1312 * (1 + '2016 Claims Experience'!$H$3) * (1 + '2016 Claims Experience'!$H$3)</f>
        <v>30616.521100000002</v>
      </c>
      <c r="E1312" s="85">
        <f t="shared" si="61"/>
        <v>12246.608440000002</v>
      </c>
      <c r="F1312" s="85">
        <f xml:space="preserve">   D1312 *'2016 Claims Experience'!$H$11</f>
        <v>18369.912660000002</v>
      </c>
      <c r="G1312" s="85">
        <f xml:space="preserve"> F1312/'2016 Claims Experience'!$H$2</f>
        <v>21611.66195294118</v>
      </c>
      <c r="H1312" s="85">
        <f t="shared" si="62"/>
        <v>4000</v>
      </c>
      <c r="I1312" s="85">
        <f t="shared" si="60"/>
        <v>2313.0040353410723</v>
      </c>
      <c r="J1312" s="39"/>
    </row>
    <row r="1313" spans="2:10" x14ac:dyDescent="0.2">
      <c r="B1313" s="87">
        <v>1311</v>
      </c>
      <c r="C1313" s="85">
        <v>1214.23</v>
      </c>
      <c r="D1313" s="85">
        <f>C1313 * (1 + '2016 Claims Experience'!$H$3) * (1 + '2016 Claims Experience'!$H$3)</f>
        <v>1469.2183000000002</v>
      </c>
      <c r="E1313" s="85">
        <f t="shared" si="61"/>
        <v>587.68732000000011</v>
      </c>
      <c r="F1313" s="85">
        <f xml:space="preserve">   D1313 *'2016 Claims Experience'!$H$11</f>
        <v>881.53098000000011</v>
      </c>
      <c r="G1313" s="85">
        <f xml:space="preserve"> F1313/'2016 Claims Experience'!$H$2</f>
        <v>1037.0952705882355</v>
      </c>
      <c r="H1313" s="85">
        <f t="shared" si="62"/>
        <v>1469.2183000000002</v>
      </c>
      <c r="I1313" s="85">
        <f t="shared" si="60"/>
        <v>0</v>
      </c>
      <c r="J1313" s="39"/>
    </row>
    <row r="1314" spans="2:10" x14ac:dyDescent="0.2">
      <c r="B1314" s="87">
        <v>1312</v>
      </c>
      <c r="C1314" s="85">
        <v>30320.99</v>
      </c>
      <c r="D1314" s="85">
        <f>C1314 * (1 + '2016 Claims Experience'!$H$3) * (1 + '2016 Claims Experience'!$H$3)</f>
        <v>36688.397900000011</v>
      </c>
      <c r="E1314" s="85">
        <f t="shared" si="61"/>
        <v>14675.359160000005</v>
      </c>
      <c r="F1314" s="85">
        <f xml:space="preserve">   D1314 *'2016 Claims Experience'!$H$11</f>
        <v>22013.038740000007</v>
      </c>
      <c r="G1314" s="85">
        <f xml:space="preserve"> F1314/'2016 Claims Experience'!$H$2</f>
        <v>25897.692635294126</v>
      </c>
      <c r="H1314" s="85">
        <f t="shared" si="62"/>
        <v>4000</v>
      </c>
      <c r="I1314" s="85">
        <f t="shared" si="60"/>
        <v>2313.0040353410723</v>
      </c>
      <c r="J1314" s="39"/>
    </row>
    <row r="1315" spans="2:10" x14ac:dyDescent="0.2">
      <c r="B1315" s="87">
        <v>1313</v>
      </c>
      <c r="C1315" s="85">
        <v>9842.61</v>
      </c>
      <c r="D1315" s="85">
        <f>C1315 * (1 + '2016 Claims Experience'!$H$3) * (1 + '2016 Claims Experience'!$H$3)</f>
        <v>11909.558100000002</v>
      </c>
      <c r="E1315" s="85">
        <f t="shared" si="61"/>
        <v>4763.8232400000006</v>
      </c>
      <c r="F1315" s="85">
        <f xml:space="preserve">   D1315 *'2016 Claims Experience'!$H$11</f>
        <v>7145.7348600000014</v>
      </c>
      <c r="G1315" s="85">
        <f xml:space="preserve"> F1315/'2016 Claims Experience'!$H$2</f>
        <v>8406.7468941176485</v>
      </c>
      <c r="H1315" s="85">
        <f t="shared" si="62"/>
        <v>4000</v>
      </c>
      <c r="I1315" s="85">
        <f t="shared" si="60"/>
        <v>2313.0040353410723</v>
      </c>
      <c r="J1315" s="39"/>
    </row>
    <row r="1316" spans="2:10" x14ac:dyDescent="0.2">
      <c r="B1316" s="87">
        <v>1314</v>
      </c>
      <c r="C1316" s="85">
        <v>22285.9</v>
      </c>
      <c r="D1316" s="85">
        <f>C1316 * (1 + '2016 Claims Experience'!$H$3) * (1 + '2016 Claims Experience'!$H$3)</f>
        <v>26965.939000000009</v>
      </c>
      <c r="E1316" s="85">
        <f t="shared" si="61"/>
        <v>10786.375600000005</v>
      </c>
      <c r="F1316" s="85">
        <f xml:space="preserve">   D1316 *'2016 Claims Experience'!$H$11</f>
        <v>16179.563400000005</v>
      </c>
      <c r="G1316" s="85">
        <f xml:space="preserve"> F1316/'2016 Claims Experience'!$H$2</f>
        <v>19034.780470588241</v>
      </c>
      <c r="H1316" s="85">
        <f t="shared" si="62"/>
        <v>4000</v>
      </c>
      <c r="I1316" s="85">
        <f t="shared" si="60"/>
        <v>2313.0040353410723</v>
      </c>
      <c r="J1316" s="39"/>
    </row>
    <row r="1317" spans="2:10" x14ac:dyDescent="0.2">
      <c r="B1317" s="87">
        <v>1315</v>
      </c>
      <c r="C1317" s="85">
        <v>5489.71</v>
      </c>
      <c r="D1317" s="85">
        <f>C1317 * (1 + '2016 Claims Experience'!$H$3) * (1 + '2016 Claims Experience'!$H$3)</f>
        <v>6642.5491000000011</v>
      </c>
      <c r="E1317" s="85">
        <f t="shared" si="61"/>
        <v>2657.0196400000004</v>
      </c>
      <c r="F1317" s="85">
        <f xml:space="preserve">   D1317 *'2016 Claims Experience'!$H$11</f>
        <v>3985.5294600000007</v>
      </c>
      <c r="G1317" s="85">
        <f xml:space="preserve"> F1317/'2016 Claims Experience'!$H$2</f>
        <v>4688.8581882352946</v>
      </c>
      <c r="H1317" s="85">
        <f t="shared" si="62"/>
        <v>4000</v>
      </c>
      <c r="I1317" s="85">
        <f t="shared" si="60"/>
        <v>2313.0040353410723</v>
      </c>
      <c r="J1317" s="39"/>
    </row>
    <row r="1318" spans="2:10" x14ac:dyDescent="0.2">
      <c r="B1318" s="87">
        <v>1316</v>
      </c>
      <c r="C1318" s="85">
        <v>47.400000000000006</v>
      </c>
      <c r="D1318" s="85">
        <f>C1318 * (1 + '2016 Claims Experience'!$H$3) * (1 + '2016 Claims Experience'!$H$3)</f>
        <v>57.354000000000013</v>
      </c>
      <c r="E1318" s="85">
        <f t="shared" si="61"/>
        <v>22.941600000000008</v>
      </c>
      <c r="F1318" s="85">
        <f xml:space="preserve">   D1318 *'2016 Claims Experience'!$H$11</f>
        <v>34.412400000000005</v>
      </c>
      <c r="G1318" s="85">
        <f xml:space="preserve"> F1318/'2016 Claims Experience'!$H$2</f>
        <v>40.485176470588243</v>
      </c>
      <c r="H1318" s="85">
        <f t="shared" si="62"/>
        <v>57.354000000000013</v>
      </c>
      <c r="I1318" s="85">
        <f t="shared" si="60"/>
        <v>0</v>
      </c>
      <c r="J1318" s="39"/>
    </row>
    <row r="1319" spans="2:10" x14ac:dyDescent="0.2">
      <c r="B1319" s="87">
        <v>1317</v>
      </c>
      <c r="C1319" s="85">
        <v>7334.3600000000006</v>
      </c>
      <c r="D1319" s="85">
        <f>C1319 * (1 + '2016 Claims Experience'!$H$3) * (1 + '2016 Claims Experience'!$H$3)</f>
        <v>8874.5756000000019</v>
      </c>
      <c r="E1319" s="85">
        <f t="shared" si="61"/>
        <v>3549.8302400000011</v>
      </c>
      <c r="F1319" s="85">
        <f xml:space="preserve">   D1319 *'2016 Claims Experience'!$H$11</f>
        <v>5324.7453600000008</v>
      </c>
      <c r="G1319" s="85">
        <f xml:space="preserve"> F1319/'2016 Claims Experience'!$H$2</f>
        <v>6264.406305882354</v>
      </c>
      <c r="H1319" s="85">
        <f t="shared" si="62"/>
        <v>4000</v>
      </c>
      <c r="I1319" s="85">
        <f t="shared" si="60"/>
        <v>2313.0040353410723</v>
      </c>
      <c r="J1319" s="39"/>
    </row>
    <row r="1320" spans="2:10" x14ac:dyDescent="0.2">
      <c r="B1320" s="87">
        <v>1318</v>
      </c>
      <c r="C1320" s="85">
        <v>5094.71</v>
      </c>
      <c r="D1320" s="85">
        <f>C1320 * (1 + '2016 Claims Experience'!$H$3) * (1 + '2016 Claims Experience'!$H$3)</f>
        <v>6164.5991000000013</v>
      </c>
      <c r="E1320" s="85">
        <f t="shared" si="61"/>
        <v>2465.8396400000006</v>
      </c>
      <c r="F1320" s="85">
        <f xml:space="preserve">   D1320 *'2016 Claims Experience'!$H$11</f>
        <v>3698.7594600000007</v>
      </c>
      <c r="G1320" s="85">
        <f xml:space="preserve"> F1320/'2016 Claims Experience'!$H$2</f>
        <v>4351.4817176470597</v>
      </c>
      <c r="H1320" s="85">
        <f t="shared" si="62"/>
        <v>4000</v>
      </c>
      <c r="I1320" s="85">
        <f t="shared" si="60"/>
        <v>2313.0040353410723</v>
      </c>
      <c r="J1320" s="39"/>
    </row>
    <row r="1321" spans="2:10" x14ac:dyDescent="0.2">
      <c r="B1321" s="87">
        <v>1319</v>
      </c>
      <c r="C1321" s="85">
        <v>2890.61</v>
      </c>
      <c r="D1321" s="85">
        <f>C1321 * (1 + '2016 Claims Experience'!$H$3) * (1 + '2016 Claims Experience'!$H$3)</f>
        <v>3497.6381000000006</v>
      </c>
      <c r="E1321" s="85">
        <f t="shared" si="61"/>
        <v>1399.0552400000004</v>
      </c>
      <c r="F1321" s="85">
        <f xml:space="preserve">   D1321 *'2016 Claims Experience'!$H$11</f>
        <v>2098.5828600000004</v>
      </c>
      <c r="G1321" s="85">
        <f xml:space="preserve"> F1321/'2016 Claims Experience'!$H$2</f>
        <v>2468.9210117647062</v>
      </c>
      <c r="H1321" s="85">
        <f t="shared" si="62"/>
        <v>3497.6381000000006</v>
      </c>
      <c r="I1321" s="85">
        <f t="shared" si="60"/>
        <v>0</v>
      </c>
      <c r="J1321" s="39"/>
    </row>
    <row r="1322" spans="2:10" x14ac:dyDescent="0.2">
      <c r="B1322" s="87">
        <v>1320</v>
      </c>
      <c r="C1322" s="85">
        <v>1680.3300000000002</v>
      </c>
      <c r="D1322" s="85">
        <f>C1322 * (1 + '2016 Claims Experience'!$H$3) * (1 + '2016 Claims Experience'!$H$3)</f>
        <v>2033.1993000000004</v>
      </c>
      <c r="E1322" s="85">
        <f t="shared" si="61"/>
        <v>813.27972000000022</v>
      </c>
      <c r="F1322" s="85">
        <f xml:space="preserve">   D1322 *'2016 Claims Experience'!$H$11</f>
        <v>1219.9195800000002</v>
      </c>
      <c r="G1322" s="85">
        <f xml:space="preserve"> F1322/'2016 Claims Experience'!$H$2</f>
        <v>1435.1995058823532</v>
      </c>
      <c r="H1322" s="85">
        <f t="shared" si="62"/>
        <v>2033.1993000000004</v>
      </c>
      <c r="I1322" s="85">
        <f t="shared" si="60"/>
        <v>0</v>
      </c>
      <c r="J1322" s="39"/>
    </row>
    <row r="1323" spans="2:10" x14ac:dyDescent="0.2">
      <c r="B1323" s="87">
        <v>1321</v>
      </c>
      <c r="C1323" s="85">
        <v>10945.45</v>
      </c>
      <c r="D1323" s="85">
        <f>C1323 * (1 + '2016 Claims Experience'!$H$3) * (1 + '2016 Claims Experience'!$H$3)</f>
        <v>13243.994500000004</v>
      </c>
      <c r="E1323" s="85">
        <f t="shared" si="61"/>
        <v>5297.5978000000023</v>
      </c>
      <c r="F1323" s="85">
        <f xml:space="preserve">   D1323 *'2016 Claims Experience'!$H$11</f>
        <v>7946.3967000000021</v>
      </c>
      <c r="G1323" s="85">
        <f xml:space="preserve"> F1323/'2016 Claims Experience'!$H$2</f>
        <v>9348.702000000003</v>
      </c>
      <c r="H1323" s="85">
        <f t="shared" si="62"/>
        <v>4000</v>
      </c>
      <c r="I1323" s="85">
        <f t="shared" si="60"/>
        <v>2313.0040353410723</v>
      </c>
      <c r="J1323" s="39"/>
    </row>
    <row r="1324" spans="2:10" x14ac:dyDescent="0.2">
      <c r="B1324" s="87">
        <v>1322</v>
      </c>
      <c r="C1324" s="85">
        <v>6528.56</v>
      </c>
      <c r="D1324" s="85">
        <f>C1324 * (1 + '2016 Claims Experience'!$H$3) * (1 + '2016 Claims Experience'!$H$3)</f>
        <v>7899.5576000000019</v>
      </c>
      <c r="E1324" s="85">
        <f t="shared" si="61"/>
        <v>3159.8230400000011</v>
      </c>
      <c r="F1324" s="85">
        <f xml:space="preserve">   D1324 *'2016 Claims Experience'!$H$11</f>
        <v>4739.7345600000008</v>
      </c>
      <c r="G1324" s="85">
        <f xml:space="preserve"> F1324/'2016 Claims Experience'!$H$2</f>
        <v>5576.1583058823544</v>
      </c>
      <c r="H1324" s="85">
        <f t="shared" si="62"/>
        <v>4000</v>
      </c>
      <c r="I1324" s="85">
        <f t="shared" si="60"/>
        <v>2313.0040353410723</v>
      </c>
      <c r="J1324" s="39"/>
    </row>
    <row r="1325" spans="2:10" x14ac:dyDescent="0.2">
      <c r="B1325" s="87">
        <v>1323</v>
      </c>
      <c r="C1325" s="85">
        <v>6007.95</v>
      </c>
      <c r="D1325" s="85">
        <f>C1325 * (1 + '2016 Claims Experience'!$H$3) * (1 + '2016 Claims Experience'!$H$3)</f>
        <v>7269.6195000000007</v>
      </c>
      <c r="E1325" s="85">
        <f t="shared" si="61"/>
        <v>2907.8478000000005</v>
      </c>
      <c r="F1325" s="85">
        <f xml:space="preserve">   D1325 *'2016 Claims Experience'!$H$11</f>
        <v>4361.7717000000002</v>
      </c>
      <c r="G1325" s="85">
        <f xml:space="preserve"> F1325/'2016 Claims Experience'!$H$2</f>
        <v>5131.4961176470597</v>
      </c>
      <c r="H1325" s="85">
        <f t="shared" si="62"/>
        <v>4000</v>
      </c>
      <c r="I1325" s="85">
        <f t="shared" si="60"/>
        <v>2313.0040353410723</v>
      </c>
      <c r="J1325" s="39"/>
    </row>
    <row r="1326" spans="2:10" x14ac:dyDescent="0.2">
      <c r="B1326" s="87">
        <v>1324</v>
      </c>
      <c r="C1326" s="85">
        <v>22224.280000000002</v>
      </c>
      <c r="D1326" s="85">
        <f>C1326 * (1 + '2016 Claims Experience'!$H$3) * (1 + '2016 Claims Experience'!$H$3)</f>
        <v>26891.37880000001</v>
      </c>
      <c r="E1326" s="85">
        <f t="shared" si="61"/>
        <v>10756.551520000005</v>
      </c>
      <c r="F1326" s="85">
        <f xml:space="preserve">   D1326 *'2016 Claims Experience'!$H$11</f>
        <v>16134.827280000005</v>
      </c>
      <c r="G1326" s="85">
        <f xml:space="preserve"> F1326/'2016 Claims Experience'!$H$2</f>
        <v>18982.149741176476</v>
      </c>
      <c r="H1326" s="85">
        <f t="shared" si="62"/>
        <v>4000</v>
      </c>
      <c r="I1326" s="85">
        <f t="shared" si="60"/>
        <v>2313.0040353410723</v>
      </c>
      <c r="J1326" s="39"/>
    </row>
    <row r="1327" spans="2:10" x14ac:dyDescent="0.2">
      <c r="B1327" s="87">
        <v>1325</v>
      </c>
      <c r="C1327" s="85">
        <v>1952.88</v>
      </c>
      <c r="D1327" s="85">
        <f>C1327 * (1 + '2016 Claims Experience'!$H$3) * (1 + '2016 Claims Experience'!$H$3)</f>
        <v>2362.9848000000002</v>
      </c>
      <c r="E1327" s="85">
        <f t="shared" si="61"/>
        <v>945.19392000000016</v>
      </c>
      <c r="F1327" s="85">
        <f xml:space="preserve">   D1327 *'2016 Claims Experience'!$H$11</f>
        <v>1417.79088</v>
      </c>
      <c r="G1327" s="85">
        <f xml:space="preserve"> F1327/'2016 Claims Experience'!$H$2</f>
        <v>1667.9892705882353</v>
      </c>
      <c r="H1327" s="85">
        <f t="shared" si="62"/>
        <v>2362.9848000000002</v>
      </c>
      <c r="I1327" s="85">
        <f t="shared" si="60"/>
        <v>0</v>
      </c>
      <c r="J1327" s="39"/>
    </row>
    <row r="1328" spans="2:10" x14ac:dyDescent="0.2">
      <c r="B1328" s="87">
        <v>1326</v>
      </c>
      <c r="C1328" s="85">
        <v>34333.4</v>
      </c>
      <c r="D1328" s="85">
        <f>C1328 * (1 + '2016 Claims Experience'!$H$3) * (1 + '2016 Claims Experience'!$H$3)</f>
        <v>41543.414000000012</v>
      </c>
      <c r="E1328" s="85">
        <f t="shared" si="61"/>
        <v>16617.365600000005</v>
      </c>
      <c r="F1328" s="85">
        <f xml:space="preserve">   D1328 *'2016 Claims Experience'!$H$11</f>
        <v>24926.048400000007</v>
      </c>
      <c r="G1328" s="85">
        <f xml:space="preserve"> F1328/'2016 Claims Experience'!$H$2</f>
        <v>29324.762823529421</v>
      </c>
      <c r="H1328" s="85">
        <f t="shared" si="62"/>
        <v>4000</v>
      </c>
      <c r="I1328" s="85">
        <f t="shared" si="60"/>
        <v>2313.0040353410723</v>
      </c>
      <c r="J1328" s="39"/>
    </row>
    <row r="1329" spans="2:10" x14ac:dyDescent="0.2">
      <c r="B1329" s="87">
        <v>1327</v>
      </c>
      <c r="C1329" s="85">
        <v>15152.2</v>
      </c>
      <c r="D1329" s="85">
        <f>C1329 * (1 + '2016 Claims Experience'!$H$3) * (1 + '2016 Claims Experience'!$H$3)</f>
        <v>18334.162000000004</v>
      </c>
      <c r="E1329" s="85">
        <f t="shared" si="61"/>
        <v>7333.6648000000023</v>
      </c>
      <c r="F1329" s="85">
        <f xml:space="preserve">   D1329 *'2016 Claims Experience'!$H$11</f>
        <v>11000.497200000002</v>
      </c>
      <c r="G1329" s="85">
        <f xml:space="preserve"> F1329/'2016 Claims Experience'!$H$2</f>
        <v>12941.761411764708</v>
      </c>
      <c r="H1329" s="85">
        <f t="shared" si="62"/>
        <v>4000</v>
      </c>
      <c r="I1329" s="85">
        <f t="shared" si="60"/>
        <v>2313.0040353410723</v>
      </c>
      <c r="J1329" s="39"/>
    </row>
    <row r="1330" spans="2:10" x14ac:dyDescent="0.2">
      <c r="B1330" s="87">
        <v>1328</v>
      </c>
      <c r="C1330" s="85">
        <v>3818.86</v>
      </c>
      <c r="D1330" s="85">
        <f>C1330 * (1 + '2016 Claims Experience'!$H$3) * (1 + '2016 Claims Experience'!$H$3)</f>
        <v>4620.8206000000009</v>
      </c>
      <c r="E1330" s="85">
        <f t="shared" si="61"/>
        <v>1848.3282400000005</v>
      </c>
      <c r="F1330" s="85">
        <f xml:space="preserve">   D1330 *'2016 Claims Experience'!$H$11</f>
        <v>2772.4923600000006</v>
      </c>
      <c r="G1330" s="85">
        <f xml:space="preserve"> F1330/'2016 Claims Experience'!$H$2</f>
        <v>3261.7557176470596</v>
      </c>
      <c r="H1330" s="85">
        <f t="shared" si="62"/>
        <v>4000</v>
      </c>
      <c r="I1330" s="85">
        <f t="shared" si="60"/>
        <v>2313.0040353410723</v>
      </c>
      <c r="J1330" s="39"/>
    </row>
    <row r="1331" spans="2:10" x14ac:dyDescent="0.2">
      <c r="B1331" s="87">
        <v>1329</v>
      </c>
      <c r="C1331" s="85">
        <v>5259.0300000000007</v>
      </c>
      <c r="D1331" s="85">
        <f>C1331 * (1 + '2016 Claims Experience'!$H$3) * (1 + '2016 Claims Experience'!$H$3)</f>
        <v>6363.4263000000019</v>
      </c>
      <c r="E1331" s="85">
        <f t="shared" si="61"/>
        <v>2545.3705200000009</v>
      </c>
      <c r="F1331" s="85">
        <f xml:space="preserve">   D1331 *'2016 Claims Experience'!$H$11</f>
        <v>3818.0557800000011</v>
      </c>
      <c r="G1331" s="85">
        <f xml:space="preserve"> F1331/'2016 Claims Experience'!$H$2</f>
        <v>4491.8303294117659</v>
      </c>
      <c r="H1331" s="85">
        <f t="shared" si="62"/>
        <v>4000</v>
      </c>
      <c r="I1331" s="85">
        <f t="shared" si="60"/>
        <v>2313.0040353410723</v>
      </c>
      <c r="J1331" s="39"/>
    </row>
    <row r="1332" spans="2:10" x14ac:dyDescent="0.2">
      <c r="B1332" s="87">
        <v>1330</v>
      </c>
      <c r="C1332" s="85">
        <v>345.23</v>
      </c>
      <c r="D1332" s="85">
        <f>C1332 * (1 + '2016 Claims Experience'!$H$3) * (1 + '2016 Claims Experience'!$H$3)</f>
        <v>417.7283000000001</v>
      </c>
      <c r="E1332" s="85">
        <f t="shared" si="61"/>
        <v>167.09132000000005</v>
      </c>
      <c r="F1332" s="85">
        <f xml:space="preserve">   D1332 *'2016 Claims Experience'!$H$11</f>
        <v>250.63698000000005</v>
      </c>
      <c r="G1332" s="85">
        <f xml:space="preserve"> F1332/'2016 Claims Experience'!$H$2</f>
        <v>294.86703529411773</v>
      </c>
      <c r="H1332" s="85">
        <f t="shared" si="62"/>
        <v>417.7283000000001</v>
      </c>
      <c r="I1332" s="85">
        <f t="shared" si="60"/>
        <v>0</v>
      </c>
      <c r="J1332" s="39"/>
    </row>
    <row r="1333" spans="2:10" x14ac:dyDescent="0.2">
      <c r="B1333" s="87">
        <v>1331</v>
      </c>
      <c r="C1333" s="85">
        <v>3378.04</v>
      </c>
      <c r="D1333" s="85">
        <f>C1333 * (1 + '2016 Claims Experience'!$H$3) * (1 + '2016 Claims Experience'!$H$3)</f>
        <v>4087.4284000000002</v>
      </c>
      <c r="E1333" s="85">
        <f t="shared" si="61"/>
        <v>1634.9713600000002</v>
      </c>
      <c r="F1333" s="85">
        <f xml:space="preserve">   D1333 *'2016 Claims Experience'!$H$11</f>
        <v>2452.4570400000002</v>
      </c>
      <c r="G1333" s="85">
        <f xml:space="preserve"> F1333/'2016 Claims Experience'!$H$2</f>
        <v>2885.2435764705888</v>
      </c>
      <c r="H1333" s="85">
        <f t="shared" si="62"/>
        <v>4000</v>
      </c>
      <c r="I1333" s="85">
        <f t="shared" si="60"/>
        <v>2313.0040353410723</v>
      </c>
      <c r="J1333" s="39"/>
    </row>
    <row r="1334" spans="2:10" x14ac:dyDescent="0.2">
      <c r="B1334" s="87">
        <v>1332</v>
      </c>
      <c r="C1334" s="85">
        <v>3801.48</v>
      </c>
      <c r="D1334" s="85">
        <f>C1334 * (1 + '2016 Claims Experience'!$H$3) * (1 + '2016 Claims Experience'!$H$3)</f>
        <v>4599.7908000000007</v>
      </c>
      <c r="E1334" s="85">
        <f t="shared" si="61"/>
        <v>1839.9163200000003</v>
      </c>
      <c r="F1334" s="85">
        <f xml:space="preserve">   D1334 *'2016 Claims Experience'!$H$11</f>
        <v>2759.8744800000004</v>
      </c>
      <c r="G1334" s="85">
        <f xml:space="preserve"> F1334/'2016 Claims Experience'!$H$2</f>
        <v>3246.9111529411771</v>
      </c>
      <c r="H1334" s="85">
        <f t="shared" si="62"/>
        <v>4000</v>
      </c>
      <c r="I1334" s="85">
        <f t="shared" si="60"/>
        <v>2313.0040353410723</v>
      </c>
      <c r="J1334" s="39"/>
    </row>
    <row r="1335" spans="2:10" x14ac:dyDescent="0.2">
      <c r="B1335" s="87">
        <v>1333</v>
      </c>
      <c r="C1335" s="85">
        <v>393.42</v>
      </c>
      <c r="D1335" s="85">
        <f>C1335 * (1 + '2016 Claims Experience'!$H$3) * (1 + '2016 Claims Experience'!$H$3)</f>
        <v>476.03820000000007</v>
      </c>
      <c r="E1335" s="85">
        <f t="shared" si="61"/>
        <v>190.41528000000005</v>
      </c>
      <c r="F1335" s="85">
        <f xml:space="preserve">   D1335 *'2016 Claims Experience'!$H$11</f>
        <v>285.62292000000002</v>
      </c>
      <c r="G1335" s="85">
        <f xml:space="preserve"> F1335/'2016 Claims Experience'!$H$2</f>
        <v>336.02696470588239</v>
      </c>
      <c r="H1335" s="85">
        <f t="shared" si="62"/>
        <v>476.03820000000007</v>
      </c>
      <c r="I1335" s="85">
        <f t="shared" si="60"/>
        <v>0</v>
      </c>
      <c r="J1335" s="39"/>
    </row>
    <row r="1336" spans="2:10" x14ac:dyDescent="0.2">
      <c r="B1336" s="87">
        <v>1334</v>
      </c>
      <c r="C1336" s="85">
        <v>6477.21</v>
      </c>
      <c r="D1336" s="85">
        <f>C1336 * (1 + '2016 Claims Experience'!$H$3) * (1 + '2016 Claims Experience'!$H$3)</f>
        <v>7837.4241000000011</v>
      </c>
      <c r="E1336" s="85">
        <f t="shared" si="61"/>
        <v>3134.9696400000007</v>
      </c>
      <c r="F1336" s="85">
        <f xml:space="preserve">   D1336 *'2016 Claims Experience'!$H$11</f>
        <v>4702.4544600000008</v>
      </c>
      <c r="G1336" s="85">
        <f xml:space="preserve"> F1336/'2016 Claims Experience'!$H$2</f>
        <v>5532.2993647058838</v>
      </c>
      <c r="H1336" s="85">
        <f t="shared" si="62"/>
        <v>4000</v>
      </c>
      <c r="I1336" s="85">
        <f t="shared" si="60"/>
        <v>2313.0040353410723</v>
      </c>
      <c r="J1336" s="39"/>
    </row>
    <row r="1337" spans="2:10" x14ac:dyDescent="0.2">
      <c r="B1337" s="87">
        <v>1335</v>
      </c>
      <c r="C1337" s="85">
        <v>10891.730000000001</v>
      </c>
      <c r="D1337" s="85">
        <f>C1337 * (1 + '2016 Claims Experience'!$H$3) * (1 + '2016 Claims Experience'!$H$3)</f>
        <v>13178.993300000004</v>
      </c>
      <c r="E1337" s="85">
        <f t="shared" si="61"/>
        <v>5271.5973200000017</v>
      </c>
      <c r="F1337" s="85">
        <f xml:space="preserve">   D1337 *'2016 Claims Experience'!$H$11</f>
        <v>7907.3959800000021</v>
      </c>
      <c r="G1337" s="85">
        <f xml:space="preserve"> F1337/'2016 Claims Experience'!$H$2</f>
        <v>9302.8188000000027</v>
      </c>
      <c r="H1337" s="85">
        <f t="shared" si="62"/>
        <v>4000</v>
      </c>
      <c r="I1337" s="85">
        <f t="shared" si="60"/>
        <v>2313.0040353410723</v>
      </c>
      <c r="J1337" s="39"/>
    </row>
    <row r="1338" spans="2:10" x14ac:dyDescent="0.2">
      <c r="B1338" s="87">
        <v>1336</v>
      </c>
      <c r="C1338" s="85">
        <v>13241.19</v>
      </c>
      <c r="D1338" s="85">
        <f>C1338 * (1 + '2016 Claims Experience'!$H$3) * (1 + '2016 Claims Experience'!$H$3)</f>
        <v>16021.839900000003</v>
      </c>
      <c r="E1338" s="85">
        <f t="shared" si="61"/>
        <v>6408.7359600000018</v>
      </c>
      <c r="F1338" s="85">
        <f xml:space="preserve">   D1338 *'2016 Claims Experience'!$H$11</f>
        <v>9613.1039400000009</v>
      </c>
      <c r="G1338" s="85">
        <f xml:space="preserve"> F1338/'2016 Claims Experience'!$H$2</f>
        <v>11309.534047058825</v>
      </c>
      <c r="H1338" s="85">
        <f t="shared" si="62"/>
        <v>4000</v>
      </c>
      <c r="I1338" s="85">
        <f t="shared" si="60"/>
        <v>2313.0040353410723</v>
      </c>
      <c r="J1338" s="39"/>
    </row>
    <row r="1339" spans="2:10" x14ac:dyDescent="0.2">
      <c r="B1339" s="87">
        <v>1337</v>
      </c>
      <c r="C1339" s="85">
        <v>3430.1800000000003</v>
      </c>
      <c r="D1339" s="85">
        <f>C1339 * (1 + '2016 Claims Experience'!$H$3) * (1 + '2016 Claims Experience'!$H$3)</f>
        <v>4150.5178000000014</v>
      </c>
      <c r="E1339" s="85">
        <f t="shared" si="61"/>
        <v>1660.2071200000007</v>
      </c>
      <c r="F1339" s="85">
        <f xml:space="preserve">   D1339 *'2016 Claims Experience'!$H$11</f>
        <v>2490.310680000001</v>
      </c>
      <c r="G1339" s="85">
        <f xml:space="preserve"> F1339/'2016 Claims Experience'!$H$2</f>
        <v>2929.7772705882367</v>
      </c>
      <c r="H1339" s="85">
        <f t="shared" si="62"/>
        <v>4000</v>
      </c>
      <c r="I1339" s="85">
        <f t="shared" si="60"/>
        <v>2313.0040353410723</v>
      </c>
      <c r="J1339" s="39"/>
    </row>
    <row r="1340" spans="2:10" x14ac:dyDescent="0.2">
      <c r="B1340" s="87">
        <v>1338</v>
      </c>
      <c r="C1340" s="85">
        <v>15868.730000000001</v>
      </c>
      <c r="D1340" s="85">
        <f>C1340 * (1 + '2016 Claims Experience'!$H$3) * (1 + '2016 Claims Experience'!$H$3)</f>
        <v>19201.163300000004</v>
      </c>
      <c r="E1340" s="85">
        <f t="shared" si="61"/>
        <v>7680.4653200000021</v>
      </c>
      <c r="F1340" s="85">
        <f xml:space="preserve">   D1340 *'2016 Claims Experience'!$H$11</f>
        <v>11520.697980000003</v>
      </c>
      <c r="G1340" s="85">
        <f xml:space="preserve"> F1340/'2016 Claims Experience'!$H$2</f>
        <v>13553.762329411767</v>
      </c>
      <c r="H1340" s="85">
        <f t="shared" si="62"/>
        <v>4000</v>
      </c>
      <c r="I1340" s="85">
        <f t="shared" si="60"/>
        <v>2313.0040353410723</v>
      </c>
      <c r="J1340" s="39"/>
    </row>
    <row r="1341" spans="2:10" x14ac:dyDescent="0.2">
      <c r="B1341" s="87">
        <v>1339</v>
      </c>
      <c r="C1341" s="85">
        <v>24790.2</v>
      </c>
      <c r="D1341" s="85">
        <f>C1341 * (1 + '2016 Claims Experience'!$H$3) * (1 + '2016 Claims Experience'!$H$3)</f>
        <v>29996.142000000007</v>
      </c>
      <c r="E1341" s="85">
        <f t="shared" si="61"/>
        <v>11998.456800000004</v>
      </c>
      <c r="F1341" s="85">
        <f xml:space="preserve">   D1341 *'2016 Claims Experience'!$H$11</f>
        <v>17997.685200000004</v>
      </c>
      <c r="G1341" s="85">
        <f xml:space="preserve"> F1341/'2016 Claims Experience'!$H$2</f>
        <v>21173.747294117653</v>
      </c>
      <c r="H1341" s="85">
        <f t="shared" si="62"/>
        <v>4000</v>
      </c>
      <c r="I1341" s="85">
        <f t="shared" si="60"/>
        <v>2313.0040353410723</v>
      </c>
      <c r="J1341" s="39"/>
    </row>
    <row r="1342" spans="2:10" x14ac:dyDescent="0.2">
      <c r="B1342" s="87">
        <v>1340</v>
      </c>
      <c r="C1342" s="85">
        <v>2716.02</v>
      </c>
      <c r="D1342" s="85">
        <f>C1342 * (1 + '2016 Claims Experience'!$H$3) * (1 + '2016 Claims Experience'!$H$3)</f>
        <v>3286.3842000000004</v>
      </c>
      <c r="E1342" s="85">
        <f t="shared" si="61"/>
        <v>1314.5536800000002</v>
      </c>
      <c r="F1342" s="85">
        <f xml:space="preserve">   D1342 *'2016 Claims Experience'!$H$11</f>
        <v>1971.8305200000002</v>
      </c>
      <c r="G1342" s="85">
        <f xml:space="preserve"> F1342/'2016 Claims Experience'!$H$2</f>
        <v>2319.800611764706</v>
      </c>
      <c r="H1342" s="85">
        <f t="shared" si="62"/>
        <v>3286.3842000000004</v>
      </c>
      <c r="I1342" s="85">
        <f t="shared" si="60"/>
        <v>0</v>
      </c>
      <c r="J1342" s="39"/>
    </row>
    <row r="1343" spans="2:10" x14ac:dyDescent="0.2">
      <c r="B1343" s="87">
        <v>1341</v>
      </c>
      <c r="C1343" s="85">
        <v>6734.75</v>
      </c>
      <c r="D1343" s="85">
        <f>C1343 * (1 + '2016 Claims Experience'!$H$3) * (1 + '2016 Claims Experience'!$H$3)</f>
        <v>8149.0475000000015</v>
      </c>
      <c r="E1343" s="85">
        <f t="shared" si="61"/>
        <v>3259.6190000000006</v>
      </c>
      <c r="F1343" s="85">
        <f xml:space="preserve">   D1343 *'2016 Claims Experience'!$H$11</f>
        <v>4889.4285000000009</v>
      </c>
      <c r="G1343" s="85">
        <f xml:space="preserve"> F1343/'2016 Claims Experience'!$H$2</f>
        <v>5752.2688235294127</v>
      </c>
      <c r="H1343" s="85">
        <f t="shared" si="62"/>
        <v>4000</v>
      </c>
      <c r="I1343" s="85">
        <f t="shared" si="60"/>
        <v>2313.0040353410723</v>
      </c>
      <c r="J1343" s="39"/>
    </row>
    <row r="1344" spans="2:10" x14ac:dyDescent="0.2">
      <c r="B1344" s="87">
        <v>1342</v>
      </c>
      <c r="C1344" s="85">
        <v>31081.760000000002</v>
      </c>
      <c r="D1344" s="85">
        <f>C1344 * (1 + '2016 Claims Experience'!$H$3) * (1 + '2016 Claims Experience'!$H$3)</f>
        <v>37608.929600000003</v>
      </c>
      <c r="E1344" s="85">
        <f t="shared" si="61"/>
        <v>15043.571840000002</v>
      </c>
      <c r="F1344" s="85">
        <f xml:space="preserve">   D1344 *'2016 Claims Experience'!$H$11</f>
        <v>22565.357760000003</v>
      </c>
      <c r="G1344" s="85">
        <f xml:space="preserve"> F1344/'2016 Claims Experience'!$H$2</f>
        <v>26547.479717647064</v>
      </c>
      <c r="H1344" s="85">
        <f t="shared" si="62"/>
        <v>4000</v>
      </c>
      <c r="I1344" s="85">
        <f t="shared" si="60"/>
        <v>2313.0040353410723</v>
      </c>
      <c r="J1344" s="39"/>
    </row>
    <row r="1345" spans="2:10" x14ac:dyDescent="0.2">
      <c r="B1345" s="87">
        <v>1343</v>
      </c>
      <c r="C1345" s="85">
        <v>20160.8</v>
      </c>
      <c r="D1345" s="85">
        <f>C1345 * (1 + '2016 Claims Experience'!$H$3) * (1 + '2016 Claims Experience'!$H$3)</f>
        <v>24394.568000000003</v>
      </c>
      <c r="E1345" s="85">
        <f t="shared" si="61"/>
        <v>9757.8272000000015</v>
      </c>
      <c r="F1345" s="85">
        <f xml:space="preserve">   D1345 *'2016 Claims Experience'!$H$11</f>
        <v>14636.740800000001</v>
      </c>
      <c r="G1345" s="85">
        <f xml:space="preserve"> F1345/'2016 Claims Experience'!$H$2</f>
        <v>17219.69505882353</v>
      </c>
      <c r="H1345" s="85">
        <f t="shared" si="62"/>
        <v>4000</v>
      </c>
      <c r="I1345" s="85">
        <f t="shared" si="60"/>
        <v>2313.0040353410723</v>
      </c>
      <c r="J1345" s="39"/>
    </row>
    <row r="1346" spans="2:10" x14ac:dyDescent="0.2">
      <c r="B1346" s="87">
        <v>1344</v>
      </c>
      <c r="C1346" s="85">
        <v>10340.310000000001</v>
      </c>
      <c r="D1346" s="85">
        <f>C1346 * (1 + '2016 Claims Experience'!$H$3) * (1 + '2016 Claims Experience'!$H$3)</f>
        <v>12511.775100000003</v>
      </c>
      <c r="E1346" s="85">
        <f t="shared" si="61"/>
        <v>5004.7100400000018</v>
      </c>
      <c r="F1346" s="85">
        <f xml:space="preserve">   D1346 *'2016 Claims Experience'!$H$11</f>
        <v>7507.0650600000008</v>
      </c>
      <c r="G1346" s="85">
        <f xml:space="preserve"> F1346/'2016 Claims Experience'!$H$2</f>
        <v>8831.8412470588246</v>
      </c>
      <c r="H1346" s="85">
        <f t="shared" si="62"/>
        <v>4000</v>
      </c>
      <c r="I1346" s="85">
        <f t="shared" si="60"/>
        <v>2313.0040353410723</v>
      </c>
      <c r="J1346" s="39"/>
    </row>
    <row r="1347" spans="2:10" x14ac:dyDescent="0.2">
      <c r="B1347" s="87">
        <v>1345</v>
      </c>
      <c r="C1347" s="85">
        <v>15050.29</v>
      </c>
      <c r="D1347" s="85">
        <f>C1347 * (1 + '2016 Claims Experience'!$H$3) * (1 + '2016 Claims Experience'!$H$3)</f>
        <v>18210.850900000005</v>
      </c>
      <c r="E1347" s="85">
        <f t="shared" si="61"/>
        <v>7284.340360000002</v>
      </c>
      <c r="F1347" s="85">
        <f xml:space="preserve">   D1347 *'2016 Claims Experience'!$H$11</f>
        <v>10926.510540000003</v>
      </c>
      <c r="G1347" s="85">
        <f xml:space="preserve"> F1347/'2016 Claims Experience'!$H$2</f>
        <v>12854.718282352946</v>
      </c>
      <c r="H1347" s="85">
        <f t="shared" si="62"/>
        <v>4000</v>
      </c>
      <c r="I1347" s="85">
        <f t="shared" ref="I1347:I1410" si="63">IF(H1347 = $K$29, $L$29 - H1347,   IF(AND(H1347&lt;$L$29, H1347 &gt; $K$29),  D1347-$K$29, 0) )</f>
        <v>2313.0040353410723</v>
      </c>
      <c r="J1347" s="39"/>
    </row>
    <row r="1348" spans="2:10" x14ac:dyDescent="0.2">
      <c r="B1348" s="87">
        <v>1346</v>
      </c>
      <c r="C1348" s="85">
        <v>402.90000000000003</v>
      </c>
      <c r="D1348" s="85">
        <f>C1348 * (1 + '2016 Claims Experience'!$H$3) * (1 + '2016 Claims Experience'!$H$3)</f>
        <v>487.50900000000007</v>
      </c>
      <c r="E1348" s="85">
        <f t="shared" ref="E1348:E1411" si="64" xml:space="preserve"> D1348 * (1- $L$9)</f>
        <v>195.00360000000003</v>
      </c>
      <c r="F1348" s="85">
        <f xml:space="preserve">   D1348 *'2016 Claims Experience'!$H$11</f>
        <v>292.50540000000001</v>
      </c>
      <c r="G1348" s="85">
        <f xml:space="preserve"> F1348/'2016 Claims Experience'!$H$2</f>
        <v>344.12400000000002</v>
      </c>
      <c r="H1348" s="85">
        <f t="shared" ref="H1348:H1411" si="65">IF( D1348&gt; $K$29, $K$29, D1348)</f>
        <v>487.50900000000007</v>
      </c>
      <c r="I1348" s="85">
        <f t="shared" si="63"/>
        <v>0</v>
      </c>
      <c r="J1348" s="39"/>
    </row>
    <row r="1349" spans="2:10" x14ac:dyDescent="0.2">
      <c r="B1349" s="87">
        <v>1347</v>
      </c>
      <c r="C1349" s="85">
        <v>3019.38</v>
      </c>
      <c r="D1349" s="85">
        <f>C1349 * (1 + '2016 Claims Experience'!$H$3) * (1 + '2016 Claims Experience'!$H$3)</f>
        <v>3653.4498000000003</v>
      </c>
      <c r="E1349" s="85">
        <f t="shared" si="64"/>
        <v>1461.3799200000003</v>
      </c>
      <c r="F1349" s="85">
        <f xml:space="preserve">   D1349 *'2016 Claims Experience'!$H$11</f>
        <v>2192.06988</v>
      </c>
      <c r="G1349" s="85">
        <f xml:space="preserve"> F1349/'2016 Claims Experience'!$H$2</f>
        <v>2578.9057411764707</v>
      </c>
      <c r="H1349" s="85">
        <f t="shared" si="65"/>
        <v>3653.4498000000003</v>
      </c>
      <c r="I1349" s="85">
        <f t="shared" si="63"/>
        <v>0</v>
      </c>
      <c r="J1349" s="39"/>
    </row>
    <row r="1350" spans="2:10" x14ac:dyDescent="0.2">
      <c r="B1350" s="87">
        <v>1348</v>
      </c>
      <c r="C1350" s="85">
        <v>10894.1</v>
      </c>
      <c r="D1350" s="85">
        <f>C1350 * (1 + '2016 Claims Experience'!$H$3) * (1 + '2016 Claims Experience'!$H$3)</f>
        <v>13181.861000000003</v>
      </c>
      <c r="E1350" s="85">
        <f t="shared" si="64"/>
        <v>5272.7444000000014</v>
      </c>
      <c r="F1350" s="85">
        <f xml:space="preserve">   D1350 *'2016 Claims Experience'!$H$11</f>
        <v>7909.1166000000012</v>
      </c>
      <c r="G1350" s="85">
        <f xml:space="preserve"> F1350/'2016 Claims Experience'!$H$2</f>
        <v>9304.8430588235315</v>
      </c>
      <c r="H1350" s="85">
        <f t="shared" si="65"/>
        <v>4000</v>
      </c>
      <c r="I1350" s="85">
        <f t="shared" si="63"/>
        <v>2313.0040353410723</v>
      </c>
      <c r="J1350" s="39"/>
    </row>
    <row r="1351" spans="2:10" x14ac:dyDescent="0.2">
      <c r="B1351" s="87">
        <v>1349</v>
      </c>
      <c r="C1351" s="85">
        <v>19219.120000000003</v>
      </c>
      <c r="D1351" s="85">
        <f>C1351 * (1 + '2016 Claims Experience'!$H$3) * (1 + '2016 Claims Experience'!$H$3)</f>
        <v>23255.135200000004</v>
      </c>
      <c r="E1351" s="85">
        <f t="shared" si="64"/>
        <v>9302.0540800000017</v>
      </c>
      <c r="F1351" s="85">
        <f xml:space="preserve">   D1351 *'2016 Claims Experience'!$H$11</f>
        <v>13953.081120000003</v>
      </c>
      <c r="G1351" s="85">
        <f xml:space="preserve"> F1351/'2016 Claims Experience'!$H$2</f>
        <v>16415.389552941178</v>
      </c>
      <c r="H1351" s="85">
        <f t="shared" si="65"/>
        <v>4000</v>
      </c>
      <c r="I1351" s="85">
        <f t="shared" si="63"/>
        <v>2313.0040353410723</v>
      </c>
      <c r="J1351" s="39"/>
    </row>
    <row r="1352" spans="2:10" x14ac:dyDescent="0.2">
      <c r="B1352" s="87">
        <v>1350</v>
      </c>
      <c r="C1352" s="85">
        <v>18364.34</v>
      </c>
      <c r="D1352" s="85">
        <f>C1352 * (1 + '2016 Claims Experience'!$H$3) * (1 + '2016 Claims Experience'!$H$3)</f>
        <v>22220.851400000003</v>
      </c>
      <c r="E1352" s="85">
        <f t="shared" si="64"/>
        <v>8888.3405600000024</v>
      </c>
      <c r="F1352" s="85">
        <f xml:space="preserve">   D1352 *'2016 Claims Experience'!$H$11</f>
        <v>13332.510840000001</v>
      </c>
      <c r="G1352" s="85">
        <f xml:space="preserve"> F1352/'2016 Claims Experience'!$H$2</f>
        <v>15685.306870588236</v>
      </c>
      <c r="H1352" s="85">
        <f t="shared" si="65"/>
        <v>4000</v>
      </c>
      <c r="I1352" s="85">
        <f t="shared" si="63"/>
        <v>2313.0040353410723</v>
      </c>
      <c r="J1352" s="39"/>
    </row>
    <row r="1353" spans="2:10" x14ac:dyDescent="0.2">
      <c r="B1353" s="87">
        <v>1351</v>
      </c>
      <c r="C1353" s="85">
        <v>10646.83</v>
      </c>
      <c r="D1353" s="85">
        <f>C1353 * (1 + '2016 Claims Experience'!$H$3) * (1 + '2016 Claims Experience'!$H$3)</f>
        <v>12882.664300000002</v>
      </c>
      <c r="E1353" s="85">
        <f t="shared" si="64"/>
        <v>5153.0657200000014</v>
      </c>
      <c r="F1353" s="85">
        <f xml:space="preserve">   D1353 *'2016 Claims Experience'!$H$11</f>
        <v>7729.5985800000008</v>
      </c>
      <c r="G1353" s="85">
        <f xml:space="preserve"> F1353/'2016 Claims Experience'!$H$2</f>
        <v>9093.6453882352944</v>
      </c>
      <c r="H1353" s="85">
        <f t="shared" si="65"/>
        <v>4000</v>
      </c>
      <c r="I1353" s="85">
        <f t="shared" si="63"/>
        <v>2313.0040353410723</v>
      </c>
      <c r="J1353" s="39"/>
    </row>
    <row r="1354" spans="2:10" x14ac:dyDescent="0.2">
      <c r="B1354" s="87">
        <v>1352</v>
      </c>
      <c r="C1354" s="85">
        <v>7106.84</v>
      </c>
      <c r="D1354" s="85">
        <f>C1354 * (1 + '2016 Claims Experience'!$H$3) * (1 + '2016 Claims Experience'!$H$3)</f>
        <v>8599.2764000000006</v>
      </c>
      <c r="E1354" s="85">
        <f t="shared" si="64"/>
        <v>3439.7105600000004</v>
      </c>
      <c r="F1354" s="85">
        <f xml:space="preserve">   D1354 *'2016 Claims Experience'!$H$11</f>
        <v>5159.5658400000002</v>
      </c>
      <c r="G1354" s="85">
        <f xml:space="preserve"> F1354/'2016 Claims Experience'!$H$2</f>
        <v>6070.0774588235299</v>
      </c>
      <c r="H1354" s="85">
        <f t="shared" si="65"/>
        <v>4000</v>
      </c>
      <c r="I1354" s="85">
        <f t="shared" si="63"/>
        <v>2313.0040353410723</v>
      </c>
      <c r="J1354" s="39"/>
    </row>
    <row r="1355" spans="2:10" x14ac:dyDescent="0.2">
      <c r="B1355" s="87">
        <v>1353</v>
      </c>
      <c r="C1355" s="85">
        <v>7463.13</v>
      </c>
      <c r="D1355" s="85">
        <f>C1355 * (1 + '2016 Claims Experience'!$H$3) * (1 + '2016 Claims Experience'!$H$3)</f>
        <v>9030.3873000000021</v>
      </c>
      <c r="E1355" s="85">
        <f t="shared" si="64"/>
        <v>3612.1549200000009</v>
      </c>
      <c r="F1355" s="85">
        <f xml:space="preserve">   D1355 *'2016 Claims Experience'!$H$11</f>
        <v>5418.2323800000013</v>
      </c>
      <c r="G1355" s="85">
        <f xml:space="preserve"> F1355/'2016 Claims Experience'!$H$2</f>
        <v>6374.3910352941193</v>
      </c>
      <c r="H1355" s="85">
        <f t="shared" si="65"/>
        <v>4000</v>
      </c>
      <c r="I1355" s="85">
        <f t="shared" si="63"/>
        <v>2313.0040353410723</v>
      </c>
      <c r="J1355" s="39"/>
    </row>
    <row r="1356" spans="2:10" x14ac:dyDescent="0.2">
      <c r="B1356" s="87">
        <v>1354</v>
      </c>
      <c r="C1356" s="85">
        <v>3108.65</v>
      </c>
      <c r="D1356" s="85">
        <f>C1356 * (1 + '2016 Claims Experience'!$H$3) * (1 + '2016 Claims Experience'!$H$3)</f>
        <v>3761.4665000000005</v>
      </c>
      <c r="E1356" s="85">
        <f t="shared" si="64"/>
        <v>1504.5866000000003</v>
      </c>
      <c r="F1356" s="85">
        <f xml:space="preserve">   D1356 *'2016 Claims Experience'!$H$11</f>
        <v>2256.8799000000004</v>
      </c>
      <c r="G1356" s="85">
        <f xml:space="preserve"> F1356/'2016 Claims Experience'!$H$2</f>
        <v>2655.1528235294122</v>
      </c>
      <c r="H1356" s="85">
        <f t="shared" si="65"/>
        <v>3761.4665000000005</v>
      </c>
      <c r="I1356" s="85">
        <f t="shared" si="63"/>
        <v>0</v>
      </c>
      <c r="J1356" s="39"/>
    </row>
    <row r="1357" spans="2:10" x14ac:dyDescent="0.2">
      <c r="B1357" s="87">
        <v>1355</v>
      </c>
      <c r="C1357" s="85">
        <v>23076.690000000002</v>
      </c>
      <c r="D1357" s="85">
        <f>C1357 * (1 + '2016 Claims Experience'!$H$3) * (1 + '2016 Claims Experience'!$H$3)</f>
        <v>27922.794900000008</v>
      </c>
      <c r="E1357" s="85">
        <f t="shared" si="64"/>
        <v>11169.117960000003</v>
      </c>
      <c r="F1357" s="85">
        <f xml:space="preserve">   D1357 *'2016 Claims Experience'!$H$11</f>
        <v>16753.676940000005</v>
      </c>
      <c r="G1357" s="85">
        <f xml:space="preserve"> F1357/'2016 Claims Experience'!$H$2</f>
        <v>19710.208164705888</v>
      </c>
      <c r="H1357" s="85">
        <f t="shared" si="65"/>
        <v>4000</v>
      </c>
      <c r="I1357" s="85">
        <f t="shared" si="63"/>
        <v>2313.0040353410723</v>
      </c>
      <c r="J1357" s="39"/>
    </row>
    <row r="1358" spans="2:10" x14ac:dyDescent="0.2">
      <c r="B1358" s="87">
        <v>1356</v>
      </c>
      <c r="C1358" s="85">
        <v>6837.4500000000007</v>
      </c>
      <c r="D1358" s="85">
        <f>C1358 * (1 + '2016 Claims Experience'!$H$3) * (1 + '2016 Claims Experience'!$H$3)</f>
        <v>8273.3145000000022</v>
      </c>
      <c r="E1358" s="85">
        <f t="shared" si="64"/>
        <v>3309.325800000001</v>
      </c>
      <c r="F1358" s="85">
        <f xml:space="preserve">   D1358 *'2016 Claims Experience'!$H$11</f>
        <v>4963.9887000000008</v>
      </c>
      <c r="G1358" s="85">
        <f xml:space="preserve"> F1358/'2016 Claims Experience'!$H$2</f>
        <v>5839.9867058823538</v>
      </c>
      <c r="H1358" s="85">
        <f t="shared" si="65"/>
        <v>4000</v>
      </c>
      <c r="I1358" s="85">
        <f t="shared" si="63"/>
        <v>2313.0040353410723</v>
      </c>
      <c r="J1358" s="39"/>
    </row>
    <row r="1359" spans="2:10" x14ac:dyDescent="0.2">
      <c r="B1359" s="87">
        <v>1357</v>
      </c>
      <c r="C1359" s="85">
        <v>7724.6200000000008</v>
      </c>
      <c r="D1359" s="85">
        <f>C1359 * (1 + '2016 Claims Experience'!$H$3) * (1 + '2016 Claims Experience'!$H$3)</f>
        <v>9346.7902000000031</v>
      </c>
      <c r="E1359" s="85">
        <f t="shared" si="64"/>
        <v>3738.7160800000015</v>
      </c>
      <c r="F1359" s="85">
        <f xml:space="preserve">   D1359 *'2016 Claims Experience'!$H$11</f>
        <v>5608.074120000002</v>
      </c>
      <c r="G1359" s="85">
        <f xml:space="preserve"> F1359/'2016 Claims Experience'!$H$2</f>
        <v>6597.7342588235324</v>
      </c>
      <c r="H1359" s="85">
        <f t="shared" si="65"/>
        <v>4000</v>
      </c>
      <c r="I1359" s="85">
        <f t="shared" si="63"/>
        <v>2313.0040353410723</v>
      </c>
      <c r="J1359" s="39"/>
    </row>
    <row r="1360" spans="2:10" x14ac:dyDescent="0.2">
      <c r="B1360" s="87">
        <v>1358</v>
      </c>
      <c r="C1360" s="85">
        <v>8848.7900000000009</v>
      </c>
      <c r="D1360" s="85">
        <f>C1360 * (1 + '2016 Claims Experience'!$H$3) * (1 + '2016 Claims Experience'!$H$3)</f>
        <v>10707.035900000003</v>
      </c>
      <c r="E1360" s="85">
        <f t="shared" si="64"/>
        <v>4282.8143600000012</v>
      </c>
      <c r="F1360" s="85">
        <f xml:space="preserve">   D1360 *'2016 Claims Experience'!$H$11</f>
        <v>6424.2215400000014</v>
      </c>
      <c r="G1360" s="85">
        <f xml:space="preserve"> F1360/'2016 Claims Experience'!$H$2</f>
        <v>7557.907694117649</v>
      </c>
      <c r="H1360" s="85">
        <f t="shared" si="65"/>
        <v>4000</v>
      </c>
      <c r="I1360" s="85">
        <f t="shared" si="63"/>
        <v>2313.0040353410723</v>
      </c>
      <c r="J1360" s="39"/>
    </row>
    <row r="1361" spans="2:10" x14ac:dyDescent="0.2">
      <c r="B1361" s="87">
        <v>1359</v>
      </c>
      <c r="C1361" s="85">
        <v>16587.63</v>
      </c>
      <c r="D1361" s="85">
        <f>C1361 * (1 + '2016 Claims Experience'!$H$3) * (1 + '2016 Claims Experience'!$H$3)</f>
        <v>20071.032300000006</v>
      </c>
      <c r="E1361" s="85">
        <f t="shared" si="64"/>
        <v>8028.4129200000025</v>
      </c>
      <c r="F1361" s="85">
        <f xml:space="preserve">   D1361 *'2016 Claims Experience'!$H$11</f>
        <v>12042.619380000004</v>
      </c>
      <c r="G1361" s="85">
        <f xml:space="preserve"> F1361/'2016 Claims Experience'!$H$2</f>
        <v>14167.787505882357</v>
      </c>
      <c r="H1361" s="85">
        <f t="shared" si="65"/>
        <v>4000</v>
      </c>
      <c r="I1361" s="85">
        <f t="shared" si="63"/>
        <v>2313.0040353410723</v>
      </c>
      <c r="J1361" s="39"/>
    </row>
    <row r="1362" spans="2:10" x14ac:dyDescent="0.2">
      <c r="B1362" s="87">
        <v>1360</v>
      </c>
      <c r="C1362" s="85">
        <v>14850.42</v>
      </c>
      <c r="D1362" s="85">
        <f>C1362 * (1 + '2016 Claims Experience'!$H$3) * (1 + '2016 Claims Experience'!$H$3)</f>
        <v>17969.008200000004</v>
      </c>
      <c r="E1362" s="85">
        <f t="shared" si="64"/>
        <v>7187.6032800000021</v>
      </c>
      <c r="F1362" s="85">
        <f xml:space="preserve">   D1362 *'2016 Claims Experience'!$H$11</f>
        <v>10781.404920000003</v>
      </c>
      <c r="G1362" s="85">
        <f xml:space="preserve"> F1362/'2016 Claims Experience'!$H$2</f>
        <v>12684.005788235298</v>
      </c>
      <c r="H1362" s="85">
        <f t="shared" si="65"/>
        <v>4000</v>
      </c>
      <c r="I1362" s="85">
        <f t="shared" si="63"/>
        <v>2313.0040353410723</v>
      </c>
      <c r="J1362" s="39"/>
    </row>
    <row r="1363" spans="2:10" x14ac:dyDescent="0.2">
      <c r="B1363" s="87">
        <v>1361</v>
      </c>
      <c r="C1363" s="85">
        <v>3785.6800000000003</v>
      </c>
      <c r="D1363" s="85">
        <f>C1363 * (1 + '2016 Claims Experience'!$H$3) * (1 + '2016 Claims Experience'!$H$3)</f>
        <v>4580.6728000000012</v>
      </c>
      <c r="E1363" s="85">
        <f t="shared" si="64"/>
        <v>1832.2691200000006</v>
      </c>
      <c r="F1363" s="85">
        <f xml:space="preserve">   D1363 *'2016 Claims Experience'!$H$11</f>
        <v>2748.4036800000008</v>
      </c>
      <c r="G1363" s="85">
        <f xml:space="preserve"> F1363/'2016 Claims Experience'!$H$2</f>
        <v>3233.4160941176483</v>
      </c>
      <c r="H1363" s="85">
        <f t="shared" si="65"/>
        <v>4000</v>
      </c>
      <c r="I1363" s="85">
        <f t="shared" si="63"/>
        <v>2313.0040353410723</v>
      </c>
      <c r="J1363" s="39"/>
    </row>
    <row r="1364" spans="2:10" x14ac:dyDescent="0.2">
      <c r="B1364" s="87">
        <v>1362</v>
      </c>
      <c r="C1364" s="85">
        <v>3457.8300000000004</v>
      </c>
      <c r="D1364" s="85">
        <f>C1364 * (1 + '2016 Claims Experience'!$H$3) * (1 + '2016 Claims Experience'!$H$3)</f>
        <v>4183.9743000000008</v>
      </c>
      <c r="E1364" s="85">
        <f t="shared" si="64"/>
        <v>1673.5897200000004</v>
      </c>
      <c r="F1364" s="85">
        <f xml:space="preserve">   D1364 *'2016 Claims Experience'!$H$11</f>
        <v>2510.3845800000004</v>
      </c>
      <c r="G1364" s="85">
        <f xml:space="preserve"> F1364/'2016 Claims Experience'!$H$2</f>
        <v>2953.3936235294123</v>
      </c>
      <c r="H1364" s="85">
        <f t="shared" si="65"/>
        <v>4000</v>
      </c>
      <c r="I1364" s="85">
        <f t="shared" si="63"/>
        <v>2313.0040353410723</v>
      </c>
      <c r="J1364" s="39"/>
    </row>
    <row r="1365" spans="2:10" x14ac:dyDescent="0.2">
      <c r="B1365" s="87">
        <v>1363</v>
      </c>
      <c r="C1365" s="85">
        <v>2983.83</v>
      </c>
      <c r="D1365" s="85">
        <f>C1365 * (1 + '2016 Claims Experience'!$H$3) * (1 + '2016 Claims Experience'!$H$3)</f>
        <v>3610.4343000000003</v>
      </c>
      <c r="E1365" s="85">
        <f t="shared" si="64"/>
        <v>1444.1737200000002</v>
      </c>
      <c r="F1365" s="85">
        <f xml:space="preserve">   D1365 *'2016 Claims Experience'!$H$11</f>
        <v>2166.2605800000001</v>
      </c>
      <c r="G1365" s="85">
        <f xml:space="preserve"> F1365/'2016 Claims Experience'!$H$2</f>
        <v>2548.5418588235298</v>
      </c>
      <c r="H1365" s="85">
        <f t="shared" si="65"/>
        <v>3610.4343000000003</v>
      </c>
      <c r="I1365" s="85">
        <f t="shared" si="63"/>
        <v>0</v>
      </c>
      <c r="J1365" s="39"/>
    </row>
    <row r="1366" spans="2:10" x14ac:dyDescent="0.2">
      <c r="B1366" s="87">
        <v>1364</v>
      </c>
      <c r="C1366" s="85">
        <v>6525.4000000000005</v>
      </c>
      <c r="D1366" s="85">
        <f>C1366 * (1 + '2016 Claims Experience'!$H$3) * (1 + '2016 Claims Experience'!$H$3)</f>
        <v>7895.7340000000022</v>
      </c>
      <c r="E1366" s="85">
        <f t="shared" si="64"/>
        <v>3158.2936000000009</v>
      </c>
      <c r="F1366" s="85">
        <f xml:space="preserve">   D1366 *'2016 Claims Experience'!$H$11</f>
        <v>4737.4404000000013</v>
      </c>
      <c r="G1366" s="85">
        <f xml:space="preserve"> F1366/'2016 Claims Experience'!$H$2</f>
        <v>5573.4592941176488</v>
      </c>
      <c r="H1366" s="85">
        <f t="shared" si="65"/>
        <v>4000</v>
      </c>
      <c r="I1366" s="85">
        <f t="shared" si="63"/>
        <v>2313.0040353410723</v>
      </c>
      <c r="J1366" s="39"/>
    </row>
    <row r="1367" spans="2:10" x14ac:dyDescent="0.2">
      <c r="B1367" s="87">
        <v>1365</v>
      </c>
      <c r="C1367" s="85">
        <v>399.74</v>
      </c>
      <c r="D1367" s="85">
        <f>C1367 * (1 + '2016 Claims Experience'!$H$3) * (1 + '2016 Claims Experience'!$H$3)</f>
        <v>483.68540000000007</v>
      </c>
      <c r="E1367" s="85">
        <f t="shared" si="64"/>
        <v>193.47416000000004</v>
      </c>
      <c r="F1367" s="85">
        <f xml:space="preserve">   D1367 *'2016 Claims Experience'!$H$11</f>
        <v>290.21124000000003</v>
      </c>
      <c r="G1367" s="85">
        <f xml:space="preserve"> F1367/'2016 Claims Experience'!$H$2</f>
        <v>341.42498823529417</v>
      </c>
      <c r="H1367" s="85">
        <f t="shared" si="65"/>
        <v>483.68540000000007</v>
      </c>
      <c r="I1367" s="85">
        <f t="shared" si="63"/>
        <v>0</v>
      </c>
      <c r="J1367" s="39"/>
    </row>
    <row r="1368" spans="2:10" x14ac:dyDescent="0.2">
      <c r="B1368" s="87">
        <v>1366</v>
      </c>
      <c r="C1368" s="85">
        <v>8017.71</v>
      </c>
      <c r="D1368" s="85">
        <f>C1368 * (1 + '2016 Claims Experience'!$H$3) * (1 + '2016 Claims Experience'!$H$3)</f>
        <v>9701.429100000003</v>
      </c>
      <c r="E1368" s="85">
        <f t="shared" si="64"/>
        <v>3880.5716400000015</v>
      </c>
      <c r="F1368" s="85">
        <f xml:space="preserve">   D1368 *'2016 Claims Experience'!$H$11</f>
        <v>5820.857460000002</v>
      </c>
      <c r="G1368" s="85">
        <f xml:space="preserve"> F1368/'2016 Claims Experience'!$H$2</f>
        <v>6848.0676000000021</v>
      </c>
      <c r="H1368" s="85">
        <f t="shared" si="65"/>
        <v>4000</v>
      </c>
      <c r="I1368" s="85">
        <f t="shared" si="63"/>
        <v>2313.0040353410723</v>
      </c>
      <c r="J1368" s="39"/>
    </row>
    <row r="1369" spans="2:10" x14ac:dyDescent="0.2">
      <c r="B1369" s="87">
        <v>1367</v>
      </c>
      <c r="C1369" s="85">
        <v>19610.170000000002</v>
      </c>
      <c r="D1369" s="85">
        <f>C1369 * (1 + '2016 Claims Experience'!$H$3) * (1 + '2016 Claims Experience'!$H$3)</f>
        <v>23728.305700000008</v>
      </c>
      <c r="E1369" s="85">
        <f t="shared" si="64"/>
        <v>9491.322280000004</v>
      </c>
      <c r="F1369" s="85">
        <f xml:space="preserve">   D1369 *'2016 Claims Experience'!$H$11</f>
        <v>14236.983420000004</v>
      </c>
      <c r="G1369" s="85">
        <f xml:space="preserve"> F1369/'2016 Claims Experience'!$H$2</f>
        <v>16749.392258823536</v>
      </c>
      <c r="H1369" s="85">
        <f t="shared" si="65"/>
        <v>4000</v>
      </c>
      <c r="I1369" s="85">
        <f t="shared" si="63"/>
        <v>2313.0040353410723</v>
      </c>
      <c r="J1369" s="39"/>
    </row>
    <row r="1370" spans="2:10" x14ac:dyDescent="0.2">
      <c r="B1370" s="87">
        <v>1368</v>
      </c>
      <c r="C1370" s="85">
        <v>6406.9000000000005</v>
      </c>
      <c r="D1370" s="85">
        <f>C1370 * (1 + '2016 Claims Experience'!$H$3) * (1 + '2016 Claims Experience'!$H$3)</f>
        <v>7752.349000000002</v>
      </c>
      <c r="E1370" s="85">
        <f t="shared" si="64"/>
        <v>3100.9396000000011</v>
      </c>
      <c r="F1370" s="85">
        <f xml:space="preserve">   D1370 *'2016 Claims Experience'!$H$11</f>
        <v>4651.4094000000014</v>
      </c>
      <c r="G1370" s="85">
        <f xml:space="preserve"> F1370/'2016 Claims Experience'!$H$2</f>
        <v>5472.246352941178</v>
      </c>
      <c r="H1370" s="85">
        <f t="shared" si="65"/>
        <v>4000</v>
      </c>
      <c r="I1370" s="85">
        <f t="shared" si="63"/>
        <v>2313.0040353410723</v>
      </c>
      <c r="J1370" s="39"/>
    </row>
    <row r="1371" spans="2:10" x14ac:dyDescent="0.2">
      <c r="B1371" s="87">
        <v>1369</v>
      </c>
      <c r="C1371" s="85">
        <v>25735.83</v>
      </c>
      <c r="D1371" s="85">
        <f>C1371 * (1 + '2016 Claims Experience'!$H$3) * (1 + '2016 Claims Experience'!$H$3)</f>
        <v>31140.354300000006</v>
      </c>
      <c r="E1371" s="85">
        <f t="shared" si="64"/>
        <v>12456.141720000003</v>
      </c>
      <c r="F1371" s="85">
        <f xml:space="preserve">   D1371 *'2016 Claims Experience'!$H$11</f>
        <v>18684.212580000003</v>
      </c>
      <c r="G1371" s="85">
        <f xml:space="preserve"> F1371/'2016 Claims Experience'!$H$2</f>
        <v>21981.426564705886</v>
      </c>
      <c r="H1371" s="85">
        <f t="shared" si="65"/>
        <v>4000</v>
      </c>
      <c r="I1371" s="85">
        <f t="shared" si="63"/>
        <v>2313.0040353410723</v>
      </c>
      <c r="J1371" s="39"/>
    </row>
    <row r="1372" spans="2:10" x14ac:dyDescent="0.2">
      <c r="B1372" s="87">
        <v>1370</v>
      </c>
      <c r="C1372" s="85">
        <v>10908.32</v>
      </c>
      <c r="D1372" s="85">
        <f>C1372 * (1 + '2016 Claims Experience'!$H$3) * (1 + '2016 Claims Experience'!$H$3)</f>
        <v>13199.067200000001</v>
      </c>
      <c r="E1372" s="85">
        <f t="shared" si="64"/>
        <v>5279.6268800000007</v>
      </c>
      <c r="F1372" s="85">
        <f xml:space="preserve">   D1372 *'2016 Claims Experience'!$H$11</f>
        <v>7919.4403200000006</v>
      </c>
      <c r="G1372" s="85">
        <f xml:space="preserve"> F1372/'2016 Claims Experience'!$H$2</f>
        <v>9316.9886117647075</v>
      </c>
      <c r="H1372" s="85">
        <f t="shared" si="65"/>
        <v>4000</v>
      </c>
      <c r="I1372" s="85">
        <f t="shared" si="63"/>
        <v>2313.0040353410723</v>
      </c>
      <c r="J1372" s="39"/>
    </row>
    <row r="1373" spans="2:10" x14ac:dyDescent="0.2">
      <c r="B1373" s="87">
        <v>1371</v>
      </c>
      <c r="C1373" s="85">
        <v>1624.24</v>
      </c>
      <c r="D1373" s="85">
        <f>C1373 * (1 + '2016 Claims Experience'!$H$3) * (1 + '2016 Claims Experience'!$H$3)</f>
        <v>1965.3304000000003</v>
      </c>
      <c r="E1373" s="85">
        <f t="shared" si="64"/>
        <v>786.13216000000011</v>
      </c>
      <c r="F1373" s="85">
        <f xml:space="preserve">   D1373 *'2016 Claims Experience'!$H$11</f>
        <v>1179.1982400000002</v>
      </c>
      <c r="G1373" s="85">
        <f xml:space="preserve"> F1373/'2016 Claims Experience'!$H$2</f>
        <v>1387.2920470588238</v>
      </c>
      <c r="H1373" s="85">
        <f t="shared" si="65"/>
        <v>1965.3304000000003</v>
      </c>
      <c r="I1373" s="85">
        <f t="shared" si="63"/>
        <v>0</v>
      </c>
      <c r="J1373" s="39"/>
    </row>
    <row r="1374" spans="2:10" x14ac:dyDescent="0.2">
      <c r="B1374" s="87">
        <v>1372</v>
      </c>
      <c r="C1374" s="85">
        <v>349.18</v>
      </c>
      <c r="D1374" s="85">
        <f>C1374 * (1 + '2016 Claims Experience'!$H$3) * (1 + '2016 Claims Experience'!$H$3)</f>
        <v>422.50780000000003</v>
      </c>
      <c r="E1374" s="85">
        <f t="shared" si="64"/>
        <v>169.00312000000002</v>
      </c>
      <c r="F1374" s="85">
        <f xml:space="preserve">   D1374 *'2016 Claims Experience'!$H$11</f>
        <v>253.50468000000001</v>
      </c>
      <c r="G1374" s="85">
        <f xml:space="preserve"> F1374/'2016 Claims Experience'!$H$2</f>
        <v>298.24080000000004</v>
      </c>
      <c r="H1374" s="85">
        <f t="shared" si="65"/>
        <v>422.50780000000003</v>
      </c>
      <c r="I1374" s="85">
        <f t="shared" si="63"/>
        <v>0</v>
      </c>
      <c r="J1374" s="39"/>
    </row>
    <row r="1375" spans="2:10" x14ac:dyDescent="0.2">
      <c r="B1375" s="87">
        <v>1373</v>
      </c>
      <c r="C1375" s="85">
        <v>6846.14</v>
      </c>
      <c r="D1375" s="85">
        <f>C1375 * (1 + '2016 Claims Experience'!$H$3) * (1 + '2016 Claims Experience'!$H$3)</f>
        <v>8283.8294000000024</v>
      </c>
      <c r="E1375" s="85">
        <f t="shared" si="64"/>
        <v>3313.5317600000012</v>
      </c>
      <c r="F1375" s="85">
        <f xml:space="preserve">   D1375 *'2016 Claims Experience'!$H$11</f>
        <v>4970.2976400000016</v>
      </c>
      <c r="G1375" s="85">
        <f xml:space="preserve"> F1375/'2016 Claims Experience'!$H$2</f>
        <v>5847.4089882352964</v>
      </c>
      <c r="H1375" s="85">
        <f t="shared" si="65"/>
        <v>4000</v>
      </c>
      <c r="I1375" s="85">
        <f t="shared" si="63"/>
        <v>2313.0040353410723</v>
      </c>
      <c r="J1375" s="39"/>
    </row>
    <row r="1376" spans="2:10" x14ac:dyDescent="0.2">
      <c r="B1376" s="87">
        <v>1374</v>
      </c>
      <c r="C1376" s="85">
        <v>18228.46</v>
      </c>
      <c r="D1376" s="85">
        <f>C1376 * (1 + '2016 Claims Experience'!$H$3) * (1 + '2016 Claims Experience'!$H$3)</f>
        <v>22056.436600000001</v>
      </c>
      <c r="E1376" s="85">
        <f t="shared" si="64"/>
        <v>8822.5746400000007</v>
      </c>
      <c r="F1376" s="85">
        <f xml:space="preserve">   D1376 *'2016 Claims Experience'!$H$11</f>
        <v>13233.86196</v>
      </c>
      <c r="G1376" s="85">
        <f xml:space="preserve"> F1376/'2016 Claims Experience'!$H$2</f>
        <v>15569.249364705884</v>
      </c>
      <c r="H1376" s="85">
        <f t="shared" si="65"/>
        <v>4000</v>
      </c>
      <c r="I1376" s="85">
        <f t="shared" si="63"/>
        <v>2313.0040353410723</v>
      </c>
      <c r="J1376" s="39"/>
    </row>
    <row r="1377" spans="2:10" x14ac:dyDescent="0.2">
      <c r="B1377" s="87">
        <v>1375</v>
      </c>
      <c r="C1377" s="85">
        <v>2620.4300000000003</v>
      </c>
      <c r="D1377" s="85">
        <f>C1377 * (1 + '2016 Claims Experience'!$H$3) * (1 + '2016 Claims Experience'!$H$3)</f>
        <v>3170.7203000000009</v>
      </c>
      <c r="E1377" s="85">
        <f t="shared" si="64"/>
        <v>1268.2881200000004</v>
      </c>
      <c r="F1377" s="85">
        <f xml:space="preserve">   D1377 *'2016 Claims Experience'!$H$11</f>
        <v>1902.4321800000005</v>
      </c>
      <c r="G1377" s="85">
        <f xml:space="preserve"> F1377/'2016 Claims Experience'!$H$2</f>
        <v>2238.1555058823537</v>
      </c>
      <c r="H1377" s="85">
        <f t="shared" si="65"/>
        <v>3170.7203000000009</v>
      </c>
      <c r="I1377" s="85">
        <f t="shared" si="63"/>
        <v>0</v>
      </c>
      <c r="J1377" s="39"/>
    </row>
    <row r="1378" spans="2:10" x14ac:dyDescent="0.2">
      <c r="B1378" s="87">
        <v>1376</v>
      </c>
      <c r="C1378" s="85">
        <v>3476.79</v>
      </c>
      <c r="D1378" s="85">
        <f>C1378 * (1 + '2016 Claims Experience'!$H$3) * (1 + '2016 Claims Experience'!$H$3)</f>
        <v>4206.9159</v>
      </c>
      <c r="E1378" s="85">
        <f t="shared" si="64"/>
        <v>1682.7663600000001</v>
      </c>
      <c r="F1378" s="85">
        <f xml:space="preserve">   D1378 *'2016 Claims Experience'!$H$11</f>
        <v>2524.1495399999999</v>
      </c>
      <c r="G1378" s="85">
        <f xml:space="preserve"> F1378/'2016 Claims Experience'!$H$2</f>
        <v>2969.5876941176471</v>
      </c>
      <c r="H1378" s="85">
        <f t="shared" si="65"/>
        <v>4000</v>
      </c>
      <c r="I1378" s="85">
        <f t="shared" si="63"/>
        <v>2313.0040353410723</v>
      </c>
      <c r="J1378" s="39"/>
    </row>
    <row r="1379" spans="2:10" x14ac:dyDescent="0.2">
      <c r="B1379" s="87">
        <v>1377</v>
      </c>
      <c r="C1379" s="85">
        <v>1354.8500000000001</v>
      </c>
      <c r="D1379" s="85">
        <f>C1379 * (1 + '2016 Claims Experience'!$H$3) * (1 + '2016 Claims Experience'!$H$3)</f>
        <v>1639.3685000000005</v>
      </c>
      <c r="E1379" s="85">
        <f t="shared" si="64"/>
        <v>655.7474000000002</v>
      </c>
      <c r="F1379" s="85">
        <f xml:space="preserve">   D1379 *'2016 Claims Experience'!$H$11</f>
        <v>983.6211000000003</v>
      </c>
      <c r="G1379" s="85">
        <f xml:space="preserve"> F1379/'2016 Claims Experience'!$H$2</f>
        <v>1157.2012941176474</v>
      </c>
      <c r="H1379" s="85">
        <f t="shared" si="65"/>
        <v>1639.3685000000005</v>
      </c>
      <c r="I1379" s="85">
        <f t="shared" si="63"/>
        <v>0</v>
      </c>
      <c r="J1379" s="39"/>
    </row>
    <row r="1380" spans="2:10" x14ac:dyDescent="0.2">
      <c r="B1380" s="87">
        <v>1378</v>
      </c>
      <c r="C1380" s="85">
        <v>16114.42</v>
      </c>
      <c r="D1380" s="85">
        <f>C1380 * (1 + '2016 Claims Experience'!$H$3) * (1 + '2016 Claims Experience'!$H$3)</f>
        <v>19498.448200000003</v>
      </c>
      <c r="E1380" s="85">
        <f t="shared" si="64"/>
        <v>7799.379280000001</v>
      </c>
      <c r="F1380" s="85">
        <f xml:space="preserve">   D1380 *'2016 Claims Experience'!$H$11</f>
        <v>11699.068920000002</v>
      </c>
      <c r="G1380" s="85">
        <f xml:space="preserve"> F1380/'2016 Claims Experience'!$H$2</f>
        <v>13763.610494117649</v>
      </c>
      <c r="H1380" s="85">
        <f t="shared" si="65"/>
        <v>4000</v>
      </c>
      <c r="I1380" s="85">
        <f t="shared" si="63"/>
        <v>2313.0040353410723</v>
      </c>
      <c r="J1380" s="39"/>
    </row>
    <row r="1381" spans="2:10" x14ac:dyDescent="0.2">
      <c r="B1381" s="87">
        <v>1379</v>
      </c>
      <c r="C1381" s="85">
        <v>2464.8000000000002</v>
      </c>
      <c r="D1381" s="85">
        <f>C1381 * (1 + '2016 Claims Experience'!$H$3) * (1 + '2016 Claims Experience'!$H$3)</f>
        <v>2982.4080000000004</v>
      </c>
      <c r="E1381" s="85">
        <f t="shared" si="64"/>
        <v>1192.9632000000001</v>
      </c>
      <c r="F1381" s="85">
        <f xml:space="preserve">   D1381 *'2016 Claims Experience'!$H$11</f>
        <v>1789.4448000000002</v>
      </c>
      <c r="G1381" s="85">
        <f xml:space="preserve"> F1381/'2016 Claims Experience'!$H$2</f>
        <v>2105.2291764705888</v>
      </c>
      <c r="H1381" s="85">
        <f t="shared" si="65"/>
        <v>2982.4080000000004</v>
      </c>
      <c r="I1381" s="85">
        <f t="shared" si="63"/>
        <v>0</v>
      </c>
      <c r="J1381" s="39"/>
    </row>
    <row r="1382" spans="2:10" x14ac:dyDescent="0.2">
      <c r="B1382" s="87">
        <v>1380</v>
      </c>
      <c r="C1382" s="85">
        <v>20796.75</v>
      </c>
      <c r="D1382" s="85">
        <f>C1382 * (1 + '2016 Claims Experience'!$H$3) * (1 + '2016 Claims Experience'!$H$3)</f>
        <v>25164.067500000005</v>
      </c>
      <c r="E1382" s="85">
        <f t="shared" si="64"/>
        <v>10065.627000000002</v>
      </c>
      <c r="F1382" s="85">
        <f xml:space="preserve">   D1382 *'2016 Claims Experience'!$H$11</f>
        <v>15098.440500000002</v>
      </c>
      <c r="G1382" s="85">
        <f xml:space="preserve"> F1382/'2016 Claims Experience'!$H$2</f>
        <v>17762.871176470591</v>
      </c>
      <c r="H1382" s="85">
        <f t="shared" si="65"/>
        <v>4000</v>
      </c>
      <c r="I1382" s="85">
        <f t="shared" si="63"/>
        <v>2313.0040353410723</v>
      </c>
      <c r="J1382" s="39"/>
    </row>
    <row r="1383" spans="2:10" x14ac:dyDescent="0.2">
      <c r="B1383" s="87">
        <v>1381</v>
      </c>
      <c r="C1383" s="85">
        <v>7124.22</v>
      </c>
      <c r="D1383" s="85">
        <f>C1383 * (1 + '2016 Claims Experience'!$H$3) * (1 + '2016 Claims Experience'!$H$3)</f>
        <v>8620.3062000000009</v>
      </c>
      <c r="E1383" s="85">
        <f t="shared" si="64"/>
        <v>3448.1224800000005</v>
      </c>
      <c r="F1383" s="85">
        <f xml:space="preserve">   D1383 *'2016 Claims Experience'!$H$11</f>
        <v>5172.18372</v>
      </c>
      <c r="G1383" s="85">
        <f xml:space="preserve"> F1383/'2016 Claims Experience'!$H$2</f>
        <v>6084.9220235294115</v>
      </c>
      <c r="H1383" s="85">
        <f t="shared" si="65"/>
        <v>4000</v>
      </c>
      <c r="I1383" s="85">
        <f t="shared" si="63"/>
        <v>2313.0040353410723</v>
      </c>
      <c r="J1383" s="39"/>
    </row>
    <row r="1384" spans="2:10" x14ac:dyDescent="0.2">
      <c r="B1384" s="87">
        <v>1382</v>
      </c>
      <c r="C1384" s="85">
        <v>14445.150000000001</v>
      </c>
      <c r="D1384" s="85">
        <f>C1384 * (1 + '2016 Claims Experience'!$H$3) * (1 + '2016 Claims Experience'!$H$3)</f>
        <v>17478.631500000003</v>
      </c>
      <c r="E1384" s="85">
        <f t="shared" si="64"/>
        <v>6991.4526000000014</v>
      </c>
      <c r="F1384" s="85">
        <f xml:space="preserve">   D1384 *'2016 Claims Experience'!$H$11</f>
        <v>10487.178900000001</v>
      </c>
      <c r="G1384" s="85">
        <f xml:space="preserve"> F1384/'2016 Claims Experience'!$H$2</f>
        <v>12337.857529411765</v>
      </c>
      <c r="H1384" s="85">
        <f t="shared" si="65"/>
        <v>4000</v>
      </c>
      <c r="I1384" s="85">
        <f t="shared" si="63"/>
        <v>2313.0040353410723</v>
      </c>
      <c r="J1384" s="39"/>
    </row>
    <row r="1385" spans="2:10" x14ac:dyDescent="0.2">
      <c r="B1385" s="87">
        <v>1383</v>
      </c>
      <c r="C1385" s="85">
        <v>340.49</v>
      </c>
      <c r="D1385" s="85">
        <f>C1385 * (1 + '2016 Claims Experience'!$H$3) * (1 + '2016 Claims Experience'!$H$3)</f>
        <v>411.99290000000008</v>
      </c>
      <c r="E1385" s="85">
        <f t="shared" si="64"/>
        <v>164.79716000000005</v>
      </c>
      <c r="F1385" s="85">
        <f xml:space="preserve">   D1385 *'2016 Claims Experience'!$H$11</f>
        <v>247.19574000000003</v>
      </c>
      <c r="G1385" s="85">
        <f xml:space="preserve"> F1385/'2016 Claims Experience'!$H$2</f>
        <v>290.81851764705885</v>
      </c>
      <c r="H1385" s="85">
        <f t="shared" si="65"/>
        <v>411.99290000000008</v>
      </c>
      <c r="I1385" s="85">
        <f t="shared" si="63"/>
        <v>0</v>
      </c>
      <c r="J1385" s="39"/>
    </row>
    <row r="1386" spans="2:10" x14ac:dyDescent="0.2">
      <c r="B1386" s="87">
        <v>1384</v>
      </c>
      <c r="C1386" s="85">
        <v>1554.72</v>
      </c>
      <c r="D1386" s="85">
        <f>C1386 * (1 + '2016 Claims Experience'!$H$3) * (1 + '2016 Claims Experience'!$H$3)</f>
        <v>1881.2112000000004</v>
      </c>
      <c r="E1386" s="85">
        <f t="shared" si="64"/>
        <v>752.48448000000019</v>
      </c>
      <c r="F1386" s="85">
        <f xml:space="preserve">   D1386 *'2016 Claims Experience'!$H$11</f>
        <v>1128.7267200000001</v>
      </c>
      <c r="G1386" s="85">
        <f xml:space="preserve"> F1386/'2016 Claims Experience'!$H$2</f>
        <v>1327.9137882352943</v>
      </c>
      <c r="H1386" s="85">
        <f t="shared" si="65"/>
        <v>1881.2112000000004</v>
      </c>
      <c r="I1386" s="85">
        <f t="shared" si="63"/>
        <v>0</v>
      </c>
      <c r="J1386" s="39"/>
    </row>
    <row r="1387" spans="2:10" x14ac:dyDescent="0.2">
      <c r="B1387" s="87">
        <v>1385</v>
      </c>
      <c r="C1387" s="85">
        <v>16454.91</v>
      </c>
      <c r="D1387" s="85">
        <f>C1387 * (1 + '2016 Claims Experience'!$H$3) * (1 + '2016 Claims Experience'!$H$3)</f>
        <v>19910.441100000004</v>
      </c>
      <c r="E1387" s="85">
        <f t="shared" si="64"/>
        <v>7964.176440000002</v>
      </c>
      <c r="F1387" s="85">
        <f xml:space="preserve">   D1387 *'2016 Claims Experience'!$H$11</f>
        <v>11946.264660000003</v>
      </c>
      <c r="G1387" s="85">
        <f xml:space="preserve"> F1387/'2016 Claims Experience'!$H$2</f>
        <v>14054.429011764709</v>
      </c>
      <c r="H1387" s="85">
        <f t="shared" si="65"/>
        <v>4000</v>
      </c>
      <c r="I1387" s="85">
        <f t="shared" si="63"/>
        <v>2313.0040353410723</v>
      </c>
      <c r="J1387" s="39"/>
    </row>
    <row r="1388" spans="2:10" x14ac:dyDescent="0.2">
      <c r="B1388" s="87">
        <v>1386</v>
      </c>
      <c r="C1388" s="85">
        <v>20077.060000000001</v>
      </c>
      <c r="D1388" s="85">
        <f>C1388 * (1 + '2016 Claims Experience'!$H$3) * (1 + '2016 Claims Experience'!$H$3)</f>
        <v>24293.242600000005</v>
      </c>
      <c r="E1388" s="85">
        <f t="shared" si="64"/>
        <v>9717.2970400000031</v>
      </c>
      <c r="F1388" s="85">
        <f xml:space="preserve">   D1388 *'2016 Claims Experience'!$H$11</f>
        <v>14575.945560000002</v>
      </c>
      <c r="G1388" s="85">
        <f xml:space="preserve"> F1388/'2016 Claims Experience'!$H$2</f>
        <v>17148.171247058825</v>
      </c>
      <c r="H1388" s="85">
        <f t="shared" si="65"/>
        <v>4000</v>
      </c>
      <c r="I1388" s="85">
        <f t="shared" si="63"/>
        <v>2313.0040353410723</v>
      </c>
      <c r="J1388" s="39"/>
    </row>
    <row r="1389" spans="2:10" x14ac:dyDescent="0.2">
      <c r="B1389" s="87">
        <v>1387</v>
      </c>
      <c r="C1389" s="85">
        <v>239.37</v>
      </c>
      <c r="D1389" s="85">
        <f>C1389 * (1 + '2016 Claims Experience'!$H$3) * (1 + '2016 Claims Experience'!$H$3)</f>
        <v>289.63770000000005</v>
      </c>
      <c r="E1389" s="85">
        <f t="shared" si="64"/>
        <v>115.85508000000003</v>
      </c>
      <c r="F1389" s="85">
        <f xml:space="preserve">   D1389 *'2016 Claims Experience'!$H$11</f>
        <v>173.78262000000004</v>
      </c>
      <c r="G1389" s="85">
        <f xml:space="preserve"> F1389/'2016 Claims Experience'!$H$2</f>
        <v>204.45014117647062</v>
      </c>
      <c r="H1389" s="85">
        <f t="shared" si="65"/>
        <v>289.63770000000005</v>
      </c>
      <c r="I1389" s="85">
        <f t="shared" si="63"/>
        <v>0</v>
      </c>
      <c r="J1389" s="39"/>
    </row>
    <row r="1390" spans="2:10" x14ac:dyDescent="0.2">
      <c r="B1390" s="87">
        <v>1388</v>
      </c>
      <c r="C1390" s="85">
        <v>5226.6400000000003</v>
      </c>
      <c r="D1390" s="85">
        <f>C1390 * (1 + '2016 Claims Experience'!$H$3) * (1 + '2016 Claims Experience'!$H$3)</f>
        <v>6324.2344000000012</v>
      </c>
      <c r="E1390" s="85">
        <f t="shared" si="64"/>
        <v>2529.6937600000006</v>
      </c>
      <c r="F1390" s="85">
        <f xml:space="preserve">   D1390 *'2016 Claims Experience'!$H$11</f>
        <v>3794.5406400000006</v>
      </c>
      <c r="G1390" s="85">
        <f xml:space="preserve"> F1390/'2016 Claims Experience'!$H$2</f>
        <v>4464.1654588235306</v>
      </c>
      <c r="H1390" s="85">
        <f t="shared" si="65"/>
        <v>4000</v>
      </c>
      <c r="I1390" s="85">
        <f t="shared" si="63"/>
        <v>2313.0040353410723</v>
      </c>
      <c r="J1390" s="39"/>
    </row>
    <row r="1391" spans="2:10" x14ac:dyDescent="0.2">
      <c r="B1391" s="87">
        <v>1389</v>
      </c>
      <c r="C1391" s="85">
        <v>29786.16</v>
      </c>
      <c r="D1391" s="85">
        <f>C1391 * (1 + '2016 Claims Experience'!$H$3) * (1 + '2016 Claims Experience'!$H$3)</f>
        <v>36041.253600000004</v>
      </c>
      <c r="E1391" s="85">
        <f t="shared" si="64"/>
        <v>14416.501440000002</v>
      </c>
      <c r="F1391" s="85">
        <f xml:space="preserve">   D1391 *'2016 Claims Experience'!$H$11</f>
        <v>21624.75216</v>
      </c>
      <c r="G1391" s="85">
        <f xml:space="preserve"> F1391/'2016 Claims Experience'!$H$2</f>
        <v>25440.884894117647</v>
      </c>
      <c r="H1391" s="85">
        <f t="shared" si="65"/>
        <v>4000</v>
      </c>
      <c r="I1391" s="85">
        <f t="shared" si="63"/>
        <v>2313.0040353410723</v>
      </c>
      <c r="J1391" s="39"/>
    </row>
    <row r="1392" spans="2:10" x14ac:dyDescent="0.2">
      <c r="B1392" s="87">
        <v>1390</v>
      </c>
      <c r="C1392" s="85">
        <v>7784.6600000000008</v>
      </c>
      <c r="D1392" s="85">
        <f>C1392 * (1 + '2016 Claims Experience'!$H$3) * (1 + '2016 Claims Experience'!$H$3)</f>
        <v>9419.4386000000031</v>
      </c>
      <c r="E1392" s="85">
        <f t="shared" si="64"/>
        <v>3767.7754400000013</v>
      </c>
      <c r="F1392" s="85">
        <f xml:space="preserve">   D1392 *'2016 Claims Experience'!$H$11</f>
        <v>5651.6631600000019</v>
      </c>
      <c r="G1392" s="85">
        <f xml:space="preserve"> F1392/'2016 Claims Experience'!$H$2</f>
        <v>6649.0154823529438</v>
      </c>
      <c r="H1392" s="85">
        <f t="shared" si="65"/>
        <v>4000</v>
      </c>
      <c r="I1392" s="85">
        <f t="shared" si="63"/>
        <v>2313.0040353410723</v>
      </c>
      <c r="J1392" s="39"/>
    </row>
    <row r="1393" spans="2:10" x14ac:dyDescent="0.2">
      <c r="B1393" s="87">
        <v>1391</v>
      </c>
      <c r="C1393" s="85">
        <v>1579.21</v>
      </c>
      <c r="D1393" s="85">
        <f>C1393 * (1 + '2016 Claims Experience'!$H$3) * (1 + '2016 Claims Experience'!$H$3)</f>
        <v>1910.8441000000003</v>
      </c>
      <c r="E1393" s="85">
        <f t="shared" si="64"/>
        <v>764.33764000000019</v>
      </c>
      <c r="F1393" s="85">
        <f xml:space="preserve">   D1393 *'2016 Claims Experience'!$H$11</f>
        <v>1146.5064600000001</v>
      </c>
      <c r="G1393" s="85">
        <f xml:space="preserve"> F1393/'2016 Claims Experience'!$H$2</f>
        <v>1348.8311294117648</v>
      </c>
      <c r="H1393" s="85">
        <f t="shared" si="65"/>
        <v>1910.8441000000003</v>
      </c>
      <c r="I1393" s="85">
        <f t="shared" si="63"/>
        <v>0</v>
      </c>
      <c r="J1393" s="39"/>
    </row>
    <row r="1394" spans="2:10" x14ac:dyDescent="0.2">
      <c r="B1394" s="87">
        <v>1392</v>
      </c>
      <c r="C1394" s="85">
        <v>5010.18</v>
      </c>
      <c r="D1394" s="85">
        <f>C1394 * (1 + '2016 Claims Experience'!$H$3) * (1 + '2016 Claims Experience'!$H$3)</f>
        <v>6062.3178000000007</v>
      </c>
      <c r="E1394" s="85">
        <f t="shared" si="64"/>
        <v>2424.9271200000003</v>
      </c>
      <c r="F1394" s="85">
        <f xml:space="preserve">   D1394 *'2016 Claims Experience'!$H$11</f>
        <v>3637.3906800000004</v>
      </c>
      <c r="G1394" s="85">
        <f xml:space="preserve"> F1394/'2016 Claims Experience'!$H$2</f>
        <v>4279.2831529411769</v>
      </c>
      <c r="H1394" s="85">
        <f t="shared" si="65"/>
        <v>4000</v>
      </c>
      <c r="I1394" s="85">
        <f t="shared" si="63"/>
        <v>2313.0040353410723</v>
      </c>
      <c r="J1394" s="39"/>
    </row>
    <row r="1395" spans="2:10" x14ac:dyDescent="0.2">
      <c r="B1395" s="87">
        <v>1393</v>
      </c>
      <c r="C1395" s="85">
        <v>6870.63</v>
      </c>
      <c r="D1395" s="85">
        <f>C1395 * (1 + '2016 Claims Experience'!$H$3) * (1 + '2016 Claims Experience'!$H$3)</f>
        <v>8313.4623000000011</v>
      </c>
      <c r="E1395" s="85">
        <f t="shared" si="64"/>
        <v>3325.3849200000004</v>
      </c>
      <c r="F1395" s="85">
        <f xml:space="preserve">   D1395 *'2016 Claims Experience'!$H$11</f>
        <v>4988.0773800000006</v>
      </c>
      <c r="G1395" s="85">
        <f xml:space="preserve"> F1395/'2016 Claims Experience'!$H$2</f>
        <v>5868.326329411766</v>
      </c>
      <c r="H1395" s="85">
        <f t="shared" si="65"/>
        <v>4000</v>
      </c>
      <c r="I1395" s="85">
        <f t="shared" si="63"/>
        <v>2313.0040353410723</v>
      </c>
      <c r="J1395" s="39"/>
    </row>
    <row r="1396" spans="2:10" x14ac:dyDescent="0.2">
      <c r="B1396" s="87">
        <v>1394</v>
      </c>
      <c r="C1396" s="85">
        <v>754.45</v>
      </c>
      <c r="D1396" s="85">
        <f>C1396 * (1 + '2016 Claims Experience'!$H$3) * (1 + '2016 Claims Experience'!$H$3)</f>
        <v>912.88450000000023</v>
      </c>
      <c r="E1396" s="85">
        <f t="shared" si="64"/>
        <v>365.1538000000001</v>
      </c>
      <c r="F1396" s="85">
        <f xml:space="preserve">   D1396 *'2016 Claims Experience'!$H$11</f>
        <v>547.73070000000007</v>
      </c>
      <c r="G1396" s="85">
        <f xml:space="preserve"> F1396/'2016 Claims Experience'!$H$2</f>
        <v>644.38905882352947</v>
      </c>
      <c r="H1396" s="85">
        <f t="shared" si="65"/>
        <v>912.88450000000023</v>
      </c>
      <c r="I1396" s="85">
        <f t="shared" si="63"/>
        <v>0</v>
      </c>
      <c r="J1396" s="39"/>
    </row>
    <row r="1397" spans="2:10" x14ac:dyDescent="0.2">
      <c r="B1397" s="87">
        <v>1395</v>
      </c>
      <c r="C1397" s="85">
        <v>3876.53</v>
      </c>
      <c r="D1397" s="85">
        <f>C1397 * (1 + '2016 Claims Experience'!$H$3) * (1 + '2016 Claims Experience'!$H$3)</f>
        <v>4690.6013000000012</v>
      </c>
      <c r="E1397" s="85">
        <f t="shared" si="64"/>
        <v>1876.2405200000005</v>
      </c>
      <c r="F1397" s="85">
        <f xml:space="preserve">   D1397 *'2016 Claims Experience'!$H$11</f>
        <v>2814.3607800000004</v>
      </c>
      <c r="G1397" s="85">
        <f xml:space="preserve"> F1397/'2016 Claims Experience'!$H$2</f>
        <v>3311.0126823529417</v>
      </c>
      <c r="H1397" s="85">
        <f t="shared" si="65"/>
        <v>4000</v>
      </c>
      <c r="I1397" s="85">
        <f t="shared" si="63"/>
        <v>2313.0040353410723</v>
      </c>
      <c r="J1397" s="39"/>
    </row>
    <row r="1398" spans="2:10" x14ac:dyDescent="0.2">
      <c r="B1398" s="87">
        <v>1396</v>
      </c>
      <c r="C1398" s="85">
        <v>449.51000000000005</v>
      </c>
      <c r="D1398" s="85">
        <f>C1398 * (1 + '2016 Claims Experience'!$H$3) * (1 + '2016 Claims Experience'!$H$3)</f>
        <v>543.90710000000013</v>
      </c>
      <c r="E1398" s="85">
        <f t="shared" si="64"/>
        <v>217.56284000000005</v>
      </c>
      <c r="F1398" s="85">
        <f xml:space="preserve">   D1398 *'2016 Claims Experience'!$H$11</f>
        <v>326.34426000000008</v>
      </c>
      <c r="G1398" s="85">
        <f xml:space="preserve"> F1398/'2016 Claims Experience'!$H$2</f>
        <v>383.93442352941184</v>
      </c>
      <c r="H1398" s="85">
        <f t="shared" si="65"/>
        <v>543.90710000000013</v>
      </c>
      <c r="I1398" s="85">
        <f t="shared" si="63"/>
        <v>0</v>
      </c>
      <c r="J1398" s="39"/>
    </row>
    <row r="1399" spans="2:10" x14ac:dyDescent="0.2">
      <c r="B1399" s="87">
        <v>1397</v>
      </c>
      <c r="C1399" s="85">
        <v>415.54</v>
      </c>
      <c r="D1399" s="85">
        <f>C1399 * (1 + '2016 Claims Experience'!$H$3) * (1 + '2016 Claims Experience'!$H$3)</f>
        <v>502.80340000000012</v>
      </c>
      <c r="E1399" s="85">
        <f t="shared" si="64"/>
        <v>201.12136000000007</v>
      </c>
      <c r="F1399" s="85">
        <f xml:space="preserve">   D1399 *'2016 Claims Experience'!$H$11</f>
        <v>301.68204000000009</v>
      </c>
      <c r="G1399" s="85">
        <f xml:space="preserve"> F1399/'2016 Claims Experience'!$H$2</f>
        <v>354.92004705882363</v>
      </c>
      <c r="H1399" s="85">
        <f t="shared" si="65"/>
        <v>502.80340000000012</v>
      </c>
      <c r="I1399" s="85">
        <f t="shared" si="63"/>
        <v>0</v>
      </c>
      <c r="J1399" s="39"/>
    </row>
    <row r="1400" spans="2:10" x14ac:dyDescent="0.2">
      <c r="B1400" s="87">
        <v>1398</v>
      </c>
      <c r="C1400" s="85">
        <v>6958.3200000000006</v>
      </c>
      <c r="D1400" s="85">
        <f>C1400 * (1 + '2016 Claims Experience'!$H$3) * (1 + '2016 Claims Experience'!$H$3)</f>
        <v>8419.5672000000013</v>
      </c>
      <c r="E1400" s="85">
        <f t="shared" si="64"/>
        <v>3367.8268800000005</v>
      </c>
      <c r="F1400" s="85">
        <f xml:space="preserve">   D1400 *'2016 Claims Experience'!$H$11</f>
        <v>5051.7403200000008</v>
      </c>
      <c r="G1400" s="85">
        <f xml:space="preserve"> F1400/'2016 Claims Experience'!$H$2</f>
        <v>5943.2239058823543</v>
      </c>
      <c r="H1400" s="85">
        <f t="shared" si="65"/>
        <v>4000</v>
      </c>
      <c r="I1400" s="85">
        <f t="shared" si="63"/>
        <v>2313.0040353410723</v>
      </c>
      <c r="J1400" s="39"/>
    </row>
    <row r="1401" spans="2:10" x14ac:dyDescent="0.2">
      <c r="B1401" s="87">
        <v>1399</v>
      </c>
      <c r="C1401" s="85">
        <v>31807.77</v>
      </c>
      <c r="D1401" s="85">
        <f>C1401 * (1 + '2016 Claims Experience'!$H$3) * (1 + '2016 Claims Experience'!$H$3)</f>
        <v>38487.401700000009</v>
      </c>
      <c r="E1401" s="85">
        <f t="shared" si="64"/>
        <v>15394.960680000004</v>
      </c>
      <c r="F1401" s="85">
        <f xml:space="preserve">   D1401 *'2016 Claims Experience'!$H$11</f>
        <v>23092.441020000006</v>
      </c>
      <c r="G1401" s="85">
        <f xml:space="preserve"> F1401/'2016 Claims Experience'!$H$2</f>
        <v>27167.577670588242</v>
      </c>
      <c r="H1401" s="85">
        <f t="shared" si="65"/>
        <v>4000</v>
      </c>
      <c r="I1401" s="85">
        <f t="shared" si="63"/>
        <v>2313.0040353410723</v>
      </c>
      <c r="J1401" s="39"/>
    </row>
    <row r="1402" spans="2:10" x14ac:dyDescent="0.2">
      <c r="B1402" s="87">
        <v>1400</v>
      </c>
      <c r="C1402" s="85">
        <v>18732.48</v>
      </c>
      <c r="D1402" s="85">
        <f>C1402 * (1 + '2016 Claims Experience'!$H$3) * (1 + '2016 Claims Experience'!$H$3)</f>
        <v>22666.300800000005</v>
      </c>
      <c r="E1402" s="85">
        <f t="shared" si="64"/>
        <v>9066.5203200000014</v>
      </c>
      <c r="F1402" s="85">
        <f xml:space="preserve">   D1402 *'2016 Claims Experience'!$H$11</f>
        <v>13599.780480000003</v>
      </c>
      <c r="G1402" s="85">
        <f xml:space="preserve"> F1402/'2016 Claims Experience'!$H$2</f>
        <v>15999.741741176475</v>
      </c>
      <c r="H1402" s="85">
        <f t="shared" si="65"/>
        <v>4000</v>
      </c>
      <c r="I1402" s="85">
        <f t="shared" si="63"/>
        <v>2313.0040353410723</v>
      </c>
      <c r="J1402" s="39"/>
    </row>
    <row r="1403" spans="2:10" x14ac:dyDescent="0.2">
      <c r="B1403" s="87">
        <v>1401</v>
      </c>
      <c r="C1403" s="85">
        <v>1288.49</v>
      </c>
      <c r="D1403" s="85">
        <f>C1403 * (1 + '2016 Claims Experience'!$H$3) * (1 + '2016 Claims Experience'!$H$3)</f>
        <v>1559.0729000000003</v>
      </c>
      <c r="E1403" s="85">
        <f t="shared" si="64"/>
        <v>623.62916000000018</v>
      </c>
      <c r="F1403" s="85">
        <f xml:space="preserve">   D1403 *'2016 Claims Experience'!$H$11</f>
        <v>935.44374000000016</v>
      </c>
      <c r="G1403" s="85">
        <f xml:space="preserve"> F1403/'2016 Claims Experience'!$H$2</f>
        <v>1100.5220470588238</v>
      </c>
      <c r="H1403" s="85">
        <f t="shared" si="65"/>
        <v>1559.0729000000003</v>
      </c>
      <c r="I1403" s="85">
        <f t="shared" si="63"/>
        <v>0</v>
      </c>
      <c r="J1403" s="39"/>
    </row>
    <row r="1404" spans="2:10" x14ac:dyDescent="0.2">
      <c r="B1404" s="87">
        <v>1402</v>
      </c>
      <c r="C1404" s="85">
        <v>6888.8</v>
      </c>
      <c r="D1404" s="85">
        <f>C1404 * (1 + '2016 Claims Experience'!$H$3) * (1 + '2016 Claims Experience'!$H$3)</f>
        <v>8335.4480000000021</v>
      </c>
      <c r="E1404" s="85">
        <f t="shared" si="64"/>
        <v>3334.1792000000009</v>
      </c>
      <c r="F1404" s="85">
        <f xml:space="preserve">   D1404 *'2016 Claims Experience'!$H$11</f>
        <v>5001.2688000000007</v>
      </c>
      <c r="G1404" s="85">
        <f xml:space="preserve"> F1404/'2016 Claims Experience'!$H$2</f>
        <v>5883.8456470588244</v>
      </c>
      <c r="H1404" s="85">
        <f t="shared" si="65"/>
        <v>4000</v>
      </c>
      <c r="I1404" s="85">
        <f t="shared" si="63"/>
        <v>2313.0040353410723</v>
      </c>
      <c r="J1404" s="39"/>
    </row>
    <row r="1405" spans="2:10" x14ac:dyDescent="0.2">
      <c r="B1405" s="87">
        <v>1403</v>
      </c>
      <c r="C1405" s="85">
        <v>782.89</v>
      </c>
      <c r="D1405" s="85">
        <f>C1405 * (1 + '2016 Claims Experience'!$H$3) * (1 + '2016 Claims Experience'!$H$3)</f>
        <v>947.29690000000016</v>
      </c>
      <c r="E1405" s="85">
        <f t="shared" si="64"/>
        <v>378.91876000000008</v>
      </c>
      <c r="F1405" s="85">
        <f xml:space="preserve">   D1405 *'2016 Claims Experience'!$H$11</f>
        <v>568.37814000000003</v>
      </c>
      <c r="G1405" s="85">
        <f xml:space="preserve"> F1405/'2016 Claims Experience'!$H$2</f>
        <v>668.68016470588236</v>
      </c>
      <c r="H1405" s="85">
        <f t="shared" si="65"/>
        <v>947.29690000000016</v>
      </c>
      <c r="I1405" s="85">
        <f t="shared" si="63"/>
        <v>0</v>
      </c>
      <c r="J1405" s="39"/>
    </row>
    <row r="1406" spans="2:10" x14ac:dyDescent="0.2">
      <c r="B1406" s="87">
        <v>1404</v>
      </c>
      <c r="C1406" s="85">
        <v>1939.45</v>
      </c>
      <c r="D1406" s="85">
        <f>C1406 * (1 + '2016 Claims Experience'!$H$3) * (1 + '2016 Claims Experience'!$H$3)</f>
        <v>2346.7345000000005</v>
      </c>
      <c r="E1406" s="85">
        <f t="shared" si="64"/>
        <v>938.69380000000024</v>
      </c>
      <c r="F1406" s="85">
        <f xml:space="preserve">   D1406 *'2016 Claims Experience'!$H$11</f>
        <v>1408.0407000000002</v>
      </c>
      <c r="G1406" s="85">
        <f xml:space="preserve"> F1406/'2016 Claims Experience'!$H$2</f>
        <v>1656.5184705882357</v>
      </c>
      <c r="H1406" s="85">
        <f t="shared" si="65"/>
        <v>2346.7345000000005</v>
      </c>
      <c r="I1406" s="85">
        <f t="shared" si="63"/>
        <v>0</v>
      </c>
      <c r="J1406" s="39"/>
    </row>
    <row r="1407" spans="2:10" x14ac:dyDescent="0.2">
      <c r="B1407" s="87">
        <v>1405</v>
      </c>
      <c r="C1407" s="85">
        <v>26224.050000000003</v>
      </c>
      <c r="D1407" s="85">
        <f>C1407 * (1 + '2016 Claims Experience'!$H$3) * (1 + '2016 Claims Experience'!$H$3)</f>
        <v>31731.100500000008</v>
      </c>
      <c r="E1407" s="85">
        <f t="shared" si="64"/>
        <v>12692.440200000005</v>
      </c>
      <c r="F1407" s="85">
        <f xml:space="preserve">   D1407 *'2016 Claims Experience'!$H$11</f>
        <v>19038.660300000003</v>
      </c>
      <c r="G1407" s="85">
        <f xml:space="preserve"> F1407/'2016 Claims Experience'!$H$2</f>
        <v>22398.423882352945</v>
      </c>
      <c r="H1407" s="85">
        <f t="shared" si="65"/>
        <v>4000</v>
      </c>
      <c r="I1407" s="85">
        <f t="shared" si="63"/>
        <v>2313.0040353410723</v>
      </c>
      <c r="J1407" s="39"/>
    </row>
    <row r="1408" spans="2:10" x14ac:dyDescent="0.2">
      <c r="B1408" s="87">
        <v>1406</v>
      </c>
      <c r="C1408" s="85">
        <v>6435.34</v>
      </c>
      <c r="D1408" s="85">
        <f>C1408 * (1 + '2016 Claims Experience'!$H$3) * (1 + '2016 Claims Experience'!$H$3)</f>
        <v>7786.7614000000012</v>
      </c>
      <c r="E1408" s="85">
        <f t="shared" si="64"/>
        <v>3114.7045600000006</v>
      </c>
      <c r="F1408" s="85">
        <f xml:space="preserve">   D1408 *'2016 Claims Experience'!$H$11</f>
        <v>4672.0568400000002</v>
      </c>
      <c r="G1408" s="85">
        <f xml:space="preserve"> F1408/'2016 Claims Experience'!$H$2</f>
        <v>5496.53745882353</v>
      </c>
      <c r="H1408" s="85">
        <f t="shared" si="65"/>
        <v>4000</v>
      </c>
      <c r="I1408" s="85">
        <f t="shared" si="63"/>
        <v>2313.0040353410723</v>
      </c>
      <c r="J1408" s="39"/>
    </row>
    <row r="1409" spans="2:10" x14ac:dyDescent="0.2">
      <c r="B1409" s="87">
        <v>1407</v>
      </c>
      <c r="C1409" s="85">
        <v>4321.3</v>
      </c>
      <c r="D1409" s="85">
        <f>C1409 * (1 + '2016 Claims Experience'!$H$3) * (1 + '2016 Claims Experience'!$H$3)</f>
        <v>5228.773000000001</v>
      </c>
      <c r="E1409" s="85">
        <f t="shared" si="64"/>
        <v>2091.5092000000004</v>
      </c>
      <c r="F1409" s="85">
        <f xml:space="preserve">   D1409 *'2016 Claims Experience'!$H$11</f>
        <v>3137.2638000000006</v>
      </c>
      <c r="G1409" s="85">
        <f xml:space="preserve"> F1409/'2016 Claims Experience'!$H$2</f>
        <v>3690.8985882352949</v>
      </c>
      <c r="H1409" s="85">
        <f t="shared" si="65"/>
        <v>4000</v>
      </c>
      <c r="I1409" s="85">
        <f t="shared" si="63"/>
        <v>2313.0040353410723</v>
      </c>
      <c r="J1409" s="39"/>
    </row>
    <row r="1410" spans="2:10" x14ac:dyDescent="0.2">
      <c r="B1410" s="87">
        <v>1408</v>
      </c>
      <c r="C1410" s="85">
        <v>6777.41</v>
      </c>
      <c r="D1410" s="85">
        <f>C1410 * (1 + '2016 Claims Experience'!$H$3) * (1 + '2016 Claims Experience'!$H$3)</f>
        <v>8200.6661000000022</v>
      </c>
      <c r="E1410" s="85">
        <f t="shared" si="64"/>
        <v>3280.2664400000012</v>
      </c>
      <c r="F1410" s="85">
        <f xml:space="preserve">   D1410 *'2016 Claims Experience'!$H$11</f>
        <v>4920.3996600000009</v>
      </c>
      <c r="G1410" s="85">
        <f xml:space="preserve"> F1410/'2016 Claims Experience'!$H$2</f>
        <v>5788.7054823529425</v>
      </c>
      <c r="H1410" s="85">
        <f t="shared" si="65"/>
        <v>4000</v>
      </c>
      <c r="I1410" s="85">
        <f t="shared" si="63"/>
        <v>2313.0040353410723</v>
      </c>
      <c r="J1410" s="39"/>
    </row>
    <row r="1411" spans="2:10" x14ac:dyDescent="0.2">
      <c r="B1411" s="87">
        <v>1409</v>
      </c>
      <c r="C1411" s="85">
        <v>4100.8900000000003</v>
      </c>
      <c r="D1411" s="85">
        <f>C1411 * (1 + '2016 Claims Experience'!$H$3) * (1 + '2016 Claims Experience'!$H$3)</f>
        <v>4962.0769000000018</v>
      </c>
      <c r="E1411" s="85">
        <f t="shared" si="64"/>
        <v>1984.8307600000007</v>
      </c>
      <c r="F1411" s="85">
        <f xml:space="preserve">   D1411 *'2016 Claims Experience'!$H$11</f>
        <v>2977.2461400000011</v>
      </c>
      <c r="G1411" s="85">
        <f xml:space="preserve"> F1411/'2016 Claims Experience'!$H$2</f>
        <v>3502.6425176470602</v>
      </c>
      <c r="H1411" s="85">
        <f t="shared" si="65"/>
        <v>4000</v>
      </c>
      <c r="I1411" s="85">
        <f t="shared" ref="I1411:I1474" si="66">IF(H1411 = $K$29, $L$29 - H1411,   IF(AND(H1411&lt;$L$29, H1411 &gt; $K$29),  D1411-$K$29, 0) )</f>
        <v>2313.0040353410723</v>
      </c>
      <c r="J1411" s="39"/>
    </row>
    <row r="1412" spans="2:10" x14ac:dyDescent="0.2">
      <c r="B1412" s="87">
        <v>1410</v>
      </c>
      <c r="C1412" s="85">
        <v>7005.72</v>
      </c>
      <c r="D1412" s="85">
        <f>C1412 * (1 + '2016 Claims Experience'!$H$3) * (1 + '2016 Claims Experience'!$H$3)</f>
        <v>8476.9212000000025</v>
      </c>
      <c r="E1412" s="85">
        <f t="shared" ref="E1412:E1475" si="67" xml:space="preserve"> D1412 * (1- $L$9)</f>
        <v>3390.7684800000011</v>
      </c>
      <c r="F1412" s="85">
        <f xml:space="preserve">   D1412 *'2016 Claims Experience'!$H$11</f>
        <v>5086.152720000001</v>
      </c>
      <c r="G1412" s="85">
        <f xml:space="preserve"> F1412/'2016 Claims Experience'!$H$2</f>
        <v>5983.7090823529425</v>
      </c>
      <c r="H1412" s="85">
        <f t="shared" ref="H1412:H1475" si="68">IF( D1412&gt; $K$29, $K$29, D1412)</f>
        <v>4000</v>
      </c>
      <c r="I1412" s="85">
        <f t="shared" si="66"/>
        <v>2313.0040353410723</v>
      </c>
      <c r="J1412" s="39"/>
    </row>
    <row r="1413" spans="2:10" x14ac:dyDescent="0.2">
      <c r="B1413" s="87">
        <v>1411</v>
      </c>
      <c r="C1413" s="85">
        <v>11685.68</v>
      </c>
      <c r="D1413" s="85">
        <f>C1413 * (1 + '2016 Claims Experience'!$H$3) * (1 + '2016 Claims Experience'!$H$3)</f>
        <v>14139.672800000002</v>
      </c>
      <c r="E1413" s="85">
        <f t="shared" si="67"/>
        <v>5655.8691200000012</v>
      </c>
      <c r="F1413" s="85">
        <f xml:space="preserve">   D1413 *'2016 Claims Experience'!$H$11</f>
        <v>8483.8036800000009</v>
      </c>
      <c r="G1413" s="85">
        <f xml:space="preserve"> F1413/'2016 Claims Experience'!$H$2</f>
        <v>9980.9455058823551</v>
      </c>
      <c r="H1413" s="85">
        <f t="shared" si="68"/>
        <v>4000</v>
      </c>
      <c r="I1413" s="85">
        <f t="shared" si="66"/>
        <v>2313.0040353410723</v>
      </c>
      <c r="J1413" s="39"/>
    </row>
    <row r="1414" spans="2:10" x14ac:dyDescent="0.2">
      <c r="B1414" s="87">
        <v>1412</v>
      </c>
      <c r="C1414" s="85">
        <v>5331.71</v>
      </c>
      <c r="D1414" s="85">
        <f>C1414 * (1 + '2016 Claims Experience'!$H$3) * (1 + '2016 Claims Experience'!$H$3)</f>
        <v>6451.3691000000008</v>
      </c>
      <c r="E1414" s="85">
        <f t="shared" si="67"/>
        <v>2580.5476400000007</v>
      </c>
      <c r="F1414" s="85">
        <f xml:space="preserve">   D1414 *'2016 Claims Experience'!$H$11</f>
        <v>3870.8214600000001</v>
      </c>
      <c r="G1414" s="85">
        <f xml:space="preserve"> F1414/'2016 Claims Experience'!$H$2</f>
        <v>4553.9076000000005</v>
      </c>
      <c r="H1414" s="85">
        <f t="shared" si="68"/>
        <v>4000</v>
      </c>
      <c r="I1414" s="85">
        <f t="shared" si="66"/>
        <v>2313.0040353410723</v>
      </c>
      <c r="J1414" s="39"/>
    </row>
    <row r="1415" spans="2:10" x14ac:dyDescent="0.2">
      <c r="B1415" s="87">
        <v>1413</v>
      </c>
      <c r="C1415" s="85">
        <v>14223.16</v>
      </c>
      <c r="D1415" s="85">
        <f>C1415 * (1 + '2016 Claims Experience'!$H$3) * (1 + '2016 Claims Experience'!$H$3)</f>
        <v>17210.0236</v>
      </c>
      <c r="E1415" s="85">
        <f t="shared" si="67"/>
        <v>6884.0094400000007</v>
      </c>
      <c r="F1415" s="85">
        <f xml:space="preserve">   D1415 *'2016 Claims Experience'!$H$11</f>
        <v>10326.014160000001</v>
      </c>
      <c r="G1415" s="85">
        <f xml:space="preserve"> F1415/'2016 Claims Experience'!$H$2</f>
        <v>12148.251952941178</v>
      </c>
      <c r="H1415" s="85">
        <f t="shared" si="68"/>
        <v>4000</v>
      </c>
      <c r="I1415" s="85">
        <f t="shared" si="66"/>
        <v>2313.0040353410723</v>
      </c>
      <c r="J1415" s="39"/>
    </row>
    <row r="1416" spans="2:10" x14ac:dyDescent="0.2">
      <c r="B1416" s="87">
        <v>1414</v>
      </c>
      <c r="C1416" s="85">
        <v>1925.23</v>
      </c>
      <c r="D1416" s="85">
        <f>C1416 * (1 + '2016 Claims Experience'!$H$3) * (1 + '2016 Claims Experience'!$H$3)</f>
        <v>2329.5283000000004</v>
      </c>
      <c r="E1416" s="85">
        <f t="shared" si="67"/>
        <v>931.81132000000025</v>
      </c>
      <c r="F1416" s="85">
        <f xml:space="preserve">   D1416 *'2016 Claims Experience'!$H$11</f>
        <v>1397.7169800000001</v>
      </c>
      <c r="G1416" s="85">
        <f xml:space="preserve"> F1416/'2016 Claims Experience'!$H$2</f>
        <v>1644.372917647059</v>
      </c>
      <c r="H1416" s="85">
        <f t="shared" si="68"/>
        <v>2329.5283000000004</v>
      </c>
      <c r="I1416" s="85">
        <f t="shared" si="66"/>
        <v>0</v>
      </c>
      <c r="J1416" s="39"/>
    </row>
    <row r="1417" spans="2:10" x14ac:dyDescent="0.2">
      <c r="B1417" s="87">
        <v>1415</v>
      </c>
      <c r="C1417" s="85">
        <v>2859.8</v>
      </c>
      <c r="D1417" s="85">
        <f>C1417 * (1 + '2016 Claims Experience'!$H$3) * (1 + '2016 Claims Experience'!$H$3)</f>
        <v>3460.3580000000011</v>
      </c>
      <c r="E1417" s="85">
        <f t="shared" si="67"/>
        <v>1384.1432000000004</v>
      </c>
      <c r="F1417" s="85">
        <f xml:space="preserve">   D1417 *'2016 Claims Experience'!$H$11</f>
        <v>2076.2148000000007</v>
      </c>
      <c r="G1417" s="85">
        <f xml:space="preserve"> F1417/'2016 Claims Experience'!$H$2</f>
        <v>2442.6056470588242</v>
      </c>
      <c r="H1417" s="85">
        <f t="shared" si="68"/>
        <v>3460.3580000000011</v>
      </c>
      <c r="I1417" s="85">
        <f t="shared" si="66"/>
        <v>0</v>
      </c>
      <c r="J1417" s="39"/>
    </row>
    <row r="1418" spans="2:10" x14ac:dyDescent="0.2">
      <c r="B1418" s="87">
        <v>1416</v>
      </c>
      <c r="C1418" s="85">
        <v>2374.7400000000002</v>
      </c>
      <c r="D1418" s="85">
        <f>C1418 * (1 + '2016 Claims Experience'!$H$3) * (1 + '2016 Claims Experience'!$H$3)</f>
        <v>2873.4354000000008</v>
      </c>
      <c r="E1418" s="85">
        <f t="shared" si="67"/>
        <v>1149.3741600000003</v>
      </c>
      <c r="F1418" s="85">
        <f xml:space="preserve">   D1418 *'2016 Claims Experience'!$H$11</f>
        <v>1724.0612400000005</v>
      </c>
      <c r="G1418" s="85">
        <f xml:space="preserve"> F1418/'2016 Claims Experience'!$H$2</f>
        <v>2028.3073411764713</v>
      </c>
      <c r="H1418" s="85">
        <f t="shared" si="68"/>
        <v>2873.4354000000008</v>
      </c>
      <c r="I1418" s="85">
        <f t="shared" si="66"/>
        <v>0</v>
      </c>
      <c r="J1418" s="39"/>
    </row>
    <row r="1419" spans="2:10" x14ac:dyDescent="0.2">
      <c r="B1419" s="87">
        <v>1417</v>
      </c>
      <c r="C1419" s="85">
        <v>254.38000000000002</v>
      </c>
      <c r="D1419" s="85">
        <f>C1419 * (1 + '2016 Claims Experience'!$H$3) * (1 + '2016 Claims Experience'!$H$3)</f>
        <v>307.79980000000006</v>
      </c>
      <c r="E1419" s="85">
        <f t="shared" si="67"/>
        <v>123.11992000000004</v>
      </c>
      <c r="F1419" s="85">
        <f xml:space="preserve">   D1419 *'2016 Claims Experience'!$H$11</f>
        <v>184.67988000000003</v>
      </c>
      <c r="G1419" s="85">
        <f xml:space="preserve"> F1419/'2016 Claims Experience'!$H$2</f>
        <v>217.27044705882358</v>
      </c>
      <c r="H1419" s="85">
        <f t="shared" si="68"/>
        <v>307.79980000000006</v>
      </c>
      <c r="I1419" s="85">
        <f t="shared" si="66"/>
        <v>0</v>
      </c>
      <c r="J1419" s="39"/>
    </row>
    <row r="1420" spans="2:10" x14ac:dyDescent="0.2">
      <c r="B1420" s="87">
        <v>1418</v>
      </c>
      <c r="C1420" s="85">
        <v>1789.3500000000001</v>
      </c>
      <c r="D1420" s="85">
        <f>C1420 * (1 + '2016 Claims Experience'!$H$3) * (1 + '2016 Claims Experience'!$H$3)</f>
        <v>2165.1135000000004</v>
      </c>
      <c r="E1420" s="85">
        <f t="shared" si="67"/>
        <v>866.0454000000002</v>
      </c>
      <c r="F1420" s="85">
        <f xml:space="preserve">   D1420 *'2016 Claims Experience'!$H$11</f>
        <v>1299.0681000000002</v>
      </c>
      <c r="G1420" s="85">
        <f xml:space="preserve"> F1420/'2016 Claims Experience'!$H$2</f>
        <v>1528.3154117647061</v>
      </c>
      <c r="H1420" s="85">
        <f t="shared" si="68"/>
        <v>2165.1135000000004</v>
      </c>
      <c r="I1420" s="85">
        <f t="shared" si="66"/>
        <v>0</v>
      </c>
      <c r="J1420" s="39"/>
    </row>
    <row r="1421" spans="2:10" x14ac:dyDescent="0.2">
      <c r="B1421" s="87">
        <v>1419</v>
      </c>
      <c r="C1421" s="85">
        <v>14884.390000000001</v>
      </c>
      <c r="D1421" s="85">
        <f>C1421 * (1 + '2016 Claims Experience'!$H$3) * (1 + '2016 Claims Experience'!$H$3)</f>
        <v>18010.111900000004</v>
      </c>
      <c r="E1421" s="85">
        <f t="shared" si="67"/>
        <v>7204.0447600000016</v>
      </c>
      <c r="F1421" s="85">
        <f xml:space="preserve">   D1421 *'2016 Claims Experience'!$H$11</f>
        <v>10806.067140000001</v>
      </c>
      <c r="G1421" s="85">
        <f xml:space="preserve"> F1421/'2016 Claims Experience'!$H$2</f>
        <v>12713.020164705884</v>
      </c>
      <c r="H1421" s="85">
        <f t="shared" si="68"/>
        <v>4000</v>
      </c>
      <c r="I1421" s="85">
        <f t="shared" si="66"/>
        <v>2313.0040353410723</v>
      </c>
      <c r="J1421" s="39"/>
    </row>
    <row r="1422" spans="2:10" x14ac:dyDescent="0.2">
      <c r="B1422" s="87">
        <v>1420</v>
      </c>
      <c r="C1422" s="85">
        <v>1406.99</v>
      </c>
      <c r="D1422" s="85">
        <f>C1422 * (1 + '2016 Claims Experience'!$H$3) * (1 + '2016 Claims Experience'!$H$3)</f>
        <v>1702.4579000000003</v>
      </c>
      <c r="E1422" s="85">
        <f t="shared" si="67"/>
        <v>680.98316000000023</v>
      </c>
      <c r="F1422" s="85">
        <f xml:space="preserve">   D1422 *'2016 Claims Experience'!$H$11</f>
        <v>1021.4747400000001</v>
      </c>
      <c r="G1422" s="85">
        <f xml:space="preserve"> F1422/'2016 Claims Experience'!$H$2</f>
        <v>1201.7349882352942</v>
      </c>
      <c r="H1422" s="85">
        <f t="shared" si="68"/>
        <v>1702.4579000000003</v>
      </c>
      <c r="I1422" s="85">
        <f t="shared" si="66"/>
        <v>0</v>
      </c>
      <c r="J1422" s="39"/>
    </row>
    <row r="1423" spans="2:10" x14ac:dyDescent="0.2">
      <c r="B1423" s="87">
        <v>1421</v>
      </c>
      <c r="C1423" s="85">
        <v>218.83</v>
      </c>
      <c r="D1423" s="85">
        <f>C1423 * (1 + '2016 Claims Experience'!$H$3) * (1 + '2016 Claims Experience'!$H$3)</f>
        <v>264.78430000000003</v>
      </c>
      <c r="E1423" s="85">
        <f t="shared" si="67"/>
        <v>105.91372000000001</v>
      </c>
      <c r="F1423" s="85">
        <f xml:space="preserve">   D1423 *'2016 Claims Experience'!$H$11</f>
        <v>158.87058000000002</v>
      </c>
      <c r="G1423" s="85">
        <f xml:space="preserve"> F1423/'2016 Claims Experience'!$H$2</f>
        <v>186.90656470588237</v>
      </c>
      <c r="H1423" s="85">
        <f t="shared" si="68"/>
        <v>264.78430000000003</v>
      </c>
      <c r="I1423" s="85">
        <f t="shared" si="66"/>
        <v>0</v>
      </c>
      <c r="J1423" s="39"/>
    </row>
    <row r="1424" spans="2:10" x14ac:dyDescent="0.2">
      <c r="B1424" s="87">
        <v>1422</v>
      </c>
      <c r="C1424" s="85">
        <v>684.14</v>
      </c>
      <c r="D1424" s="85">
        <f>C1424 * (1 + '2016 Claims Experience'!$H$3) * (1 + '2016 Claims Experience'!$H$3)</f>
        <v>827.80940000000021</v>
      </c>
      <c r="E1424" s="85">
        <f t="shared" si="67"/>
        <v>331.12376000000012</v>
      </c>
      <c r="F1424" s="85">
        <f xml:space="preserve">   D1424 *'2016 Claims Experience'!$H$11</f>
        <v>496.68564000000009</v>
      </c>
      <c r="G1424" s="85">
        <f xml:space="preserve"> F1424/'2016 Claims Experience'!$H$2</f>
        <v>584.33604705882362</v>
      </c>
      <c r="H1424" s="85">
        <f t="shared" si="68"/>
        <v>827.80940000000021</v>
      </c>
      <c r="I1424" s="85">
        <f t="shared" si="66"/>
        <v>0</v>
      </c>
      <c r="J1424" s="39"/>
    </row>
    <row r="1425" spans="2:10" x14ac:dyDescent="0.2">
      <c r="B1425" s="87">
        <v>1423</v>
      </c>
      <c r="C1425" s="85">
        <v>13016.83</v>
      </c>
      <c r="D1425" s="85">
        <f>C1425 * (1 + '2016 Claims Experience'!$H$3) * (1 + '2016 Claims Experience'!$H$3)</f>
        <v>15750.364300000003</v>
      </c>
      <c r="E1425" s="85">
        <f t="shared" si="67"/>
        <v>6300.1457200000013</v>
      </c>
      <c r="F1425" s="85">
        <f xml:space="preserve">   D1425 *'2016 Claims Experience'!$H$11</f>
        <v>9450.2185800000007</v>
      </c>
      <c r="G1425" s="85">
        <f xml:space="preserve"> F1425/'2016 Claims Experience'!$H$2</f>
        <v>11117.904211764708</v>
      </c>
      <c r="H1425" s="85">
        <f t="shared" si="68"/>
        <v>4000</v>
      </c>
      <c r="I1425" s="85">
        <f t="shared" si="66"/>
        <v>2313.0040353410723</v>
      </c>
      <c r="J1425" s="39"/>
    </row>
    <row r="1426" spans="2:10" x14ac:dyDescent="0.2">
      <c r="B1426" s="87">
        <v>1424</v>
      </c>
      <c r="C1426" s="85">
        <v>1938.66</v>
      </c>
      <c r="D1426" s="85">
        <f>C1426 * (1 + '2016 Claims Experience'!$H$3) * (1 + '2016 Claims Experience'!$H$3)</f>
        <v>2345.7786000000006</v>
      </c>
      <c r="E1426" s="85">
        <f t="shared" si="67"/>
        <v>938.31144000000029</v>
      </c>
      <c r="F1426" s="85">
        <f xml:space="preserve">   D1426 *'2016 Claims Experience'!$H$11</f>
        <v>1407.4671600000004</v>
      </c>
      <c r="G1426" s="85">
        <f xml:space="preserve"> F1426/'2016 Claims Experience'!$H$2</f>
        <v>1655.8437176470593</v>
      </c>
      <c r="H1426" s="85">
        <f t="shared" si="68"/>
        <v>2345.7786000000006</v>
      </c>
      <c r="I1426" s="85">
        <f t="shared" si="66"/>
        <v>0</v>
      </c>
      <c r="J1426" s="39"/>
    </row>
    <row r="1427" spans="2:10" x14ac:dyDescent="0.2">
      <c r="B1427" s="87">
        <v>1425</v>
      </c>
      <c r="C1427" s="85">
        <v>12839.08</v>
      </c>
      <c r="D1427" s="85">
        <f>C1427 * (1 + '2016 Claims Experience'!$H$3) * (1 + '2016 Claims Experience'!$H$3)</f>
        <v>15535.286800000002</v>
      </c>
      <c r="E1427" s="85">
        <f t="shared" si="67"/>
        <v>6214.1147200000014</v>
      </c>
      <c r="F1427" s="85">
        <f xml:space="preserve">   D1427 *'2016 Claims Experience'!$H$11</f>
        <v>9321.1720800000003</v>
      </c>
      <c r="G1427" s="85">
        <f xml:space="preserve"> F1427/'2016 Claims Experience'!$H$2</f>
        <v>10966.084800000001</v>
      </c>
      <c r="H1427" s="85">
        <f t="shared" si="68"/>
        <v>4000</v>
      </c>
      <c r="I1427" s="85">
        <f t="shared" si="66"/>
        <v>2313.0040353410723</v>
      </c>
      <c r="J1427" s="39"/>
    </row>
    <row r="1428" spans="2:10" x14ac:dyDescent="0.2">
      <c r="B1428" s="87">
        <v>1426</v>
      </c>
      <c r="C1428" s="85">
        <v>7233.2400000000007</v>
      </c>
      <c r="D1428" s="85">
        <f>C1428 * (1 + '2016 Claims Experience'!$H$3) * (1 + '2016 Claims Experience'!$H$3)</f>
        <v>8752.220400000002</v>
      </c>
      <c r="E1428" s="85">
        <f t="shared" si="67"/>
        <v>3500.8881600000009</v>
      </c>
      <c r="F1428" s="85">
        <f xml:space="preserve">   D1428 *'2016 Claims Experience'!$H$11</f>
        <v>5251.3322400000006</v>
      </c>
      <c r="G1428" s="85">
        <f xml:space="preserve"> F1428/'2016 Claims Experience'!$H$2</f>
        <v>6178.0379294117656</v>
      </c>
      <c r="H1428" s="85">
        <f t="shared" si="68"/>
        <v>4000</v>
      </c>
      <c r="I1428" s="85">
        <f t="shared" si="66"/>
        <v>2313.0040353410723</v>
      </c>
      <c r="J1428" s="39"/>
    </row>
    <row r="1429" spans="2:10" x14ac:dyDescent="0.2">
      <c r="B1429" s="87">
        <v>1427</v>
      </c>
      <c r="C1429" s="85">
        <v>34485.08</v>
      </c>
      <c r="D1429" s="85">
        <f>C1429 * (1 + '2016 Claims Experience'!$H$3) * (1 + '2016 Claims Experience'!$H$3)</f>
        <v>41726.946800000005</v>
      </c>
      <c r="E1429" s="85">
        <f t="shared" si="67"/>
        <v>16690.778720000002</v>
      </c>
      <c r="F1429" s="85">
        <f xml:space="preserve">   D1429 *'2016 Claims Experience'!$H$11</f>
        <v>25036.168080000003</v>
      </c>
      <c r="G1429" s="85">
        <f xml:space="preserve"> F1429/'2016 Claims Experience'!$H$2</f>
        <v>29454.3153882353</v>
      </c>
      <c r="H1429" s="85">
        <f t="shared" si="68"/>
        <v>4000</v>
      </c>
      <c r="I1429" s="85">
        <f t="shared" si="66"/>
        <v>2313.0040353410723</v>
      </c>
      <c r="J1429" s="39"/>
    </row>
    <row r="1430" spans="2:10" x14ac:dyDescent="0.2">
      <c r="B1430" s="87">
        <v>1428</v>
      </c>
      <c r="C1430" s="85">
        <v>9989.5500000000011</v>
      </c>
      <c r="D1430" s="85">
        <f>C1430 * (1 + '2016 Claims Experience'!$H$3) * (1 + '2016 Claims Experience'!$H$3)</f>
        <v>12087.355500000003</v>
      </c>
      <c r="E1430" s="85">
        <f t="shared" si="67"/>
        <v>4834.9422000000013</v>
      </c>
      <c r="F1430" s="85">
        <f xml:space="preserve">   D1430 *'2016 Claims Experience'!$H$11</f>
        <v>7252.413300000002</v>
      </c>
      <c r="G1430" s="85">
        <f xml:space="preserve"> F1430/'2016 Claims Experience'!$H$2</f>
        <v>8532.2509411764731</v>
      </c>
      <c r="H1430" s="85">
        <f t="shared" si="68"/>
        <v>4000</v>
      </c>
      <c r="I1430" s="85">
        <f t="shared" si="66"/>
        <v>2313.0040353410723</v>
      </c>
      <c r="J1430" s="39"/>
    </row>
    <row r="1431" spans="2:10" x14ac:dyDescent="0.2">
      <c r="B1431" s="87">
        <v>1429</v>
      </c>
      <c r="C1431" s="85">
        <v>1694.5500000000002</v>
      </c>
      <c r="D1431" s="85">
        <f>C1431 * (1 + '2016 Claims Experience'!$H$3) * (1 + '2016 Claims Experience'!$H$3)</f>
        <v>2050.4055000000008</v>
      </c>
      <c r="E1431" s="85">
        <f t="shared" si="67"/>
        <v>820.16220000000033</v>
      </c>
      <c r="F1431" s="85">
        <f xml:space="preserve">   D1431 *'2016 Claims Experience'!$H$11</f>
        <v>1230.2433000000003</v>
      </c>
      <c r="G1431" s="85">
        <f xml:space="preserve"> F1431/'2016 Claims Experience'!$H$2</f>
        <v>1447.3450588235298</v>
      </c>
      <c r="H1431" s="85">
        <f t="shared" si="68"/>
        <v>2050.4055000000008</v>
      </c>
      <c r="I1431" s="85">
        <f t="shared" si="66"/>
        <v>0</v>
      </c>
      <c r="J1431" s="39"/>
    </row>
    <row r="1432" spans="2:10" x14ac:dyDescent="0.2">
      <c r="B1432" s="87">
        <v>1430</v>
      </c>
      <c r="C1432" s="85">
        <v>5748.83</v>
      </c>
      <c r="D1432" s="85">
        <f>C1432 * (1 + '2016 Claims Experience'!$H$3) * (1 + '2016 Claims Experience'!$H$3)</f>
        <v>6956.0843000000013</v>
      </c>
      <c r="E1432" s="85">
        <f t="shared" si="67"/>
        <v>2782.4337200000009</v>
      </c>
      <c r="F1432" s="85">
        <f xml:space="preserve">   D1432 *'2016 Claims Experience'!$H$11</f>
        <v>4173.6505800000004</v>
      </c>
      <c r="G1432" s="85">
        <f xml:space="preserve"> F1432/'2016 Claims Experience'!$H$2</f>
        <v>4910.1771529411772</v>
      </c>
      <c r="H1432" s="85">
        <f t="shared" si="68"/>
        <v>4000</v>
      </c>
      <c r="I1432" s="85">
        <f t="shared" si="66"/>
        <v>2313.0040353410723</v>
      </c>
      <c r="J1432" s="39"/>
    </row>
    <row r="1433" spans="2:10" x14ac:dyDescent="0.2">
      <c r="B1433" s="87">
        <v>1431</v>
      </c>
      <c r="C1433" s="85">
        <v>7849.4400000000005</v>
      </c>
      <c r="D1433" s="85">
        <f>C1433 * (1 + '2016 Claims Experience'!$H$3) * (1 + '2016 Claims Experience'!$H$3)</f>
        <v>9497.8224000000027</v>
      </c>
      <c r="E1433" s="85">
        <f t="shared" si="67"/>
        <v>3799.1289600000014</v>
      </c>
      <c r="F1433" s="85">
        <f xml:space="preserve">   D1433 *'2016 Claims Experience'!$H$11</f>
        <v>5698.6934400000018</v>
      </c>
      <c r="G1433" s="85">
        <f xml:space="preserve"> F1433/'2016 Claims Experience'!$H$2</f>
        <v>6704.3452235294144</v>
      </c>
      <c r="H1433" s="85">
        <f t="shared" si="68"/>
        <v>4000</v>
      </c>
      <c r="I1433" s="85">
        <f t="shared" si="66"/>
        <v>2313.0040353410723</v>
      </c>
      <c r="J1433" s="39"/>
    </row>
    <row r="1434" spans="2:10" x14ac:dyDescent="0.2">
      <c r="B1434" s="87">
        <v>1432</v>
      </c>
      <c r="C1434" s="85">
        <v>26162.43</v>
      </c>
      <c r="D1434" s="85">
        <f>C1434 * (1 + '2016 Claims Experience'!$H$3) * (1 + '2016 Claims Experience'!$H$3)</f>
        <v>31656.540300000004</v>
      </c>
      <c r="E1434" s="85">
        <f t="shared" si="67"/>
        <v>12662.616120000002</v>
      </c>
      <c r="F1434" s="85">
        <f xml:space="preserve">   D1434 *'2016 Claims Experience'!$H$11</f>
        <v>18993.924180000002</v>
      </c>
      <c r="G1434" s="85">
        <f xml:space="preserve"> F1434/'2016 Claims Experience'!$H$2</f>
        <v>22345.79315294118</v>
      </c>
      <c r="H1434" s="85">
        <f t="shared" si="68"/>
        <v>4000</v>
      </c>
      <c r="I1434" s="85">
        <f t="shared" si="66"/>
        <v>2313.0040353410723</v>
      </c>
      <c r="J1434" s="39"/>
    </row>
    <row r="1435" spans="2:10" x14ac:dyDescent="0.2">
      <c r="B1435" s="87">
        <v>1433</v>
      </c>
      <c r="C1435" s="85">
        <v>21710.780000000002</v>
      </c>
      <c r="D1435" s="85">
        <f>C1435 * (1 + '2016 Claims Experience'!$H$3) * (1 + '2016 Claims Experience'!$H$3)</f>
        <v>26270.043800000007</v>
      </c>
      <c r="E1435" s="85">
        <f t="shared" si="67"/>
        <v>10508.017520000003</v>
      </c>
      <c r="F1435" s="85">
        <f xml:space="preserve">   D1435 *'2016 Claims Experience'!$H$11</f>
        <v>15762.026280000004</v>
      </c>
      <c r="G1435" s="85">
        <f xml:space="preserve"> F1435/'2016 Claims Experience'!$H$2</f>
        <v>18543.560329411768</v>
      </c>
      <c r="H1435" s="85">
        <f t="shared" si="68"/>
        <v>4000</v>
      </c>
      <c r="I1435" s="85">
        <f t="shared" si="66"/>
        <v>2313.0040353410723</v>
      </c>
      <c r="J1435" s="39"/>
    </row>
    <row r="1436" spans="2:10" x14ac:dyDescent="0.2">
      <c r="B1436" s="87">
        <v>1434</v>
      </c>
      <c r="C1436" s="85">
        <v>474</v>
      </c>
      <c r="D1436" s="85">
        <f>C1436 * (1 + '2016 Claims Experience'!$H$3) * (1 + '2016 Claims Experience'!$H$3)</f>
        <v>573.54000000000019</v>
      </c>
      <c r="E1436" s="85">
        <f t="shared" si="67"/>
        <v>229.41600000000008</v>
      </c>
      <c r="F1436" s="85">
        <f xml:space="preserve">   D1436 *'2016 Claims Experience'!$H$11</f>
        <v>344.12400000000008</v>
      </c>
      <c r="G1436" s="85">
        <f xml:space="preserve"> F1436/'2016 Claims Experience'!$H$2</f>
        <v>404.85176470588243</v>
      </c>
      <c r="H1436" s="85">
        <f t="shared" si="68"/>
        <v>573.54000000000019</v>
      </c>
      <c r="I1436" s="85">
        <f t="shared" si="66"/>
        <v>0</v>
      </c>
      <c r="J1436" s="39"/>
    </row>
    <row r="1437" spans="2:10" x14ac:dyDescent="0.2">
      <c r="B1437" s="87">
        <v>1435</v>
      </c>
      <c r="C1437" s="85">
        <v>14583.400000000001</v>
      </c>
      <c r="D1437" s="85">
        <f>C1437 * (1 + '2016 Claims Experience'!$H$3) * (1 + '2016 Claims Experience'!$H$3)</f>
        <v>17645.914000000004</v>
      </c>
      <c r="E1437" s="85">
        <f t="shared" si="67"/>
        <v>7058.3656000000019</v>
      </c>
      <c r="F1437" s="85">
        <f xml:space="preserve">   D1437 *'2016 Claims Experience'!$H$11</f>
        <v>10587.548400000001</v>
      </c>
      <c r="G1437" s="85">
        <f xml:space="preserve"> F1437/'2016 Claims Experience'!$H$2</f>
        <v>12455.939294117648</v>
      </c>
      <c r="H1437" s="85">
        <f t="shared" si="68"/>
        <v>4000</v>
      </c>
      <c r="I1437" s="85">
        <f t="shared" si="66"/>
        <v>2313.0040353410723</v>
      </c>
      <c r="J1437" s="39"/>
    </row>
    <row r="1438" spans="2:10" x14ac:dyDescent="0.2">
      <c r="B1438" s="87">
        <v>1436</v>
      </c>
      <c r="C1438" s="85">
        <v>1290.8600000000001</v>
      </c>
      <c r="D1438" s="85">
        <f>C1438 * (1 + '2016 Claims Experience'!$H$3) * (1 + '2016 Claims Experience'!$H$3)</f>
        <v>1561.9406000000006</v>
      </c>
      <c r="E1438" s="85">
        <f t="shared" si="67"/>
        <v>624.77624000000026</v>
      </c>
      <c r="F1438" s="85">
        <f xml:space="preserve">   D1438 *'2016 Claims Experience'!$H$11</f>
        <v>937.16436000000033</v>
      </c>
      <c r="G1438" s="85">
        <f xml:space="preserve"> F1438/'2016 Claims Experience'!$H$2</f>
        <v>1102.5463058823534</v>
      </c>
      <c r="H1438" s="85">
        <f t="shared" si="68"/>
        <v>1561.9406000000006</v>
      </c>
      <c r="I1438" s="85">
        <f t="shared" si="66"/>
        <v>0</v>
      </c>
      <c r="J1438" s="39"/>
    </row>
    <row r="1439" spans="2:10" x14ac:dyDescent="0.2">
      <c r="B1439" s="87">
        <v>1437</v>
      </c>
      <c r="C1439" s="85">
        <v>8091.18</v>
      </c>
      <c r="D1439" s="85">
        <f>C1439 * (1 + '2016 Claims Experience'!$H$3) * (1 + '2016 Claims Experience'!$H$3)</f>
        <v>9790.3278000000009</v>
      </c>
      <c r="E1439" s="85">
        <f t="shared" si="67"/>
        <v>3916.1311200000005</v>
      </c>
      <c r="F1439" s="85">
        <f xml:space="preserve">   D1439 *'2016 Claims Experience'!$H$11</f>
        <v>5874.19668</v>
      </c>
      <c r="G1439" s="85">
        <f xml:space="preserve"> F1439/'2016 Claims Experience'!$H$2</f>
        <v>6910.8196235294117</v>
      </c>
      <c r="H1439" s="85">
        <f t="shared" si="68"/>
        <v>4000</v>
      </c>
      <c r="I1439" s="85">
        <f t="shared" si="66"/>
        <v>2313.0040353410723</v>
      </c>
      <c r="J1439" s="39"/>
    </row>
    <row r="1440" spans="2:10" x14ac:dyDescent="0.2">
      <c r="B1440" s="87">
        <v>1438</v>
      </c>
      <c r="C1440" s="85">
        <v>2417.4</v>
      </c>
      <c r="D1440" s="85">
        <f>C1440 * (1 + '2016 Claims Experience'!$H$3) * (1 + '2016 Claims Experience'!$H$3)</f>
        <v>2925.0540000000005</v>
      </c>
      <c r="E1440" s="85">
        <f t="shared" si="67"/>
        <v>1170.0216000000003</v>
      </c>
      <c r="F1440" s="85">
        <f xml:space="preserve">   D1440 *'2016 Claims Experience'!$H$11</f>
        <v>1755.0324000000003</v>
      </c>
      <c r="G1440" s="85">
        <f xml:space="preserve"> F1440/'2016 Claims Experience'!$H$2</f>
        <v>2064.7440000000006</v>
      </c>
      <c r="H1440" s="85">
        <f t="shared" si="68"/>
        <v>2925.0540000000005</v>
      </c>
      <c r="I1440" s="85">
        <f t="shared" si="66"/>
        <v>0</v>
      </c>
      <c r="J1440" s="39"/>
    </row>
    <row r="1441" spans="2:10" x14ac:dyDescent="0.2">
      <c r="B1441" s="87">
        <v>1439</v>
      </c>
      <c r="C1441" s="85">
        <v>14445.94</v>
      </c>
      <c r="D1441" s="85">
        <f>C1441 * (1 + '2016 Claims Experience'!$H$3) * (1 + '2016 Claims Experience'!$H$3)</f>
        <v>17479.587400000004</v>
      </c>
      <c r="E1441" s="85">
        <f t="shared" si="67"/>
        <v>6991.834960000002</v>
      </c>
      <c r="F1441" s="85">
        <f xml:space="preserve">   D1441 *'2016 Claims Experience'!$H$11</f>
        <v>10487.752440000002</v>
      </c>
      <c r="G1441" s="85">
        <f xml:space="preserve"> F1441/'2016 Claims Experience'!$H$2</f>
        <v>12338.532282352944</v>
      </c>
      <c r="H1441" s="85">
        <f t="shared" si="68"/>
        <v>4000</v>
      </c>
      <c r="I1441" s="85">
        <f t="shared" si="66"/>
        <v>2313.0040353410723</v>
      </c>
      <c r="J1441" s="39"/>
    </row>
    <row r="1442" spans="2:10" x14ac:dyDescent="0.2">
      <c r="B1442" s="87">
        <v>1440</v>
      </c>
      <c r="C1442" s="85">
        <v>10946.24</v>
      </c>
      <c r="D1442" s="85">
        <f>C1442 * (1 + '2016 Claims Experience'!$H$3) * (1 + '2016 Claims Experience'!$H$3)</f>
        <v>13244.950400000003</v>
      </c>
      <c r="E1442" s="85">
        <f t="shared" si="67"/>
        <v>5297.9801600000019</v>
      </c>
      <c r="F1442" s="85">
        <f xml:space="preserve">   D1442 *'2016 Claims Experience'!$H$11</f>
        <v>7946.9702400000015</v>
      </c>
      <c r="G1442" s="85">
        <f xml:space="preserve"> F1442/'2016 Claims Experience'!$H$2</f>
        <v>9349.376752941178</v>
      </c>
      <c r="H1442" s="85">
        <f t="shared" si="68"/>
        <v>4000</v>
      </c>
      <c r="I1442" s="85">
        <f t="shared" si="66"/>
        <v>2313.0040353410723</v>
      </c>
      <c r="J1442" s="39"/>
    </row>
    <row r="1443" spans="2:10" x14ac:dyDescent="0.2">
      <c r="B1443" s="87">
        <v>1441</v>
      </c>
      <c r="C1443" s="85">
        <v>7527.9100000000008</v>
      </c>
      <c r="D1443" s="85">
        <f>C1443 * (1 + '2016 Claims Experience'!$H$3) * (1 + '2016 Claims Experience'!$H$3)</f>
        <v>9108.7711000000018</v>
      </c>
      <c r="E1443" s="85">
        <f t="shared" si="67"/>
        <v>3643.508440000001</v>
      </c>
      <c r="F1443" s="85">
        <f xml:space="preserve">   D1443 *'2016 Claims Experience'!$H$11</f>
        <v>5465.2626600000012</v>
      </c>
      <c r="G1443" s="85">
        <f xml:space="preserve"> F1443/'2016 Claims Experience'!$H$2</f>
        <v>6429.72077647059</v>
      </c>
      <c r="H1443" s="85">
        <f t="shared" si="68"/>
        <v>4000</v>
      </c>
      <c r="I1443" s="85">
        <f t="shared" si="66"/>
        <v>2313.0040353410723</v>
      </c>
      <c r="J1443" s="39"/>
    </row>
    <row r="1444" spans="2:10" x14ac:dyDescent="0.2">
      <c r="B1444" s="87">
        <v>1442</v>
      </c>
      <c r="C1444" s="85">
        <v>11345.19</v>
      </c>
      <c r="D1444" s="85">
        <f>C1444 * (1 + '2016 Claims Experience'!$H$3) * (1 + '2016 Claims Experience'!$H$3)</f>
        <v>13727.679900000003</v>
      </c>
      <c r="E1444" s="85">
        <f t="shared" si="67"/>
        <v>5491.0719600000011</v>
      </c>
      <c r="F1444" s="85">
        <f xml:space="preserve">   D1444 *'2016 Claims Experience'!$H$11</f>
        <v>8236.6079400000017</v>
      </c>
      <c r="G1444" s="85">
        <f xml:space="preserve"> F1444/'2016 Claims Experience'!$H$2</f>
        <v>9690.1269882352972</v>
      </c>
      <c r="H1444" s="85">
        <f t="shared" si="68"/>
        <v>4000</v>
      </c>
      <c r="I1444" s="85">
        <f t="shared" si="66"/>
        <v>2313.0040353410723</v>
      </c>
      <c r="J1444" s="39"/>
    </row>
    <row r="1445" spans="2:10" x14ac:dyDescent="0.2">
      <c r="B1445" s="87">
        <v>1443</v>
      </c>
      <c r="C1445" s="85">
        <v>24364.39</v>
      </c>
      <c r="D1445" s="85">
        <f>C1445 * (1 + '2016 Claims Experience'!$H$3) * (1 + '2016 Claims Experience'!$H$3)</f>
        <v>29480.911900000003</v>
      </c>
      <c r="E1445" s="85">
        <f t="shared" si="67"/>
        <v>11792.364760000002</v>
      </c>
      <c r="F1445" s="85">
        <f xml:space="preserve">   D1445 *'2016 Claims Experience'!$H$11</f>
        <v>17688.547140000002</v>
      </c>
      <c r="G1445" s="85">
        <f xml:space="preserve"> F1445/'2016 Claims Experience'!$H$2</f>
        <v>20810.055458823532</v>
      </c>
      <c r="H1445" s="85">
        <f t="shared" si="68"/>
        <v>4000</v>
      </c>
      <c r="I1445" s="85">
        <f t="shared" si="66"/>
        <v>2313.0040353410723</v>
      </c>
      <c r="J1445" s="39"/>
    </row>
    <row r="1446" spans="2:10" x14ac:dyDescent="0.2">
      <c r="B1446" s="87">
        <v>1444</v>
      </c>
      <c r="C1446" s="85">
        <v>1542.0800000000002</v>
      </c>
      <c r="D1446" s="85">
        <f>C1446 * (1 + '2016 Claims Experience'!$H$3) * (1 + '2016 Claims Experience'!$H$3)</f>
        <v>1865.9168000000004</v>
      </c>
      <c r="E1446" s="85">
        <f t="shared" si="67"/>
        <v>746.36672000000021</v>
      </c>
      <c r="F1446" s="85">
        <f xml:space="preserve">   D1446 *'2016 Claims Experience'!$H$11</f>
        <v>1119.5500800000002</v>
      </c>
      <c r="G1446" s="85">
        <f xml:space="preserve"> F1446/'2016 Claims Experience'!$H$2</f>
        <v>1317.1177411764709</v>
      </c>
      <c r="H1446" s="85">
        <f t="shared" si="68"/>
        <v>1865.9168000000004</v>
      </c>
      <c r="I1446" s="85">
        <f t="shared" si="66"/>
        <v>0</v>
      </c>
      <c r="J1446" s="39"/>
    </row>
    <row r="1447" spans="2:10" x14ac:dyDescent="0.2">
      <c r="B1447" s="87">
        <v>1445</v>
      </c>
      <c r="C1447" s="85">
        <v>2377.11</v>
      </c>
      <c r="D1447" s="85">
        <f>C1447 * (1 + '2016 Claims Experience'!$H$3) * (1 + '2016 Claims Experience'!$H$3)</f>
        <v>2876.3031000000005</v>
      </c>
      <c r="E1447" s="85">
        <f t="shared" si="67"/>
        <v>1150.5212400000003</v>
      </c>
      <c r="F1447" s="85">
        <f xml:space="preserve">   D1447 *'2016 Claims Experience'!$H$11</f>
        <v>1725.7818600000003</v>
      </c>
      <c r="G1447" s="85">
        <f xml:space="preserve"> F1447/'2016 Claims Experience'!$H$2</f>
        <v>2030.3316000000004</v>
      </c>
      <c r="H1447" s="85">
        <f t="shared" si="68"/>
        <v>2876.3031000000005</v>
      </c>
      <c r="I1447" s="85">
        <f t="shared" si="66"/>
        <v>0</v>
      </c>
      <c r="J1447" s="39"/>
    </row>
    <row r="1448" spans="2:10" x14ac:dyDescent="0.2">
      <c r="B1448" s="87">
        <v>1446</v>
      </c>
      <c r="C1448" s="85">
        <v>265.44</v>
      </c>
      <c r="D1448" s="85">
        <f>C1448 * (1 + '2016 Claims Experience'!$H$3) * (1 + '2016 Claims Experience'!$H$3)</f>
        <v>321.18240000000009</v>
      </c>
      <c r="E1448" s="85">
        <f t="shared" si="67"/>
        <v>128.47296000000003</v>
      </c>
      <c r="F1448" s="85">
        <f xml:space="preserve">   D1448 *'2016 Claims Experience'!$H$11</f>
        <v>192.70944000000006</v>
      </c>
      <c r="G1448" s="85">
        <f xml:space="preserve"> F1448/'2016 Claims Experience'!$H$2</f>
        <v>226.7169882352942</v>
      </c>
      <c r="H1448" s="85">
        <f t="shared" si="68"/>
        <v>321.18240000000009</v>
      </c>
      <c r="I1448" s="85">
        <f t="shared" si="66"/>
        <v>0</v>
      </c>
      <c r="J1448" s="39"/>
    </row>
    <row r="1449" spans="2:10" x14ac:dyDescent="0.2">
      <c r="B1449" s="87">
        <v>1447</v>
      </c>
      <c r="C1449" s="85">
        <v>1304.29</v>
      </c>
      <c r="D1449" s="85">
        <f>C1449 * (1 + '2016 Claims Experience'!$H$3) * (1 + '2016 Claims Experience'!$H$3)</f>
        <v>1578.1909000000003</v>
      </c>
      <c r="E1449" s="85">
        <f t="shared" si="67"/>
        <v>631.27636000000018</v>
      </c>
      <c r="F1449" s="85">
        <f xml:space="preserve">   D1449 *'2016 Claims Experience'!$H$11</f>
        <v>946.9145400000001</v>
      </c>
      <c r="G1449" s="85">
        <f xml:space="preserve"> F1449/'2016 Claims Experience'!$H$2</f>
        <v>1114.017105882353</v>
      </c>
      <c r="H1449" s="85">
        <f t="shared" si="68"/>
        <v>1578.1909000000003</v>
      </c>
      <c r="I1449" s="85">
        <f t="shared" si="66"/>
        <v>0</v>
      </c>
      <c r="J1449" s="39"/>
    </row>
    <row r="1450" spans="2:10" x14ac:dyDescent="0.2">
      <c r="B1450" s="87">
        <v>1448</v>
      </c>
      <c r="C1450" s="85">
        <v>204.61</v>
      </c>
      <c r="D1450" s="85">
        <f>C1450 * (1 + '2016 Claims Experience'!$H$3) * (1 + '2016 Claims Experience'!$H$3)</f>
        <v>247.57810000000006</v>
      </c>
      <c r="E1450" s="85">
        <f t="shared" si="67"/>
        <v>99.031240000000025</v>
      </c>
      <c r="F1450" s="85">
        <f xml:space="preserve">   D1450 *'2016 Claims Experience'!$H$11</f>
        <v>148.54686000000004</v>
      </c>
      <c r="G1450" s="85">
        <f xml:space="preserve"> F1450/'2016 Claims Experience'!$H$2</f>
        <v>174.76101176470593</v>
      </c>
      <c r="H1450" s="85">
        <f t="shared" si="68"/>
        <v>247.57810000000006</v>
      </c>
      <c r="I1450" s="85">
        <f t="shared" si="66"/>
        <v>0</v>
      </c>
      <c r="J1450" s="39"/>
    </row>
    <row r="1451" spans="2:10" x14ac:dyDescent="0.2">
      <c r="B1451" s="87">
        <v>1449</v>
      </c>
      <c r="C1451" s="85">
        <v>24397.57</v>
      </c>
      <c r="D1451" s="85">
        <f>C1451 * (1 + '2016 Claims Experience'!$H$3) * (1 + '2016 Claims Experience'!$H$3)</f>
        <v>29521.059700000005</v>
      </c>
      <c r="E1451" s="85">
        <f t="shared" si="67"/>
        <v>11808.423880000002</v>
      </c>
      <c r="F1451" s="85">
        <f xml:space="preserve">   D1451 *'2016 Claims Experience'!$H$11</f>
        <v>17712.635820000003</v>
      </c>
      <c r="G1451" s="85">
        <f xml:space="preserve"> F1451/'2016 Claims Experience'!$H$2</f>
        <v>20838.395082352945</v>
      </c>
      <c r="H1451" s="85">
        <f t="shared" si="68"/>
        <v>4000</v>
      </c>
      <c r="I1451" s="85">
        <f t="shared" si="66"/>
        <v>2313.0040353410723</v>
      </c>
      <c r="J1451" s="39"/>
    </row>
    <row r="1452" spans="2:10" x14ac:dyDescent="0.2">
      <c r="B1452" s="87">
        <v>1450</v>
      </c>
      <c r="C1452" s="85">
        <v>22231.39</v>
      </c>
      <c r="D1452" s="85">
        <f>C1452 * (1 + '2016 Claims Experience'!$H$3) * (1 + '2016 Claims Experience'!$H$3)</f>
        <v>26899.981900000006</v>
      </c>
      <c r="E1452" s="85">
        <f t="shared" si="67"/>
        <v>10759.992760000003</v>
      </c>
      <c r="F1452" s="85">
        <f xml:space="preserve">   D1452 *'2016 Claims Experience'!$H$11</f>
        <v>16139.989140000003</v>
      </c>
      <c r="G1452" s="85">
        <f xml:space="preserve"> F1452/'2016 Claims Experience'!$H$2</f>
        <v>18988.222517647064</v>
      </c>
      <c r="H1452" s="85">
        <f t="shared" si="68"/>
        <v>4000</v>
      </c>
      <c r="I1452" s="85">
        <f t="shared" si="66"/>
        <v>2313.0040353410723</v>
      </c>
      <c r="J1452" s="39"/>
    </row>
    <row r="1453" spans="2:10" x14ac:dyDescent="0.2">
      <c r="B1453" s="87">
        <v>1451</v>
      </c>
      <c r="C1453" s="85">
        <v>1245.04</v>
      </c>
      <c r="D1453" s="85">
        <f>C1453 * (1 + '2016 Claims Experience'!$H$3) * (1 + '2016 Claims Experience'!$H$3)</f>
        <v>1506.4984000000002</v>
      </c>
      <c r="E1453" s="85">
        <f t="shared" si="67"/>
        <v>602.59936000000005</v>
      </c>
      <c r="F1453" s="85">
        <f xml:space="preserve">   D1453 *'2016 Claims Experience'!$H$11</f>
        <v>903.89904000000013</v>
      </c>
      <c r="G1453" s="85">
        <f xml:space="preserve"> F1453/'2016 Claims Experience'!$H$2</f>
        <v>1063.4106352941178</v>
      </c>
      <c r="H1453" s="85">
        <f t="shared" si="68"/>
        <v>1506.4984000000002</v>
      </c>
      <c r="I1453" s="85">
        <f t="shared" si="66"/>
        <v>0</v>
      </c>
      <c r="J1453" s="39"/>
    </row>
    <row r="1454" spans="2:10" x14ac:dyDescent="0.2">
      <c r="B1454" s="87">
        <v>1452</v>
      </c>
      <c r="C1454" s="85">
        <v>12357.970000000001</v>
      </c>
      <c r="D1454" s="85">
        <f>C1454 * (1 + '2016 Claims Experience'!$H$3) * (1 + '2016 Claims Experience'!$H$3)</f>
        <v>14953.143700000002</v>
      </c>
      <c r="E1454" s="85">
        <f t="shared" si="67"/>
        <v>5981.2574800000011</v>
      </c>
      <c r="F1454" s="85">
        <f xml:space="preserve">   D1454 *'2016 Claims Experience'!$H$11</f>
        <v>8971.8862200000003</v>
      </c>
      <c r="G1454" s="85">
        <f xml:space="preserve"> F1454/'2016 Claims Experience'!$H$2</f>
        <v>10555.160258823531</v>
      </c>
      <c r="H1454" s="85">
        <f t="shared" si="68"/>
        <v>4000</v>
      </c>
      <c r="I1454" s="85">
        <f t="shared" si="66"/>
        <v>2313.0040353410723</v>
      </c>
      <c r="J1454" s="39"/>
    </row>
    <row r="1455" spans="2:10" x14ac:dyDescent="0.2">
      <c r="B1455" s="87">
        <v>1453</v>
      </c>
      <c r="C1455" s="85">
        <v>6198.34</v>
      </c>
      <c r="D1455" s="85">
        <f>C1455 * (1 + '2016 Claims Experience'!$H$3) * (1 + '2016 Claims Experience'!$H$3)</f>
        <v>7499.9914000000017</v>
      </c>
      <c r="E1455" s="85">
        <f t="shared" si="67"/>
        <v>2999.996560000001</v>
      </c>
      <c r="F1455" s="85">
        <f xml:space="preserve">   D1455 *'2016 Claims Experience'!$H$11</f>
        <v>4499.9948400000012</v>
      </c>
      <c r="G1455" s="85">
        <f xml:space="preserve"> F1455/'2016 Claims Experience'!$H$2</f>
        <v>5294.1115764705901</v>
      </c>
      <c r="H1455" s="85">
        <f t="shared" si="68"/>
        <v>4000</v>
      </c>
      <c r="I1455" s="85">
        <f t="shared" si="66"/>
        <v>2313.0040353410723</v>
      </c>
      <c r="J1455" s="39"/>
    </row>
    <row r="1456" spans="2:10" x14ac:dyDescent="0.2">
      <c r="B1456" s="87">
        <v>1454</v>
      </c>
      <c r="C1456" s="85">
        <v>5607.42</v>
      </c>
      <c r="D1456" s="85">
        <f>C1456 * (1 + '2016 Claims Experience'!$H$3) * (1 + '2016 Claims Experience'!$H$3)</f>
        <v>6784.9782000000005</v>
      </c>
      <c r="E1456" s="85">
        <f t="shared" si="67"/>
        <v>2713.9912800000002</v>
      </c>
      <c r="F1456" s="85">
        <f xml:space="preserve">   D1456 *'2016 Claims Experience'!$H$11</f>
        <v>4070.9869200000003</v>
      </c>
      <c r="G1456" s="85">
        <f xml:space="preserve"> F1456/'2016 Claims Experience'!$H$2</f>
        <v>4789.3963764705886</v>
      </c>
      <c r="H1456" s="85">
        <f t="shared" si="68"/>
        <v>4000</v>
      </c>
      <c r="I1456" s="85">
        <f t="shared" si="66"/>
        <v>2313.0040353410723</v>
      </c>
      <c r="J1456" s="39"/>
    </row>
    <row r="1457" spans="2:10" x14ac:dyDescent="0.2">
      <c r="B1457" s="87">
        <v>1455</v>
      </c>
      <c r="C1457" s="85">
        <v>71.89</v>
      </c>
      <c r="D1457" s="85">
        <f>C1457 * (1 + '2016 Claims Experience'!$H$3) * (1 + '2016 Claims Experience'!$H$3)</f>
        <v>86.98690000000002</v>
      </c>
      <c r="E1457" s="85">
        <f t="shared" si="67"/>
        <v>34.794760000000011</v>
      </c>
      <c r="F1457" s="85">
        <f xml:space="preserve">   D1457 *'2016 Claims Experience'!$H$11</f>
        <v>52.192140000000009</v>
      </c>
      <c r="G1457" s="85">
        <f xml:space="preserve"> F1457/'2016 Claims Experience'!$H$2</f>
        <v>61.402517647058836</v>
      </c>
      <c r="H1457" s="85">
        <f t="shared" si="68"/>
        <v>86.98690000000002</v>
      </c>
      <c r="I1457" s="85">
        <f t="shared" si="66"/>
        <v>0</v>
      </c>
      <c r="J1457" s="39"/>
    </row>
    <row r="1458" spans="2:10" x14ac:dyDescent="0.2">
      <c r="B1458" s="87">
        <v>1456</v>
      </c>
      <c r="C1458" s="85">
        <v>21100.9</v>
      </c>
      <c r="D1458" s="85">
        <f>C1458 * (1 + '2016 Claims Experience'!$H$3) * (1 + '2016 Claims Experience'!$H$3)</f>
        <v>25532.089000000007</v>
      </c>
      <c r="E1458" s="85">
        <f t="shared" si="67"/>
        <v>10212.835600000004</v>
      </c>
      <c r="F1458" s="85">
        <f xml:space="preserve">   D1458 *'2016 Claims Experience'!$H$11</f>
        <v>15319.253400000003</v>
      </c>
      <c r="G1458" s="85">
        <f xml:space="preserve"> F1458/'2016 Claims Experience'!$H$2</f>
        <v>18022.651058823532</v>
      </c>
      <c r="H1458" s="85">
        <f t="shared" si="68"/>
        <v>4000</v>
      </c>
      <c r="I1458" s="85">
        <f t="shared" si="66"/>
        <v>2313.0040353410723</v>
      </c>
      <c r="J1458" s="39"/>
    </row>
    <row r="1459" spans="2:10" x14ac:dyDescent="0.2">
      <c r="B1459" s="87">
        <v>1457</v>
      </c>
      <c r="C1459" s="85">
        <v>3799.9</v>
      </c>
      <c r="D1459" s="85">
        <f>C1459 * (1 + '2016 Claims Experience'!$H$3) * (1 + '2016 Claims Experience'!$H$3)</f>
        <v>4597.8790000000008</v>
      </c>
      <c r="E1459" s="85">
        <f t="shared" si="67"/>
        <v>1839.1516000000004</v>
      </c>
      <c r="F1459" s="85">
        <f xml:space="preserve">   D1459 *'2016 Claims Experience'!$H$11</f>
        <v>2758.7274000000002</v>
      </c>
      <c r="G1459" s="85">
        <f xml:space="preserve"> F1459/'2016 Claims Experience'!$H$2</f>
        <v>3245.5616470588238</v>
      </c>
      <c r="H1459" s="85">
        <f t="shared" si="68"/>
        <v>4000</v>
      </c>
      <c r="I1459" s="85">
        <f t="shared" si="66"/>
        <v>2313.0040353410723</v>
      </c>
      <c r="J1459" s="39"/>
    </row>
    <row r="1460" spans="2:10" x14ac:dyDescent="0.2">
      <c r="B1460" s="87">
        <v>1458</v>
      </c>
      <c r="C1460" s="85">
        <v>8794.2800000000007</v>
      </c>
      <c r="D1460" s="85">
        <f>C1460 * (1 + '2016 Claims Experience'!$H$3) * (1 + '2016 Claims Experience'!$H$3)</f>
        <v>10641.078800000003</v>
      </c>
      <c r="E1460" s="85">
        <f t="shared" si="67"/>
        <v>4256.431520000001</v>
      </c>
      <c r="F1460" s="85">
        <f xml:space="preserve">   D1460 *'2016 Claims Experience'!$H$11</f>
        <v>6384.647280000002</v>
      </c>
      <c r="G1460" s="85">
        <f xml:space="preserve"> F1460/'2016 Claims Experience'!$H$2</f>
        <v>7511.3497411764729</v>
      </c>
      <c r="H1460" s="85">
        <f t="shared" si="68"/>
        <v>4000</v>
      </c>
      <c r="I1460" s="85">
        <f t="shared" si="66"/>
        <v>2313.0040353410723</v>
      </c>
      <c r="J1460" s="39"/>
    </row>
    <row r="1461" spans="2:10" x14ac:dyDescent="0.2">
      <c r="B1461" s="87">
        <v>1459</v>
      </c>
      <c r="C1461" s="85">
        <v>398.95000000000005</v>
      </c>
      <c r="D1461" s="85">
        <f>C1461 * (1 + '2016 Claims Experience'!$H$3) * (1 + '2016 Claims Experience'!$H$3)</f>
        <v>482.72950000000014</v>
      </c>
      <c r="E1461" s="85">
        <f t="shared" si="67"/>
        <v>193.09180000000006</v>
      </c>
      <c r="F1461" s="85">
        <f xml:space="preserve">   D1461 *'2016 Claims Experience'!$H$11</f>
        <v>289.63770000000005</v>
      </c>
      <c r="G1461" s="85">
        <f xml:space="preserve"> F1461/'2016 Claims Experience'!$H$2</f>
        <v>340.75023529411772</v>
      </c>
      <c r="H1461" s="85">
        <f t="shared" si="68"/>
        <v>482.72950000000014</v>
      </c>
      <c r="I1461" s="85">
        <f t="shared" si="66"/>
        <v>0</v>
      </c>
      <c r="J1461" s="39"/>
    </row>
    <row r="1462" spans="2:10" x14ac:dyDescent="0.2">
      <c r="B1462" s="87">
        <v>1460</v>
      </c>
      <c r="C1462" s="85">
        <v>5368.84</v>
      </c>
      <c r="D1462" s="85">
        <f>C1462 * (1 + '2016 Claims Experience'!$H$3) * (1 + '2016 Claims Experience'!$H$3)</f>
        <v>6496.296400000002</v>
      </c>
      <c r="E1462" s="85">
        <f t="shared" si="67"/>
        <v>2598.5185600000009</v>
      </c>
      <c r="F1462" s="85">
        <f xml:space="preserve">   D1462 *'2016 Claims Experience'!$H$11</f>
        <v>3897.7778400000011</v>
      </c>
      <c r="G1462" s="85">
        <f xml:space="preserve"> F1462/'2016 Claims Experience'!$H$2</f>
        <v>4585.620988235296</v>
      </c>
      <c r="H1462" s="85">
        <f t="shared" si="68"/>
        <v>4000</v>
      </c>
      <c r="I1462" s="85">
        <f t="shared" si="66"/>
        <v>2313.0040353410723</v>
      </c>
      <c r="J1462" s="39"/>
    </row>
    <row r="1463" spans="2:10" x14ac:dyDescent="0.2">
      <c r="B1463" s="87">
        <v>1461</v>
      </c>
      <c r="C1463" s="85">
        <v>3445.98</v>
      </c>
      <c r="D1463" s="85">
        <f>C1463 * (1 + '2016 Claims Experience'!$H$3) * (1 + '2016 Claims Experience'!$H$3)</f>
        <v>4169.6358000000009</v>
      </c>
      <c r="E1463" s="85">
        <f t="shared" si="67"/>
        <v>1667.8543200000004</v>
      </c>
      <c r="F1463" s="85">
        <f xml:space="preserve">   D1463 *'2016 Claims Experience'!$H$11</f>
        <v>2501.7814800000006</v>
      </c>
      <c r="G1463" s="85">
        <f xml:space="preserve"> F1463/'2016 Claims Experience'!$H$2</f>
        <v>2943.2723294117654</v>
      </c>
      <c r="H1463" s="85">
        <f t="shared" si="68"/>
        <v>4000</v>
      </c>
      <c r="I1463" s="85">
        <f t="shared" si="66"/>
        <v>2313.0040353410723</v>
      </c>
      <c r="J1463" s="39"/>
    </row>
    <row r="1464" spans="2:10" x14ac:dyDescent="0.2">
      <c r="B1464" s="87">
        <v>1462</v>
      </c>
      <c r="C1464" s="85">
        <v>2416.61</v>
      </c>
      <c r="D1464" s="85">
        <f>C1464 * (1 + '2016 Claims Experience'!$H$3) * (1 + '2016 Claims Experience'!$H$3)</f>
        <v>2924.0981000000006</v>
      </c>
      <c r="E1464" s="85">
        <f t="shared" si="67"/>
        <v>1169.6392400000002</v>
      </c>
      <c r="F1464" s="85">
        <f xml:space="preserve">   D1464 *'2016 Claims Experience'!$H$11</f>
        <v>1754.4588600000004</v>
      </c>
      <c r="G1464" s="85">
        <f xml:space="preserve"> F1464/'2016 Claims Experience'!$H$2</f>
        <v>2064.0692470588242</v>
      </c>
      <c r="H1464" s="85">
        <f t="shared" si="68"/>
        <v>2924.0981000000006</v>
      </c>
      <c r="I1464" s="85">
        <f t="shared" si="66"/>
        <v>0</v>
      </c>
      <c r="J1464" s="39"/>
    </row>
    <row r="1465" spans="2:10" x14ac:dyDescent="0.2">
      <c r="B1465" s="87">
        <v>1463</v>
      </c>
      <c r="C1465" s="85">
        <v>3891.54</v>
      </c>
      <c r="D1465" s="85">
        <f>C1465 * (1 + '2016 Claims Experience'!$H$3) * (1 + '2016 Claims Experience'!$H$3)</f>
        <v>4708.7634000000007</v>
      </c>
      <c r="E1465" s="85">
        <f t="shared" si="67"/>
        <v>1883.5053600000003</v>
      </c>
      <c r="F1465" s="85">
        <f xml:space="preserve">   D1465 *'2016 Claims Experience'!$H$11</f>
        <v>2825.2580400000002</v>
      </c>
      <c r="G1465" s="85">
        <f xml:space="preserve"> F1465/'2016 Claims Experience'!$H$2</f>
        <v>3323.8329882352946</v>
      </c>
      <c r="H1465" s="85">
        <f t="shared" si="68"/>
        <v>4000</v>
      </c>
      <c r="I1465" s="85">
        <f t="shared" si="66"/>
        <v>2313.0040353410723</v>
      </c>
      <c r="J1465" s="39"/>
    </row>
    <row r="1466" spans="2:10" x14ac:dyDescent="0.2">
      <c r="B1466" s="87">
        <v>1464</v>
      </c>
      <c r="C1466" s="85">
        <v>14677.41</v>
      </c>
      <c r="D1466" s="85">
        <f>C1466 * (1 + '2016 Claims Experience'!$H$3) * (1 + '2016 Claims Experience'!$H$3)</f>
        <v>17759.666100000002</v>
      </c>
      <c r="E1466" s="85">
        <f t="shared" si="67"/>
        <v>7103.8664400000016</v>
      </c>
      <c r="F1466" s="85">
        <f xml:space="preserve">   D1466 *'2016 Claims Experience'!$H$11</f>
        <v>10655.799660000001</v>
      </c>
      <c r="G1466" s="85">
        <f xml:space="preserve"> F1466/'2016 Claims Experience'!$H$2</f>
        <v>12536.234894117648</v>
      </c>
      <c r="H1466" s="85">
        <f t="shared" si="68"/>
        <v>4000</v>
      </c>
      <c r="I1466" s="85">
        <f t="shared" si="66"/>
        <v>2313.0040353410723</v>
      </c>
      <c r="J1466" s="39"/>
    </row>
    <row r="1467" spans="2:10" x14ac:dyDescent="0.2">
      <c r="B1467" s="87">
        <v>1465</v>
      </c>
      <c r="C1467" s="85">
        <v>674.66000000000008</v>
      </c>
      <c r="D1467" s="85">
        <f>C1467 * (1 + '2016 Claims Experience'!$H$3) * (1 + '2016 Claims Experience'!$H$3)</f>
        <v>816.33860000000027</v>
      </c>
      <c r="E1467" s="85">
        <f t="shared" si="67"/>
        <v>326.53544000000011</v>
      </c>
      <c r="F1467" s="85">
        <f xml:space="preserve">   D1467 *'2016 Claims Experience'!$H$11</f>
        <v>489.80316000000016</v>
      </c>
      <c r="G1467" s="85">
        <f xml:space="preserve"> F1467/'2016 Claims Experience'!$H$2</f>
        <v>576.23901176470611</v>
      </c>
      <c r="H1467" s="85">
        <f t="shared" si="68"/>
        <v>816.33860000000027</v>
      </c>
      <c r="I1467" s="85">
        <f t="shared" si="66"/>
        <v>0</v>
      </c>
      <c r="J1467" s="39"/>
    </row>
    <row r="1468" spans="2:10" x14ac:dyDescent="0.2">
      <c r="B1468" s="87">
        <v>1466</v>
      </c>
      <c r="C1468" s="85">
        <v>13704.130000000001</v>
      </c>
      <c r="D1468" s="85">
        <f>C1468 * (1 + '2016 Claims Experience'!$H$3) * (1 + '2016 Claims Experience'!$H$3)</f>
        <v>16581.997300000003</v>
      </c>
      <c r="E1468" s="85">
        <f t="shared" si="67"/>
        <v>6632.7989200000011</v>
      </c>
      <c r="F1468" s="85">
        <f xml:space="preserve">   D1468 *'2016 Claims Experience'!$H$11</f>
        <v>9949.1983800000016</v>
      </c>
      <c r="G1468" s="85">
        <f xml:space="preserve"> F1468/'2016 Claims Experience'!$H$2</f>
        <v>11704.939270588238</v>
      </c>
      <c r="H1468" s="85">
        <f t="shared" si="68"/>
        <v>4000</v>
      </c>
      <c r="I1468" s="85">
        <f t="shared" si="66"/>
        <v>2313.0040353410723</v>
      </c>
      <c r="J1468" s="39"/>
    </row>
    <row r="1469" spans="2:10" x14ac:dyDescent="0.2">
      <c r="B1469" s="87">
        <v>1467</v>
      </c>
      <c r="C1469" s="85">
        <v>2637.81</v>
      </c>
      <c r="D1469" s="85">
        <f>C1469 * (1 + '2016 Claims Experience'!$H$3) * (1 + '2016 Claims Experience'!$H$3)</f>
        <v>3191.7501000000007</v>
      </c>
      <c r="E1469" s="85">
        <f t="shared" si="67"/>
        <v>1276.7000400000004</v>
      </c>
      <c r="F1469" s="85">
        <f xml:space="preserve">   D1469 *'2016 Claims Experience'!$H$11</f>
        <v>1915.0500600000003</v>
      </c>
      <c r="G1469" s="85">
        <f xml:space="preserve"> F1469/'2016 Claims Experience'!$H$2</f>
        <v>2253.0000705882358</v>
      </c>
      <c r="H1469" s="85">
        <f t="shared" si="68"/>
        <v>3191.7501000000007</v>
      </c>
      <c r="I1469" s="85">
        <f t="shared" si="66"/>
        <v>0</v>
      </c>
      <c r="J1469" s="39"/>
    </row>
    <row r="1470" spans="2:10" x14ac:dyDescent="0.2">
      <c r="B1470" s="87">
        <v>1468</v>
      </c>
      <c r="C1470" s="85">
        <v>5323.02</v>
      </c>
      <c r="D1470" s="85">
        <f>C1470 * (1 + '2016 Claims Experience'!$H$3) * (1 + '2016 Claims Experience'!$H$3)</f>
        <v>6440.8542000000016</v>
      </c>
      <c r="E1470" s="85">
        <f t="shared" si="67"/>
        <v>2576.3416800000009</v>
      </c>
      <c r="F1470" s="85">
        <f xml:space="preserve">   D1470 *'2016 Claims Experience'!$H$11</f>
        <v>3864.5125200000007</v>
      </c>
      <c r="G1470" s="85">
        <f xml:space="preserve"> F1470/'2016 Claims Experience'!$H$2</f>
        <v>4546.4853176470597</v>
      </c>
      <c r="H1470" s="85">
        <f t="shared" si="68"/>
        <v>4000</v>
      </c>
      <c r="I1470" s="85">
        <f t="shared" si="66"/>
        <v>2313.0040353410723</v>
      </c>
      <c r="J1470" s="39"/>
    </row>
    <row r="1471" spans="2:10" x14ac:dyDescent="0.2">
      <c r="B1471" s="87">
        <v>1469</v>
      </c>
      <c r="C1471" s="85">
        <v>11574.29</v>
      </c>
      <c r="D1471" s="85">
        <f>C1471 * (1 + '2016 Claims Experience'!$H$3) * (1 + '2016 Claims Experience'!$H$3)</f>
        <v>14004.890900000004</v>
      </c>
      <c r="E1471" s="85">
        <f t="shared" si="67"/>
        <v>5601.956360000002</v>
      </c>
      <c r="F1471" s="85">
        <f xml:space="preserve">   D1471 *'2016 Claims Experience'!$H$11</f>
        <v>8402.934540000002</v>
      </c>
      <c r="G1471" s="85">
        <f xml:space="preserve"> F1471/'2016 Claims Experience'!$H$2</f>
        <v>9885.805341176474</v>
      </c>
      <c r="H1471" s="85">
        <f t="shared" si="68"/>
        <v>4000</v>
      </c>
      <c r="I1471" s="85">
        <f t="shared" si="66"/>
        <v>2313.0040353410723</v>
      </c>
      <c r="J1471" s="39"/>
    </row>
    <row r="1472" spans="2:10" x14ac:dyDescent="0.2">
      <c r="B1472" s="87">
        <v>1470</v>
      </c>
      <c r="C1472" s="85">
        <v>12875.42</v>
      </c>
      <c r="D1472" s="85">
        <f>C1472 * (1 + '2016 Claims Experience'!$H$3) * (1 + '2016 Claims Experience'!$H$3)</f>
        <v>15579.258200000002</v>
      </c>
      <c r="E1472" s="85">
        <f t="shared" si="67"/>
        <v>6231.7032800000015</v>
      </c>
      <c r="F1472" s="85">
        <f xml:space="preserve">   D1472 *'2016 Claims Experience'!$H$11</f>
        <v>9347.5549200000005</v>
      </c>
      <c r="G1472" s="85">
        <f xml:space="preserve"> F1472/'2016 Claims Experience'!$H$2</f>
        <v>10997.123435294119</v>
      </c>
      <c r="H1472" s="85">
        <f t="shared" si="68"/>
        <v>4000</v>
      </c>
      <c r="I1472" s="85">
        <f t="shared" si="66"/>
        <v>2313.0040353410723</v>
      </c>
      <c r="J1472" s="39"/>
    </row>
    <row r="1473" spans="2:10" x14ac:dyDescent="0.2">
      <c r="B1473" s="87">
        <v>1471</v>
      </c>
      <c r="C1473" s="85">
        <v>25324.240000000002</v>
      </c>
      <c r="D1473" s="85">
        <f>C1473 * (1 + '2016 Claims Experience'!$H$3) * (1 + '2016 Claims Experience'!$H$3)</f>
        <v>30642.330400000006</v>
      </c>
      <c r="E1473" s="85">
        <f t="shared" si="67"/>
        <v>12256.932160000004</v>
      </c>
      <c r="F1473" s="85">
        <f xml:space="preserve">   D1473 *'2016 Claims Experience'!$H$11</f>
        <v>18385.398240000002</v>
      </c>
      <c r="G1473" s="85">
        <f xml:space="preserve"> F1473/'2016 Claims Experience'!$H$2</f>
        <v>21629.880282352944</v>
      </c>
      <c r="H1473" s="85">
        <f t="shared" si="68"/>
        <v>4000</v>
      </c>
      <c r="I1473" s="85">
        <f t="shared" si="66"/>
        <v>2313.0040353410723</v>
      </c>
      <c r="J1473" s="39"/>
    </row>
    <row r="1474" spans="2:10" x14ac:dyDescent="0.2">
      <c r="B1474" s="87">
        <v>1472</v>
      </c>
      <c r="C1474" s="85">
        <v>7095.7800000000007</v>
      </c>
      <c r="D1474" s="85">
        <f>C1474 * (1 + '2016 Claims Experience'!$H$3) * (1 + '2016 Claims Experience'!$H$3)</f>
        <v>8585.8938000000016</v>
      </c>
      <c r="E1474" s="85">
        <f t="shared" si="67"/>
        <v>3434.3575200000009</v>
      </c>
      <c r="F1474" s="85">
        <f xml:space="preserve">   D1474 *'2016 Claims Experience'!$H$11</f>
        <v>5151.5362800000012</v>
      </c>
      <c r="G1474" s="85">
        <f xml:space="preserve"> F1474/'2016 Claims Experience'!$H$2</f>
        <v>6060.6309176470604</v>
      </c>
      <c r="H1474" s="85">
        <f t="shared" si="68"/>
        <v>4000</v>
      </c>
      <c r="I1474" s="85">
        <f t="shared" si="66"/>
        <v>2313.0040353410723</v>
      </c>
      <c r="J1474" s="39"/>
    </row>
    <row r="1475" spans="2:10" x14ac:dyDescent="0.2">
      <c r="B1475" s="87">
        <v>1473</v>
      </c>
      <c r="C1475" s="85">
        <v>3352.76</v>
      </c>
      <c r="D1475" s="85">
        <f>C1475 * (1 + '2016 Claims Experience'!$H$3) * (1 + '2016 Claims Experience'!$H$3)</f>
        <v>4056.8396000000007</v>
      </c>
      <c r="E1475" s="85">
        <f t="shared" si="67"/>
        <v>1622.7358400000003</v>
      </c>
      <c r="F1475" s="85">
        <f xml:space="preserve">   D1475 *'2016 Claims Experience'!$H$11</f>
        <v>2434.1037600000004</v>
      </c>
      <c r="G1475" s="85">
        <f xml:space="preserve"> F1475/'2016 Claims Experience'!$H$2</f>
        <v>2863.6514823529419</v>
      </c>
      <c r="H1475" s="85">
        <f t="shared" si="68"/>
        <v>4000</v>
      </c>
      <c r="I1475" s="85">
        <f t="shared" ref="I1475:I1538" si="69">IF(H1475 = $K$29, $L$29 - H1475,   IF(AND(H1475&lt;$L$29, H1475 &gt; $K$29),  D1475-$K$29, 0) )</f>
        <v>2313.0040353410723</v>
      </c>
      <c r="J1475" s="39"/>
    </row>
    <row r="1476" spans="2:10" x14ac:dyDescent="0.2">
      <c r="B1476" s="87">
        <v>1474</v>
      </c>
      <c r="C1476" s="85">
        <v>5891.8200000000006</v>
      </c>
      <c r="D1476" s="85">
        <f>C1476 * (1 + '2016 Claims Experience'!$H$3) * (1 + '2016 Claims Experience'!$H$3)</f>
        <v>7129.1022000000021</v>
      </c>
      <c r="E1476" s="85">
        <f t="shared" ref="E1476:E1539" si="70" xml:space="preserve"> D1476 * (1- $L$9)</f>
        <v>2851.6408800000008</v>
      </c>
      <c r="F1476" s="85">
        <f xml:space="preserve">   D1476 *'2016 Claims Experience'!$H$11</f>
        <v>4277.4613200000013</v>
      </c>
      <c r="G1476" s="85">
        <f xml:space="preserve"> F1476/'2016 Claims Experience'!$H$2</f>
        <v>5032.3074352941194</v>
      </c>
      <c r="H1476" s="85">
        <f t="shared" ref="H1476:H1539" si="71">IF( D1476&gt; $K$29, $K$29, D1476)</f>
        <v>4000</v>
      </c>
      <c r="I1476" s="85">
        <f t="shared" si="69"/>
        <v>2313.0040353410723</v>
      </c>
      <c r="J1476" s="39"/>
    </row>
    <row r="1477" spans="2:10" x14ac:dyDescent="0.2">
      <c r="B1477" s="87">
        <v>1475</v>
      </c>
      <c r="C1477" s="85">
        <v>6618.62</v>
      </c>
      <c r="D1477" s="85">
        <f>C1477 * (1 + '2016 Claims Experience'!$H$3) * (1 + '2016 Claims Experience'!$H$3)</f>
        <v>8008.530200000002</v>
      </c>
      <c r="E1477" s="85">
        <f t="shared" si="70"/>
        <v>3203.412080000001</v>
      </c>
      <c r="F1477" s="85">
        <f xml:space="preserve">   D1477 *'2016 Claims Experience'!$H$11</f>
        <v>4805.118120000001</v>
      </c>
      <c r="G1477" s="85">
        <f xml:space="preserve"> F1477/'2016 Claims Experience'!$H$2</f>
        <v>5653.0801411764724</v>
      </c>
      <c r="H1477" s="85">
        <f t="shared" si="71"/>
        <v>4000</v>
      </c>
      <c r="I1477" s="85">
        <f t="shared" si="69"/>
        <v>2313.0040353410723</v>
      </c>
      <c r="J1477" s="39"/>
    </row>
    <row r="1478" spans="2:10" x14ac:dyDescent="0.2">
      <c r="B1478" s="87">
        <v>1476</v>
      </c>
      <c r="C1478" s="85">
        <v>4394.7700000000004</v>
      </c>
      <c r="D1478" s="85">
        <f>C1478 * (1 + '2016 Claims Experience'!$H$3) * (1 + '2016 Claims Experience'!$H$3)</f>
        <v>5317.6717000000017</v>
      </c>
      <c r="E1478" s="85">
        <f t="shared" si="70"/>
        <v>2127.0686800000008</v>
      </c>
      <c r="F1478" s="85">
        <f xml:space="preserve">   D1478 *'2016 Claims Experience'!$H$11</f>
        <v>3190.6030200000009</v>
      </c>
      <c r="G1478" s="85">
        <f xml:space="preserve"> F1478/'2016 Claims Experience'!$H$2</f>
        <v>3753.6506117647073</v>
      </c>
      <c r="H1478" s="85">
        <f t="shared" si="71"/>
        <v>4000</v>
      </c>
      <c r="I1478" s="85">
        <f t="shared" si="69"/>
        <v>2313.0040353410723</v>
      </c>
      <c r="J1478" s="39"/>
    </row>
    <row r="1479" spans="2:10" x14ac:dyDescent="0.2">
      <c r="B1479" s="87">
        <v>1477</v>
      </c>
      <c r="C1479" s="85">
        <v>6773.46</v>
      </c>
      <c r="D1479" s="85">
        <f>C1479 * (1 + '2016 Claims Experience'!$H$3) * (1 + '2016 Claims Experience'!$H$3)</f>
        <v>8195.8866000000016</v>
      </c>
      <c r="E1479" s="85">
        <f t="shared" si="70"/>
        <v>3278.3546400000009</v>
      </c>
      <c r="F1479" s="85">
        <f xml:space="preserve">   D1479 *'2016 Claims Experience'!$H$11</f>
        <v>4917.5319600000012</v>
      </c>
      <c r="G1479" s="85">
        <f xml:space="preserve"> F1479/'2016 Claims Experience'!$H$2</f>
        <v>5785.33171764706</v>
      </c>
      <c r="H1479" s="85">
        <f t="shared" si="71"/>
        <v>4000</v>
      </c>
      <c r="I1479" s="85">
        <f t="shared" si="69"/>
        <v>2313.0040353410723</v>
      </c>
      <c r="J1479" s="39"/>
    </row>
    <row r="1480" spans="2:10" x14ac:dyDescent="0.2">
      <c r="B1480" s="87">
        <v>1478</v>
      </c>
      <c r="C1480" s="85">
        <v>3260.33</v>
      </c>
      <c r="D1480" s="85">
        <f>C1480 * (1 + '2016 Claims Experience'!$H$3) * (1 + '2016 Claims Experience'!$H$3)</f>
        <v>3944.9993000000009</v>
      </c>
      <c r="E1480" s="85">
        <f t="shared" si="70"/>
        <v>1577.9997200000005</v>
      </c>
      <c r="F1480" s="85">
        <f xml:space="preserve">   D1480 *'2016 Claims Experience'!$H$11</f>
        <v>2366.9995800000006</v>
      </c>
      <c r="G1480" s="85">
        <f xml:space="preserve"> F1480/'2016 Claims Experience'!$H$2</f>
        <v>2784.7053882352948</v>
      </c>
      <c r="H1480" s="85">
        <f t="shared" si="71"/>
        <v>3944.9993000000009</v>
      </c>
      <c r="I1480" s="85">
        <f t="shared" si="69"/>
        <v>0</v>
      </c>
      <c r="J1480" s="39"/>
    </row>
    <row r="1481" spans="2:10" x14ac:dyDescent="0.2">
      <c r="B1481" s="87">
        <v>1479</v>
      </c>
      <c r="C1481" s="85">
        <v>2678.8900000000003</v>
      </c>
      <c r="D1481" s="85">
        <f>C1481 * (1 + '2016 Claims Experience'!$H$3) * (1 + '2016 Claims Experience'!$H$3)</f>
        <v>3241.4569000000006</v>
      </c>
      <c r="E1481" s="85">
        <f t="shared" si="70"/>
        <v>1296.5827600000002</v>
      </c>
      <c r="F1481" s="85">
        <f xml:space="preserve">   D1481 *'2016 Claims Experience'!$H$11</f>
        <v>1944.8741400000004</v>
      </c>
      <c r="G1481" s="85">
        <f xml:space="preserve"> F1481/'2016 Claims Experience'!$H$2</f>
        <v>2288.0872235294123</v>
      </c>
      <c r="H1481" s="85">
        <f t="shared" si="71"/>
        <v>3241.4569000000006</v>
      </c>
      <c r="I1481" s="85">
        <f t="shared" si="69"/>
        <v>0</v>
      </c>
      <c r="J1481" s="39"/>
    </row>
    <row r="1482" spans="2:10" x14ac:dyDescent="0.2">
      <c r="B1482" s="87">
        <v>1480</v>
      </c>
      <c r="C1482" s="85">
        <v>18670.07</v>
      </c>
      <c r="D1482" s="85">
        <f>C1482 * (1 + '2016 Claims Experience'!$H$3) * (1 + '2016 Claims Experience'!$H$3)</f>
        <v>22590.784700000004</v>
      </c>
      <c r="E1482" s="85">
        <f t="shared" si="70"/>
        <v>9036.3138800000015</v>
      </c>
      <c r="F1482" s="85">
        <f xml:space="preserve">   D1482 *'2016 Claims Experience'!$H$11</f>
        <v>13554.470820000002</v>
      </c>
      <c r="G1482" s="85">
        <f xml:space="preserve"> F1482/'2016 Claims Experience'!$H$2</f>
        <v>15946.436258823533</v>
      </c>
      <c r="H1482" s="85">
        <f t="shared" si="71"/>
        <v>4000</v>
      </c>
      <c r="I1482" s="85">
        <f t="shared" si="69"/>
        <v>2313.0040353410723</v>
      </c>
      <c r="J1482" s="39"/>
    </row>
    <row r="1483" spans="2:10" x14ac:dyDescent="0.2">
      <c r="B1483" s="87">
        <v>1481</v>
      </c>
      <c r="C1483" s="85">
        <v>16603.43</v>
      </c>
      <c r="D1483" s="85">
        <f>C1483 * (1 + '2016 Claims Experience'!$H$3) * (1 + '2016 Claims Experience'!$H$3)</f>
        <v>20090.150300000001</v>
      </c>
      <c r="E1483" s="85">
        <f t="shared" si="70"/>
        <v>8036.060120000001</v>
      </c>
      <c r="F1483" s="85">
        <f xml:space="preserve">   D1483 *'2016 Claims Experience'!$H$11</f>
        <v>12054.090180000001</v>
      </c>
      <c r="G1483" s="85">
        <f xml:space="preserve"> F1483/'2016 Claims Experience'!$H$2</f>
        <v>14181.282564705883</v>
      </c>
      <c r="H1483" s="85">
        <f t="shared" si="71"/>
        <v>4000</v>
      </c>
      <c r="I1483" s="85">
        <f t="shared" si="69"/>
        <v>2313.0040353410723</v>
      </c>
      <c r="J1483" s="39"/>
    </row>
    <row r="1484" spans="2:10" x14ac:dyDescent="0.2">
      <c r="B1484" s="87">
        <v>1482</v>
      </c>
      <c r="C1484" s="85">
        <v>27554.41</v>
      </c>
      <c r="D1484" s="85">
        <f>C1484 * (1 + '2016 Claims Experience'!$H$3) * (1 + '2016 Claims Experience'!$H$3)</f>
        <v>33340.836100000008</v>
      </c>
      <c r="E1484" s="85">
        <f t="shared" si="70"/>
        <v>13336.334440000004</v>
      </c>
      <c r="F1484" s="85">
        <f xml:space="preserve">   D1484 *'2016 Claims Experience'!$H$11</f>
        <v>20004.501660000005</v>
      </c>
      <c r="G1484" s="85">
        <f xml:space="preserve"> F1484/'2016 Claims Experience'!$H$2</f>
        <v>23534.707835294124</v>
      </c>
      <c r="H1484" s="85">
        <f t="shared" si="71"/>
        <v>4000</v>
      </c>
      <c r="I1484" s="85">
        <f t="shared" si="69"/>
        <v>2313.0040353410723</v>
      </c>
      <c r="J1484" s="39"/>
    </row>
    <row r="1485" spans="2:10" x14ac:dyDescent="0.2">
      <c r="B1485" s="87">
        <v>1483</v>
      </c>
      <c r="C1485" s="85">
        <v>21085.100000000002</v>
      </c>
      <c r="D1485" s="85">
        <f>C1485 * (1 + '2016 Claims Experience'!$H$3) * (1 + '2016 Claims Experience'!$H$3)</f>
        <v>25512.971000000005</v>
      </c>
      <c r="E1485" s="85">
        <f t="shared" si="70"/>
        <v>10205.188400000003</v>
      </c>
      <c r="F1485" s="85">
        <f xml:space="preserve">   D1485 *'2016 Claims Experience'!$H$11</f>
        <v>15307.782600000002</v>
      </c>
      <c r="G1485" s="85">
        <f xml:space="preserve"> F1485/'2016 Claims Experience'!$H$2</f>
        <v>18009.156000000003</v>
      </c>
      <c r="H1485" s="85">
        <f t="shared" si="71"/>
        <v>4000</v>
      </c>
      <c r="I1485" s="85">
        <f t="shared" si="69"/>
        <v>2313.0040353410723</v>
      </c>
      <c r="J1485" s="39"/>
    </row>
    <row r="1486" spans="2:10" x14ac:dyDescent="0.2">
      <c r="B1486" s="87">
        <v>1484</v>
      </c>
      <c r="C1486" s="85">
        <v>15578.800000000001</v>
      </c>
      <c r="D1486" s="85">
        <f>C1486 * (1 + '2016 Claims Experience'!$H$3) * (1 + '2016 Claims Experience'!$H$3)</f>
        <v>18850.348000000005</v>
      </c>
      <c r="E1486" s="85">
        <f t="shared" si="70"/>
        <v>7540.1392000000023</v>
      </c>
      <c r="F1486" s="85">
        <f xml:space="preserve">   D1486 *'2016 Claims Experience'!$H$11</f>
        <v>11310.208800000002</v>
      </c>
      <c r="G1486" s="85">
        <f xml:space="preserve"> F1486/'2016 Claims Experience'!$H$2</f>
        <v>13306.128000000002</v>
      </c>
      <c r="H1486" s="85">
        <f t="shared" si="71"/>
        <v>4000</v>
      </c>
      <c r="I1486" s="85">
        <f t="shared" si="69"/>
        <v>2313.0040353410723</v>
      </c>
      <c r="J1486" s="39"/>
    </row>
    <row r="1487" spans="2:10" x14ac:dyDescent="0.2">
      <c r="B1487" s="87">
        <v>1485</v>
      </c>
      <c r="C1487" s="85">
        <v>2167.7600000000002</v>
      </c>
      <c r="D1487" s="85">
        <f>C1487 * (1 + '2016 Claims Experience'!$H$3) * (1 + '2016 Claims Experience'!$H$3)</f>
        <v>2622.9896000000008</v>
      </c>
      <c r="E1487" s="85">
        <f t="shared" si="70"/>
        <v>1049.1958400000003</v>
      </c>
      <c r="F1487" s="85">
        <f xml:space="preserve">   D1487 *'2016 Claims Experience'!$H$11</f>
        <v>1573.7937600000005</v>
      </c>
      <c r="G1487" s="85">
        <f xml:space="preserve"> F1487/'2016 Claims Experience'!$H$2</f>
        <v>1851.5220705882359</v>
      </c>
      <c r="H1487" s="85">
        <f t="shared" si="71"/>
        <v>2622.9896000000008</v>
      </c>
      <c r="I1487" s="85">
        <f t="shared" si="69"/>
        <v>0</v>
      </c>
      <c r="J1487" s="39"/>
    </row>
    <row r="1488" spans="2:10" x14ac:dyDescent="0.2">
      <c r="B1488" s="87">
        <v>1486</v>
      </c>
      <c r="C1488" s="85">
        <v>3077.84</v>
      </c>
      <c r="D1488" s="85">
        <f>C1488 * (1 + '2016 Claims Experience'!$H$3) * (1 + '2016 Claims Experience'!$H$3)</f>
        <v>3724.1864000000005</v>
      </c>
      <c r="E1488" s="85">
        <f t="shared" si="70"/>
        <v>1489.6745600000004</v>
      </c>
      <c r="F1488" s="85">
        <f xml:space="preserve">   D1488 *'2016 Claims Experience'!$H$11</f>
        <v>2234.5118400000001</v>
      </c>
      <c r="G1488" s="85">
        <f xml:space="preserve"> F1488/'2016 Claims Experience'!$H$2</f>
        <v>2628.8374588235297</v>
      </c>
      <c r="H1488" s="85">
        <f t="shared" si="71"/>
        <v>3724.1864000000005</v>
      </c>
      <c r="I1488" s="85">
        <f t="shared" si="69"/>
        <v>0</v>
      </c>
      <c r="J1488" s="39"/>
    </row>
    <row r="1489" spans="2:10" x14ac:dyDescent="0.2">
      <c r="B1489" s="87">
        <v>1487</v>
      </c>
      <c r="C1489" s="85">
        <v>1784.6100000000001</v>
      </c>
      <c r="D1489" s="85">
        <f>C1489 * (1 + '2016 Claims Experience'!$H$3) * (1 + '2016 Claims Experience'!$H$3)</f>
        <v>2159.3781000000004</v>
      </c>
      <c r="E1489" s="85">
        <f t="shared" si="70"/>
        <v>863.75124000000017</v>
      </c>
      <c r="F1489" s="85">
        <f xml:space="preserve">   D1489 *'2016 Claims Experience'!$H$11</f>
        <v>1295.6268600000001</v>
      </c>
      <c r="G1489" s="85">
        <f xml:space="preserve"> F1489/'2016 Claims Experience'!$H$2</f>
        <v>1524.2668941176471</v>
      </c>
      <c r="H1489" s="85">
        <f t="shared" si="71"/>
        <v>2159.3781000000004</v>
      </c>
      <c r="I1489" s="85">
        <f t="shared" si="69"/>
        <v>0</v>
      </c>
      <c r="J1489" s="39"/>
    </row>
    <row r="1490" spans="2:10" x14ac:dyDescent="0.2">
      <c r="B1490" s="87">
        <v>1488</v>
      </c>
      <c r="C1490" s="85">
        <v>706.26</v>
      </c>
      <c r="D1490" s="85">
        <f>C1490 * (1 + '2016 Claims Experience'!$H$3) * (1 + '2016 Claims Experience'!$H$3)</f>
        <v>854.57460000000015</v>
      </c>
      <c r="E1490" s="85">
        <f t="shared" si="70"/>
        <v>341.8298400000001</v>
      </c>
      <c r="F1490" s="85">
        <f xml:space="preserve">   D1490 *'2016 Claims Experience'!$H$11</f>
        <v>512.74476000000004</v>
      </c>
      <c r="G1490" s="85">
        <f xml:space="preserve"> F1490/'2016 Claims Experience'!$H$2</f>
        <v>603.2291294117648</v>
      </c>
      <c r="H1490" s="85">
        <f t="shared" si="71"/>
        <v>854.57460000000015</v>
      </c>
      <c r="I1490" s="85">
        <f t="shared" si="69"/>
        <v>0</v>
      </c>
      <c r="J1490" s="39"/>
    </row>
    <row r="1491" spans="2:10" x14ac:dyDescent="0.2">
      <c r="B1491" s="87">
        <v>1489</v>
      </c>
      <c r="C1491" s="85">
        <v>5195.04</v>
      </c>
      <c r="D1491" s="85">
        <f>C1491 * (1 + '2016 Claims Experience'!$H$3) * (1 + '2016 Claims Experience'!$H$3)</f>
        <v>6285.9984000000013</v>
      </c>
      <c r="E1491" s="85">
        <f t="shared" si="70"/>
        <v>2514.3993600000008</v>
      </c>
      <c r="F1491" s="85">
        <f xml:space="preserve">   D1491 *'2016 Claims Experience'!$H$11</f>
        <v>3771.5990400000005</v>
      </c>
      <c r="G1491" s="85">
        <f xml:space="preserve"> F1491/'2016 Claims Experience'!$H$2</f>
        <v>4437.1753411764712</v>
      </c>
      <c r="H1491" s="85">
        <f t="shared" si="71"/>
        <v>4000</v>
      </c>
      <c r="I1491" s="85">
        <f t="shared" si="69"/>
        <v>2313.0040353410723</v>
      </c>
      <c r="J1491" s="39"/>
    </row>
    <row r="1492" spans="2:10" x14ac:dyDescent="0.2">
      <c r="B1492" s="87">
        <v>1490</v>
      </c>
      <c r="C1492" s="85">
        <v>1860.45</v>
      </c>
      <c r="D1492" s="85">
        <f>C1492 * (1 + '2016 Claims Experience'!$H$3) * (1 + '2016 Claims Experience'!$H$3)</f>
        <v>2251.1445000000003</v>
      </c>
      <c r="E1492" s="85">
        <f t="shared" si="70"/>
        <v>900.45780000000013</v>
      </c>
      <c r="F1492" s="85">
        <f xml:space="preserve">   D1492 *'2016 Claims Experience'!$H$11</f>
        <v>1350.6867000000002</v>
      </c>
      <c r="G1492" s="85">
        <f xml:space="preserve"> F1492/'2016 Claims Experience'!$H$2</f>
        <v>1589.0431764705886</v>
      </c>
      <c r="H1492" s="85">
        <f t="shared" si="71"/>
        <v>2251.1445000000003</v>
      </c>
      <c r="I1492" s="85">
        <f t="shared" si="69"/>
        <v>0</v>
      </c>
      <c r="J1492" s="39"/>
    </row>
    <row r="1493" spans="2:10" x14ac:dyDescent="0.2">
      <c r="B1493" s="87">
        <v>1491</v>
      </c>
      <c r="C1493" s="85">
        <v>1230.8200000000002</v>
      </c>
      <c r="D1493" s="85">
        <f>C1493 * (1 + '2016 Claims Experience'!$H$3) * (1 + '2016 Claims Experience'!$H$3)</f>
        <v>1489.2922000000003</v>
      </c>
      <c r="E1493" s="85">
        <f t="shared" si="70"/>
        <v>595.71688000000017</v>
      </c>
      <c r="F1493" s="85">
        <f xml:space="preserve">   D1493 *'2016 Claims Experience'!$H$11</f>
        <v>893.57532000000015</v>
      </c>
      <c r="G1493" s="85">
        <f xml:space="preserve"> F1493/'2016 Claims Experience'!$H$2</f>
        <v>1051.2650823529414</v>
      </c>
      <c r="H1493" s="85">
        <f t="shared" si="71"/>
        <v>1489.2922000000003</v>
      </c>
      <c r="I1493" s="85">
        <f t="shared" si="69"/>
        <v>0</v>
      </c>
      <c r="J1493" s="39"/>
    </row>
    <row r="1494" spans="2:10" x14ac:dyDescent="0.2">
      <c r="B1494" s="87">
        <v>1492</v>
      </c>
      <c r="C1494" s="85">
        <v>8573.8700000000008</v>
      </c>
      <c r="D1494" s="85">
        <f>C1494 * (1 + '2016 Claims Experience'!$H$3) * (1 + '2016 Claims Experience'!$H$3)</f>
        <v>10374.382700000002</v>
      </c>
      <c r="E1494" s="85">
        <f t="shared" si="70"/>
        <v>4149.7530800000013</v>
      </c>
      <c r="F1494" s="85">
        <f xml:space="preserve">   D1494 *'2016 Claims Experience'!$H$11</f>
        <v>6224.6296200000006</v>
      </c>
      <c r="G1494" s="85">
        <f xml:space="preserve"> F1494/'2016 Claims Experience'!$H$2</f>
        <v>7323.0936705882359</v>
      </c>
      <c r="H1494" s="85">
        <f t="shared" si="71"/>
        <v>4000</v>
      </c>
      <c r="I1494" s="85">
        <f t="shared" si="69"/>
        <v>2313.0040353410723</v>
      </c>
      <c r="J1494" s="39"/>
    </row>
    <row r="1495" spans="2:10" x14ac:dyDescent="0.2">
      <c r="B1495" s="87">
        <v>1493</v>
      </c>
      <c r="C1495" s="85">
        <v>8275.25</v>
      </c>
      <c r="D1495" s="85">
        <f>C1495 * (1 + '2016 Claims Experience'!$H$3) * (1 + '2016 Claims Experience'!$H$3)</f>
        <v>10013.052500000002</v>
      </c>
      <c r="E1495" s="85">
        <f t="shared" si="70"/>
        <v>4005.2210000000009</v>
      </c>
      <c r="F1495" s="85">
        <f xml:space="preserve">   D1495 *'2016 Claims Experience'!$H$11</f>
        <v>6007.8315000000011</v>
      </c>
      <c r="G1495" s="85">
        <f xml:space="preserve"> F1495/'2016 Claims Experience'!$H$2</f>
        <v>7068.037058823531</v>
      </c>
      <c r="H1495" s="85">
        <f t="shared" si="71"/>
        <v>4000</v>
      </c>
      <c r="I1495" s="85">
        <f t="shared" si="69"/>
        <v>2313.0040353410723</v>
      </c>
      <c r="J1495" s="39"/>
    </row>
    <row r="1496" spans="2:10" x14ac:dyDescent="0.2">
      <c r="B1496" s="87">
        <v>1494</v>
      </c>
      <c r="C1496" s="85">
        <v>188.02</v>
      </c>
      <c r="D1496" s="85">
        <f>C1496 * (1 + '2016 Claims Experience'!$H$3) * (1 + '2016 Claims Experience'!$H$3)</f>
        <v>227.50420000000005</v>
      </c>
      <c r="E1496" s="85">
        <f t="shared" si="70"/>
        <v>91.001680000000022</v>
      </c>
      <c r="F1496" s="85">
        <f xml:space="preserve">   D1496 *'2016 Claims Experience'!$H$11</f>
        <v>136.50252000000003</v>
      </c>
      <c r="G1496" s="85">
        <f xml:space="preserve"> F1496/'2016 Claims Experience'!$H$2</f>
        <v>160.59120000000004</v>
      </c>
      <c r="H1496" s="85">
        <f t="shared" si="71"/>
        <v>227.50420000000005</v>
      </c>
      <c r="I1496" s="85">
        <f t="shared" si="69"/>
        <v>0</v>
      </c>
      <c r="J1496" s="39"/>
    </row>
    <row r="1497" spans="2:10" x14ac:dyDescent="0.2">
      <c r="B1497" s="87">
        <v>1495</v>
      </c>
      <c r="C1497" s="85">
        <v>590.13</v>
      </c>
      <c r="D1497" s="85">
        <f>C1497 * (1 + '2016 Claims Experience'!$H$3) * (1 + '2016 Claims Experience'!$H$3)</f>
        <v>714.05730000000005</v>
      </c>
      <c r="E1497" s="85">
        <f t="shared" si="70"/>
        <v>285.62292000000002</v>
      </c>
      <c r="F1497" s="85">
        <f xml:space="preserve">   D1497 *'2016 Claims Experience'!$H$11</f>
        <v>428.43438000000003</v>
      </c>
      <c r="G1497" s="85">
        <f xml:space="preserve"> F1497/'2016 Claims Experience'!$H$2</f>
        <v>504.04044705882359</v>
      </c>
      <c r="H1497" s="85">
        <f t="shared" si="71"/>
        <v>714.05730000000005</v>
      </c>
      <c r="I1497" s="85">
        <f t="shared" si="69"/>
        <v>0</v>
      </c>
      <c r="J1497" s="39"/>
    </row>
    <row r="1498" spans="2:10" x14ac:dyDescent="0.2">
      <c r="B1498" s="87">
        <v>1496</v>
      </c>
      <c r="C1498" s="85">
        <v>1814.63</v>
      </c>
      <c r="D1498" s="85">
        <f>C1498 * (1 + '2016 Claims Experience'!$H$3) * (1 + '2016 Claims Experience'!$H$3)</f>
        <v>2195.7023000000004</v>
      </c>
      <c r="E1498" s="85">
        <f t="shared" si="70"/>
        <v>878.28092000000015</v>
      </c>
      <c r="F1498" s="85">
        <f xml:space="preserve">   D1498 *'2016 Claims Experience'!$H$11</f>
        <v>1317.4213800000002</v>
      </c>
      <c r="G1498" s="85">
        <f xml:space="preserve"> F1498/'2016 Claims Experience'!$H$2</f>
        <v>1549.9075058823532</v>
      </c>
      <c r="H1498" s="85">
        <f t="shared" si="71"/>
        <v>2195.7023000000004</v>
      </c>
      <c r="I1498" s="85">
        <f t="shared" si="69"/>
        <v>0</v>
      </c>
      <c r="J1498" s="39"/>
    </row>
    <row r="1499" spans="2:10" x14ac:dyDescent="0.2">
      <c r="B1499" s="87">
        <v>1497</v>
      </c>
      <c r="C1499" s="85">
        <v>15769.980000000001</v>
      </c>
      <c r="D1499" s="85">
        <f>C1499 * (1 + '2016 Claims Experience'!$H$3) * (1 + '2016 Claims Experience'!$H$3)</f>
        <v>19081.675800000005</v>
      </c>
      <c r="E1499" s="85">
        <f t="shared" si="70"/>
        <v>7632.670320000002</v>
      </c>
      <c r="F1499" s="85">
        <f xml:space="preserve">   D1499 *'2016 Claims Experience'!$H$11</f>
        <v>11449.005480000002</v>
      </c>
      <c r="G1499" s="85">
        <f xml:space="preserve"> F1499/'2016 Claims Experience'!$H$2</f>
        <v>13469.418211764709</v>
      </c>
      <c r="H1499" s="85">
        <f t="shared" si="71"/>
        <v>4000</v>
      </c>
      <c r="I1499" s="85">
        <f t="shared" si="69"/>
        <v>2313.0040353410723</v>
      </c>
      <c r="J1499" s="39"/>
    </row>
    <row r="1500" spans="2:10" x14ac:dyDescent="0.2">
      <c r="B1500" s="87">
        <v>1498</v>
      </c>
      <c r="C1500" s="85">
        <v>36531.18</v>
      </c>
      <c r="D1500" s="85">
        <f>C1500 * (1 + '2016 Claims Experience'!$H$3) * (1 + '2016 Claims Experience'!$H$3)</f>
        <v>44202.727800000008</v>
      </c>
      <c r="E1500" s="85">
        <f t="shared" si="70"/>
        <v>17681.091120000005</v>
      </c>
      <c r="F1500" s="85">
        <f xml:space="preserve">   D1500 *'2016 Claims Experience'!$H$11</f>
        <v>26521.636680000003</v>
      </c>
      <c r="G1500" s="85">
        <f xml:space="preserve"> F1500/'2016 Claims Experience'!$H$2</f>
        <v>31201.925505882358</v>
      </c>
      <c r="H1500" s="85">
        <f t="shared" si="71"/>
        <v>4000</v>
      </c>
      <c r="I1500" s="85">
        <f t="shared" si="69"/>
        <v>2313.0040353410723</v>
      </c>
      <c r="J1500" s="39"/>
    </row>
    <row r="1501" spans="2:10" x14ac:dyDescent="0.2">
      <c r="B1501" s="87">
        <v>1499</v>
      </c>
      <c r="C1501" s="85">
        <v>16462.02</v>
      </c>
      <c r="D1501" s="85">
        <f>C1501 * (1 + '2016 Claims Experience'!$H$3) * (1 + '2016 Claims Experience'!$H$3)</f>
        <v>19919.044200000004</v>
      </c>
      <c r="E1501" s="85">
        <f t="shared" si="70"/>
        <v>7967.6176800000021</v>
      </c>
      <c r="F1501" s="85">
        <f xml:space="preserve">   D1501 *'2016 Claims Experience'!$H$11</f>
        <v>11951.426520000003</v>
      </c>
      <c r="G1501" s="85">
        <f xml:space="preserve"> F1501/'2016 Claims Experience'!$H$2</f>
        <v>14060.501788235297</v>
      </c>
      <c r="H1501" s="85">
        <f t="shared" si="71"/>
        <v>4000</v>
      </c>
      <c r="I1501" s="85">
        <f t="shared" si="69"/>
        <v>2313.0040353410723</v>
      </c>
      <c r="J1501" s="39"/>
    </row>
    <row r="1502" spans="2:10" x14ac:dyDescent="0.2">
      <c r="B1502" s="87">
        <v>1500</v>
      </c>
      <c r="C1502" s="85">
        <v>20222.420000000002</v>
      </c>
      <c r="D1502" s="85">
        <f>C1502 * (1 + '2016 Claims Experience'!$H$3) * (1 + '2016 Claims Experience'!$H$3)</f>
        <v>24469.128200000006</v>
      </c>
      <c r="E1502" s="85">
        <f t="shared" si="70"/>
        <v>9787.6512800000037</v>
      </c>
      <c r="F1502" s="85">
        <f xml:space="preserve">   D1502 *'2016 Claims Experience'!$H$11</f>
        <v>14681.476920000003</v>
      </c>
      <c r="G1502" s="85">
        <f xml:space="preserve"> F1502/'2016 Claims Experience'!$H$2</f>
        <v>17272.325788235299</v>
      </c>
      <c r="H1502" s="85">
        <f t="shared" si="71"/>
        <v>4000</v>
      </c>
      <c r="I1502" s="85">
        <f t="shared" si="69"/>
        <v>2313.0040353410723</v>
      </c>
      <c r="J1502" s="39"/>
    </row>
    <row r="1503" spans="2:10" x14ac:dyDescent="0.2">
      <c r="B1503" s="87">
        <v>1501</v>
      </c>
      <c r="C1503" s="85">
        <v>4865.6100000000006</v>
      </c>
      <c r="D1503" s="85">
        <f>C1503 * (1 + '2016 Claims Experience'!$H$3) * (1 + '2016 Claims Experience'!$H$3)</f>
        <v>5887.3881000000019</v>
      </c>
      <c r="E1503" s="85">
        <f t="shared" si="70"/>
        <v>2354.9552400000007</v>
      </c>
      <c r="F1503" s="85">
        <f xml:space="preserve">   D1503 *'2016 Claims Experience'!$H$11</f>
        <v>3532.4328600000013</v>
      </c>
      <c r="G1503" s="85">
        <f xml:space="preserve"> F1503/'2016 Claims Experience'!$H$2</f>
        <v>4155.8033647058837</v>
      </c>
      <c r="H1503" s="85">
        <f t="shared" si="71"/>
        <v>4000</v>
      </c>
      <c r="I1503" s="85">
        <f t="shared" si="69"/>
        <v>2313.0040353410723</v>
      </c>
      <c r="J1503" s="39"/>
    </row>
    <row r="1504" spans="2:10" x14ac:dyDescent="0.2">
      <c r="B1504" s="87">
        <v>1502</v>
      </c>
      <c r="C1504" s="85">
        <v>1843.8600000000001</v>
      </c>
      <c r="D1504" s="85">
        <f>C1504 * (1 + '2016 Claims Experience'!$H$3) * (1 + '2016 Claims Experience'!$H$3)</f>
        <v>2231.0706000000005</v>
      </c>
      <c r="E1504" s="85">
        <f t="shared" si="70"/>
        <v>892.42824000000019</v>
      </c>
      <c r="F1504" s="85">
        <f xml:space="preserve">   D1504 *'2016 Claims Experience'!$H$11</f>
        <v>1338.6423600000003</v>
      </c>
      <c r="G1504" s="85">
        <f xml:space="preserve"> F1504/'2016 Claims Experience'!$H$2</f>
        <v>1574.8733647058828</v>
      </c>
      <c r="H1504" s="85">
        <f t="shared" si="71"/>
        <v>2231.0706000000005</v>
      </c>
      <c r="I1504" s="85">
        <f t="shared" si="69"/>
        <v>0</v>
      </c>
      <c r="J1504" s="39"/>
    </row>
    <row r="1505" spans="2:10" x14ac:dyDescent="0.2">
      <c r="B1505" s="87">
        <v>1503</v>
      </c>
      <c r="C1505" s="85">
        <v>32837.14</v>
      </c>
      <c r="D1505" s="85">
        <f>C1505 * (1 + '2016 Claims Experience'!$H$3) * (1 + '2016 Claims Experience'!$H$3)</f>
        <v>39732.939400000003</v>
      </c>
      <c r="E1505" s="85">
        <f t="shared" si="70"/>
        <v>15893.175760000002</v>
      </c>
      <c r="F1505" s="85">
        <f xml:space="preserve">   D1505 *'2016 Claims Experience'!$H$11</f>
        <v>23839.763640000001</v>
      </c>
      <c r="G1505" s="85">
        <f xml:space="preserve"> F1505/'2016 Claims Experience'!$H$2</f>
        <v>28046.780752941177</v>
      </c>
      <c r="H1505" s="85">
        <f t="shared" si="71"/>
        <v>4000</v>
      </c>
      <c r="I1505" s="85">
        <f t="shared" si="69"/>
        <v>2313.0040353410723</v>
      </c>
      <c r="J1505" s="39"/>
    </row>
    <row r="1506" spans="2:10" x14ac:dyDescent="0.2">
      <c r="B1506" s="87">
        <v>1504</v>
      </c>
      <c r="C1506" s="85">
        <v>1063.3400000000001</v>
      </c>
      <c r="D1506" s="85">
        <f>C1506 * (1 + '2016 Claims Experience'!$H$3) * (1 + '2016 Claims Experience'!$H$3)</f>
        <v>1286.6414000000004</v>
      </c>
      <c r="E1506" s="85">
        <f t="shared" si="70"/>
        <v>514.65656000000024</v>
      </c>
      <c r="F1506" s="85">
        <f xml:space="preserve">   D1506 *'2016 Claims Experience'!$H$11</f>
        <v>771.98484000000019</v>
      </c>
      <c r="G1506" s="85">
        <f xml:space="preserve"> F1506/'2016 Claims Experience'!$H$2</f>
        <v>908.21745882352968</v>
      </c>
      <c r="H1506" s="85">
        <f t="shared" si="71"/>
        <v>1286.6414000000004</v>
      </c>
      <c r="I1506" s="85">
        <f t="shared" si="69"/>
        <v>0</v>
      </c>
      <c r="J1506" s="39"/>
    </row>
    <row r="1507" spans="2:10" x14ac:dyDescent="0.2">
      <c r="B1507" s="87">
        <v>1505</v>
      </c>
      <c r="C1507" s="85">
        <v>5331.71</v>
      </c>
      <c r="D1507" s="85">
        <f>C1507 * (1 + '2016 Claims Experience'!$H$3) * (1 + '2016 Claims Experience'!$H$3)</f>
        <v>6451.3691000000008</v>
      </c>
      <c r="E1507" s="85">
        <f t="shared" si="70"/>
        <v>2580.5476400000007</v>
      </c>
      <c r="F1507" s="85">
        <f xml:space="preserve">   D1507 *'2016 Claims Experience'!$H$11</f>
        <v>3870.8214600000001</v>
      </c>
      <c r="G1507" s="85">
        <f xml:space="preserve"> F1507/'2016 Claims Experience'!$H$2</f>
        <v>4553.9076000000005</v>
      </c>
      <c r="H1507" s="85">
        <f t="shared" si="71"/>
        <v>4000</v>
      </c>
      <c r="I1507" s="85">
        <f t="shared" si="69"/>
        <v>2313.0040353410723</v>
      </c>
      <c r="J1507" s="39"/>
    </row>
    <row r="1508" spans="2:10" x14ac:dyDescent="0.2">
      <c r="B1508" s="87">
        <v>1506</v>
      </c>
      <c r="C1508" s="85">
        <v>205.4</v>
      </c>
      <c r="D1508" s="85">
        <f>C1508 * (1 + '2016 Claims Experience'!$H$3) * (1 + '2016 Claims Experience'!$H$3)</f>
        <v>248.53400000000005</v>
      </c>
      <c r="E1508" s="85">
        <f t="shared" si="70"/>
        <v>99.413600000000031</v>
      </c>
      <c r="F1508" s="85">
        <f xml:space="preserve">   D1508 *'2016 Claims Experience'!$H$11</f>
        <v>149.12040000000002</v>
      </c>
      <c r="G1508" s="85">
        <f xml:space="preserve"> F1508/'2016 Claims Experience'!$H$2</f>
        <v>175.43576470588238</v>
      </c>
      <c r="H1508" s="85">
        <f t="shared" si="71"/>
        <v>248.53400000000005</v>
      </c>
      <c r="I1508" s="85">
        <f t="shared" si="69"/>
        <v>0</v>
      </c>
      <c r="J1508" s="39"/>
    </row>
    <row r="1509" spans="2:10" x14ac:dyDescent="0.2">
      <c r="B1509" s="87">
        <v>1507</v>
      </c>
      <c r="C1509" s="85">
        <v>7853.39</v>
      </c>
      <c r="D1509" s="85">
        <f>C1509 * (1 + '2016 Claims Experience'!$H$3) * (1 + '2016 Claims Experience'!$H$3)</f>
        <v>9502.6019000000015</v>
      </c>
      <c r="E1509" s="85">
        <f t="shared" si="70"/>
        <v>3801.0407600000008</v>
      </c>
      <c r="F1509" s="85">
        <f xml:space="preserve">   D1509 *'2016 Claims Experience'!$H$11</f>
        <v>5701.5611400000007</v>
      </c>
      <c r="G1509" s="85">
        <f xml:space="preserve"> F1509/'2016 Claims Experience'!$H$2</f>
        <v>6707.718988235295</v>
      </c>
      <c r="H1509" s="85">
        <f t="shared" si="71"/>
        <v>4000</v>
      </c>
      <c r="I1509" s="85">
        <f t="shared" si="69"/>
        <v>2313.0040353410723</v>
      </c>
      <c r="J1509" s="39"/>
    </row>
    <row r="1510" spans="2:10" x14ac:dyDescent="0.2">
      <c r="B1510" s="87">
        <v>1508</v>
      </c>
      <c r="C1510" s="85">
        <v>34691.270000000004</v>
      </c>
      <c r="D1510" s="85">
        <f>C1510 * (1 + '2016 Claims Experience'!$H$3) * (1 + '2016 Claims Experience'!$H$3)</f>
        <v>41976.436700000006</v>
      </c>
      <c r="E1510" s="85">
        <f t="shared" si="70"/>
        <v>16790.574680000002</v>
      </c>
      <c r="F1510" s="85">
        <f xml:space="preserve">   D1510 *'2016 Claims Experience'!$H$11</f>
        <v>25185.862020000004</v>
      </c>
      <c r="G1510" s="85">
        <f xml:space="preserve"> F1510/'2016 Claims Experience'!$H$2</f>
        <v>29630.425905882359</v>
      </c>
      <c r="H1510" s="85">
        <f t="shared" si="71"/>
        <v>4000</v>
      </c>
      <c r="I1510" s="85">
        <f t="shared" si="69"/>
        <v>2313.0040353410723</v>
      </c>
      <c r="J1510" s="39"/>
    </row>
    <row r="1511" spans="2:10" x14ac:dyDescent="0.2">
      <c r="B1511" s="87">
        <v>1509</v>
      </c>
      <c r="C1511" s="85">
        <v>21759.760000000002</v>
      </c>
      <c r="D1511" s="85">
        <f>C1511 * (1 + '2016 Claims Experience'!$H$3) * (1 + '2016 Claims Experience'!$H$3)</f>
        <v>26329.309600000008</v>
      </c>
      <c r="E1511" s="85">
        <f t="shared" si="70"/>
        <v>10531.723840000004</v>
      </c>
      <c r="F1511" s="85">
        <f xml:space="preserve">   D1511 *'2016 Claims Experience'!$H$11</f>
        <v>15797.585760000004</v>
      </c>
      <c r="G1511" s="85">
        <f xml:space="preserve"> F1511/'2016 Claims Experience'!$H$2</f>
        <v>18585.395011764711</v>
      </c>
      <c r="H1511" s="85">
        <f t="shared" si="71"/>
        <v>4000</v>
      </c>
      <c r="I1511" s="85">
        <f t="shared" si="69"/>
        <v>2313.0040353410723</v>
      </c>
      <c r="J1511" s="39"/>
    </row>
    <row r="1512" spans="2:10" x14ac:dyDescent="0.2">
      <c r="B1512" s="87">
        <v>1510</v>
      </c>
      <c r="C1512" s="85">
        <v>17126.41</v>
      </c>
      <c r="D1512" s="85">
        <f>C1512 * (1 + '2016 Claims Experience'!$H$3) * (1 + '2016 Claims Experience'!$H$3)</f>
        <v>20722.956100000007</v>
      </c>
      <c r="E1512" s="85">
        <f t="shared" si="70"/>
        <v>8289.1824400000023</v>
      </c>
      <c r="F1512" s="85">
        <f xml:space="preserve">   D1512 *'2016 Claims Experience'!$H$11</f>
        <v>12433.773660000004</v>
      </c>
      <c r="G1512" s="85">
        <f xml:space="preserve"> F1512/'2016 Claims Experience'!$H$2</f>
        <v>14627.969011764711</v>
      </c>
      <c r="H1512" s="85">
        <f t="shared" si="71"/>
        <v>4000</v>
      </c>
      <c r="I1512" s="85">
        <f t="shared" si="69"/>
        <v>2313.0040353410723</v>
      </c>
      <c r="J1512" s="39"/>
    </row>
    <row r="1513" spans="2:10" x14ac:dyDescent="0.2">
      <c r="B1513" s="87">
        <v>1511</v>
      </c>
      <c r="C1513" s="85">
        <v>8769</v>
      </c>
      <c r="D1513" s="85">
        <f>C1513 * (1 + '2016 Claims Experience'!$H$3) * (1 + '2016 Claims Experience'!$H$3)</f>
        <v>10610.490000000002</v>
      </c>
      <c r="E1513" s="85">
        <f t="shared" si="70"/>
        <v>4244.1960000000008</v>
      </c>
      <c r="F1513" s="85">
        <f xml:space="preserve">   D1513 *'2016 Claims Experience'!$H$11</f>
        <v>6366.2940000000008</v>
      </c>
      <c r="G1513" s="85">
        <f xml:space="preserve"> F1513/'2016 Claims Experience'!$H$2</f>
        <v>7489.7576470588247</v>
      </c>
      <c r="H1513" s="85">
        <f t="shared" si="71"/>
        <v>4000</v>
      </c>
      <c r="I1513" s="85">
        <f t="shared" si="69"/>
        <v>2313.0040353410723</v>
      </c>
      <c r="J1513" s="39"/>
    </row>
    <row r="1514" spans="2:10" x14ac:dyDescent="0.2">
      <c r="B1514" s="87">
        <v>1512</v>
      </c>
      <c r="C1514" s="85">
        <v>4538.55</v>
      </c>
      <c r="D1514" s="85">
        <f>C1514 * (1 + '2016 Claims Experience'!$H$3) * (1 + '2016 Claims Experience'!$H$3)</f>
        <v>5491.6455000000014</v>
      </c>
      <c r="E1514" s="85">
        <f t="shared" si="70"/>
        <v>2196.6582000000008</v>
      </c>
      <c r="F1514" s="85">
        <f xml:space="preserve">   D1514 *'2016 Claims Experience'!$H$11</f>
        <v>3294.9873000000007</v>
      </c>
      <c r="G1514" s="85">
        <f xml:space="preserve"> F1514/'2016 Claims Experience'!$H$2</f>
        <v>3876.4556470588245</v>
      </c>
      <c r="H1514" s="85">
        <f t="shared" si="71"/>
        <v>4000</v>
      </c>
      <c r="I1514" s="85">
        <f t="shared" si="69"/>
        <v>2313.0040353410723</v>
      </c>
      <c r="J1514" s="39"/>
    </row>
    <row r="1515" spans="2:10" x14ac:dyDescent="0.2">
      <c r="B1515" s="87">
        <v>1513</v>
      </c>
      <c r="C1515" s="85">
        <v>3640.32</v>
      </c>
      <c r="D1515" s="85">
        <f>C1515 * (1 + '2016 Claims Experience'!$H$3) * (1 + '2016 Claims Experience'!$H$3)</f>
        <v>4404.7872000000007</v>
      </c>
      <c r="E1515" s="85">
        <f t="shared" si="70"/>
        <v>1761.9148800000003</v>
      </c>
      <c r="F1515" s="85">
        <f xml:space="preserve">   D1515 *'2016 Claims Experience'!$H$11</f>
        <v>2642.8723200000004</v>
      </c>
      <c r="G1515" s="85">
        <f xml:space="preserve"> F1515/'2016 Claims Experience'!$H$2</f>
        <v>3109.2615529411769</v>
      </c>
      <c r="H1515" s="85">
        <f t="shared" si="71"/>
        <v>4000</v>
      </c>
      <c r="I1515" s="85">
        <f t="shared" si="69"/>
        <v>2313.0040353410723</v>
      </c>
      <c r="J1515" s="39"/>
    </row>
    <row r="1516" spans="2:10" x14ac:dyDescent="0.2">
      <c r="B1516" s="87">
        <v>1514</v>
      </c>
      <c r="C1516" s="85">
        <v>5240.0700000000006</v>
      </c>
      <c r="D1516" s="85">
        <f>C1516 * (1 + '2016 Claims Experience'!$H$3) * (1 + '2016 Claims Experience'!$H$3)</f>
        <v>6340.4847000000018</v>
      </c>
      <c r="E1516" s="85">
        <f t="shared" si="70"/>
        <v>2536.1938800000007</v>
      </c>
      <c r="F1516" s="85">
        <f xml:space="preserve">   D1516 *'2016 Claims Experience'!$H$11</f>
        <v>3804.2908200000011</v>
      </c>
      <c r="G1516" s="85">
        <f xml:space="preserve"> F1516/'2016 Claims Experience'!$H$2</f>
        <v>4475.6362588235306</v>
      </c>
      <c r="H1516" s="85">
        <f t="shared" si="71"/>
        <v>4000</v>
      </c>
      <c r="I1516" s="85">
        <f t="shared" si="69"/>
        <v>2313.0040353410723</v>
      </c>
      <c r="J1516" s="39"/>
    </row>
    <row r="1517" spans="2:10" x14ac:dyDescent="0.2">
      <c r="B1517" s="87">
        <v>1515</v>
      </c>
      <c r="C1517" s="85">
        <v>485.85</v>
      </c>
      <c r="D1517" s="85">
        <f>C1517 * (1 + '2016 Claims Experience'!$H$3) * (1 + '2016 Claims Experience'!$H$3)</f>
        <v>587.87850000000014</v>
      </c>
      <c r="E1517" s="85">
        <f t="shared" si="70"/>
        <v>235.15140000000008</v>
      </c>
      <c r="F1517" s="85">
        <f xml:space="preserve">   D1517 *'2016 Claims Experience'!$H$11</f>
        <v>352.72710000000006</v>
      </c>
      <c r="G1517" s="85">
        <f xml:space="preserve"> F1517/'2016 Claims Experience'!$H$2</f>
        <v>414.97305882352947</v>
      </c>
      <c r="H1517" s="85">
        <f t="shared" si="71"/>
        <v>587.87850000000014</v>
      </c>
      <c r="I1517" s="85">
        <f t="shared" si="69"/>
        <v>0</v>
      </c>
      <c r="J1517" s="39"/>
    </row>
    <row r="1518" spans="2:10" x14ac:dyDescent="0.2">
      <c r="B1518" s="87">
        <v>1516</v>
      </c>
      <c r="C1518" s="85">
        <v>23486.7</v>
      </c>
      <c r="D1518" s="85">
        <f>C1518 * (1 + '2016 Claims Experience'!$H$3) * (1 + '2016 Claims Experience'!$H$3)</f>
        <v>28418.907000000007</v>
      </c>
      <c r="E1518" s="85">
        <f t="shared" si="70"/>
        <v>11367.562800000003</v>
      </c>
      <c r="F1518" s="85">
        <f xml:space="preserve">   D1518 *'2016 Claims Experience'!$H$11</f>
        <v>17051.344200000003</v>
      </c>
      <c r="G1518" s="85">
        <f xml:space="preserve"> F1518/'2016 Claims Experience'!$H$2</f>
        <v>20060.404941176475</v>
      </c>
      <c r="H1518" s="85">
        <f t="shared" si="71"/>
        <v>4000</v>
      </c>
      <c r="I1518" s="85">
        <f t="shared" si="69"/>
        <v>2313.0040353410723</v>
      </c>
      <c r="J1518" s="39"/>
    </row>
    <row r="1519" spans="2:10" x14ac:dyDescent="0.2">
      <c r="B1519" s="87">
        <v>1517</v>
      </c>
      <c r="C1519" s="85">
        <v>10999.17</v>
      </c>
      <c r="D1519" s="85">
        <f>C1519 * (1 + '2016 Claims Experience'!$H$3) * (1 + '2016 Claims Experience'!$H$3)</f>
        <v>13308.995700000003</v>
      </c>
      <c r="E1519" s="85">
        <f t="shared" si="70"/>
        <v>5323.598280000002</v>
      </c>
      <c r="F1519" s="85">
        <f xml:space="preserve">   D1519 *'2016 Claims Experience'!$H$11</f>
        <v>7985.3974200000011</v>
      </c>
      <c r="G1519" s="85">
        <f xml:space="preserve"> F1519/'2016 Claims Experience'!$H$2</f>
        <v>9394.5852000000014</v>
      </c>
      <c r="H1519" s="85">
        <f t="shared" si="71"/>
        <v>4000</v>
      </c>
      <c r="I1519" s="85">
        <f t="shared" si="69"/>
        <v>2313.0040353410723</v>
      </c>
      <c r="J1519" s="39"/>
    </row>
    <row r="1520" spans="2:10" x14ac:dyDescent="0.2">
      <c r="B1520" s="87">
        <v>1518</v>
      </c>
      <c r="C1520" s="85">
        <v>252.8</v>
      </c>
      <c r="D1520" s="85">
        <f>C1520 * (1 + '2016 Claims Experience'!$H$3) * (1 + '2016 Claims Experience'!$H$3)</f>
        <v>305.88800000000009</v>
      </c>
      <c r="E1520" s="85">
        <f t="shared" si="70"/>
        <v>122.35520000000004</v>
      </c>
      <c r="F1520" s="85">
        <f xml:space="preserve">   D1520 *'2016 Claims Experience'!$H$11</f>
        <v>183.53280000000004</v>
      </c>
      <c r="G1520" s="85">
        <f xml:space="preserve"> F1520/'2016 Claims Experience'!$H$2</f>
        <v>215.92094117647065</v>
      </c>
      <c r="H1520" s="85">
        <f t="shared" si="71"/>
        <v>305.88800000000009</v>
      </c>
      <c r="I1520" s="85">
        <f t="shared" si="69"/>
        <v>0</v>
      </c>
      <c r="J1520" s="39"/>
    </row>
    <row r="1521" spans="2:10" x14ac:dyDescent="0.2">
      <c r="B1521" s="87">
        <v>1519</v>
      </c>
      <c r="C1521" s="85">
        <v>6476.42</v>
      </c>
      <c r="D1521" s="85">
        <f>C1521 * (1 + '2016 Claims Experience'!$H$3) * (1 + '2016 Claims Experience'!$H$3)</f>
        <v>7836.4682000000012</v>
      </c>
      <c r="E1521" s="85">
        <f t="shared" si="70"/>
        <v>3134.5872800000006</v>
      </c>
      <c r="F1521" s="85">
        <f xml:space="preserve">   D1521 *'2016 Claims Experience'!$H$11</f>
        <v>4701.8809200000005</v>
      </c>
      <c r="G1521" s="85">
        <f xml:space="preserve"> F1521/'2016 Claims Experience'!$H$2</f>
        <v>5531.624611764707</v>
      </c>
      <c r="H1521" s="85">
        <f t="shared" si="71"/>
        <v>4000</v>
      </c>
      <c r="I1521" s="85">
        <f t="shared" si="69"/>
        <v>2313.0040353410723</v>
      </c>
      <c r="J1521" s="39"/>
    </row>
    <row r="1522" spans="2:10" x14ac:dyDescent="0.2">
      <c r="B1522" s="87">
        <v>1520</v>
      </c>
      <c r="C1522" s="85">
        <v>7354.1100000000006</v>
      </c>
      <c r="D1522" s="85">
        <f>C1522 * (1 + '2016 Claims Experience'!$H$3) * (1 + '2016 Claims Experience'!$H$3)</f>
        <v>8898.4731000000029</v>
      </c>
      <c r="E1522" s="85">
        <f t="shared" si="70"/>
        <v>3559.3892400000013</v>
      </c>
      <c r="F1522" s="85">
        <f xml:space="preserve">   D1522 *'2016 Claims Experience'!$H$11</f>
        <v>5339.0838600000016</v>
      </c>
      <c r="G1522" s="85">
        <f xml:space="preserve"> F1522/'2016 Claims Experience'!$H$2</f>
        <v>6281.275129411767</v>
      </c>
      <c r="H1522" s="85">
        <f t="shared" si="71"/>
        <v>4000</v>
      </c>
      <c r="I1522" s="85">
        <f t="shared" si="69"/>
        <v>2313.0040353410723</v>
      </c>
      <c r="J1522" s="39"/>
    </row>
    <row r="1523" spans="2:10" x14ac:dyDescent="0.2">
      <c r="B1523" s="87">
        <v>1521</v>
      </c>
      <c r="C1523" s="85">
        <v>18393.57</v>
      </c>
      <c r="D1523" s="85">
        <f>C1523 * (1 + '2016 Claims Experience'!$H$3) * (1 + '2016 Claims Experience'!$H$3)</f>
        <v>22256.219700000001</v>
      </c>
      <c r="E1523" s="85">
        <f t="shared" si="70"/>
        <v>8902.4878800000006</v>
      </c>
      <c r="F1523" s="85">
        <f xml:space="preserve">   D1523 *'2016 Claims Experience'!$H$11</f>
        <v>13353.731820000001</v>
      </c>
      <c r="G1523" s="85">
        <f xml:space="preserve"> F1523/'2016 Claims Experience'!$H$2</f>
        <v>15710.272729411767</v>
      </c>
      <c r="H1523" s="85">
        <f t="shared" si="71"/>
        <v>4000</v>
      </c>
      <c r="I1523" s="85">
        <f t="shared" si="69"/>
        <v>2313.0040353410723</v>
      </c>
      <c r="J1523" s="39"/>
    </row>
    <row r="1524" spans="2:10" x14ac:dyDescent="0.2">
      <c r="B1524" s="87">
        <v>1522</v>
      </c>
      <c r="C1524" s="85">
        <v>2136.1600000000003</v>
      </c>
      <c r="D1524" s="85">
        <f>C1524 * (1 + '2016 Claims Experience'!$H$3) * (1 + '2016 Claims Experience'!$H$3)</f>
        <v>2584.7536000000009</v>
      </c>
      <c r="E1524" s="85">
        <f t="shared" si="70"/>
        <v>1033.9014400000003</v>
      </c>
      <c r="F1524" s="85">
        <f xml:space="preserve">   D1524 *'2016 Claims Experience'!$H$11</f>
        <v>1550.8521600000006</v>
      </c>
      <c r="G1524" s="85">
        <f xml:space="preserve"> F1524/'2016 Claims Experience'!$H$2</f>
        <v>1824.5319529411772</v>
      </c>
      <c r="H1524" s="85">
        <f t="shared" si="71"/>
        <v>2584.7536000000009</v>
      </c>
      <c r="I1524" s="85">
        <f t="shared" si="69"/>
        <v>0</v>
      </c>
      <c r="J1524" s="39"/>
    </row>
    <row r="1525" spans="2:10" x14ac:dyDescent="0.2">
      <c r="B1525" s="87">
        <v>1523</v>
      </c>
      <c r="C1525" s="85">
        <v>5438.3600000000006</v>
      </c>
      <c r="D1525" s="85">
        <f>C1525 * (1 + '2016 Claims Experience'!$H$3) * (1 + '2016 Claims Experience'!$H$3)</f>
        <v>6580.4156000000012</v>
      </c>
      <c r="E1525" s="85">
        <f t="shared" si="70"/>
        <v>2632.1662400000005</v>
      </c>
      <c r="F1525" s="85">
        <f xml:space="preserve">   D1525 *'2016 Claims Experience'!$H$11</f>
        <v>3948.2493600000007</v>
      </c>
      <c r="G1525" s="85">
        <f xml:space="preserve"> F1525/'2016 Claims Experience'!$H$2</f>
        <v>4644.999247058824</v>
      </c>
      <c r="H1525" s="85">
        <f t="shared" si="71"/>
        <v>4000</v>
      </c>
      <c r="I1525" s="85">
        <f t="shared" si="69"/>
        <v>2313.0040353410723</v>
      </c>
      <c r="J1525" s="39"/>
    </row>
    <row r="1526" spans="2:10" x14ac:dyDescent="0.2">
      <c r="B1526" s="87">
        <v>1524</v>
      </c>
      <c r="C1526" s="85">
        <v>15244.630000000001</v>
      </c>
      <c r="D1526" s="85">
        <f>C1526 * (1 + '2016 Claims Experience'!$H$3) * (1 + '2016 Claims Experience'!$H$3)</f>
        <v>18446.002300000004</v>
      </c>
      <c r="E1526" s="85">
        <f t="shared" si="70"/>
        <v>7378.4009200000019</v>
      </c>
      <c r="F1526" s="85">
        <f xml:space="preserve">   D1526 *'2016 Claims Experience'!$H$11</f>
        <v>11067.601380000002</v>
      </c>
      <c r="G1526" s="85">
        <f xml:space="preserve"> F1526/'2016 Claims Experience'!$H$2</f>
        <v>13020.707505882356</v>
      </c>
      <c r="H1526" s="85">
        <f t="shared" si="71"/>
        <v>4000</v>
      </c>
      <c r="I1526" s="85">
        <f t="shared" si="69"/>
        <v>2313.0040353410723</v>
      </c>
      <c r="J1526" s="39"/>
    </row>
    <row r="1527" spans="2:10" x14ac:dyDescent="0.2">
      <c r="B1527" s="87">
        <v>1525</v>
      </c>
      <c r="C1527" s="85">
        <v>6227.5700000000006</v>
      </c>
      <c r="D1527" s="85">
        <f>C1527 * (1 + '2016 Claims Experience'!$H$3) * (1 + '2016 Claims Experience'!$H$3)</f>
        <v>7535.3597000000018</v>
      </c>
      <c r="E1527" s="85">
        <f t="shared" si="70"/>
        <v>3014.143880000001</v>
      </c>
      <c r="F1527" s="85">
        <f xml:space="preserve">   D1527 *'2016 Claims Experience'!$H$11</f>
        <v>4521.2158200000013</v>
      </c>
      <c r="G1527" s="85">
        <f xml:space="preserve"> F1527/'2016 Claims Experience'!$H$2</f>
        <v>5319.0774352941189</v>
      </c>
      <c r="H1527" s="85">
        <f t="shared" si="71"/>
        <v>4000</v>
      </c>
      <c r="I1527" s="85">
        <f t="shared" si="69"/>
        <v>2313.0040353410723</v>
      </c>
      <c r="J1527" s="39"/>
    </row>
    <row r="1528" spans="2:10" x14ac:dyDescent="0.2">
      <c r="B1528" s="87">
        <v>1526</v>
      </c>
      <c r="C1528" s="85">
        <v>19402.400000000001</v>
      </c>
      <c r="D1528" s="85">
        <f>C1528 * (1 + '2016 Claims Experience'!$H$3) * (1 + '2016 Claims Experience'!$H$3)</f>
        <v>23476.904000000006</v>
      </c>
      <c r="E1528" s="85">
        <f t="shared" si="70"/>
        <v>9390.7616000000035</v>
      </c>
      <c r="F1528" s="85">
        <f xml:space="preserve">   D1528 *'2016 Claims Experience'!$H$11</f>
        <v>14086.142400000002</v>
      </c>
      <c r="G1528" s="85">
        <f xml:space="preserve"> F1528/'2016 Claims Experience'!$H$2</f>
        <v>16571.93223529412</v>
      </c>
      <c r="H1528" s="85">
        <f t="shared" si="71"/>
        <v>4000</v>
      </c>
      <c r="I1528" s="85">
        <f t="shared" si="69"/>
        <v>2313.0040353410723</v>
      </c>
      <c r="J1528" s="39"/>
    </row>
    <row r="1529" spans="2:10" x14ac:dyDescent="0.2">
      <c r="B1529" s="87">
        <v>1527</v>
      </c>
      <c r="C1529" s="85">
        <v>6374.51</v>
      </c>
      <c r="D1529" s="85">
        <f>C1529 * (1 + '2016 Claims Experience'!$H$3) * (1 + '2016 Claims Experience'!$H$3)</f>
        <v>7713.1571000000022</v>
      </c>
      <c r="E1529" s="85">
        <f t="shared" si="70"/>
        <v>3085.2628400000012</v>
      </c>
      <c r="F1529" s="85">
        <f xml:space="preserve">   D1529 *'2016 Claims Experience'!$H$11</f>
        <v>4627.8942600000009</v>
      </c>
      <c r="G1529" s="85">
        <f xml:space="preserve"> F1529/'2016 Claims Experience'!$H$2</f>
        <v>5444.5814823529427</v>
      </c>
      <c r="H1529" s="85">
        <f t="shared" si="71"/>
        <v>4000</v>
      </c>
      <c r="I1529" s="85">
        <f t="shared" si="69"/>
        <v>2313.0040353410723</v>
      </c>
      <c r="J1529" s="39"/>
    </row>
    <row r="1530" spans="2:10" x14ac:dyDescent="0.2">
      <c r="B1530" s="87">
        <v>1528</v>
      </c>
      <c r="C1530" s="85">
        <v>7233.2400000000007</v>
      </c>
      <c r="D1530" s="85">
        <f>C1530 * (1 + '2016 Claims Experience'!$H$3) * (1 + '2016 Claims Experience'!$H$3)</f>
        <v>8752.220400000002</v>
      </c>
      <c r="E1530" s="85">
        <f t="shared" si="70"/>
        <v>3500.8881600000009</v>
      </c>
      <c r="F1530" s="85">
        <f xml:space="preserve">   D1530 *'2016 Claims Experience'!$H$11</f>
        <v>5251.3322400000006</v>
      </c>
      <c r="G1530" s="85">
        <f xml:space="preserve"> F1530/'2016 Claims Experience'!$H$2</f>
        <v>6178.0379294117656</v>
      </c>
      <c r="H1530" s="85">
        <f t="shared" si="71"/>
        <v>4000</v>
      </c>
      <c r="I1530" s="85">
        <f t="shared" si="69"/>
        <v>2313.0040353410723</v>
      </c>
      <c r="J1530" s="39"/>
    </row>
    <row r="1531" spans="2:10" x14ac:dyDescent="0.2">
      <c r="B1531" s="87">
        <v>1529</v>
      </c>
      <c r="C1531" s="85">
        <v>2764.21</v>
      </c>
      <c r="D1531" s="85">
        <f>C1531 * (1 + '2016 Claims Experience'!$H$3) * (1 + '2016 Claims Experience'!$H$3)</f>
        <v>3344.6941000000006</v>
      </c>
      <c r="E1531" s="85">
        <f t="shared" si="70"/>
        <v>1337.8776400000004</v>
      </c>
      <c r="F1531" s="85">
        <f xml:space="preserve">   D1531 *'2016 Claims Experience'!$H$11</f>
        <v>2006.8164600000002</v>
      </c>
      <c r="G1531" s="85">
        <f xml:space="preserve"> F1531/'2016 Claims Experience'!$H$2</f>
        <v>2360.960541176471</v>
      </c>
      <c r="H1531" s="85">
        <f t="shared" si="71"/>
        <v>3344.6941000000006</v>
      </c>
      <c r="I1531" s="85">
        <f t="shared" si="69"/>
        <v>0</v>
      </c>
      <c r="J1531" s="39"/>
    </row>
    <row r="1532" spans="2:10" x14ac:dyDescent="0.2">
      <c r="B1532" s="87">
        <v>1530</v>
      </c>
      <c r="C1532" s="85">
        <v>3761.98</v>
      </c>
      <c r="D1532" s="85">
        <f>C1532 * (1 + '2016 Claims Experience'!$H$3) * (1 + '2016 Claims Experience'!$H$3)</f>
        <v>4551.9958000000015</v>
      </c>
      <c r="E1532" s="85">
        <f t="shared" si="70"/>
        <v>1820.7983200000008</v>
      </c>
      <c r="F1532" s="85">
        <f xml:space="preserve">   D1532 *'2016 Claims Experience'!$H$11</f>
        <v>2731.1974800000007</v>
      </c>
      <c r="G1532" s="85">
        <f xml:space="preserve"> F1532/'2016 Claims Experience'!$H$2</f>
        <v>3213.1735058823538</v>
      </c>
      <c r="H1532" s="85">
        <f t="shared" si="71"/>
        <v>4000</v>
      </c>
      <c r="I1532" s="85">
        <f t="shared" si="69"/>
        <v>2313.0040353410723</v>
      </c>
      <c r="J1532" s="39"/>
    </row>
    <row r="1533" spans="2:10" x14ac:dyDescent="0.2">
      <c r="B1533" s="87">
        <v>1531</v>
      </c>
      <c r="C1533" s="85">
        <v>10595.480000000001</v>
      </c>
      <c r="D1533" s="85">
        <f>C1533 * (1 + '2016 Claims Experience'!$H$3) * (1 + '2016 Claims Experience'!$H$3)</f>
        <v>12820.530800000004</v>
      </c>
      <c r="E1533" s="85">
        <f t="shared" si="70"/>
        <v>5128.2123200000024</v>
      </c>
      <c r="F1533" s="85">
        <f xml:space="preserve">   D1533 *'2016 Claims Experience'!$H$11</f>
        <v>7692.3184800000017</v>
      </c>
      <c r="G1533" s="85">
        <f xml:space="preserve"> F1533/'2016 Claims Experience'!$H$2</f>
        <v>9049.7864470588265</v>
      </c>
      <c r="H1533" s="85">
        <f t="shared" si="71"/>
        <v>4000</v>
      </c>
      <c r="I1533" s="85">
        <f t="shared" si="69"/>
        <v>2313.0040353410723</v>
      </c>
      <c r="J1533" s="39"/>
    </row>
    <row r="1534" spans="2:10" x14ac:dyDescent="0.2">
      <c r="B1534" s="87">
        <v>1532</v>
      </c>
      <c r="C1534" s="85">
        <v>33316.67</v>
      </c>
      <c r="D1534" s="85">
        <f>C1534 * (1 + '2016 Claims Experience'!$H$3) * (1 + '2016 Claims Experience'!$H$3)</f>
        <v>40313.170700000002</v>
      </c>
      <c r="E1534" s="85">
        <f t="shared" si="70"/>
        <v>16125.268280000002</v>
      </c>
      <c r="F1534" s="85">
        <f xml:space="preserve">   D1534 *'2016 Claims Experience'!$H$11</f>
        <v>24187.902420000002</v>
      </c>
      <c r="G1534" s="85">
        <f xml:space="preserve"> F1534/'2016 Claims Experience'!$H$2</f>
        <v>28456.355788235298</v>
      </c>
      <c r="H1534" s="85">
        <f t="shared" si="71"/>
        <v>4000</v>
      </c>
      <c r="I1534" s="85">
        <f t="shared" si="69"/>
        <v>2313.0040353410723</v>
      </c>
      <c r="J1534" s="39"/>
    </row>
    <row r="1535" spans="2:10" x14ac:dyDescent="0.2">
      <c r="B1535" s="87">
        <v>1533</v>
      </c>
      <c r="C1535" s="85">
        <v>1444.91</v>
      </c>
      <c r="D1535" s="85">
        <f>C1535 * (1 + '2016 Claims Experience'!$H$3) * (1 + '2016 Claims Experience'!$H$3)</f>
        <v>1748.3411000000006</v>
      </c>
      <c r="E1535" s="85">
        <f t="shared" si="70"/>
        <v>699.33644000000027</v>
      </c>
      <c r="F1535" s="85">
        <f xml:space="preserve">   D1535 *'2016 Claims Experience'!$H$11</f>
        <v>1049.0046600000003</v>
      </c>
      <c r="G1535" s="85">
        <f xml:space="preserve"> F1535/'2016 Claims Experience'!$H$2</f>
        <v>1234.1231294117651</v>
      </c>
      <c r="H1535" s="85">
        <f t="shared" si="71"/>
        <v>1748.3411000000006</v>
      </c>
      <c r="I1535" s="85">
        <f t="shared" si="69"/>
        <v>0</v>
      </c>
      <c r="J1535" s="39"/>
    </row>
    <row r="1536" spans="2:10" x14ac:dyDescent="0.2">
      <c r="B1536" s="87">
        <v>1534</v>
      </c>
      <c r="C1536" s="85">
        <v>879.2700000000001</v>
      </c>
      <c r="D1536" s="85">
        <f>C1536 * (1 + '2016 Claims Experience'!$H$3) * (1 + '2016 Claims Experience'!$H$3)</f>
        <v>1063.9167000000004</v>
      </c>
      <c r="E1536" s="85">
        <f t="shared" si="70"/>
        <v>425.56668000000019</v>
      </c>
      <c r="F1536" s="85">
        <f xml:space="preserve">   D1536 *'2016 Claims Experience'!$H$11</f>
        <v>638.3500200000002</v>
      </c>
      <c r="G1536" s="85">
        <f xml:space="preserve"> F1536/'2016 Claims Experience'!$H$2</f>
        <v>751.00002352941203</v>
      </c>
      <c r="H1536" s="85">
        <f t="shared" si="71"/>
        <v>1063.9167000000004</v>
      </c>
      <c r="I1536" s="85">
        <f t="shared" si="69"/>
        <v>0</v>
      </c>
      <c r="J1536" s="39"/>
    </row>
    <row r="1537" spans="2:10" x14ac:dyDescent="0.2">
      <c r="B1537" s="87">
        <v>1535</v>
      </c>
      <c r="C1537" s="85">
        <v>1298.76</v>
      </c>
      <c r="D1537" s="85">
        <f>C1537 * (1 + '2016 Claims Experience'!$H$3) * (1 + '2016 Claims Experience'!$H$3)</f>
        <v>1571.4996000000003</v>
      </c>
      <c r="E1537" s="85">
        <f t="shared" si="70"/>
        <v>628.5998400000002</v>
      </c>
      <c r="F1537" s="85">
        <f xml:space="preserve">   D1537 *'2016 Claims Experience'!$H$11</f>
        <v>942.89976000000013</v>
      </c>
      <c r="G1537" s="85">
        <f xml:space="preserve"> F1537/'2016 Claims Experience'!$H$2</f>
        <v>1109.2938352941178</v>
      </c>
      <c r="H1537" s="85">
        <f t="shared" si="71"/>
        <v>1571.4996000000003</v>
      </c>
      <c r="I1537" s="85">
        <f t="shared" si="69"/>
        <v>0</v>
      </c>
      <c r="J1537" s="39"/>
    </row>
    <row r="1538" spans="2:10" x14ac:dyDescent="0.2">
      <c r="B1538" s="87">
        <v>1536</v>
      </c>
      <c r="C1538" s="85">
        <v>4732.8900000000003</v>
      </c>
      <c r="D1538" s="85">
        <f>C1538 * (1 + '2016 Claims Experience'!$H$3) * (1 + '2016 Claims Experience'!$H$3)</f>
        <v>5726.7969000000012</v>
      </c>
      <c r="E1538" s="85">
        <f t="shared" si="70"/>
        <v>2290.7187600000007</v>
      </c>
      <c r="F1538" s="85">
        <f xml:space="preserve">   D1538 *'2016 Claims Experience'!$H$11</f>
        <v>3436.0781400000005</v>
      </c>
      <c r="G1538" s="85">
        <f xml:space="preserve"> F1538/'2016 Claims Experience'!$H$2</f>
        <v>4042.444870588236</v>
      </c>
      <c r="H1538" s="85">
        <f t="shared" si="71"/>
        <v>4000</v>
      </c>
      <c r="I1538" s="85">
        <f t="shared" si="69"/>
        <v>2313.0040353410723</v>
      </c>
      <c r="J1538" s="39"/>
    </row>
    <row r="1539" spans="2:10" x14ac:dyDescent="0.2">
      <c r="B1539" s="87">
        <v>1537</v>
      </c>
      <c r="C1539" s="85">
        <v>19043.740000000002</v>
      </c>
      <c r="D1539" s="85">
        <f>C1539 * (1 + '2016 Claims Experience'!$H$3) * (1 + '2016 Claims Experience'!$H$3)</f>
        <v>23042.925400000007</v>
      </c>
      <c r="E1539" s="85">
        <f t="shared" si="70"/>
        <v>9217.1701600000033</v>
      </c>
      <c r="F1539" s="85">
        <f xml:space="preserve">   D1539 *'2016 Claims Experience'!$H$11</f>
        <v>13825.755240000004</v>
      </c>
      <c r="G1539" s="85">
        <f xml:space="preserve"> F1539/'2016 Claims Experience'!$H$2</f>
        <v>16265.594400000005</v>
      </c>
      <c r="H1539" s="85">
        <f t="shared" si="71"/>
        <v>4000</v>
      </c>
      <c r="I1539" s="85">
        <f t="shared" ref="I1539:I1602" si="72">IF(H1539 = $K$29, $L$29 - H1539,   IF(AND(H1539&lt;$L$29, H1539 &gt; $K$29),  D1539-$K$29, 0) )</f>
        <v>2313.0040353410723</v>
      </c>
      <c r="J1539" s="39"/>
    </row>
    <row r="1540" spans="2:10" x14ac:dyDescent="0.2">
      <c r="B1540" s="87">
        <v>1538</v>
      </c>
      <c r="C1540" s="85">
        <v>6211.77</v>
      </c>
      <c r="D1540" s="85">
        <f>C1540 * (1 + '2016 Claims Experience'!$H$3) * (1 + '2016 Claims Experience'!$H$3)</f>
        <v>7516.2417000000014</v>
      </c>
      <c r="E1540" s="85">
        <f t="shared" ref="E1540:E1603" si="73" xml:space="preserve"> D1540 * (1- $L$9)</f>
        <v>3006.4966800000007</v>
      </c>
      <c r="F1540" s="85">
        <f xml:space="preserve">   D1540 *'2016 Claims Experience'!$H$11</f>
        <v>4509.7450200000003</v>
      </c>
      <c r="G1540" s="85">
        <f xml:space="preserve"> F1540/'2016 Claims Experience'!$H$2</f>
        <v>5305.5823764705883</v>
      </c>
      <c r="H1540" s="85">
        <f t="shared" ref="H1540:H1603" si="74">IF( D1540&gt; $K$29, $K$29, D1540)</f>
        <v>4000</v>
      </c>
      <c r="I1540" s="85">
        <f t="shared" si="72"/>
        <v>2313.0040353410723</v>
      </c>
      <c r="J1540" s="39"/>
    </row>
    <row r="1541" spans="2:10" x14ac:dyDescent="0.2">
      <c r="B1541" s="87">
        <v>1539</v>
      </c>
      <c r="C1541" s="85">
        <v>2925.3700000000003</v>
      </c>
      <c r="D1541" s="85">
        <f>C1541 * (1 + '2016 Claims Experience'!$H$3) * (1 + '2016 Claims Experience'!$H$3)</f>
        <v>3539.6977000000011</v>
      </c>
      <c r="E1541" s="85">
        <f t="shared" si="73"/>
        <v>1415.8790800000006</v>
      </c>
      <c r="F1541" s="85">
        <f xml:space="preserve">   D1541 *'2016 Claims Experience'!$H$11</f>
        <v>2123.8186200000005</v>
      </c>
      <c r="G1541" s="85">
        <f xml:space="preserve"> F1541/'2016 Claims Experience'!$H$2</f>
        <v>2498.6101411764712</v>
      </c>
      <c r="H1541" s="85">
        <f t="shared" si="74"/>
        <v>3539.6977000000011</v>
      </c>
      <c r="I1541" s="85">
        <f t="shared" si="72"/>
        <v>0</v>
      </c>
      <c r="J1541" s="39"/>
    </row>
    <row r="1542" spans="2:10" x14ac:dyDescent="0.2">
      <c r="B1542" s="87">
        <v>1540</v>
      </c>
      <c r="C1542" s="85">
        <v>6778.2000000000007</v>
      </c>
      <c r="D1542" s="85">
        <f>C1542 * (1 + '2016 Claims Experience'!$H$3) * (1 + '2016 Claims Experience'!$H$3)</f>
        <v>8201.622000000003</v>
      </c>
      <c r="E1542" s="85">
        <f t="shared" si="73"/>
        <v>3280.6488000000013</v>
      </c>
      <c r="F1542" s="85">
        <f xml:space="preserve">   D1542 *'2016 Claims Experience'!$H$11</f>
        <v>4920.9732000000013</v>
      </c>
      <c r="G1542" s="85">
        <f xml:space="preserve"> F1542/'2016 Claims Experience'!$H$2</f>
        <v>5789.3802352941193</v>
      </c>
      <c r="H1542" s="85">
        <f t="shared" si="74"/>
        <v>4000</v>
      </c>
      <c r="I1542" s="85">
        <f t="shared" si="72"/>
        <v>2313.0040353410723</v>
      </c>
      <c r="J1542" s="39"/>
    </row>
    <row r="1543" spans="2:10" x14ac:dyDescent="0.2">
      <c r="B1543" s="87">
        <v>1541</v>
      </c>
      <c r="C1543" s="85">
        <v>583.81000000000006</v>
      </c>
      <c r="D1543" s="85">
        <f>C1543 * (1 + '2016 Claims Experience'!$H$3) * (1 + '2016 Claims Experience'!$H$3)</f>
        <v>706.41010000000017</v>
      </c>
      <c r="E1543" s="85">
        <f t="shared" si="73"/>
        <v>282.56404000000009</v>
      </c>
      <c r="F1543" s="85">
        <f xml:space="preserve">   D1543 *'2016 Claims Experience'!$H$11</f>
        <v>423.84606000000008</v>
      </c>
      <c r="G1543" s="85">
        <f xml:space="preserve"> F1543/'2016 Claims Experience'!$H$2</f>
        <v>498.64242352941187</v>
      </c>
      <c r="H1543" s="85">
        <f t="shared" si="74"/>
        <v>706.41010000000017</v>
      </c>
      <c r="I1543" s="85">
        <f t="shared" si="72"/>
        <v>0</v>
      </c>
      <c r="J1543" s="39"/>
    </row>
    <row r="1544" spans="2:10" x14ac:dyDescent="0.2">
      <c r="B1544" s="87">
        <v>1542</v>
      </c>
      <c r="C1544" s="85">
        <v>3254.8</v>
      </c>
      <c r="D1544" s="85">
        <f>C1544 * (1 + '2016 Claims Experience'!$H$3) * (1 + '2016 Claims Experience'!$H$3)</f>
        <v>3938.3080000000009</v>
      </c>
      <c r="E1544" s="85">
        <f t="shared" si="73"/>
        <v>1575.3232000000005</v>
      </c>
      <c r="F1544" s="85">
        <f xml:space="preserve">   D1544 *'2016 Claims Experience'!$H$11</f>
        <v>2362.9848000000006</v>
      </c>
      <c r="G1544" s="85">
        <f xml:space="preserve"> F1544/'2016 Claims Experience'!$H$2</f>
        <v>2779.9821176470596</v>
      </c>
      <c r="H1544" s="85">
        <f t="shared" si="74"/>
        <v>3938.3080000000009</v>
      </c>
      <c r="I1544" s="85">
        <f t="shared" si="72"/>
        <v>0</v>
      </c>
      <c r="J1544" s="39"/>
    </row>
    <row r="1545" spans="2:10" x14ac:dyDescent="0.2">
      <c r="B1545" s="87">
        <v>1543</v>
      </c>
      <c r="C1545" s="85">
        <v>9502.91</v>
      </c>
      <c r="D1545" s="85">
        <f>C1545 * (1 + '2016 Claims Experience'!$H$3) * (1 + '2016 Claims Experience'!$H$3)</f>
        <v>11498.521100000002</v>
      </c>
      <c r="E1545" s="85">
        <f t="shared" si="73"/>
        <v>4599.4084400000011</v>
      </c>
      <c r="F1545" s="85">
        <f xml:space="preserve">   D1545 *'2016 Claims Experience'!$H$11</f>
        <v>6899.1126600000007</v>
      </c>
      <c r="G1545" s="85">
        <f xml:space="preserve"> F1545/'2016 Claims Experience'!$H$2</f>
        <v>8116.6031294117656</v>
      </c>
      <c r="H1545" s="85">
        <f t="shared" si="74"/>
        <v>4000</v>
      </c>
      <c r="I1545" s="85">
        <f t="shared" si="72"/>
        <v>2313.0040353410723</v>
      </c>
      <c r="J1545" s="39"/>
    </row>
    <row r="1546" spans="2:10" x14ac:dyDescent="0.2">
      <c r="B1546" s="87">
        <v>1544</v>
      </c>
      <c r="C1546" s="85">
        <v>7772.81</v>
      </c>
      <c r="D1546" s="85">
        <f>C1546 * (1 + '2016 Claims Experience'!$H$3) * (1 + '2016 Claims Experience'!$H$3)</f>
        <v>9405.1001000000015</v>
      </c>
      <c r="E1546" s="85">
        <f t="shared" si="73"/>
        <v>3762.0400400000008</v>
      </c>
      <c r="F1546" s="85">
        <f xml:space="preserve">   D1546 *'2016 Claims Experience'!$H$11</f>
        <v>5643.0600600000007</v>
      </c>
      <c r="G1546" s="85">
        <f xml:space="preserve"> F1546/'2016 Claims Experience'!$H$2</f>
        <v>6638.8941882352947</v>
      </c>
      <c r="H1546" s="85">
        <f t="shared" si="74"/>
        <v>4000</v>
      </c>
      <c r="I1546" s="85">
        <f t="shared" si="72"/>
        <v>2313.0040353410723</v>
      </c>
      <c r="J1546" s="39"/>
    </row>
    <row r="1547" spans="2:10" x14ac:dyDescent="0.2">
      <c r="B1547" s="87">
        <v>1545</v>
      </c>
      <c r="C1547" s="85">
        <v>524.56000000000006</v>
      </c>
      <c r="D1547" s="85">
        <f>C1547 * (1 + '2016 Claims Experience'!$H$3) * (1 + '2016 Claims Experience'!$H$3)</f>
        <v>634.71760000000017</v>
      </c>
      <c r="E1547" s="85">
        <f t="shared" si="73"/>
        <v>253.88704000000007</v>
      </c>
      <c r="F1547" s="85">
        <f xml:space="preserve">   D1547 *'2016 Claims Experience'!$H$11</f>
        <v>380.8305600000001</v>
      </c>
      <c r="G1547" s="85">
        <f xml:space="preserve"> F1547/'2016 Claims Experience'!$H$2</f>
        <v>448.03595294117662</v>
      </c>
      <c r="H1547" s="85">
        <f t="shared" si="74"/>
        <v>634.71760000000017</v>
      </c>
      <c r="I1547" s="85">
        <f t="shared" si="72"/>
        <v>0</v>
      </c>
      <c r="J1547" s="39"/>
    </row>
    <row r="1548" spans="2:10" x14ac:dyDescent="0.2">
      <c r="B1548" s="87">
        <v>1546</v>
      </c>
      <c r="C1548" s="85">
        <v>2886.6600000000003</v>
      </c>
      <c r="D1548" s="85">
        <f>C1548 * (1 + '2016 Claims Experience'!$H$3) * (1 + '2016 Claims Experience'!$H$3)</f>
        <v>3492.8586000000009</v>
      </c>
      <c r="E1548" s="85">
        <f t="shared" si="73"/>
        <v>1397.1434400000005</v>
      </c>
      <c r="F1548" s="85">
        <f xml:space="preserve">   D1548 *'2016 Claims Experience'!$H$11</f>
        <v>2095.7151600000007</v>
      </c>
      <c r="G1548" s="85">
        <f xml:space="preserve"> F1548/'2016 Claims Experience'!$H$2</f>
        <v>2465.5472470588243</v>
      </c>
      <c r="H1548" s="85">
        <f t="shared" si="74"/>
        <v>3492.8586000000009</v>
      </c>
      <c r="I1548" s="85">
        <f t="shared" si="72"/>
        <v>0</v>
      </c>
      <c r="J1548" s="39"/>
    </row>
    <row r="1549" spans="2:10" x14ac:dyDescent="0.2">
      <c r="B1549" s="87">
        <v>1547</v>
      </c>
      <c r="C1549" s="85">
        <v>399.74</v>
      </c>
      <c r="D1549" s="85">
        <f>C1549 * (1 + '2016 Claims Experience'!$H$3) * (1 + '2016 Claims Experience'!$H$3)</f>
        <v>483.68540000000007</v>
      </c>
      <c r="E1549" s="85">
        <f t="shared" si="73"/>
        <v>193.47416000000004</v>
      </c>
      <c r="F1549" s="85">
        <f xml:space="preserve">   D1549 *'2016 Claims Experience'!$H$11</f>
        <v>290.21124000000003</v>
      </c>
      <c r="G1549" s="85">
        <f xml:space="preserve"> F1549/'2016 Claims Experience'!$H$2</f>
        <v>341.42498823529417</v>
      </c>
      <c r="H1549" s="85">
        <f t="shared" si="74"/>
        <v>483.68540000000007</v>
      </c>
      <c r="I1549" s="85">
        <f t="shared" si="72"/>
        <v>0</v>
      </c>
      <c r="J1549" s="39"/>
    </row>
    <row r="1550" spans="2:10" x14ac:dyDescent="0.2">
      <c r="B1550" s="87">
        <v>1548</v>
      </c>
      <c r="C1550" s="85">
        <v>7445.75</v>
      </c>
      <c r="D1550" s="85">
        <f>C1550 * (1 + '2016 Claims Experience'!$H$3) * (1 + '2016 Claims Experience'!$H$3)</f>
        <v>9009.3575000000019</v>
      </c>
      <c r="E1550" s="85">
        <f t="shared" si="73"/>
        <v>3603.7430000000008</v>
      </c>
      <c r="F1550" s="85">
        <f xml:space="preserve">   D1550 *'2016 Claims Experience'!$H$11</f>
        <v>5405.6145000000006</v>
      </c>
      <c r="G1550" s="85">
        <f xml:space="preserve"> F1550/'2016 Claims Experience'!$H$2</f>
        <v>6359.5464705882359</v>
      </c>
      <c r="H1550" s="85">
        <f t="shared" si="74"/>
        <v>4000</v>
      </c>
      <c r="I1550" s="85">
        <f t="shared" si="72"/>
        <v>2313.0040353410723</v>
      </c>
      <c r="J1550" s="39"/>
    </row>
    <row r="1551" spans="2:10" x14ac:dyDescent="0.2">
      <c r="B1551" s="87">
        <v>1549</v>
      </c>
      <c r="C1551" s="85">
        <v>4373.4400000000005</v>
      </c>
      <c r="D1551" s="85">
        <f>C1551 * (1 + '2016 Claims Experience'!$H$3) * (1 + '2016 Claims Experience'!$H$3)</f>
        <v>5291.8624000000009</v>
      </c>
      <c r="E1551" s="85">
        <f t="shared" si="73"/>
        <v>2116.7449600000004</v>
      </c>
      <c r="F1551" s="85">
        <f xml:space="preserve">   D1551 *'2016 Claims Experience'!$H$11</f>
        <v>3175.1174400000004</v>
      </c>
      <c r="G1551" s="85">
        <f xml:space="preserve"> F1551/'2016 Claims Experience'!$H$2</f>
        <v>3735.4322823529419</v>
      </c>
      <c r="H1551" s="85">
        <f t="shared" si="74"/>
        <v>4000</v>
      </c>
      <c r="I1551" s="85">
        <f t="shared" si="72"/>
        <v>2313.0040353410723</v>
      </c>
      <c r="J1551" s="39"/>
    </row>
    <row r="1552" spans="2:10" x14ac:dyDescent="0.2">
      <c r="B1552" s="87">
        <v>1550</v>
      </c>
      <c r="C1552" s="85">
        <v>686.51</v>
      </c>
      <c r="D1552" s="85">
        <f>C1552 * (1 + '2016 Claims Experience'!$H$3) * (1 + '2016 Claims Experience'!$H$3)</f>
        <v>830.67710000000011</v>
      </c>
      <c r="E1552" s="85">
        <f t="shared" si="73"/>
        <v>332.27084000000008</v>
      </c>
      <c r="F1552" s="85">
        <f xml:space="preserve">   D1552 *'2016 Claims Experience'!$H$11</f>
        <v>498.40626000000003</v>
      </c>
      <c r="G1552" s="85">
        <f xml:space="preserve"> F1552/'2016 Claims Experience'!$H$2</f>
        <v>586.36030588235303</v>
      </c>
      <c r="H1552" s="85">
        <f t="shared" si="74"/>
        <v>830.67710000000011</v>
      </c>
      <c r="I1552" s="85">
        <f t="shared" si="72"/>
        <v>0</v>
      </c>
      <c r="J1552" s="39"/>
    </row>
    <row r="1553" spans="2:10" x14ac:dyDescent="0.2">
      <c r="B1553" s="87">
        <v>1551</v>
      </c>
      <c r="C1553" s="85">
        <v>10890.94</v>
      </c>
      <c r="D1553" s="85">
        <f>C1553 * (1 + '2016 Claims Experience'!$H$3) * (1 + '2016 Claims Experience'!$H$3)</f>
        <v>13178.037400000003</v>
      </c>
      <c r="E1553" s="85">
        <f t="shared" si="73"/>
        <v>5271.2149600000012</v>
      </c>
      <c r="F1553" s="85">
        <f xml:space="preserve">   D1553 *'2016 Claims Experience'!$H$11</f>
        <v>7906.8224400000017</v>
      </c>
      <c r="G1553" s="85">
        <f xml:space="preserve"> F1553/'2016 Claims Experience'!$H$2</f>
        <v>9302.1440470588259</v>
      </c>
      <c r="H1553" s="85">
        <f t="shared" si="74"/>
        <v>4000</v>
      </c>
      <c r="I1553" s="85">
        <f t="shared" si="72"/>
        <v>2313.0040353410723</v>
      </c>
      <c r="J1553" s="39"/>
    </row>
    <row r="1554" spans="2:10" x14ac:dyDescent="0.2">
      <c r="B1554" s="87">
        <v>1552</v>
      </c>
      <c r="C1554" s="85">
        <v>18391.990000000002</v>
      </c>
      <c r="D1554" s="85">
        <f>C1554 * (1 + '2016 Claims Experience'!$H$3) * (1 + '2016 Claims Experience'!$H$3)</f>
        <v>22254.307900000003</v>
      </c>
      <c r="E1554" s="85">
        <f t="shared" si="73"/>
        <v>8901.7231600000014</v>
      </c>
      <c r="F1554" s="85">
        <f xml:space="preserve">   D1554 *'2016 Claims Experience'!$H$11</f>
        <v>13352.584740000002</v>
      </c>
      <c r="G1554" s="85">
        <f xml:space="preserve"> F1554/'2016 Claims Experience'!$H$2</f>
        <v>15708.923223529415</v>
      </c>
      <c r="H1554" s="85">
        <f t="shared" si="74"/>
        <v>4000</v>
      </c>
      <c r="I1554" s="85">
        <f t="shared" si="72"/>
        <v>2313.0040353410723</v>
      </c>
      <c r="J1554" s="39"/>
    </row>
    <row r="1555" spans="2:10" x14ac:dyDescent="0.2">
      <c r="B1555" s="87">
        <v>1553</v>
      </c>
      <c r="C1555" s="85">
        <v>703.89</v>
      </c>
      <c r="D1555" s="85">
        <f>C1555 * (1 + '2016 Claims Experience'!$H$3) * (1 + '2016 Claims Experience'!$H$3)</f>
        <v>851.70690000000002</v>
      </c>
      <c r="E1555" s="85">
        <f t="shared" si="73"/>
        <v>340.68276000000003</v>
      </c>
      <c r="F1555" s="85">
        <f xml:space="preserve">   D1555 *'2016 Claims Experience'!$H$11</f>
        <v>511.02413999999999</v>
      </c>
      <c r="G1555" s="85">
        <f xml:space="preserve"> F1555/'2016 Claims Experience'!$H$2</f>
        <v>601.20487058823528</v>
      </c>
      <c r="H1555" s="85">
        <f t="shared" si="74"/>
        <v>851.70690000000002</v>
      </c>
      <c r="I1555" s="85">
        <f t="shared" si="72"/>
        <v>0</v>
      </c>
      <c r="J1555" s="39"/>
    </row>
    <row r="1556" spans="2:10" x14ac:dyDescent="0.2">
      <c r="B1556" s="87">
        <v>1554</v>
      </c>
      <c r="C1556" s="85">
        <v>2599.1</v>
      </c>
      <c r="D1556" s="85">
        <f>C1556 * (1 + '2016 Claims Experience'!$H$3) * (1 + '2016 Claims Experience'!$H$3)</f>
        <v>3144.9110000000005</v>
      </c>
      <c r="E1556" s="85">
        <f t="shared" si="73"/>
        <v>1257.9644000000003</v>
      </c>
      <c r="F1556" s="85">
        <f xml:space="preserve">   D1556 *'2016 Claims Experience'!$H$11</f>
        <v>1886.9466000000002</v>
      </c>
      <c r="G1556" s="85">
        <f xml:space="preserve"> F1556/'2016 Claims Experience'!$H$2</f>
        <v>2219.9371764705884</v>
      </c>
      <c r="H1556" s="85">
        <f t="shared" si="74"/>
        <v>3144.9110000000005</v>
      </c>
      <c r="I1556" s="85">
        <f t="shared" si="72"/>
        <v>0</v>
      </c>
      <c r="J1556" s="39"/>
    </row>
    <row r="1557" spans="2:10" x14ac:dyDescent="0.2">
      <c r="B1557" s="87">
        <v>1555</v>
      </c>
      <c r="C1557" s="85">
        <v>6803.4800000000005</v>
      </c>
      <c r="D1557" s="85">
        <f>C1557 * (1 + '2016 Claims Experience'!$H$3) * (1 + '2016 Claims Experience'!$H$3)</f>
        <v>8232.2108000000026</v>
      </c>
      <c r="E1557" s="85">
        <f t="shared" si="73"/>
        <v>3292.884320000001</v>
      </c>
      <c r="F1557" s="85">
        <f xml:space="preserve">   D1557 *'2016 Claims Experience'!$H$11</f>
        <v>4939.3264800000015</v>
      </c>
      <c r="G1557" s="85">
        <f xml:space="preserve"> F1557/'2016 Claims Experience'!$H$2</f>
        <v>5810.9723294117666</v>
      </c>
      <c r="H1557" s="85">
        <f t="shared" si="74"/>
        <v>4000</v>
      </c>
      <c r="I1557" s="85">
        <f t="shared" si="72"/>
        <v>2313.0040353410723</v>
      </c>
      <c r="J1557" s="39"/>
    </row>
    <row r="1558" spans="2:10" x14ac:dyDescent="0.2">
      <c r="B1558" s="87">
        <v>1556</v>
      </c>
      <c r="C1558" s="85">
        <v>5291.42</v>
      </c>
      <c r="D1558" s="85">
        <f>C1558 * (1 + '2016 Claims Experience'!$H$3) * (1 + '2016 Claims Experience'!$H$3)</f>
        <v>6402.6182000000017</v>
      </c>
      <c r="E1558" s="85">
        <f t="shared" si="73"/>
        <v>2561.0472800000007</v>
      </c>
      <c r="F1558" s="85">
        <f xml:space="preserve">   D1558 *'2016 Claims Experience'!$H$11</f>
        <v>3841.570920000001</v>
      </c>
      <c r="G1558" s="85">
        <f xml:space="preserve"> F1558/'2016 Claims Experience'!$H$2</f>
        <v>4519.4952000000012</v>
      </c>
      <c r="H1558" s="85">
        <f t="shared" si="74"/>
        <v>4000</v>
      </c>
      <c r="I1558" s="85">
        <f t="shared" si="72"/>
        <v>2313.0040353410723</v>
      </c>
      <c r="J1558" s="39"/>
    </row>
    <row r="1559" spans="2:10" x14ac:dyDescent="0.2">
      <c r="B1559" s="87">
        <v>1557</v>
      </c>
      <c r="C1559" s="85">
        <v>24216.66</v>
      </c>
      <c r="D1559" s="85">
        <f>C1559 * (1 + '2016 Claims Experience'!$H$3) * (1 + '2016 Claims Experience'!$H$3)</f>
        <v>29302.158600000002</v>
      </c>
      <c r="E1559" s="85">
        <f t="shared" si="73"/>
        <v>11720.863440000001</v>
      </c>
      <c r="F1559" s="85">
        <f xml:space="preserve">   D1559 *'2016 Claims Experience'!$H$11</f>
        <v>17581.295160000001</v>
      </c>
      <c r="G1559" s="85">
        <f xml:space="preserve"> F1559/'2016 Claims Experience'!$H$2</f>
        <v>20683.87665882353</v>
      </c>
      <c r="H1559" s="85">
        <f t="shared" si="74"/>
        <v>4000</v>
      </c>
      <c r="I1559" s="85">
        <f t="shared" si="72"/>
        <v>2313.0040353410723</v>
      </c>
      <c r="J1559" s="39"/>
    </row>
    <row r="1560" spans="2:10" x14ac:dyDescent="0.2">
      <c r="B1560" s="87">
        <v>1558</v>
      </c>
      <c r="C1560" s="85">
        <v>17287.57</v>
      </c>
      <c r="D1560" s="85">
        <f>C1560 * (1 + '2016 Claims Experience'!$H$3) * (1 + '2016 Claims Experience'!$H$3)</f>
        <v>20917.959700000003</v>
      </c>
      <c r="E1560" s="85">
        <f t="shared" si="73"/>
        <v>8367.1838800000023</v>
      </c>
      <c r="F1560" s="85">
        <f xml:space="preserve">   D1560 *'2016 Claims Experience'!$H$11</f>
        <v>12550.775820000001</v>
      </c>
      <c r="G1560" s="85">
        <f xml:space="preserve"> F1560/'2016 Claims Experience'!$H$2</f>
        <v>14765.618611764707</v>
      </c>
      <c r="H1560" s="85">
        <f t="shared" si="74"/>
        <v>4000</v>
      </c>
      <c r="I1560" s="85">
        <f t="shared" si="72"/>
        <v>2313.0040353410723</v>
      </c>
      <c r="J1560" s="39"/>
    </row>
    <row r="1561" spans="2:10" x14ac:dyDescent="0.2">
      <c r="B1561" s="87">
        <v>1559</v>
      </c>
      <c r="C1561" s="85">
        <v>9169.5300000000007</v>
      </c>
      <c r="D1561" s="85">
        <f>C1561 * (1 + '2016 Claims Experience'!$H$3) * (1 + '2016 Claims Experience'!$H$3)</f>
        <v>11095.131300000003</v>
      </c>
      <c r="E1561" s="85">
        <f t="shared" si="73"/>
        <v>4438.0525200000011</v>
      </c>
      <c r="F1561" s="85">
        <f xml:space="preserve">   D1561 *'2016 Claims Experience'!$H$11</f>
        <v>6657.0787800000016</v>
      </c>
      <c r="G1561" s="85">
        <f xml:space="preserve"> F1561/'2016 Claims Experience'!$H$2</f>
        <v>7831.8573882352966</v>
      </c>
      <c r="H1561" s="85">
        <f t="shared" si="74"/>
        <v>4000</v>
      </c>
      <c r="I1561" s="85">
        <f t="shared" si="72"/>
        <v>2313.0040353410723</v>
      </c>
      <c r="J1561" s="39"/>
    </row>
    <row r="1562" spans="2:10" x14ac:dyDescent="0.2">
      <c r="B1562" s="87">
        <v>1560</v>
      </c>
      <c r="C1562" s="85">
        <v>5466.8</v>
      </c>
      <c r="D1562" s="85">
        <f>C1562 * (1 + '2016 Claims Experience'!$H$3) * (1 + '2016 Claims Experience'!$H$3)</f>
        <v>6614.8280000000013</v>
      </c>
      <c r="E1562" s="85">
        <f t="shared" si="73"/>
        <v>2645.9312000000009</v>
      </c>
      <c r="F1562" s="85">
        <f xml:space="preserve">   D1562 *'2016 Claims Experience'!$H$11</f>
        <v>3968.8968000000004</v>
      </c>
      <c r="G1562" s="85">
        <f xml:space="preserve"> F1562/'2016 Claims Experience'!$H$2</f>
        <v>4669.2903529411769</v>
      </c>
      <c r="H1562" s="85">
        <f t="shared" si="74"/>
        <v>4000</v>
      </c>
      <c r="I1562" s="85">
        <f t="shared" si="72"/>
        <v>2313.0040353410723</v>
      </c>
      <c r="J1562" s="39"/>
    </row>
    <row r="1563" spans="2:10" x14ac:dyDescent="0.2">
      <c r="B1563" s="87">
        <v>1561</v>
      </c>
      <c r="C1563" s="85">
        <v>15490.320000000002</v>
      </c>
      <c r="D1563" s="85">
        <f>C1563 * (1 + '2016 Claims Experience'!$H$3) * (1 + '2016 Claims Experience'!$H$3)</f>
        <v>18743.287200000006</v>
      </c>
      <c r="E1563" s="85">
        <f t="shared" si="73"/>
        <v>7497.3148800000026</v>
      </c>
      <c r="F1563" s="85">
        <f xml:space="preserve">   D1563 *'2016 Claims Experience'!$H$11</f>
        <v>11245.972320000003</v>
      </c>
      <c r="G1563" s="85">
        <f xml:space="preserve"> F1563/'2016 Claims Experience'!$H$2</f>
        <v>13230.555670588239</v>
      </c>
      <c r="H1563" s="85">
        <f t="shared" si="74"/>
        <v>4000</v>
      </c>
      <c r="I1563" s="85">
        <f t="shared" si="72"/>
        <v>2313.0040353410723</v>
      </c>
      <c r="J1563" s="39"/>
    </row>
    <row r="1564" spans="2:10" x14ac:dyDescent="0.2">
      <c r="B1564" s="87">
        <v>1562</v>
      </c>
      <c r="C1564" s="85">
        <v>1180.26</v>
      </c>
      <c r="D1564" s="85">
        <f>C1564 * (1 + '2016 Claims Experience'!$H$3) * (1 + '2016 Claims Experience'!$H$3)</f>
        <v>1428.1146000000001</v>
      </c>
      <c r="E1564" s="85">
        <f t="shared" si="73"/>
        <v>571.24584000000004</v>
      </c>
      <c r="F1564" s="85">
        <f xml:space="preserve">   D1564 *'2016 Claims Experience'!$H$11</f>
        <v>856.86876000000007</v>
      </c>
      <c r="G1564" s="85">
        <f xml:space="preserve"> F1564/'2016 Claims Experience'!$H$2</f>
        <v>1008.0808941176472</v>
      </c>
      <c r="H1564" s="85">
        <f t="shared" si="74"/>
        <v>1428.1146000000001</v>
      </c>
      <c r="I1564" s="85">
        <f t="shared" si="72"/>
        <v>0</v>
      </c>
      <c r="J1564" s="39"/>
    </row>
    <row r="1565" spans="2:10" x14ac:dyDescent="0.2">
      <c r="B1565" s="87">
        <v>1563</v>
      </c>
      <c r="C1565" s="85">
        <v>9182.9600000000009</v>
      </c>
      <c r="D1565" s="85">
        <f>C1565 * (1 + '2016 Claims Experience'!$H$3) * (1 + '2016 Claims Experience'!$H$3)</f>
        <v>11111.381600000002</v>
      </c>
      <c r="E1565" s="85">
        <f t="shared" si="73"/>
        <v>4444.5526400000008</v>
      </c>
      <c r="F1565" s="85">
        <f xml:space="preserve">   D1565 *'2016 Claims Experience'!$H$11</f>
        <v>6666.8289600000016</v>
      </c>
      <c r="G1565" s="85">
        <f xml:space="preserve"> F1565/'2016 Claims Experience'!$H$2</f>
        <v>7843.3281882352967</v>
      </c>
      <c r="H1565" s="85">
        <f t="shared" si="74"/>
        <v>4000</v>
      </c>
      <c r="I1565" s="85">
        <f t="shared" si="72"/>
        <v>2313.0040353410723</v>
      </c>
      <c r="J1565" s="39"/>
    </row>
    <row r="1566" spans="2:10" x14ac:dyDescent="0.2">
      <c r="B1566" s="87">
        <v>1564</v>
      </c>
      <c r="C1566" s="85">
        <v>19948.29</v>
      </c>
      <c r="D1566" s="85">
        <f>C1566 * (1 + '2016 Claims Experience'!$H$3) * (1 + '2016 Claims Experience'!$H$3)</f>
        <v>24137.430900000003</v>
      </c>
      <c r="E1566" s="85">
        <f t="shared" si="73"/>
        <v>9654.9723600000016</v>
      </c>
      <c r="F1566" s="85">
        <f xml:space="preserve">   D1566 *'2016 Claims Experience'!$H$11</f>
        <v>14482.458540000001</v>
      </c>
      <c r="G1566" s="85">
        <f xml:space="preserve"> F1566/'2016 Claims Experience'!$H$2</f>
        <v>17038.18651764706</v>
      </c>
      <c r="H1566" s="85">
        <f t="shared" si="74"/>
        <v>4000</v>
      </c>
      <c r="I1566" s="85">
        <f t="shared" si="72"/>
        <v>2313.0040353410723</v>
      </c>
      <c r="J1566" s="39"/>
    </row>
    <row r="1567" spans="2:10" x14ac:dyDescent="0.2">
      <c r="B1567" s="87">
        <v>1565</v>
      </c>
      <c r="C1567" s="85">
        <v>613.83000000000004</v>
      </c>
      <c r="D1567" s="85">
        <f>C1567 * (1 + '2016 Claims Experience'!$H$3) * (1 + '2016 Claims Experience'!$H$3)</f>
        <v>742.73430000000019</v>
      </c>
      <c r="E1567" s="85">
        <f t="shared" si="73"/>
        <v>297.09372000000008</v>
      </c>
      <c r="F1567" s="85">
        <f xml:space="preserve">   D1567 *'2016 Claims Experience'!$H$11</f>
        <v>445.64058000000011</v>
      </c>
      <c r="G1567" s="85">
        <f xml:space="preserve"> F1567/'2016 Claims Experience'!$H$2</f>
        <v>524.28303529411778</v>
      </c>
      <c r="H1567" s="85">
        <f t="shared" si="74"/>
        <v>742.73430000000019</v>
      </c>
      <c r="I1567" s="85">
        <f t="shared" si="72"/>
        <v>0</v>
      </c>
      <c r="J1567" s="39"/>
    </row>
    <row r="1568" spans="2:10" x14ac:dyDescent="0.2">
      <c r="B1568" s="87">
        <v>1566</v>
      </c>
      <c r="C1568" s="85">
        <v>2224.6400000000003</v>
      </c>
      <c r="D1568" s="85">
        <f>C1568 * (1 + '2016 Claims Experience'!$H$3) * (1 + '2016 Claims Experience'!$H$3)</f>
        <v>2691.8144000000011</v>
      </c>
      <c r="E1568" s="85">
        <f t="shared" si="73"/>
        <v>1076.7257600000005</v>
      </c>
      <c r="F1568" s="85">
        <f xml:space="preserve">   D1568 *'2016 Claims Experience'!$H$11</f>
        <v>1615.0886400000006</v>
      </c>
      <c r="G1568" s="85">
        <f xml:space="preserve"> F1568/'2016 Claims Experience'!$H$2</f>
        <v>1900.1042823529419</v>
      </c>
      <c r="H1568" s="85">
        <f t="shared" si="74"/>
        <v>2691.8144000000011</v>
      </c>
      <c r="I1568" s="85">
        <f t="shared" si="72"/>
        <v>0</v>
      </c>
      <c r="J1568" s="39"/>
    </row>
    <row r="1569" spans="2:10" x14ac:dyDescent="0.2">
      <c r="B1569" s="87">
        <v>1567</v>
      </c>
      <c r="C1569" s="85">
        <v>340.49</v>
      </c>
      <c r="D1569" s="85">
        <f>C1569 * (1 + '2016 Claims Experience'!$H$3) * (1 + '2016 Claims Experience'!$H$3)</f>
        <v>411.99290000000008</v>
      </c>
      <c r="E1569" s="85">
        <f t="shared" si="73"/>
        <v>164.79716000000005</v>
      </c>
      <c r="F1569" s="85">
        <f xml:space="preserve">   D1569 *'2016 Claims Experience'!$H$11</f>
        <v>247.19574000000003</v>
      </c>
      <c r="G1569" s="85">
        <f xml:space="preserve"> F1569/'2016 Claims Experience'!$H$2</f>
        <v>290.81851764705885</v>
      </c>
      <c r="H1569" s="85">
        <f t="shared" si="74"/>
        <v>411.99290000000008</v>
      </c>
      <c r="I1569" s="85">
        <f t="shared" si="72"/>
        <v>0</v>
      </c>
      <c r="J1569" s="39"/>
    </row>
    <row r="1570" spans="2:10" x14ac:dyDescent="0.2">
      <c r="B1570" s="87">
        <v>1568</v>
      </c>
      <c r="C1570" s="85">
        <v>638.32000000000005</v>
      </c>
      <c r="D1570" s="85">
        <f>C1570 * (1 + '2016 Claims Experience'!$H$3) * (1 + '2016 Claims Experience'!$H$3)</f>
        <v>772.36720000000025</v>
      </c>
      <c r="E1570" s="85">
        <f t="shared" si="73"/>
        <v>308.94688000000014</v>
      </c>
      <c r="F1570" s="85">
        <f xml:space="preserve">   D1570 *'2016 Claims Experience'!$H$11</f>
        <v>463.42032000000012</v>
      </c>
      <c r="G1570" s="85">
        <f xml:space="preserve"> F1570/'2016 Claims Experience'!$H$2</f>
        <v>545.20037647058837</v>
      </c>
      <c r="H1570" s="85">
        <f t="shared" si="74"/>
        <v>772.36720000000025</v>
      </c>
      <c r="I1570" s="85">
        <f t="shared" si="72"/>
        <v>0</v>
      </c>
      <c r="J1570" s="39"/>
    </row>
    <row r="1571" spans="2:10" x14ac:dyDescent="0.2">
      <c r="B1571" s="87">
        <v>1569</v>
      </c>
      <c r="C1571" s="85">
        <v>2806.08</v>
      </c>
      <c r="D1571" s="85">
        <f>C1571 * (1 + '2016 Claims Experience'!$H$3) * (1 + '2016 Claims Experience'!$H$3)</f>
        <v>3395.3568000000005</v>
      </c>
      <c r="E1571" s="85">
        <f t="shared" si="73"/>
        <v>1358.1427200000003</v>
      </c>
      <c r="F1571" s="85">
        <f xml:space="preserve">   D1571 *'2016 Claims Experience'!$H$11</f>
        <v>2037.2140800000002</v>
      </c>
      <c r="G1571" s="85">
        <f xml:space="preserve"> F1571/'2016 Claims Experience'!$H$2</f>
        <v>2396.7224470588239</v>
      </c>
      <c r="H1571" s="85">
        <f t="shared" si="74"/>
        <v>3395.3568000000005</v>
      </c>
      <c r="I1571" s="85">
        <f t="shared" si="72"/>
        <v>0</v>
      </c>
      <c r="J1571" s="39"/>
    </row>
    <row r="1572" spans="2:10" x14ac:dyDescent="0.2">
      <c r="B1572" s="87">
        <v>1570</v>
      </c>
      <c r="C1572" s="85">
        <v>3791.21</v>
      </c>
      <c r="D1572" s="85">
        <f>C1572 * (1 + '2016 Claims Experience'!$H$3) * (1 + '2016 Claims Experience'!$H$3)</f>
        <v>4587.3641000000007</v>
      </c>
      <c r="E1572" s="85">
        <f t="shared" si="73"/>
        <v>1834.9456400000004</v>
      </c>
      <c r="F1572" s="85">
        <f xml:space="preserve">   D1572 *'2016 Claims Experience'!$H$11</f>
        <v>2752.4184600000003</v>
      </c>
      <c r="G1572" s="85">
        <f xml:space="preserve"> F1572/'2016 Claims Experience'!$H$2</f>
        <v>3238.1393647058826</v>
      </c>
      <c r="H1572" s="85">
        <f t="shared" si="74"/>
        <v>4000</v>
      </c>
      <c r="I1572" s="85">
        <f t="shared" si="72"/>
        <v>2313.0040353410723</v>
      </c>
      <c r="J1572" s="39"/>
    </row>
    <row r="1573" spans="2:10" x14ac:dyDescent="0.2">
      <c r="B1573" s="87">
        <v>1571</v>
      </c>
      <c r="C1573" s="85">
        <v>3891.54</v>
      </c>
      <c r="D1573" s="85">
        <f>C1573 * (1 + '2016 Claims Experience'!$H$3) * (1 + '2016 Claims Experience'!$H$3)</f>
        <v>4708.7634000000007</v>
      </c>
      <c r="E1573" s="85">
        <f t="shared" si="73"/>
        <v>1883.5053600000003</v>
      </c>
      <c r="F1573" s="85">
        <f xml:space="preserve">   D1573 *'2016 Claims Experience'!$H$11</f>
        <v>2825.2580400000002</v>
      </c>
      <c r="G1573" s="85">
        <f xml:space="preserve"> F1573/'2016 Claims Experience'!$H$2</f>
        <v>3323.8329882352946</v>
      </c>
      <c r="H1573" s="85">
        <f t="shared" si="74"/>
        <v>4000</v>
      </c>
      <c r="I1573" s="85">
        <f t="shared" si="72"/>
        <v>2313.0040353410723</v>
      </c>
      <c r="J1573" s="39"/>
    </row>
    <row r="1574" spans="2:10" x14ac:dyDescent="0.2">
      <c r="B1574" s="87">
        <v>1572</v>
      </c>
      <c r="C1574" s="85">
        <v>103.49000000000001</v>
      </c>
      <c r="D1574" s="85">
        <f>C1574 * (1 + '2016 Claims Experience'!$H$3) * (1 + '2016 Claims Experience'!$H$3)</f>
        <v>125.22290000000002</v>
      </c>
      <c r="E1574" s="85">
        <f t="shared" si="73"/>
        <v>50.089160000000014</v>
      </c>
      <c r="F1574" s="85">
        <f xml:space="preserve">   D1574 *'2016 Claims Experience'!$H$11</f>
        <v>75.133740000000017</v>
      </c>
      <c r="G1574" s="85">
        <f xml:space="preserve"> F1574/'2016 Claims Experience'!$H$2</f>
        <v>88.392635294117667</v>
      </c>
      <c r="H1574" s="85">
        <f t="shared" si="74"/>
        <v>125.22290000000002</v>
      </c>
      <c r="I1574" s="85">
        <f t="shared" si="72"/>
        <v>0</v>
      </c>
      <c r="J1574" s="39"/>
    </row>
    <row r="1575" spans="2:10" x14ac:dyDescent="0.2">
      <c r="B1575" s="87">
        <v>1573</v>
      </c>
      <c r="C1575" s="85">
        <v>20833.09</v>
      </c>
      <c r="D1575" s="85">
        <f>C1575 * (1 + '2016 Claims Experience'!$H$3) * (1 + '2016 Claims Experience'!$H$3)</f>
        <v>25208.038900000003</v>
      </c>
      <c r="E1575" s="85">
        <f t="shared" si="73"/>
        <v>10083.215560000002</v>
      </c>
      <c r="F1575" s="85">
        <f xml:space="preserve">   D1575 *'2016 Claims Experience'!$H$11</f>
        <v>15124.823340000001</v>
      </c>
      <c r="G1575" s="85">
        <f xml:space="preserve"> F1575/'2016 Claims Experience'!$H$2</f>
        <v>17793.909811764708</v>
      </c>
      <c r="H1575" s="85">
        <f t="shared" si="74"/>
        <v>4000</v>
      </c>
      <c r="I1575" s="85">
        <f t="shared" si="72"/>
        <v>2313.0040353410723</v>
      </c>
      <c r="J1575" s="39"/>
    </row>
    <row r="1576" spans="2:10" x14ac:dyDescent="0.2">
      <c r="B1576" s="87">
        <v>1574</v>
      </c>
      <c r="C1576" s="85">
        <v>1055.44</v>
      </c>
      <c r="D1576" s="85">
        <f>C1576 * (1 + '2016 Claims Experience'!$H$3) * (1 + '2016 Claims Experience'!$H$3)</f>
        <v>1277.0824000000002</v>
      </c>
      <c r="E1576" s="85">
        <f t="shared" si="73"/>
        <v>510.83296000000013</v>
      </c>
      <c r="F1576" s="85">
        <f xml:space="preserve">   D1576 *'2016 Claims Experience'!$H$11</f>
        <v>766.24944000000016</v>
      </c>
      <c r="G1576" s="85">
        <f xml:space="preserve"> F1576/'2016 Claims Experience'!$H$2</f>
        <v>901.46992941176495</v>
      </c>
      <c r="H1576" s="85">
        <f t="shared" si="74"/>
        <v>1277.0824000000002</v>
      </c>
      <c r="I1576" s="85">
        <f t="shared" si="72"/>
        <v>0</v>
      </c>
      <c r="J1576" s="39"/>
    </row>
    <row r="1577" spans="2:10" x14ac:dyDescent="0.2">
      <c r="B1577" s="87">
        <v>1575</v>
      </c>
      <c r="C1577" s="85">
        <v>20859.16</v>
      </c>
      <c r="D1577" s="85">
        <f>C1577 * (1 + '2016 Claims Experience'!$H$3) * (1 + '2016 Claims Experience'!$H$3)</f>
        <v>25239.583600000002</v>
      </c>
      <c r="E1577" s="85">
        <f t="shared" si="73"/>
        <v>10095.833440000002</v>
      </c>
      <c r="F1577" s="85">
        <f xml:space="preserve">   D1577 *'2016 Claims Experience'!$H$11</f>
        <v>15143.75016</v>
      </c>
      <c r="G1577" s="85">
        <f xml:space="preserve"> F1577/'2016 Claims Experience'!$H$2</f>
        <v>17816.17665882353</v>
      </c>
      <c r="H1577" s="85">
        <f t="shared" si="74"/>
        <v>4000</v>
      </c>
      <c r="I1577" s="85">
        <f t="shared" si="72"/>
        <v>2313.0040353410723</v>
      </c>
      <c r="J1577" s="39"/>
    </row>
    <row r="1578" spans="2:10" x14ac:dyDescent="0.2">
      <c r="B1578" s="87">
        <v>1576</v>
      </c>
      <c r="C1578" s="85">
        <v>16430.420000000002</v>
      </c>
      <c r="D1578" s="85">
        <f>C1578 * (1 + '2016 Claims Experience'!$H$3) * (1 + '2016 Claims Experience'!$H$3)</f>
        <v>19880.808200000007</v>
      </c>
      <c r="E1578" s="85">
        <f t="shared" si="73"/>
        <v>7952.3232800000033</v>
      </c>
      <c r="F1578" s="85">
        <f xml:space="preserve">   D1578 *'2016 Claims Experience'!$H$11</f>
        <v>11928.484920000004</v>
      </c>
      <c r="G1578" s="85">
        <f xml:space="preserve"> F1578/'2016 Claims Experience'!$H$2</f>
        <v>14033.511670588241</v>
      </c>
      <c r="H1578" s="85">
        <f t="shared" si="74"/>
        <v>4000</v>
      </c>
      <c r="I1578" s="85">
        <f t="shared" si="72"/>
        <v>2313.0040353410723</v>
      </c>
      <c r="J1578" s="39"/>
    </row>
    <row r="1579" spans="2:10" x14ac:dyDescent="0.2">
      <c r="B1579" s="87">
        <v>1577</v>
      </c>
      <c r="C1579" s="85">
        <v>6402.16</v>
      </c>
      <c r="D1579" s="85">
        <f>C1579 * (1 + '2016 Claims Experience'!$H$3) * (1 + '2016 Claims Experience'!$H$3)</f>
        <v>7746.6136000000006</v>
      </c>
      <c r="E1579" s="85">
        <f t="shared" si="73"/>
        <v>3098.6454400000002</v>
      </c>
      <c r="F1579" s="85">
        <f xml:space="preserve">   D1579 *'2016 Claims Experience'!$H$11</f>
        <v>4647.9681600000004</v>
      </c>
      <c r="G1579" s="85">
        <f xml:space="preserve"> F1579/'2016 Claims Experience'!$H$2</f>
        <v>5468.1978352941178</v>
      </c>
      <c r="H1579" s="85">
        <f t="shared" si="74"/>
        <v>4000</v>
      </c>
      <c r="I1579" s="85">
        <f t="shared" si="72"/>
        <v>2313.0040353410723</v>
      </c>
      <c r="J1579" s="39"/>
    </row>
    <row r="1580" spans="2:10" x14ac:dyDescent="0.2">
      <c r="B1580" s="87">
        <v>1578</v>
      </c>
      <c r="C1580" s="85">
        <v>10830.11</v>
      </c>
      <c r="D1580" s="85">
        <f>C1580 * (1 + '2016 Claims Experience'!$H$3) * (1 + '2016 Claims Experience'!$H$3)</f>
        <v>13104.433100000002</v>
      </c>
      <c r="E1580" s="85">
        <f t="shared" si="73"/>
        <v>5241.7732400000014</v>
      </c>
      <c r="F1580" s="85">
        <f xml:space="preserve">   D1580 *'2016 Claims Experience'!$H$11</f>
        <v>7862.6598600000007</v>
      </c>
      <c r="G1580" s="85">
        <f xml:space="preserve"> F1580/'2016 Claims Experience'!$H$2</f>
        <v>9250.1880705882359</v>
      </c>
      <c r="H1580" s="85">
        <f t="shared" si="74"/>
        <v>4000</v>
      </c>
      <c r="I1580" s="85">
        <f t="shared" si="72"/>
        <v>2313.0040353410723</v>
      </c>
      <c r="J1580" s="39"/>
    </row>
    <row r="1581" spans="2:10" x14ac:dyDescent="0.2">
      <c r="B1581" s="87">
        <v>1579</v>
      </c>
      <c r="C1581" s="85">
        <v>591.71</v>
      </c>
      <c r="D1581" s="85">
        <f>C1581 * (1 + '2016 Claims Experience'!$H$3) * (1 + '2016 Claims Experience'!$H$3)</f>
        <v>715.96910000000014</v>
      </c>
      <c r="E1581" s="85">
        <f t="shared" si="73"/>
        <v>286.38764000000009</v>
      </c>
      <c r="F1581" s="85">
        <f xml:space="preserve">   D1581 *'2016 Claims Experience'!$H$11</f>
        <v>429.58146000000005</v>
      </c>
      <c r="G1581" s="85">
        <f xml:space="preserve"> F1581/'2016 Claims Experience'!$H$2</f>
        <v>505.38995294117655</v>
      </c>
      <c r="H1581" s="85">
        <f t="shared" si="74"/>
        <v>715.96910000000014</v>
      </c>
      <c r="I1581" s="85">
        <f t="shared" si="72"/>
        <v>0</v>
      </c>
      <c r="J1581" s="39"/>
    </row>
    <row r="1582" spans="2:10" x14ac:dyDescent="0.2">
      <c r="B1582" s="87">
        <v>1580</v>
      </c>
      <c r="C1582" s="85">
        <v>12423.54</v>
      </c>
      <c r="D1582" s="85">
        <f>C1582 * (1 + '2016 Claims Experience'!$H$3) * (1 + '2016 Claims Experience'!$H$3)</f>
        <v>15032.483400000003</v>
      </c>
      <c r="E1582" s="85">
        <f t="shared" si="73"/>
        <v>6012.9933600000013</v>
      </c>
      <c r="F1582" s="85">
        <f xml:space="preserve">   D1582 *'2016 Claims Experience'!$H$11</f>
        <v>9019.4900400000006</v>
      </c>
      <c r="G1582" s="85">
        <f xml:space="preserve"> F1582/'2016 Claims Experience'!$H$2</f>
        <v>10611.164752941177</v>
      </c>
      <c r="H1582" s="85">
        <f t="shared" si="74"/>
        <v>4000</v>
      </c>
      <c r="I1582" s="85">
        <f t="shared" si="72"/>
        <v>2313.0040353410723</v>
      </c>
      <c r="J1582" s="39"/>
    </row>
    <row r="1583" spans="2:10" x14ac:dyDescent="0.2">
      <c r="B1583" s="87">
        <v>1581</v>
      </c>
      <c r="C1583" s="85">
        <v>2278.36</v>
      </c>
      <c r="D1583" s="85">
        <f>C1583 * (1 + '2016 Claims Experience'!$H$3) * (1 + '2016 Claims Experience'!$H$3)</f>
        <v>2756.8156000000008</v>
      </c>
      <c r="E1583" s="85">
        <f t="shared" si="73"/>
        <v>1102.7262400000004</v>
      </c>
      <c r="F1583" s="85">
        <f xml:space="preserve">   D1583 *'2016 Claims Experience'!$H$11</f>
        <v>1654.0893600000004</v>
      </c>
      <c r="G1583" s="85">
        <f xml:space="preserve"> F1583/'2016 Claims Experience'!$H$2</f>
        <v>1945.9874823529417</v>
      </c>
      <c r="H1583" s="85">
        <f t="shared" si="74"/>
        <v>2756.8156000000008</v>
      </c>
      <c r="I1583" s="85">
        <f t="shared" si="72"/>
        <v>0</v>
      </c>
      <c r="J1583" s="39"/>
    </row>
    <row r="1584" spans="2:10" x14ac:dyDescent="0.2">
      <c r="B1584" s="87">
        <v>1582</v>
      </c>
      <c r="C1584" s="85">
        <v>1391.98</v>
      </c>
      <c r="D1584" s="85">
        <f>C1584 * (1 + '2016 Claims Experience'!$H$3) * (1 + '2016 Claims Experience'!$H$3)</f>
        <v>1684.2958000000003</v>
      </c>
      <c r="E1584" s="85">
        <f t="shared" si="73"/>
        <v>673.71832000000018</v>
      </c>
      <c r="F1584" s="85">
        <f xml:space="preserve">   D1584 *'2016 Claims Experience'!$H$11</f>
        <v>1010.5774800000002</v>
      </c>
      <c r="G1584" s="85">
        <f xml:space="preserve"> F1584/'2016 Claims Experience'!$H$2</f>
        <v>1188.9146823529413</v>
      </c>
      <c r="H1584" s="85">
        <f t="shared" si="74"/>
        <v>1684.2958000000003</v>
      </c>
      <c r="I1584" s="85">
        <f t="shared" si="72"/>
        <v>0</v>
      </c>
      <c r="J1584" s="39"/>
    </row>
    <row r="1585" spans="2:10" x14ac:dyDescent="0.2">
      <c r="B1585" s="87">
        <v>1583</v>
      </c>
      <c r="C1585" s="85">
        <v>5293</v>
      </c>
      <c r="D1585" s="85">
        <f>C1585 * (1 + '2016 Claims Experience'!$H$3) * (1 + '2016 Claims Experience'!$H$3)</f>
        <v>6404.5300000000007</v>
      </c>
      <c r="E1585" s="85">
        <f t="shared" si="73"/>
        <v>2561.8120000000004</v>
      </c>
      <c r="F1585" s="85">
        <f xml:space="preserve">   D1585 *'2016 Claims Experience'!$H$11</f>
        <v>3842.7180000000003</v>
      </c>
      <c r="G1585" s="85">
        <f xml:space="preserve"> F1585/'2016 Claims Experience'!$H$2</f>
        <v>4520.8447058823531</v>
      </c>
      <c r="H1585" s="85">
        <f t="shared" si="74"/>
        <v>4000</v>
      </c>
      <c r="I1585" s="85">
        <f t="shared" si="72"/>
        <v>2313.0040353410723</v>
      </c>
      <c r="J1585" s="39"/>
    </row>
    <row r="1586" spans="2:10" x14ac:dyDescent="0.2">
      <c r="B1586" s="87">
        <v>1584</v>
      </c>
      <c r="C1586" s="85">
        <v>6603.6100000000006</v>
      </c>
      <c r="D1586" s="85">
        <f>C1586 * (1 + '2016 Claims Experience'!$H$3) * (1 + '2016 Claims Experience'!$H$3)</f>
        <v>7990.3681000000024</v>
      </c>
      <c r="E1586" s="85">
        <f t="shared" si="73"/>
        <v>3196.1472400000011</v>
      </c>
      <c r="F1586" s="85">
        <f xml:space="preserve">   D1586 *'2016 Claims Experience'!$H$11</f>
        <v>4794.2208600000013</v>
      </c>
      <c r="G1586" s="85">
        <f xml:space="preserve"> F1586/'2016 Claims Experience'!$H$2</f>
        <v>5640.2598352941195</v>
      </c>
      <c r="H1586" s="85">
        <f t="shared" si="74"/>
        <v>4000</v>
      </c>
      <c r="I1586" s="85">
        <f t="shared" si="72"/>
        <v>2313.0040353410723</v>
      </c>
      <c r="J1586" s="39"/>
    </row>
    <row r="1587" spans="2:10" x14ac:dyDescent="0.2">
      <c r="B1587" s="87">
        <v>1585</v>
      </c>
      <c r="C1587" s="85">
        <v>15144.300000000001</v>
      </c>
      <c r="D1587" s="85">
        <f>C1587 * (1 + '2016 Claims Experience'!$H$3) * (1 + '2016 Claims Experience'!$H$3)</f>
        <v>18324.603000000006</v>
      </c>
      <c r="E1587" s="85">
        <f t="shared" si="73"/>
        <v>7329.8412000000026</v>
      </c>
      <c r="F1587" s="85">
        <f xml:space="preserve">   D1587 *'2016 Claims Experience'!$H$11</f>
        <v>10994.761800000004</v>
      </c>
      <c r="G1587" s="85">
        <f xml:space="preserve"> F1587/'2016 Claims Experience'!$H$2</f>
        <v>12935.013882352947</v>
      </c>
      <c r="H1587" s="85">
        <f t="shared" si="74"/>
        <v>4000</v>
      </c>
      <c r="I1587" s="85">
        <f t="shared" si="72"/>
        <v>2313.0040353410723</v>
      </c>
      <c r="J1587" s="39"/>
    </row>
    <row r="1588" spans="2:10" x14ac:dyDescent="0.2">
      <c r="B1588" s="87">
        <v>1586</v>
      </c>
      <c r="C1588" s="85">
        <v>1776.71</v>
      </c>
      <c r="D1588" s="85">
        <f>C1588 * (1 + '2016 Claims Experience'!$H$3) * (1 + '2016 Claims Experience'!$H$3)</f>
        <v>2149.8191000000002</v>
      </c>
      <c r="E1588" s="85">
        <f t="shared" si="73"/>
        <v>859.92764000000011</v>
      </c>
      <c r="F1588" s="85">
        <f xml:space="preserve">   D1588 *'2016 Claims Experience'!$H$11</f>
        <v>1289.8914600000001</v>
      </c>
      <c r="G1588" s="85">
        <f xml:space="preserve"> F1588/'2016 Claims Experience'!$H$2</f>
        <v>1517.5193647058825</v>
      </c>
      <c r="H1588" s="85">
        <f t="shared" si="74"/>
        <v>2149.8191000000002</v>
      </c>
      <c r="I1588" s="85">
        <f t="shared" si="72"/>
        <v>0</v>
      </c>
      <c r="J1588" s="39"/>
    </row>
    <row r="1589" spans="2:10" x14ac:dyDescent="0.2">
      <c r="B1589" s="87">
        <v>1587</v>
      </c>
      <c r="C1589" s="85">
        <v>15359.970000000001</v>
      </c>
      <c r="D1589" s="85">
        <f>C1589 * (1 + '2016 Claims Experience'!$H$3) * (1 + '2016 Claims Experience'!$H$3)</f>
        <v>18585.563700000006</v>
      </c>
      <c r="E1589" s="85">
        <f t="shared" si="73"/>
        <v>7434.2254800000028</v>
      </c>
      <c r="F1589" s="85">
        <f xml:space="preserve">   D1589 *'2016 Claims Experience'!$H$11</f>
        <v>11151.338220000003</v>
      </c>
      <c r="G1589" s="85">
        <f xml:space="preserve"> F1589/'2016 Claims Experience'!$H$2</f>
        <v>13119.221435294121</v>
      </c>
      <c r="H1589" s="85">
        <f t="shared" si="74"/>
        <v>4000</v>
      </c>
      <c r="I1589" s="85">
        <f t="shared" si="72"/>
        <v>2313.0040353410723</v>
      </c>
      <c r="J1589" s="39"/>
    </row>
    <row r="1590" spans="2:10" x14ac:dyDescent="0.2">
      <c r="B1590" s="87">
        <v>1588</v>
      </c>
      <c r="C1590" s="85">
        <v>13989.320000000002</v>
      </c>
      <c r="D1590" s="85">
        <f>C1590 * (1 + '2016 Claims Experience'!$H$3) * (1 + '2016 Claims Experience'!$H$3)</f>
        <v>16927.077200000003</v>
      </c>
      <c r="E1590" s="85">
        <f t="shared" si="73"/>
        <v>6770.8308800000013</v>
      </c>
      <c r="F1590" s="85">
        <f xml:space="preserve">   D1590 *'2016 Claims Experience'!$H$11</f>
        <v>10156.246320000002</v>
      </c>
      <c r="G1590" s="85">
        <f xml:space="preserve"> F1590/'2016 Claims Experience'!$H$2</f>
        <v>11948.525082352944</v>
      </c>
      <c r="H1590" s="85">
        <f t="shared" si="74"/>
        <v>4000</v>
      </c>
      <c r="I1590" s="85">
        <f t="shared" si="72"/>
        <v>2313.0040353410723</v>
      </c>
      <c r="J1590" s="39"/>
    </row>
    <row r="1591" spans="2:10" x14ac:dyDescent="0.2">
      <c r="B1591" s="87">
        <v>1589</v>
      </c>
      <c r="C1591" s="85">
        <v>15767.61</v>
      </c>
      <c r="D1591" s="85">
        <f>C1591 * (1 + '2016 Claims Experience'!$H$3) * (1 + '2016 Claims Experience'!$H$3)</f>
        <v>19078.808100000006</v>
      </c>
      <c r="E1591" s="85">
        <f t="shared" si="73"/>
        <v>7631.5232400000023</v>
      </c>
      <c r="F1591" s="85">
        <f xml:space="preserve">   D1591 *'2016 Claims Experience'!$H$11</f>
        <v>11447.284860000003</v>
      </c>
      <c r="G1591" s="85">
        <f xml:space="preserve"> F1591/'2016 Claims Experience'!$H$2</f>
        <v>13467.39395294118</v>
      </c>
      <c r="H1591" s="85">
        <f t="shared" si="74"/>
        <v>4000</v>
      </c>
      <c r="I1591" s="85">
        <f t="shared" si="72"/>
        <v>2313.0040353410723</v>
      </c>
      <c r="J1591" s="39"/>
    </row>
    <row r="1592" spans="2:10" x14ac:dyDescent="0.2">
      <c r="B1592" s="87">
        <v>1590</v>
      </c>
      <c r="C1592" s="85">
        <v>9695.67</v>
      </c>
      <c r="D1592" s="85">
        <f>C1592 * (1 + '2016 Claims Experience'!$H$3) * (1 + '2016 Claims Experience'!$H$3)</f>
        <v>11731.760700000003</v>
      </c>
      <c r="E1592" s="85">
        <f t="shared" si="73"/>
        <v>4692.7042800000008</v>
      </c>
      <c r="F1592" s="85">
        <f xml:space="preserve">   D1592 *'2016 Claims Experience'!$H$11</f>
        <v>7039.0564200000017</v>
      </c>
      <c r="G1592" s="85">
        <f xml:space="preserve"> F1592/'2016 Claims Experience'!$H$2</f>
        <v>8281.2428470588256</v>
      </c>
      <c r="H1592" s="85">
        <f t="shared" si="74"/>
        <v>4000</v>
      </c>
      <c r="I1592" s="85">
        <f t="shared" si="72"/>
        <v>2313.0040353410723</v>
      </c>
      <c r="J1592" s="39"/>
    </row>
    <row r="1593" spans="2:10" x14ac:dyDescent="0.2">
      <c r="B1593" s="87">
        <v>1591</v>
      </c>
      <c r="C1593" s="85">
        <v>2856.6400000000003</v>
      </c>
      <c r="D1593" s="85">
        <f>C1593 * (1 + '2016 Claims Experience'!$H$3) * (1 + '2016 Claims Experience'!$H$3)</f>
        <v>3456.5344000000009</v>
      </c>
      <c r="E1593" s="85">
        <f t="shared" si="73"/>
        <v>1382.6137600000004</v>
      </c>
      <c r="F1593" s="85">
        <f xml:space="preserve">   D1593 *'2016 Claims Experience'!$H$11</f>
        <v>2073.9206400000003</v>
      </c>
      <c r="G1593" s="85">
        <f xml:space="preserve"> F1593/'2016 Claims Experience'!$H$2</f>
        <v>2439.9066352941181</v>
      </c>
      <c r="H1593" s="85">
        <f t="shared" si="74"/>
        <v>3456.5344000000009</v>
      </c>
      <c r="I1593" s="85">
        <f t="shared" si="72"/>
        <v>0</v>
      </c>
      <c r="J1593" s="39"/>
    </row>
    <row r="1594" spans="2:10" x14ac:dyDescent="0.2">
      <c r="B1594" s="87">
        <v>1592</v>
      </c>
      <c r="C1594" s="85">
        <v>4849.0200000000004</v>
      </c>
      <c r="D1594" s="85">
        <f>C1594 * (1 + '2016 Claims Experience'!$H$3) * (1 + '2016 Claims Experience'!$H$3)</f>
        <v>5867.3142000000007</v>
      </c>
      <c r="E1594" s="85">
        <f t="shared" si="73"/>
        <v>2346.9256800000003</v>
      </c>
      <c r="F1594" s="85">
        <f xml:space="preserve">   D1594 *'2016 Claims Experience'!$H$11</f>
        <v>3520.3885200000004</v>
      </c>
      <c r="G1594" s="85">
        <f xml:space="preserve"> F1594/'2016 Claims Experience'!$H$2</f>
        <v>4141.6335529411772</v>
      </c>
      <c r="H1594" s="85">
        <f t="shared" si="74"/>
        <v>4000</v>
      </c>
      <c r="I1594" s="85">
        <f t="shared" si="72"/>
        <v>2313.0040353410723</v>
      </c>
      <c r="J1594" s="39"/>
    </row>
    <row r="1595" spans="2:10" x14ac:dyDescent="0.2">
      <c r="B1595" s="87">
        <v>1593</v>
      </c>
      <c r="C1595" s="85">
        <v>11028.4</v>
      </c>
      <c r="D1595" s="85">
        <f>C1595 * (1 + '2016 Claims Experience'!$H$3) * (1 + '2016 Claims Experience'!$H$3)</f>
        <v>13344.364000000001</v>
      </c>
      <c r="E1595" s="85">
        <f t="shared" si="73"/>
        <v>5337.7456000000011</v>
      </c>
      <c r="F1595" s="85">
        <f xml:space="preserve">   D1595 *'2016 Claims Experience'!$H$11</f>
        <v>8006.6184000000003</v>
      </c>
      <c r="G1595" s="85">
        <f xml:space="preserve"> F1595/'2016 Claims Experience'!$H$2</f>
        <v>9419.5510588235302</v>
      </c>
      <c r="H1595" s="85">
        <f t="shared" si="74"/>
        <v>4000</v>
      </c>
      <c r="I1595" s="85">
        <f t="shared" si="72"/>
        <v>2313.0040353410723</v>
      </c>
      <c r="J1595" s="39"/>
    </row>
    <row r="1596" spans="2:10" x14ac:dyDescent="0.2">
      <c r="B1596" s="87">
        <v>1594</v>
      </c>
      <c r="C1596" s="85">
        <v>32176.7</v>
      </c>
      <c r="D1596" s="85">
        <f>C1596 * (1 + '2016 Claims Experience'!$H$3) * (1 + '2016 Claims Experience'!$H$3)</f>
        <v>38933.807000000008</v>
      </c>
      <c r="E1596" s="85">
        <f t="shared" si="73"/>
        <v>15573.522800000004</v>
      </c>
      <c r="F1596" s="85">
        <f xml:space="preserve">   D1596 *'2016 Claims Experience'!$H$11</f>
        <v>23360.284200000006</v>
      </c>
      <c r="G1596" s="85">
        <f xml:space="preserve"> F1596/'2016 Claims Experience'!$H$2</f>
        <v>27482.687294117655</v>
      </c>
      <c r="H1596" s="85">
        <f t="shared" si="74"/>
        <v>4000</v>
      </c>
      <c r="I1596" s="85">
        <f t="shared" si="72"/>
        <v>2313.0040353410723</v>
      </c>
      <c r="J1596" s="39"/>
    </row>
    <row r="1597" spans="2:10" x14ac:dyDescent="0.2">
      <c r="B1597" s="87">
        <v>1595</v>
      </c>
      <c r="C1597" s="85">
        <v>20169.490000000002</v>
      </c>
      <c r="D1597" s="85">
        <f>C1597 * (1 + '2016 Claims Experience'!$H$3) * (1 + '2016 Claims Experience'!$H$3)</f>
        <v>24405.082900000005</v>
      </c>
      <c r="E1597" s="85">
        <f t="shared" si="73"/>
        <v>9762.0331600000027</v>
      </c>
      <c r="F1597" s="85">
        <f xml:space="preserve">   D1597 *'2016 Claims Experience'!$H$11</f>
        <v>14643.049740000002</v>
      </c>
      <c r="G1597" s="85">
        <f xml:space="preserve"> F1597/'2016 Claims Experience'!$H$2</f>
        <v>17227.117341176472</v>
      </c>
      <c r="H1597" s="85">
        <f t="shared" si="74"/>
        <v>4000</v>
      </c>
      <c r="I1597" s="85">
        <f t="shared" si="72"/>
        <v>2313.0040353410723</v>
      </c>
      <c r="J1597" s="39"/>
    </row>
    <row r="1598" spans="2:10" x14ac:dyDescent="0.2">
      <c r="B1598" s="87">
        <v>1596</v>
      </c>
      <c r="C1598" s="85">
        <v>16921.8</v>
      </c>
      <c r="D1598" s="85">
        <f>C1598 * (1 + '2016 Claims Experience'!$H$3) * (1 + '2016 Claims Experience'!$H$3)</f>
        <v>20475.378000000001</v>
      </c>
      <c r="E1598" s="85">
        <f t="shared" si="73"/>
        <v>8190.1512000000002</v>
      </c>
      <c r="F1598" s="85">
        <f xml:space="preserve">   D1598 *'2016 Claims Experience'!$H$11</f>
        <v>12285.2268</v>
      </c>
      <c r="G1598" s="85">
        <f xml:space="preserve"> F1598/'2016 Claims Experience'!$H$2</f>
        <v>14453.208000000001</v>
      </c>
      <c r="H1598" s="85">
        <f t="shared" si="74"/>
        <v>4000</v>
      </c>
      <c r="I1598" s="85">
        <f t="shared" si="72"/>
        <v>2313.0040353410723</v>
      </c>
      <c r="J1598" s="39"/>
    </row>
    <row r="1599" spans="2:10" x14ac:dyDescent="0.2">
      <c r="B1599" s="87">
        <v>1597</v>
      </c>
      <c r="C1599" s="85">
        <v>229.10000000000002</v>
      </c>
      <c r="D1599" s="85">
        <f>C1599 * (1 + '2016 Claims Experience'!$H$3) * (1 + '2016 Claims Experience'!$H$3)</f>
        <v>277.21100000000007</v>
      </c>
      <c r="E1599" s="85">
        <f t="shared" si="73"/>
        <v>110.88440000000003</v>
      </c>
      <c r="F1599" s="85">
        <f xml:space="preserve">   D1599 *'2016 Claims Experience'!$H$11</f>
        <v>166.32660000000004</v>
      </c>
      <c r="G1599" s="85">
        <f xml:space="preserve"> F1599/'2016 Claims Experience'!$H$2</f>
        <v>195.67835294117651</v>
      </c>
      <c r="H1599" s="85">
        <f t="shared" si="74"/>
        <v>277.21100000000007</v>
      </c>
      <c r="I1599" s="85">
        <f t="shared" si="72"/>
        <v>0</v>
      </c>
      <c r="J1599" s="39"/>
    </row>
    <row r="1600" spans="2:10" x14ac:dyDescent="0.2">
      <c r="B1600" s="87">
        <v>1598</v>
      </c>
      <c r="C1600" s="85">
        <v>6471.68</v>
      </c>
      <c r="D1600" s="85">
        <f>C1600 * (1 + '2016 Claims Experience'!$H$3) * (1 + '2016 Claims Experience'!$H$3)</f>
        <v>7830.7328000000016</v>
      </c>
      <c r="E1600" s="85">
        <f t="shared" si="73"/>
        <v>3132.2931200000007</v>
      </c>
      <c r="F1600" s="85">
        <f xml:space="preserve">   D1600 *'2016 Claims Experience'!$H$11</f>
        <v>4698.4396800000004</v>
      </c>
      <c r="G1600" s="85">
        <f xml:space="preserve"> F1600/'2016 Claims Experience'!$H$2</f>
        <v>5527.5760941176477</v>
      </c>
      <c r="H1600" s="85">
        <f t="shared" si="74"/>
        <v>4000</v>
      </c>
      <c r="I1600" s="85">
        <f t="shared" si="72"/>
        <v>2313.0040353410723</v>
      </c>
      <c r="J1600" s="39"/>
    </row>
    <row r="1601" spans="2:10" x14ac:dyDescent="0.2">
      <c r="B1601" s="87">
        <v>1599</v>
      </c>
      <c r="C1601" s="85">
        <v>17544.32</v>
      </c>
      <c r="D1601" s="85">
        <f>C1601 * (1 + '2016 Claims Experience'!$H$3) * (1 + '2016 Claims Experience'!$H$3)</f>
        <v>21228.627200000003</v>
      </c>
      <c r="E1601" s="85">
        <f t="shared" si="73"/>
        <v>8491.4508800000021</v>
      </c>
      <c r="F1601" s="85">
        <f xml:space="preserve">   D1601 *'2016 Claims Experience'!$H$11</f>
        <v>12737.17632</v>
      </c>
      <c r="G1601" s="85">
        <f xml:space="preserve"> F1601/'2016 Claims Experience'!$H$2</f>
        <v>14984.91331764706</v>
      </c>
      <c r="H1601" s="85">
        <f t="shared" si="74"/>
        <v>4000</v>
      </c>
      <c r="I1601" s="85">
        <f t="shared" si="72"/>
        <v>2313.0040353410723</v>
      </c>
      <c r="J1601" s="39"/>
    </row>
    <row r="1602" spans="2:10" x14ac:dyDescent="0.2">
      <c r="B1602" s="87">
        <v>1600</v>
      </c>
      <c r="C1602" s="85">
        <v>10563.09</v>
      </c>
      <c r="D1602" s="85">
        <f>C1602 * (1 + '2016 Claims Experience'!$H$3) * (1 + '2016 Claims Experience'!$H$3)</f>
        <v>12781.338900000002</v>
      </c>
      <c r="E1602" s="85">
        <f t="shared" si="73"/>
        <v>5112.5355600000012</v>
      </c>
      <c r="F1602" s="85">
        <f xml:space="preserve">   D1602 *'2016 Claims Experience'!$H$11</f>
        <v>7668.8033400000013</v>
      </c>
      <c r="G1602" s="85">
        <f xml:space="preserve"> F1602/'2016 Claims Experience'!$H$2</f>
        <v>9022.1215764705903</v>
      </c>
      <c r="H1602" s="85">
        <f t="shared" si="74"/>
        <v>4000</v>
      </c>
      <c r="I1602" s="85">
        <f t="shared" si="72"/>
        <v>2313.0040353410723</v>
      </c>
      <c r="J1602" s="39"/>
    </row>
    <row r="1603" spans="2:10" x14ac:dyDescent="0.2">
      <c r="B1603" s="87">
        <v>1601</v>
      </c>
      <c r="C1603" s="85">
        <v>20972.13</v>
      </c>
      <c r="D1603" s="85">
        <f>C1603 * (1 + '2016 Claims Experience'!$H$3) * (1 + '2016 Claims Experience'!$H$3)</f>
        <v>25376.277300000005</v>
      </c>
      <c r="E1603" s="85">
        <f t="shared" si="73"/>
        <v>10150.510920000002</v>
      </c>
      <c r="F1603" s="85">
        <f xml:space="preserve">   D1603 *'2016 Claims Experience'!$H$11</f>
        <v>15225.766380000003</v>
      </c>
      <c r="G1603" s="85">
        <f xml:space="preserve"> F1603/'2016 Claims Experience'!$H$2</f>
        <v>17912.666329411768</v>
      </c>
      <c r="H1603" s="85">
        <f t="shared" si="74"/>
        <v>4000</v>
      </c>
      <c r="I1603" s="85">
        <f t="shared" ref="I1603:I1666" si="75">IF(H1603 = $K$29, $L$29 - H1603,   IF(AND(H1603&lt;$L$29, H1603 &gt; $K$29),  D1603-$K$29, 0) )</f>
        <v>2313.0040353410723</v>
      </c>
      <c r="J1603" s="39"/>
    </row>
    <row r="1604" spans="2:10" x14ac:dyDescent="0.2">
      <c r="B1604" s="87">
        <v>1602</v>
      </c>
      <c r="C1604" s="85">
        <v>13340.730000000001</v>
      </c>
      <c r="D1604" s="85">
        <f>C1604 * (1 + '2016 Claims Experience'!$H$3) * (1 + '2016 Claims Experience'!$H$3)</f>
        <v>16142.283300000005</v>
      </c>
      <c r="E1604" s="85">
        <f t="shared" ref="E1604:E1667" si="76" xml:space="preserve"> D1604 * (1- $L$9)</f>
        <v>6456.9133200000024</v>
      </c>
      <c r="F1604" s="85">
        <f xml:space="preserve">   D1604 *'2016 Claims Experience'!$H$11</f>
        <v>9685.3699800000031</v>
      </c>
      <c r="G1604" s="85">
        <f xml:space="preserve"> F1604/'2016 Claims Experience'!$H$2</f>
        <v>11394.552917647063</v>
      </c>
      <c r="H1604" s="85">
        <f t="shared" ref="H1604:H1667" si="77">IF( D1604&gt; $K$29, $K$29, D1604)</f>
        <v>4000</v>
      </c>
      <c r="I1604" s="85">
        <f t="shared" si="75"/>
        <v>2313.0040353410723</v>
      </c>
      <c r="J1604" s="39"/>
    </row>
    <row r="1605" spans="2:10" x14ac:dyDescent="0.2">
      <c r="B1605" s="87">
        <v>1603</v>
      </c>
      <c r="C1605" s="85">
        <v>633.58000000000004</v>
      </c>
      <c r="D1605" s="85">
        <f>C1605 * (1 + '2016 Claims Experience'!$H$3) * (1 + '2016 Claims Experience'!$H$3)</f>
        <v>766.63180000000023</v>
      </c>
      <c r="E1605" s="85">
        <f t="shared" si="76"/>
        <v>306.6527200000001</v>
      </c>
      <c r="F1605" s="85">
        <f xml:space="preserve">   D1605 *'2016 Claims Experience'!$H$11</f>
        <v>459.97908000000012</v>
      </c>
      <c r="G1605" s="85">
        <f xml:space="preserve"> F1605/'2016 Claims Experience'!$H$2</f>
        <v>541.15185882352955</v>
      </c>
      <c r="H1605" s="85">
        <f t="shared" si="77"/>
        <v>766.63180000000023</v>
      </c>
      <c r="I1605" s="85">
        <f t="shared" si="75"/>
        <v>0</v>
      </c>
      <c r="J1605" s="39"/>
    </row>
    <row r="1606" spans="2:10" x14ac:dyDescent="0.2">
      <c r="B1606" s="87">
        <v>1604</v>
      </c>
      <c r="C1606" s="85">
        <v>19295.75</v>
      </c>
      <c r="D1606" s="85">
        <f>C1606 * (1 + '2016 Claims Experience'!$H$3) * (1 + '2016 Claims Experience'!$H$3)</f>
        <v>23347.857500000002</v>
      </c>
      <c r="E1606" s="85">
        <f t="shared" si="76"/>
        <v>9339.1430000000018</v>
      </c>
      <c r="F1606" s="85">
        <f xml:space="preserve">   D1606 *'2016 Claims Experience'!$H$11</f>
        <v>14008.7145</v>
      </c>
      <c r="G1606" s="85">
        <f xml:space="preserve"> F1606/'2016 Claims Experience'!$H$2</f>
        <v>16480.840588235296</v>
      </c>
      <c r="H1606" s="85">
        <f t="shared" si="77"/>
        <v>4000</v>
      </c>
      <c r="I1606" s="85">
        <f t="shared" si="75"/>
        <v>2313.0040353410723</v>
      </c>
      <c r="J1606" s="39"/>
    </row>
    <row r="1607" spans="2:10" x14ac:dyDescent="0.2">
      <c r="B1607" s="87">
        <v>1605</v>
      </c>
      <c r="C1607" s="85">
        <v>18094.95</v>
      </c>
      <c r="D1607" s="85">
        <f>C1607 * (1 + '2016 Claims Experience'!$H$3) * (1 + '2016 Claims Experience'!$H$3)</f>
        <v>21894.889500000005</v>
      </c>
      <c r="E1607" s="85">
        <f t="shared" si="76"/>
        <v>8757.9558000000015</v>
      </c>
      <c r="F1607" s="85">
        <f xml:space="preserve">   D1607 *'2016 Claims Experience'!$H$11</f>
        <v>13136.933700000003</v>
      </c>
      <c r="G1607" s="85">
        <f xml:space="preserve"> F1607/'2016 Claims Experience'!$H$2</f>
        <v>15455.216117647064</v>
      </c>
      <c r="H1607" s="85">
        <f t="shared" si="77"/>
        <v>4000</v>
      </c>
      <c r="I1607" s="85">
        <f t="shared" si="75"/>
        <v>2313.0040353410723</v>
      </c>
      <c r="J1607" s="39"/>
    </row>
    <row r="1608" spans="2:10" x14ac:dyDescent="0.2">
      <c r="B1608" s="87">
        <v>1606</v>
      </c>
      <c r="C1608" s="85">
        <v>4864.8200000000006</v>
      </c>
      <c r="D1608" s="85">
        <f>C1608 * (1 + '2016 Claims Experience'!$H$3) * (1 + '2016 Claims Experience'!$H$3)</f>
        <v>5886.432200000002</v>
      </c>
      <c r="E1608" s="85">
        <f t="shared" si="76"/>
        <v>2354.5728800000011</v>
      </c>
      <c r="F1608" s="85">
        <f xml:space="preserve">   D1608 *'2016 Claims Experience'!$H$11</f>
        <v>3531.8593200000009</v>
      </c>
      <c r="G1608" s="85">
        <f xml:space="preserve"> F1608/'2016 Claims Experience'!$H$2</f>
        <v>4155.1286117647069</v>
      </c>
      <c r="H1608" s="85">
        <f t="shared" si="77"/>
        <v>4000</v>
      </c>
      <c r="I1608" s="85">
        <f t="shared" si="75"/>
        <v>2313.0040353410723</v>
      </c>
      <c r="J1608" s="39"/>
    </row>
    <row r="1609" spans="2:10" x14ac:dyDescent="0.2">
      <c r="B1609" s="87">
        <v>1607</v>
      </c>
      <c r="C1609" s="85">
        <v>33803.310000000005</v>
      </c>
      <c r="D1609" s="85">
        <f>C1609 * (1 + '2016 Claims Experience'!$H$3) * (1 + '2016 Claims Experience'!$H$3)</f>
        <v>40902.005100000017</v>
      </c>
      <c r="E1609" s="85">
        <f t="shared" si="76"/>
        <v>16360.802040000008</v>
      </c>
      <c r="F1609" s="85">
        <f xml:space="preserve">   D1609 *'2016 Claims Experience'!$H$11</f>
        <v>24541.203060000011</v>
      </c>
      <c r="G1609" s="85">
        <f xml:space="preserve"> F1609/'2016 Claims Experience'!$H$2</f>
        <v>28872.003600000015</v>
      </c>
      <c r="H1609" s="85">
        <f t="shared" si="77"/>
        <v>4000</v>
      </c>
      <c r="I1609" s="85">
        <f t="shared" si="75"/>
        <v>2313.0040353410723</v>
      </c>
      <c r="J1609" s="39"/>
    </row>
    <row r="1610" spans="2:10" x14ac:dyDescent="0.2">
      <c r="B1610" s="87">
        <v>1608</v>
      </c>
      <c r="C1610" s="85">
        <v>24366.760000000002</v>
      </c>
      <c r="D1610" s="85">
        <f>C1610 * (1 + '2016 Claims Experience'!$H$3) * (1 + '2016 Claims Experience'!$H$3)</f>
        <v>29483.779600000009</v>
      </c>
      <c r="E1610" s="85">
        <f t="shared" si="76"/>
        <v>11793.511840000005</v>
      </c>
      <c r="F1610" s="85">
        <f xml:space="preserve">   D1610 *'2016 Claims Experience'!$H$11</f>
        <v>17690.267760000006</v>
      </c>
      <c r="G1610" s="85">
        <f xml:space="preserve"> F1610/'2016 Claims Experience'!$H$2</f>
        <v>20812.079717647066</v>
      </c>
      <c r="H1610" s="85">
        <f t="shared" si="77"/>
        <v>4000</v>
      </c>
      <c r="I1610" s="85">
        <f t="shared" si="75"/>
        <v>2313.0040353410723</v>
      </c>
      <c r="J1610" s="39"/>
    </row>
    <row r="1611" spans="2:10" x14ac:dyDescent="0.2">
      <c r="B1611" s="87">
        <v>1609</v>
      </c>
      <c r="C1611" s="85">
        <v>6357.13</v>
      </c>
      <c r="D1611" s="85">
        <f>C1611 * (1 + '2016 Claims Experience'!$H$3) * (1 + '2016 Claims Experience'!$H$3)</f>
        <v>7692.127300000001</v>
      </c>
      <c r="E1611" s="85">
        <f t="shared" si="76"/>
        <v>3076.8509200000008</v>
      </c>
      <c r="F1611" s="85">
        <f xml:space="preserve">   D1611 *'2016 Claims Experience'!$H$11</f>
        <v>4615.2763800000002</v>
      </c>
      <c r="G1611" s="85">
        <f xml:space="preserve"> F1611/'2016 Claims Experience'!$H$2</f>
        <v>5429.7369176470593</v>
      </c>
      <c r="H1611" s="85">
        <f t="shared" si="77"/>
        <v>4000</v>
      </c>
      <c r="I1611" s="85">
        <f t="shared" si="75"/>
        <v>2313.0040353410723</v>
      </c>
      <c r="J1611" s="39"/>
    </row>
    <row r="1612" spans="2:10" x14ac:dyDescent="0.2">
      <c r="B1612" s="87">
        <v>1610</v>
      </c>
      <c r="C1612" s="85">
        <v>649.38</v>
      </c>
      <c r="D1612" s="85">
        <f>C1612 * (1 + '2016 Claims Experience'!$H$3) * (1 + '2016 Claims Experience'!$H$3)</f>
        <v>785.74980000000016</v>
      </c>
      <c r="E1612" s="85">
        <f t="shared" si="76"/>
        <v>314.2999200000001</v>
      </c>
      <c r="F1612" s="85">
        <f xml:space="preserve">   D1612 *'2016 Claims Experience'!$H$11</f>
        <v>471.44988000000006</v>
      </c>
      <c r="G1612" s="85">
        <f xml:space="preserve"> F1612/'2016 Claims Experience'!$H$2</f>
        <v>554.6469176470589</v>
      </c>
      <c r="H1612" s="85">
        <f t="shared" si="77"/>
        <v>785.74980000000016</v>
      </c>
      <c r="I1612" s="85">
        <f t="shared" si="75"/>
        <v>0</v>
      </c>
      <c r="J1612" s="39"/>
    </row>
    <row r="1613" spans="2:10" x14ac:dyDescent="0.2">
      <c r="B1613" s="87">
        <v>1611</v>
      </c>
      <c r="C1613" s="85">
        <v>1442.54</v>
      </c>
      <c r="D1613" s="85">
        <f>C1613 * (1 + '2016 Claims Experience'!$H$3) * (1 + '2016 Claims Experience'!$H$3)</f>
        <v>1745.4734000000003</v>
      </c>
      <c r="E1613" s="85">
        <f t="shared" si="76"/>
        <v>698.18936000000019</v>
      </c>
      <c r="F1613" s="85">
        <f xml:space="preserve">   D1613 *'2016 Claims Experience'!$H$11</f>
        <v>1047.2840400000002</v>
      </c>
      <c r="G1613" s="85">
        <f xml:space="preserve"> F1613/'2016 Claims Experience'!$H$2</f>
        <v>1232.0988705882355</v>
      </c>
      <c r="H1613" s="85">
        <f t="shared" si="77"/>
        <v>1745.4734000000003</v>
      </c>
      <c r="I1613" s="85">
        <f t="shared" si="75"/>
        <v>0</v>
      </c>
      <c r="J1613" s="39"/>
    </row>
    <row r="1614" spans="2:10" x14ac:dyDescent="0.2">
      <c r="B1614" s="87">
        <v>1612</v>
      </c>
      <c r="C1614" s="85">
        <v>17567.23</v>
      </c>
      <c r="D1614" s="85">
        <f>C1614 * (1 + '2016 Claims Experience'!$H$3) * (1 + '2016 Claims Experience'!$H$3)</f>
        <v>21256.348300000001</v>
      </c>
      <c r="E1614" s="85">
        <f t="shared" si="76"/>
        <v>8502.5393200000017</v>
      </c>
      <c r="F1614" s="85">
        <f xml:space="preserve">   D1614 *'2016 Claims Experience'!$H$11</f>
        <v>12753.80898</v>
      </c>
      <c r="G1614" s="85">
        <f xml:space="preserve"> F1614/'2016 Claims Experience'!$H$2</f>
        <v>15004.481152941176</v>
      </c>
      <c r="H1614" s="85">
        <f t="shared" si="77"/>
        <v>4000</v>
      </c>
      <c r="I1614" s="85">
        <f t="shared" si="75"/>
        <v>2313.0040353410723</v>
      </c>
      <c r="J1614" s="39"/>
    </row>
    <row r="1615" spans="2:10" x14ac:dyDescent="0.2">
      <c r="B1615" s="87">
        <v>1613</v>
      </c>
      <c r="C1615" s="85">
        <v>3457.04</v>
      </c>
      <c r="D1615" s="85">
        <f>C1615 * (1 + '2016 Claims Experience'!$H$3) * (1 + '2016 Claims Experience'!$H$3)</f>
        <v>4183.0184000000008</v>
      </c>
      <c r="E1615" s="85">
        <f t="shared" si="76"/>
        <v>1673.2073600000003</v>
      </c>
      <c r="F1615" s="85">
        <f xml:space="preserve">   D1615 *'2016 Claims Experience'!$H$11</f>
        <v>2509.8110400000005</v>
      </c>
      <c r="G1615" s="85">
        <f xml:space="preserve"> F1615/'2016 Claims Experience'!$H$2</f>
        <v>2952.7188705882359</v>
      </c>
      <c r="H1615" s="85">
        <f t="shared" si="77"/>
        <v>4000</v>
      </c>
      <c r="I1615" s="85">
        <f t="shared" si="75"/>
        <v>2313.0040353410723</v>
      </c>
      <c r="J1615" s="39"/>
    </row>
    <row r="1616" spans="2:10" x14ac:dyDescent="0.2">
      <c r="B1616" s="87">
        <v>1614</v>
      </c>
      <c r="C1616" s="85">
        <v>9946.1</v>
      </c>
      <c r="D1616" s="85">
        <f>C1616 * (1 + '2016 Claims Experience'!$H$3) * (1 + '2016 Claims Experience'!$H$3)</f>
        <v>12034.781000000003</v>
      </c>
      <c r="E1616" s="85">
        <f t="shared" si="76"/>
        <v>4813.9124000000011</v>
      </c>
      <c r="F1616" s="85">
        <f xml:space="preserve">   D1616 *'2016 Claims Experience'!$H$11</f>
        <v>7220.8686000000016</v>
      </c>
      <c r="G1616" s="85">
        <f xml:space="preserve"> F1616/'2016 Claims Experience'!$H$2</f>
        <v>8495.1395294117665</v>
      </c>
      <c r="H1616" s="85">
        <f t="shared" si="77"/>
        <v>4000</v>
      </c>
      <c r="I1616" s="85">
        <f t="shared" si="75"/>
        <v>2313.0040353410723</v>
      </c>
      <c r="J1616" s="39"/>
    </row>
    <row r="1617" spans="2:10" x14ac:dyDescent="0.2">
      <c r="B1617" s="87">
        <v>1615</v>
      </c>
      <c r="C1617" s="85">
        <v>6094.85</v>
      </c>
      <c r="D1617" s="85">
        <f>C1617 * (1 + '2016 Claims Experience'!$H$3) * (1 + '2016 Claims Experience'!$H$3)</f>
        <v>7374.7685000000019</v>
      </c>
      <c r="E1617" s="85">
        <f t="shared" si="76"/>
        <v>2949.907400000001</v>
      </c>
      <c r="F1617" s="85">
        <f xml:space="preserve">   D1617 *'2016 Claims Experience'!$H$11</f>
        <v>4424.861100000001</v>
      </c>
      <c r="G1617" s="85">
        <f xml:space="preserve"> F1617/'2016 Claims Experience'!$H$2</f>
        <v>5205.7189411764721</v>
      </c>
      <c r="H1617" s="85">
        <f t="shared" si="77"/>
        <v>4000</v>
      </c>
      <c r="I1617" s="85">
        <f t="shared" si="75"/>
        <v>2313.0040353410723</v>
      </c>
      <c r="J1617" s="39"/>
    </row>
    <row r="1618" spans="2:10" x14ac:dyDescent="0.2">
      <c r="B1618" s="87">
        <v>1616</v>
      </c>
      <c r="C1618" s="85">
        <v>7759.38</v>
      </c>
      <c r="D1618" s="85">
        <f>C1618 * (1 + '2016 Claims Experience'!$H$3) * (1 + '2016 Claims Experience'!$H$3)</f>
        <v>9388.8498000000018</v>
      </c>
      <c r="E1618" s="85">
        <f t="shared" si="76"/>
        <v>3755.5399200000011</v>
      </c>
      <c r="F1618" s="85">
        <f xml:space="preserve">   D1618 *'2016 Claims Experience'!$H$11</f>
        <v>5633.3098800000007</v>
      </c>
      <c r="G1618" s="85">
        <f xml:space="preserve"> F1618/'2016 Claims Experience'!$H$2</f>
        <v>6627.4233882352955</v>
      </c>
      <c r="H1618" s="85">
        <f t="shared" si="77"/>
        <v>4000</v>
      </c>
      <c r="I1618" s="85">
        <f t="shared" si="75"/>
        <v>2313.0040353410723</v>
      </c>
      <c r="J1618" s="39"/>
    </row>
    <row r="1619" spans="2:10" x14ac:dyDescent="0.2">
      <c r="B1619" s="87">
        <v>1617</v>
      </c>
      <c r="C1619" s="85">
        <v>1221.3400000000001</v>
      </c>
      <c r="D1619" s="85">
        <f>C1619 * (1 + '2016 Claims Experience'!$H$3) * (1 + '2016 Claims Experience'!$H$3)</f>
        <v>1477.8214000000003</v>
      </c>
      <c r="E1619" s="85">
        <f t="shared" si="76"/>
        <v>591.12856000000011</v>
      </c>
      <c r="F1619" s="85">
        <f xml:space="preserve">   D1619 *'2016 Claims Experience'!$H$11</f>
        <v>886.69284000000016</v>
      </c>
      <c r="G1619" s="85">
        <f xml:space="preserve"> F1619/'2016 Claims Experience'!$H$2</f>
        <v>1043.1680470588237</v>
      </c>
      <c r="H1619" s="85">
        <f t="shared" si="77"/>
        <v>1477.8214000000003</v>
      </c>
      <c r="I1619" s="85">
        <f t="shared" si="75"/>
        <v>0</v>
      </c>
      <c r="J1619" s="39"/>
    </row>
    <row r="1620" spans="2:10" x14ac:dyDescent="0.2">
      <c r="B1620" s="87">
        <v>1618</v>
      </c>
      <c r="C1620" s="85">
        <v>5904.46</v>
      </c>
      <c r="D1620" s="85">
        <f>C1620 * (1 + '2016 Claims Experience'!$H$3) * (1 + '2016 Claims Experience'!$H$3)</f>
        <v>7144.3966000000019</v>
      </c>
      <c r="E1620" s="85">
        <f t="shared" si="76"/>
        <v>2857.7586400000009</v>
      </c>
      <c r="F1620" s="85">
        <f xml:space="preserve">   D1620 *'2016 Claims Experience'!$H$11</f>
        <v>4286.6379600000009</v>
      </c>
      <c r="G1620" s="85">
        <f xml:space="preserve"> F1620/'2016 Claims Experience'!$H$2</f>
        <v>5043.1034823529426</v>
      </c>
      <c r="H1620" s="85">
        <f t="shared" si="77"/>
        <v>4000</v>
      </c>
      <c r="I1620" s="85">
        <f t="shared" si="75"/>
        <v>2313.0040353410723</v>
      </c>
      <c r="J1620" s="39"/>
    </row>
    <row r="1621" spans="2:10" x14ac:dyDescent="0.2">
      <c r="B1621" s="87">
        <v>1619</v>
      </c>
      <c r="C1621" s="85">
        <v>17647.810000000001</v>
      </c>
      <c r="D1621" s="85">
        <f>C1621 * (1 + '2016 Claims Experience'!$H$3) * (1 + '2016 Claims Experience'!$H$3)</f>
        <v>21353.850100000007</v>
      </c>
      <c r="E1621" s="85">
        <f t="shared" si="76"/>
        <v>8541.5400400000035</v>
      </c>
      <c r="F1621" s="85">
        <f xml:space="preserve">   D1621 *'2016 Claims Experience'!$H$11</f>
        <v>12812.310060000003</v>
      </c>
      <c r="G1621" s="85">
        <f xml:space="preserve"> F1621/'2016 Claims Experience'!$H$2</f>
        <v>15073.30595294118</v>
      </c>
      <c r="H1621" s="85">
        <f t="shared" si="77"/>
        <v>4000</v>
      </c>
      <c r="I1621" s="85">
        <f t="shared" si="75"/>
        <v>2313.0040353410723</v>
      </c>
      <c r="J1621" s="39"/>
    </row>
    <row r="1622" spans="2:10" x14ac:dyDescent="0.2">
      <c r="B1622" s="87">
        <v>1620</v>
      </c>
      <c r="C1622" s="85">
        <v>12013.53</v>
      </c>
      <c r="D1622" s="85">
        <f>C1622 * (1 + '2016 Claims Experience'!$H$3) * (1 + '2016 Claims Experience'!$H$3)</f>
        <v>14536.371300000003</v>
      </c>
      <c r="E1622" s="85">
        <f t="shared" si="76"/>
        <v>5814.5485200000012</v>
      </c>
      <c r="F1622" s="85">
        <f xml:space="preserve">   D1622 *'2016 Claims Experience'!$H$11</f>
        <v>8721.8227800000004</v>
      </c>
      <c r="G1622" s="85">
        <f xml:space="preserve"> F1622/'2016 Claims Experience'!$H$2</f>
        <v>10260.967976470589</v>
      </c>
      <c r="H1622" s="85">
        <f t="shared" si="77"/>
        <v>4000</v>
      </c>
      <c r="I1622" s="85">
        <f t="shared" si="75"/>
        <v>2313.0040353410723</v>
      </c>
      <c r="J1622" s="39"/>
    </row>
    <row r="1623" spans="2:10" x14ac:dyDescent="0.2">
      <c r="B1623" s="87">
        <v>1621</v>
      </c>
      <c r="C1623" s="85">
        <v>19135.38</v>
      </c>
      <c r="D1623" s="85">
        <f>C1623 * (1 + '2016 Claims Experience'!$H$3) * (1 + '2016 Claims Experience'!$H$3)</f>
        <v>23153.809800000003</v>
      </c>
      <c r="E1623" s="85">
        <f t="shared" si="76"/>
        <v>9261.5239200000015</v>
      </c>
      <c r="F1623" s="85">
        <f xml:space="preserve">   D1623 *'2016 Claims Experience'!$H$11</f>
        <v>13892.285880000001</v>
      </c>
      <c r="G1623" s="85">
        <f xml:space="preserve"> F1623/'2016 Claims Experience'!$H$2</f>
        <v>16343.865741176473</v>
      </c>
      <c r="H1623" s="85">
        <f t="shared" si="77"/>
        <v>4000</v>
      </c>
      <c r="I1623" s="85">
        <f t="shared" si="75"/>
        <v>2313.0040353410723</v>
      </c>
      <c r="J1623" s="39"/>
    </row>
    <row r="1624" spans="2:10" x14ac:dyDescent="0.2">
      <c r="B1624" s="87">
        <v>1622</v>
      </c>
      <c r="C1624" s="85">
        <v>2238.86</v>
      </c>
      <c r="D1624" s="85">
        <f>C1624 * (1 + '2016 Claims Experience'!$H$3) * (1 + '2016 Claims Experience'!$H$3)</f>
        <v>2709.0206000000007</v>
      </c>
      <c r="E1624" s="85">
        <f t="shared" si="76"/>
        <v>1083.6082400000003</v>
      </c>
      <c r="F1624" s="85">
        <f xml:space="preserve">   D1624 *'2016 Claims Experience'!$H$11</f>
        <v>1625.4123600000005</v>
      </c>
      <c r="G1624" s="85">
        <f xml:space="preserve"> F1624/'2016 Claims Experience'!$H$2</f>
        <v>1912.2498352941184</v>
      </c>
      <c r="H1624" s="85">
        <f t="shared" si="77"/>
        <v>2709.0206000000007</v>
      </c>
      <c r="I1624" s="85">
        <f t="shared" si="75"/>
        <v>0</v>
      </c>
      <c r="J1624" s="39"/>
    </row>
    <row r="1625" spans="2:10" x14ac:dyDescent="0.2">
      <c r="B1625" s="87">
        <v>1623</v>
      </c>
      <c r="C1625" s="85">
        <v>23052.99</v>
      </c>
      <c r="D1625" s="85">
        <f>C1625 * (1 + '2016 Claims Experience'!$H$3) * (1 + '2016 Claims Experience'!$H$3)</f>
        <v>27894.117900000008</v>
      </c>
      <c r="E1625" s="85">
        <f t="shared" si="76"/>
        <v>11157.647160000004</v>
      </c>
      <c r="F1625" s="85">
        <f xml:space="preserve">   D1625 *'2016 Claims Experience'!$H$11</f>
        <v>16736.470740000004</v>
      </c>
      <c r="G1625" s="85">
        <f xml:space="preserve"> F1625/'2016 Claims Experience'!$H$2</f>
        <v>19689.965576470593</v>
      </c>
      <c r="H1625" s="85">
        <f t="shared" si="77"/>
        <v>4000</v>
      </c>
      <c r="I1625" s="85">
        <f t="shared" si="75"/>
        <v>2313.0040353410723</v>
      </c>
      <c r="J1625" s="39"/>
    </row>
    <row r="1626" spans="2:10" x14ac:dyDescent="0.2">
      <c r="B1626" s="87">
        <v>1624</v>
      </c>
      <c r="C1626" s="85">
        <v>619.36</v>
      </c>
      <c r="D1626" s="85">
        <f>C1626 * (1 + '2016 Claims Experience'!$H$3) * (1 + '2016 Claims Experience'!$H$3)</f>
        <v>749.42560000000014</v>
      </c>
      <c r="E1626" s="85">
        <f t="shared" si="76"/>
        <v>299.77024000000006</v>
      </c>
      <c r="F1626" s="85">
        <f xml:space="preserve">   D1626 *'2016 Claims Experience'!$H$11</f>
        <v>449.65536000000009</v>
      </c>
      <c r="G1626" s="85">
        <f xml:space="preserve"> F1626/'2016 Claims Experience'!$H$2</f>
        <v>529.0063058823531</v>
      </c>
      <c r="H1626" s="85">
        <f t="shared" si="77"/>
        <v>749.42560000000014</v>
      </c>
      <c r="I1626" s="85">
        <f t="shared" si="75"/>
        <v>0</v>
      </c>
      <c r="J1626" s="39"/>
    </row>
    <row r="1627" spans="2:10" x14ac:dyDescent="0.2">
      <c r="B1627" s="87">
        <v>1625</v>
      </c>
      <c r="C1627" s="85">
        <v>10184.68</v>
      </c>
      <c r="D1627" s="85">
        <f>C1627 * (1 + '2016 Claims Experience'!$H$3) * (1 + '2016 Claims Experience'!$H$3)</f>
        <v>12323.462800000003</v>
      </c>
      <c r="E1627" s="85">
        <f t="shared" si="76"/>
        <v>4929.3851200000017</v>
      </c>
      <c r="F1627" s="85">
        <f xml:space="preserve">   D1627 *'2016 Claims Experience'!$H$11</f>
        <v>7394.0776800000012</v>
      </c>
      <c r="G1627" s="85">
        <f xml:space="preserve"> F1627/'2016 Claims Experience'!$H$2</f>
        <v>8698.9149176470601</v>
      </c>
      <c r="H1627" s="85">
        <f t="shared" si="77"/>
        <v>4000</v>
      </c>
      <c r="I1627" s="85">
        <f t="shared" si="75"/>
        <v>2313.0040353410723</v>
      </c>
      <c r="J1627" s="39"/>
    </row>
    <row r="1628" spans="2:10" x14ac:dyDescent="0.2">
      <c r="B1628" s="87">
        <v>1626</v>
      </c>
      <c r="C1628" s="85">
        <v>17.380000000000003</v>
      </c>
      <c r="D1628" s="85">
        <f>C1628 * (1 + '2016 Claims Experience'!$H$3) * (1 + '2016 Claims Experience'!$H$3)</f>
        <v>21.029800000000009</v>
      </c>
      <c r="E1628" s="85">
        <f t="shared" si="76"/>
        <v>8.4119200000000038</v>
      </c>
      <c r="F1628" s="85">
        <f xml:space="preserve">   D1628 *'2016 Claims Experience'!$H$11</f>
        <v>12.617880000000005</v>
      </c>
      <c r="G1628" s="85">
        <f xml:space="preserve"> F1628/'2016 Claims Experience'!$H$2</f>
        <v>14.844564705882359</v>
      </c>
      <c r="H1628" s="85">
        <f t="shared" si="77"/>
        <v>21.029800000000009</v>
      </c>
      <c r="I1628" s="85">
        <f t="shared" si="75"/>
        <v>0</v>
      </c>
      <c r="J1628" s="39"/>
    </row>
    <row r="1629" spans="2:10" x14ac:dyDescent="0.2">
      <c r="B1629" s="87">
        <v>1627</v>
      </c>
      <c r="C1629" s="85">
        <v>5223.4800000000005</v>
      </c>
      <c r="D1629" s="85">
        <f>C1629 * (1 + '2016 Claims Experience'!$H$3) * (1 + '2016 Claims Experience'!$H$3)</f>
        <v>6320.4108000000024</v>
      </c>
      <c r="E1629" s="85">
        <f t="shared" si="76"/>
        <v>2528.1643200000012</v>
      </c>
      <c r="F1629" s="85">
        <f xml:space="preserve">   D1629 *'2016 Claims Experience'!$H$11</f>
        <v>3792.2464800000012</v>
      </c>
      <c r="G1629" s="85">
        <f xml:space="preserve"> F1629/'2016 Claims Experience'!$H$2</f>
        <v>4461.466447058825</v>
      </c>
      <c r="H1629" s="85">
        <f t="shared" si="77"/>
        <v>4000</v>
      </c>
      <c r="I1629" s="85">
        <f t="shared" si="75"/>
        <v>2313.0040353410723</v>
      </c>
      <c r="J1629" s="39"/>
    </row>
    <row r="1630" spans="2:10" x14ac:dyDescent="0.2">
      <c r="B1630" s="87">
        <v>1628</v>
      </c>
      <c r="C1630" s="85">
        <v>9734.380000000001</v>
      </c>
      <c r="D1630" s="85">
        <f>C1630 * (1 + '2016 Claims Experience'!$H$3) * (1 + '2016 Claims Experience'!$H$3)</f>
        <v>11778.599800000002</v>
      </c>
      <c r="E1630" s="85">
        <f t="shared" si="76"/>
        <v>4711.4399200000007</v>
      </c>
      <c r="F1630" s="85">
        <f xml:space="preserve">   D1630 *'2016 Claims Experience'!$H$11</f>
        <v>7067.1598800000011</v>
      </c>
      <c r="G1630" s="85">
        <f xml:space="preserve"> F1630/'2016 Claims Experience'!$H$2</f>
        <v>8314.3057411764712</v>
      </c>
      <c r="H1630" s="85">
        <f t="shared" si="77"/>
        <v>4000</v>
      </c>
      <c r="I1630" s="85">
        <f t="shared" si="75"/>
        <v>2313.0040353410723</v>
      </c>
      <c r="J1630" s="39"/>
    </row>
    <row r="1631" spans="2:10" x14ac:dyDescent="0.2">
      <c r="B1631" s="87">
        <v>1629</v>
      </c>
      <c r="C1631" s="85">
        <v>25517.79</v>
      </c>
      <c r="D1631" s="85">
        <f>C1631 * (1 + '2016 Claims Experience'!$H$3) * (1 + '2016 Claims Experience'!$H$3)</f>
        <v>30876.525900000004</v>
      </c>
      <c r="E1631" s="85">
        <f t="shared" si="76"/>
        <v>12350.610360000002</v>
      </c>
      <c r="F1631" s="85">
        <f xml:space="preserve">   D1631 *'2016 Claims Experience'!$H$11</f>
        <v>18525.915540000002</v>
      </c>
      <c r="G1631" s="85">
        <f xml:space="preserve"> F1631/'2016 Claims Experience'!$H$2</f>
        <v>21795.194752941181</v>
      </c>
      <c r="H1631" s="85">
        <f t="shared" si="77"/>
        <v>4000</v>
      </c>
      <c r="I1631" s="85">
        <f t="shared" si="75"/>
        <v>2313.0040353410723</v>
      </c>
      <c r="J1631" s="39"/>
    </row>
    <row r="1632" spans="2:10" x14ac:dyDescent="0.2">
      <c r="B1632" s="87">
        <v>1630</v>
      </c>
      <c r="C1632" s="85">
        <v>19606.22</v>
      </c>
      <c r="D1632" s="85">
        <f>C1632 * (1 + '2016 Claims Experience'!$H$3) * (1 + '2016 Claims Experience'!$H$3)</f>
        <v>23723.526200000008</v>
      </c>
      <c r="E1632" s="85">
        <f t="shared" si="76"/>
        <v>9489.4104800000041</v>
      </c>
      <c r="F1632" s="85">
        <f xml:space="preserve">   D1632 *'2016 Claims Experience'!$H$11</f>
        <v>14234.115720000003</v>
      </c>
      <c r="G1632" s="85">
        <f xml:space="preserve"> F1632/'2016 Claims Experience'!$H$2</f>
        <v>16746.018494117652</v>
      </c>
      <c r="H1632" s="85">
        <f t="shared" si="77"/>
        <v>4000</v>
      </c>
      <c r="I1632" s="85">
        <f t="shared" si="75"/>
        <v>2313.0040353410723</v>
      </c>
      <c r="J1632" s="39"/>
    </row>
    <row r="1633" spans="2:10" x14ac:dyDescent="0.2">
      <c r="B1633" s="87">
        <v>1631</v>
      </c>
      <c r="C1633" s="85">
        <v>8562.81</v>
      </c>
      <c r="D1633" s="85">
        <f>C1633 * (1 + '2016 Claims Experience'!$H$3) * (1 + '2016 Claims Experience'!$H$3)</f>
        <v>10361.000100000001</v>
      </c>
      <c r="E1633" s="85">
        <f t="shared" si="76"/>
        <v>4144.4000400000004</v>
      </c>
      <c r="F1633" s="85">
        <f xml:space="preserve">   D1633 *'2016 Claims Experience'!$H$11</f>
        <v>6216.6000600000007</v>
      </c>
      <c r="G1633" s="85">
        <f xml:space="preserve"> F1633/'2016 Claims Experience'!$H$2</f>
        <v>7313.6471294117655</v>
      </c>
      <c r="H1633" s="85">
        <f t="shared" si="77"/>
        <v>4000</v>
      </c>
      <c r="I1633" s="85">
        <f t="shared" si="75"/>
        <v>2313.0040353410723</v>
      </c>
      <c r="J1633" s="39"/>
    </row>
    <row r="1634" spans="2:10" x14ac:dyDescent="0.2">
      <c r="B1634" s="87">
        <v>1632</v>
      </c>
      <c r="C1634" s="85">
        <v>1734.0500000000002</v>
      </c>
      <c r="D1634" s="85">
        <f>C1634 * (1 + '2016 Claims Experience'!$H$3) * (1 + '2016 Claims Experience'!$H$3)</f>
        <v>2098.2005000000004</v>
      </c>
      <c r="E1634" s="85">
        <f t="shared" si="76"/>
        <v>839.28020000000015</v>
      </c>
      <c r="F1634" s="85">
        <f xml:space="preserve">   D1634 *'2016 Claims Experience'!$H$11</f>
        <v>1258.9203000000002</v>
      </c>
      <c r="G1634" s="85">
        <f xml:space="preserve"> F1634/'2016 Claims Experience'!$H$2</f>
        <v>1481.0827058823531</v>
      </c>
      <c r="H1634" s="85">
        <f t="shared" si="77"/>
        <v>2098.2005000000004</v>
      </c>
      <c r="I1634" s="85">
        <f t="shared" si="75"/>
        <v>0</v>
      </c>
      <c r="J1634" s="39"/>
    </row>
    <row r="1635" spans="2:10" x14ac:dyDescent="0.2">
      <c r="B1635" s="87">
        <v>1633</v>
      </c>
      <c r="C1635" s="85">
        <v>2458.48</v>
      </c>
      <c r="D1635" s="85">
        <f>C1635 * (1 + '2016 Claims Experience'!$H$3) * (1 + '2016 Claims Experience'!$H$3)</f>
        <v>2974.7608000000009</v>
      </c>
      <c r="E1635" s="85">
        <f t="shared" si="76"/>
        <v>1189.9043200000003</v>
      </c>
      <c r="F1635" s="85">
        <f xml:space="preserve">   D1635 *'2016 Claims Experience'!$H$11</f>
        <v>1784.8564800000006</v>
      </c>
      <c r="G1635" s="85">
        <f xml:space="preserve"> F1635/'2016 Claims Experience'!$H$2</f>
        <v>2099.8311529411772</v>
      </c>
      <c r="H1635" s="85">
        <f t="shared" si="77"/>
        <v>2974.7608000000009</v>
      </c>
      <c r="I1635" s="85">
        <f t="shared" si="75"/>
        <v>0</v>
      </c>
      <c r="J1635" s="39"/>
    </row>
    <row r="1636" spans="2:10" x14ac:dyDescent="0.2">
      <c r="B1636" s="87">
        <v>1634</v>
      </c>
      <c r="C1636" s="85">
        <v>29988.400000000001</v>
      </c>
      <c r="D1636" s="85">
        <f>C1636 * (1 + '2016 Claims Experience'!$H$3) * (1 + '2016 Claims Experience'!$H$3)</f>
        <v>36285.964000000007</v>
      </c>
      <c r="E1636" s="85">
        <f t="shared" si="76"/>
        <v>14514.385600000003</v>
      </c>
      <c r="F1636" s="85">
        <f xml:space="preserve">   D1636 *'2016 Claims Experience'!$H$11</f>
        <v>21771.578400000002</v>
      </c>
      <c r="G1636" s="85">
        <f xml:space="preserve"> F1636/'2016 Claims Experience'!$H$2</f>
        <v>25613.621647058826</v>
      </c>
      <c r="H1636" s="85">
        <f t="shared" si="77"/>
        <v>4000</v>
      </c>
      <c r="I1636" s="85">
        <f t="shared" si="75"/>
        <v>2313.0040353410723</v>
      </c>
      <c r="J1636" s="39"/>
    </row>
    <row r="1637" spans="2:10" x14ac:dyDescent="0.2">
      <c r="B1637" s="87">
        <v>1635</v>
      </c>
      <c r="C1637" s="85">
        <v>4533.8100000000004</v>
      </c>
      <c r="D1637" s="85">
        <f>C1637 * (1 + '2016 Claims Experience'!$H$3) * (1 + '2016 Claims Experience'!$H$3)</f>
        <v>5485.910100000001</v>
      </c>
      <c r="E1637" s="85">
        <f t="shared" si="76"/>
        <v>2194.3640400000004</v>
      </c>
      <c r="F1637" s="85">
        <f xml:space="preserve">   D1637 *'2016 Claims Experience'!$H$11</f>
        <v>3291.5460600000006</v>
      </c>
      <c r="G1637" s="85">
        <f xml:space="preserve"> F1637/'2016 Claims Experience'!$H$2</f>
        <v>3872.4071294117657</v>
      </c>
      <c r="H1637" s="85">
        <f t="shared" si="77"/>
        <v>4000</v>
      </c>
      <c r="I1637" s="85">
        <f t="shared" si="75"/>
        <v>2313.0040353410723</v>
      </c>
      <c r="J1637" s="39"/>
    </row>
    <row r="1638" spans="2:10" x14ac:dyDescent="0.2">
      <c r="B1638" s="87">
        <v>1636</v>
      </c>
      <c r="C1638" s="85">
        <v>1229.24</v>
      </c>
      <c r="D1638" s="85">
        <f>C1638 * (1 + '2016 Claims Experience'!$H$3) * (1 + '2016 Claims Experience'!$H$3)</f>
        <v>1487.3804000000005</v>
      </c>
      <c r="E1638" s="85">
        <f t="shared" si="76"/>
        <v>594.95216000000016</v>
      </c>
      <c r="F1638" s="85">
        <f xml:space="preserve">   D1638 *'2016 Claims Experience'!$H$11</f>
        <v>892.4282400000003</v>
      </c>
      <c r="G1638" s="85">
        <f xml:space="preserve"> F1638/'2016 Claims Experience'!$H$2</f>
        <v>1049.9155764705886</v>
      </c>
      <c r="H1638" s="85">
        <f t="shared" si="77"/>
        <v>1487.3804000000005</v>
      </c>
      <c r="I1638" s="85">
        <f t="shared" si="75"/>
        <v>0</v>
      </c>
      <c r="J1638" s="39"/>
    </row>
    <row r="1639" spans="2:10" x14ac:dyDescent="0.2">
      <c r="B1639" s="87">
        <v>1637</v>
      </c>
      <c r="C1639" s="85">
        <v>14823.560000000001</v>
      </c>
      <c r="D1639" s="85">
        <f>C1639 * (1 + '2016 Claims Experience'!$H$3) * (1 + '2016 Claims Experience'!$H$3)</f>
        <v>17936.507600000004</v>
      </c>
      <c r="E1639" s="85">
        <f t="shared" si="76"/>
        <v>7174.6030400000018</v>
      </c>
      <c r="F1639" s="85">
        <f xml:space="preserve">   D1639 *'2016 Claims Experience'!$H$11</f>
        <v>10761.904560000003</v>
      </c>
      <c r="G1639" s="85">
        <f xml:space="preserve"> F1639/'2016 Claims Experience'!$H$2</f>
        <v>12661.064188235297</v>
      </c>
      <c r="H1639" s="85">
        <f t="shared" si="77"/>
        <v>4000</v>
      </c>
      <c r="I1639" s="85">
        <f t="shared" si="75"/>
        <v>2313.0040353410723</v>
      </c>
      <c r="J1639" s="39"/>
    </row>
    <row r="1640" spans="2:10" x14ac:dyDescent="0.2">
      <c r="B1640" s="87">
        <v>1638</v>
      </c>
      <c r="C1640" s="85">
        <v>13594.32</v>
      </c>
      <c r="D1640" s="85">
        <f>C1640 * (1 + '2016 Claims Experience'!$H$3) * (1 + '2016 Claims Experience'!$H$3)</f>
        <v>16449.127200000003</v>
      </c>
      <c r="E1640" s="85">
        <f t="shared" si="76"/>
        <v>6579.6508800000011</v>
      </c>
      <c r="F1640" s="85">
        <f xml:space="preserve">   D1640 *'2016 Claims Experience'!$H$11</f>
        <v>9869.4763200000016</v>
      </c>
      <c r="G1640" s="85">
        <f xml:space="preserve"> F1640/'2016 Claims Experience'!$H$2</f>
        <v>11611.148611764707</v>
      </c>
      <c r="H1640" s="85">
        <f t="shared" si="77"/>
        <v>4000</v>
      </c>
      <c r="I1640" s="85">
        <f t="shared" si="75"/>
        <v>2313.0040353410723</v>
      </c>
      <c r="J1640" s="39"/>
    </row>
    <row r="1641" spans="2:10" x14ac:dyDescent="0.2">
      <c r="B1641" s="87">
        <v>1639</v>
      </c>
      <c r="C1641" s="85">
        <v>15945.36</v>
      </c>
      <c r="D1641" s="85">
        <f>C1641 * (1 + '2016 Claims Experience'!$H$3) * (1 + '2016 Claims Experience'!$H$3)</f>
        <v>19293.885600000001</v>
      </c>
      <c r="E1641" s="85">
        <f t="shared" si="76"/>
        <v>7717.5542400000013</v>
      </c>
      <c r="F1641" s="85">
        <f xml:space="preserve">   D1641 *'2016 Claims Experience'!$H$11</f>
        <v>11576.33136</v>
      </c>
      <c r="G1641" s="85">
        <f xml:space="preserve"> F1641/'2016 Claims Experience'!$H$2</f>
        <v>13619.213364705884</v>
      </c>
      <c r="H1641" s="85">
        <f t="shared" si="77"/>
        <v>4000</v>
      </c>
      <c r="I1641" s="85">
        <f t="shared" si="75"/>
        <v>2313.0040353410723</v>
      </c>
      <c r="J1641" s="39"/>
    </row>
    <row r="1642" spans="2:10" x14ac:dyDescent="0.2">
      <c r="B1642" s="87">
        <v>1640</v>
      </c>
      <c r="C1642" s="85">
        <v>3859.15</v>
      </c>
      <c r="D1642" s="85">
        <f>C1642 * (1 + '2016 Claims Experience'!$H$3) * (1 + '2016 Claims Experience'!$H$3)</f>
        <v>4669.5715000000009</v>
      </c>
      <c r="E1642" s="85">
        <f t="shared" si="76"/>
        <v>1867.8286000000005</v>
      </c>
      <c r="F1642" s="85">
        <f xml:space="preserve">   D1642 *'2016 Claims Experience'!$H$11</f>
        <v>2801.7429000000006</v>
      </c>
      <c r="G1642" s="85">
        <f xml:space="preserve"> F1642/'2016 Claims Experience'!$H$2</f>
        <v>3296.1681176470597</v>
      </c>
      <c r="H1642" s="85">
        <f t="shared" si="77"/>
        <v>4000</v>
      </c>
      <c r="I1642" s="85">
        <f t="shared" si="75"/>
        <v>2313.0040353410723</v>
      </c>
      <c r="J1642" s="39"/>
    </row>
    <row r="1643" spans="2:10" x14ac:dyDescent="0.2">
      <c r="B1643" s="87">
        <v>1641</v>
      </c>
      <c r="C1643" s="85">
        <v>7091.04</v>
      </c>
      <c r="D1643" s="85">
        <f>C1643 * (1 + '2016 Claims Experience'!$H$3) * (1 + '2016 Claims Experience'!$H$3)</f>
        <v>8580.1584000000003</v>
      </c>
      <c r="E1643" s="85">
        <f t="shared" si="76"/>
        <v>3432.0633600000001</v>
      </c>
      <c r="F1643" s="85">
        <f xml:space="preserve">   D1643 *'2016 Claims Experience'!$H$11</f>
        <v>5148.0950400000002</v>
      </c>
      <c r="G1643" s="85">
        <f xml:space="preserve"> F1643/'2016 Claims Experience'!$H$2</f>
        <v>6056.5824000000002</v>
      </c>
      <c r="H1643" s="85">
        <f t="shared" si="77"/>
        <v>4000</v>
      </c>
      <c r="I1643" s="85">
        <f t="shared" si="75"/>
        <v>2313.0040353410723</v>
      </c>
      <c r="J1643" s="39"/>
    </row>
    <row r="1644" spans="2:10" x14ac:dyDescent="0.2">
      <c r="B1644" s="87">
        <v>1642</v>
      </c>
      <c r="C1644" s="85">
        <v>9660.91</v>
      </c>
      <c r="D1644" s="85">
        <f>C1644 * (1 + '2016 Claims Experience'!$H$3) * (1 + '2016 Claims Experience'!$H$3)</f>
        <v>11689.701100000002</v>
      </c>
      <c r="E1644" s="85">
        <f t="shared" si="76"/>
        <v>4675.8804400000008</v>
      </c>
      <c r="F1644" s="85">
        <f xml:space="preserve">   D1644 *'2016 Claims Experience'!$H$11</f>
        <v>7013.8206600000012</v>
      </c>
      <c r="G1644" s="85">
        <f xml:space="preserve"> F1644/'2016 Claims Experience'!$H$2</f>
        <v>8251.5537176470607</v>
      </c>
      <c r="H1644" s="85">
        <f t="shared" si="77"/>
        <v>4000</v>
      </c>
      <c r="I1644" s="85">
        <f t="shared" si="75"/>
        <v>2313.0040353410723</v>
      </c>
      <c r="J1644" s="39"/>
    </row>
    <row r="1645" spans="2:10" x14ac:dyDescent="0.2">
      <c r="B1645" s="87">
        <v>1643</v>
      </c>
      <c r="C1645" s="85">
        <v>20585.82</v>
      </c>
      <c r="D1645" s="85">
        <f>C1645 * (1 + '2016 Claims Experience'!$H$3) * (1 + '2016 Claims Experience'!$H$3)</f>
        <v>24908.842200000003</v>
      </c>
      <c r="E1645" s="85">
        <f t="shared" si="76"/>
        <v>9963.5368800000015</v>
      </c>
      <c r="F1645" s="85">
        <f xml:space="preserve">   D1645 *'2016 Claims Experience'!$H$11</f>
        <v>14945.305320000001</v>
      </c>
      <c r="G1645" s="85">
        <f xml:space="preserve"> F1645/'2016 Claims Experience'!$H$2</f>
        <v>17582.712141176471</v>
      </c>
      <c r="H1645" s="85">
        <f t="shared" si="77"/>
        <v>4000</v>
      </c>
      <c r="I1645" s="85">
        <f t="shared" si="75"/>
        <v>2313.0040353410723</v>
      </c>
      <c r="J1645" s="39"/>
    </row>
    <row r="1646" spans="2:10" x14ac:dyDescent="0.2">
      <c r="B1646" s="87">
        <v>1644</v>
      </c>
      <c r="C1646" s="85">
        <v>229.10000000000002</v>
      </c>
      <c r="D1646" s="85">
        <f>C1646 * (1 + '2016 Claims Experience'!$H$3) * (1 + '2016 Claims Experience'!$H$3)</f>
        <v>277.21100000000007</v>
      </c>
      <c r="E1646" s="85">
        <f t="shared" si="76"/>
        <v>110.88440000000003</v>
      </c>
      <c r="F1646" s="85">
        <f xml:space="preserve">   D1646 *'2016 Claims Experience'!$H$11</f>
        <v>166.32660000000004</v>
      </c>
      <c r="G1646" s="85">
        <f xml:space="preserve"> F1646/'2016 Claims Experience'!$H$2</f>
        <v>195.67835294117651</v>
      </c>
      <c r="H1646" s="85">
        <f t="shared" si="77"/>
        <v>277.21100000000007</v>
      </c>
      <c r="I1646" s="85">
        <f t="shared" si="75"/>
        <v>0</v>
      </c>
      <c r="J1646" s="39"/>
    </row>
    <row r="1647" spans="2:10" x14ac:dyDescent="0.2">
      <c r="B1647" s="87">
        <v>1645</v>
      </c>
      <c r="C1647" s="85">
        <v>22513.420000000002</v>
      </c>
      <c r="D1647" s="85">
        <f>C1647 * (1 + '2016 Claims Experience'!$H$3) * (1 + '2016 Claims Experience'!$H$3)</f>
        <v>27241.238200000003</v>
      </c>
      <c r="E1647" s="85">
        <f t="shared" si="76"/>
        <v>10896.495280000003</v>
      </c>
      <c r="F1647" s="85">
        <f xml:space="preserve">   D1647 *'2016 Claims Experience'!$H$11</f>
        <v>16344.742920000001</v>
      </c>
      <c r="G1647" s="85">
        <f xml:space="preserve"> F1647/'2016 Claims Experience'!$H$2</f>
        <v>19229.10931764706</v>
      </c>
      <c r="H1647" s="85">
        <f t="shared" si="77"/>
        <v>4000</v>
      </c>
      <c r="I1647" s="85">
        <f t="shared" si="75"/>
        <v>2313.0040353410723</v>
      </c>
      <c r="J1647" s="39"/>
    </row>
    <row r="1648" spans="2:10" x14ac:dyDescent="0.2">
      <c r="B1648" s="87">
        <v>1646</v>
      </c>
      <c r="C1648" s="85">
        <v>880.85</v>
      </c>
      <c r="D1648" s="85">
        <f>C1648 * (1 + '2016 Claims Experience'!$H$3) * (1 + '2016 Claims Experience'!$H$3)</f>
        <v>1065.8285000000001</v>
      </c>
      <c r="E1648" s="85">
        <f t="shared" si="76"/>
        <v>426.33140000000003</v>
      </c>
      <c r="F1648" s="85">
        <f xml:space="preserve">   D1648 *'2016 Claims Experience'!$H$11</f>
        <v>639.49710000000005</v>
      </c>
      <c r="G1648" s="85">
        <f xml:space="preserve"> F1648/'2016 Claims Experience'!$H$2</f>
        <v>752.34952941176482</v>
      </c>
      <c r="H1648" s="85">
        <f t="shared" si="77"/>
        <v>1065.8285000000001</v>
      </c>
      <c r="I1648" s="85">
        <f t="shared" si="75"/>
        <v>0</v>
      </c>
      <c r="J1648" s="39"/>
    </row>
    <row r="1649" spans="2:10" x14ac:dyDescent="0.2">
      <c r="B1649" s="87">
        <v>1647</v>
      </c>
      <c r="C1649" s="85">
        <v>27860.93</v>
      </c>
      <c r="D1649" s="85">
        <f>C1649 * (1 + '2016 Claims Experience'!$H$3) * (1 + '2016 Claims Experience'!$H$3)</f>
        <v>33711.725300000006</v>
      </c>
      <c r="E1649" s="85">
        <f t="shared" si="76"/>
        <v>13484.690120000003</v>
      </c>
      <c r="F1649" s="85">
        <f xml:space="preserve">   D1649 *'2016 Claims Experience'!$H$11</f>
        <v>20227.035180000003</v>
      </c>
      <c r="G1649" s="85">
        <f xml:space="preserve"> F1649/'2016 Claims Experience'!$H$2</f>
        <v>23796.511976470592</v>
      </c>
      <c r="H1649" s="85">
        <f t="shared" si="77"/>
        <v>4000</v>
      </c>
      <c r="I1649" s="85">
        <f t="shared" si="75"/>
        <v>2313.0040353410723</v>
      </c>
      <c r="J1649" s="39"/>
    </row>
    <row r="1650" spans="2:10" x14ac:dyDescent="0.2">
      <c r="B1650" s="87">
        <v>1648</v>
      </c>
      <c r="C1650" s="85">
        <v>15702.04</v>
      </c>
      <c r="D1650" s="85">
        <f>C1650 * (1 + '2016 Claims Experience'!$H$3) * (1 + '2016 Claims Experience'!$H$3)</f>
        <v>18999.468400000005</v>
      </c>
      <c r="E1650" s="85">
        <f t="shared" si="76"/>
        <v>7599.7873600000021</v>
      </c>
      <c r="F1650" s="85">
        <f xml:space="preserve">   D1650 *'2016 Claims Experience'!$H$11</f>
        <v>11399.681040000003</v>
      </c>
      <c r="G1650" s="85">
        <f xml:space="preserve"> F1650/'2016 Claims Experience'!$H$2</f>
        <v>13411.389458823533</v>
      </c>
      <c r="H1650" s="85">
        <f t="shared" si="77"/>
        <v>4000</v>
      </c>
      <c r="I1650" s="85">
        <f t="shared" si="75"/>
        <v>2313.0040353410723</v>
      </c>
      <c r="J1650" s="39"/>
    </row>
    <row r="1651" spans="2:10" x14ac:dyDescent="0.2">
      <c r="B1651" s="87">
        <v>1649</v>
      </c>
      <c r="C1651" s="85">
        <v>4265.21</v>
      </c>
      <c r="D1651" s="85">
        <f>C1651 * (1 + '2016 Claims Experience'!$H$3) * (1 + '2016 Claims Experience'!$H$3)</f>
        <v>5160.9041000000016</v>
      </c>
      <c r="E1651" s="85">
        <f t="shared" si="76"/>
        <v>2064.3616400000005</v>
      </c>
      <c r="F1651" s="85">
        <f xml:space="preserve">   D1651 *'2016 Claims Experience'!$H$11</f>
        <v>3096.542460000001</v>
      </c>
      <c r="G1651" s="85">
        <f xml:space="preserve"> F1651/'2016 Claims Experience'!$H$2</f>
        <v>3642.991129411766</v>
      </c>
      <c r="H1651" s="85">
        <f t="shared" si="77"/>
        <v>4000</v>
      </c>
      <c r="I1651" s="85">
        <f t="shared" si="75"/>
        <v>2313.0040353410723</v>
      </c>
      <c r="J1651" s="39"/>
    </row>
    <row r="1652" spans="2:10" x14ac:dyDescent="0.2">
      <c r="B1652" s="87">
        <v>1650</v>
      </c>
      <c r="C1652" s="85">
        <v>21386.880000000001</v>
      </c>
      <c r="D1652" s="85">
        <f>C1652 * (1 + '2016 Claims Experience'!$H$3) * (1 + '2016 Claims Experience'!$H$3)</f>
        <v>25878.124800000005</v>
      </c>
      <c r="E1652" s="85">
        <f t="shared" si="76"/>
        <v>10351.249920000002</v>
      </c>
      <c r="F1652" s="85">
        <f xml:space="preserve">   D1652 *'2016 Claims Experience'!$H$11</f>
        <v>15526.874880000003</v>
      </c>
      <c r="G1652" s="85">
        <f xml:space="preserve"> F1652/'2016 Claims Experience'!$H$2</f>
        <v>18266.911623529417</v>
      </c>
      <c r="H1652" s="85">
        <f t="shared" si="77"/>
        <v>4000</v>
      </c>
      <c r="I1652" s="85">
        <f t="shared" si="75"/>
        <v>2313.0040353410723</v>
      </c>
      <c r="J1652" s="39"/>
    </row>
    <row r="1653" spans="2:10" x14ac:dyDescent="0.2">
      <c r="B1653" s="87">
        <v>1651</v>
      </c>
      <c r="C1653" s="85">
        <v>23214.940000000002</v>
      </c>
      <c r="D1653" s="85">
        <f>C1653 * (1 + '2016 Claims Experience'!$H$3) * (1 + '2016 Claims Experience'!$H$3)</f>
        <v>28090.077400000009</v>
      </c>
      <c r="E1653" s="85">
        <f t="shared" si="76"/>
        <v>11236.030960000004</v>
      </c>
      <c r="F1653" s="85">
        <f xml:space="preserve">   D1653 *'2016 Claims Experience'!$H$11</f>
        <v>16854.046440000006</v>
      </c>
      <c r="G1653" s="85">
        <f xml:space="preserve"> F1653/'2016 Claims Experience'!$H$2</f>
        <v>19828.289929411771</v>
      </c>
      <c r="H1653" s="85">
        <f t="shared" si="77"/>
        <v>4000</v>
      </c>
      <c r="I1653" s="85">
        <f t="shared" si="75"/>
        <v>2313.0040353410723</v>
      </c>
      <c r="J1653" s="39"/>
    </row>
    <row r="1654" spans="2:10" x14ac:dyDescent="0.2">
      <c r="B1654" s="87">
        <v>1652</v>
      </c>
      <c r="C1654" s="85">
        <v>210.93</v>
      </c>
      <c r="D1654" s="85">
        <f>C1654 * (1 + '2016 Claims Experience'!$H$3) * (1 + '2016 Claims Experience'!$H$3)</f>
        <v>255.22530000000006</v>
      </c>
      <c r="E1654" s="85">
        <f t="shared" si="76"/>
        <v>102.09012000000003</v>
      </c>
      <c r="F1654" s="85">
        <f xml:space="preserve">   D1654 *'2016 Claims Experience'!$H$11</f>
        <v>153.13518000000002</v>
      </c>
      <c r="G1654" s="85">
        <f xml:space="preserve"> F1654/'2016 Claims Experience'!$H$2</f>
        <v>180.15903529411767</v>
      </c>
      <c r="H1654" s="85">
        <f t="shared" si="77"/>
        <v>255.22530000000006</v>
      </c>
      <c r="I1654" s="85">
        <f t="shared" si="75"/>
        <v>0</v>
      </c>
      <c r="J1654" s="39"/>
    </row>
    <row r="1655" spans="2:10" x14ac:dyDescent="0.2">
      <c r="B1655" s="87">
        <v>1653</v>
      </c>
      <c r="C1655" s="85">
        <v>4222.55</v>
      </c>
      <c r="D1655" s="85">
        <f>C1655 * (1 + '2016 Claims Experience'!$H$3) * (1 + '2016 Claims Experience'!$H$3)</f>
        <v>5109.2855000000009</v>
      </c>
      <c r="E1655" s="85">
        <f t="shared" si="76"/>
        <v>2043.7142000000003</v>
      </c>
      <c r="F1655" s="85">
        <f xml:space="preserve">   D1655 *'2016 Claims Experience'!$H$11</f>
        <v>3065.5713000000005</v>
      </c>
      <c r="G1655" s="85">
        <f xml:space="preserve"> F1655/'2016 Claims Experience'!$H$2</f>
        <v>3606.5544705882362</v>
      </c>
      <c r="H1655" s="85">
        <f t="shared" si="77"/>
        <v>4000</v>
      </c>
      <c r="I1655" s="85">
        <f t="shared" si="75"/>
        <v>2313.0040353410723</v>
      </c>
      <c r="J1655" s="39"/>
    </row>
    <row r="1656" spans="2:10" x14ac:dyDescent="0.2">
      <c r="B1656" s="87">
        <v>1654</v>
      </c>
      <c r="C1656" s="85">
        <v>21754.23</v>
      </c>
      <c r="D1656" s="85">
        <f>C1656 * (1 + '2016 Claims Experience'!$H$3) * (1 + '2016 Claims Experience'!$H$3)</f>
        <v>26322.618300000006</v>
      </c>
      <c r="E1656" s="85">
        <f t="shared" si="76"/>
        <v>10529.047320000003</v>
      </c>
      <c r="F1656" s="85">
        <f xml:space="preserve">   D1656 *'2016 Claims Experience'!$H$11</f>
        <v>15793.570980000002</v>
      </c>
      <c r="G1656" s="85">
        <f xml:space="preserve"> F1656/'2016 Claims Experience'!$H$2</f>
        <v>18580.671741176473</v>
      </c>
      <c r="H1656" s="85">
        <f t="shared" si="77"/>
        <v>4000</v>
      </c>
      <c r="I1656" s="85">
        <f t="shared" si="75"/>
        <v>2313.0040353410723</v>
      </c>
      <c r="J1656" s="39"/>
    </row>
    <row r="1657" spans="2:10" x14ac:dyDescent="0.2">
      <c r="B1657" s="87">
        <v>1655</v>
      </c>
      <c r="C1657" s="85">
        <v>19873.240000000002</v>
      </c>
      <c r="D1657" s="85">
        <f>C1657 * (1 + '2016 Claims Experience'!$H$3) * (1 + '2016 Claims Experience'!$H$3)</f>
        <v>24046.620400000003</v>
      </c>
      <c r="E1657" s="85">
        <f t="shared" si="76"/>
        <v>9618.6481600000025</v>
      </c>
      <c r="F1657" s="85">
        <f xml:space="preserve">   D1657 *'2016 Claims Experience'!$H$11</f>
        <v>14427.972240000001</v>
      </c>
      <c r="G1657" s="85">
        <f xml:space="preserve"> F1657/'2016 Claims Experience'!$H$2</f>
        <v>16974.084988235296</v>
      </c>
      <c r="H1657" s="85">
        <f t="shared" si="77"/>
        <v>4000</v>
      </c>
      <c r="I1657" s="85">
        <f t="shared" si="75"/>
        <v>2313.0040353410723</v>
      </c>
      <c r="J1657" s="39"/>
    </row>
    <row r="1658" spans="2:10" x14ac:dyDescent="0.2">
      <c r="B1658" s="87">
        <v>1656</v>
      </c>
      <c r="C1658" s="85">
        <v>18210.29</v>
      </c>
      <c r="D1658" s="85">
        <f>C1658 * (1 + '2016 Claims Experience'!$H$3) * (1 + '2016 Claims Experience'!$H$3)</f>
        <v>22034.450900000003</v>
      </c>
      <c r="E1658" s="85">
        <f t="shared" si="76"/>
        <v>8813.7803600000025</v>
      </c>
      <c r="F1658" s="85">
        <f xml:space="preserve">   D1658 *'2016 Claims Experience'!$H$11</f>
        <v>13220.670540000001</v>
      </c>
      <c r="G1658" s="85">
        <f xml:space="preserve"> F1658/'2016 Claims Experience'!$H$2</f>
        <v>15553.730047058825</v>
      </c>
      <c r="H1658" s="85">
        <f t="shared" si="77"/>
        <v>4000</v>
      </c>
      <c r="I1658" s="85">
        <f t="shared" si="75"/>
        <v>2313.0040353410723</v>
      </c>
      <c r="J1658" s="39"/>
    </row>
    <row r="1659" spans="2:10" x14ac:dyDescent="0.2">
      <c r="B1659" s="87">
        <v>1657</v>
      </c>
      <c r="C1659" s="85">
        <v>26583.5</v>
      </c>
      <c r="D1659" s="85">
        <f>C1659 * (1 + '2016 Claims Experience'!$H$3) * (1 + '2016 Claims Experience'!$H$3)</f>
        <v>32166.035000000003</v>
      </c>
      <c r="E1659" s="85">
        <f t="shared" si="76"/>
        <v>12866.414000000002</v>
      </c>
      <c r="F1659" s="85">
        <f xml:space="preserve">   D1659 *'2016 Claims Experience'!$H$11</f>
        <v>19299.621000000003</v>
      </c>
      <c r="G1659" s="85">
        <f xml:space="preserve"> F1659/'2016 Claims Experience'!$H$2</f>
        <v>22705.43647058824</v>
      </c>
      <c r="H1659" s="85">
        <f t="shared" si="77"/>
        <v>4000</v>
      </c>
      <c r="I1659" s="85">
        <f t="shared" si="75"/>
        <v>2313.0040353410723</v>
      </c>
      <c r="J1659" s="39"/>
    </row>
    <row r="1660" spans="2:10" x14ac:dyDescent="0.2">
      <c r="B1660" s="87">
        <v>1658</v>
      </c>
      <c r="C1660" s="85">
        <v>3021.75</v>
      </c>
      <c r="D1660" s="85">
        <f>C1660 * (1 + '2016 Claims Experience'!$H$3) * (1 + '2016 Claims Experience'!$H$3)</f>
        <v>3656.3175000000006</v>
      </c>
      <c r="E1660" s="85">
        <f t="shared" si="76"/>
        <v>1462.5270000000003</v>
      </c>
      <c r="F1660" s="85">
        <f xml:space="preserve">   D1660 *'2016 Claims Experience'!$H$11</f>
        <v>2193.7905000000001</v>
      </c>
      <c r="G1660" s="85">
        <f xml:space="preserve"> F1660/'2016 Claims Experience'!$H$2</f>
        <v>2580.9300000000003</v>
      </c>
      <c r="H1660" s="85">
        <f t="shared" si="77"/>
        <v>3656.3175000000006</v>
      </c>
      <c r="I1660" s="85">
        <f t="shared" si="75"/>
        <v>0</v>
      </c>
      <c r="J1660" s="39"/>
    </row>
    <row r="1661" spans="2:10" x14ac:dyDescent="0.2">
      <c r="B1661" s="87">
        <v>1659</v>
      </c>
      <c r="C1661" s="85">
        <v>375.25</v>
      </c>
      <c r="D1661" s="85">
        <f>C1661 * (1 + '2016 Claims Experience'!$H$3) * (1 + '2016 Claims Experience'!$H$3)</f>
        <v>454.05250000000007</v>
      </c>
      <c r="E1661" s="85">
        <f t="shared" si="76"/>
        <v>181.62100000000004</v>
      </c>
      <c r="F1661" s="85">
        <f xml:space="preserve">   D1661 *'2016 Claims Experience'!$H$11</f>
        <v>272.43150000000003</v>
      </c>
      <c r="G1661" s="85">
        <f xml:space="preserve"> F1661/'2016 Claims Experience'!$H$2</f>
        <v>320.50764705882358</v>
      </c>
      <c r="H1661" s="85">
        <f t="shared" si="77"/>
        <v>454.05250000000007</v>
      </c>
      <c r="I1661" s="85">
        <f t="shared" si="75"/>
        <v>0</v>
      </c>
      <c r="J1661" s="39"/>
    </row>
    <row r="1662" spans="2:10" x14ac:dyDescent="0.2">
      <c r="B1662" s="87">
        <v>1660</v>
      </c>
      <c r="C1662" s="85">
        <v>3759.61</v>
      </c>
      <c r="D1662" s="85">
        <f>C1662 * (1 + '2016 Claims Experience'!$H$3) * (1 + '2016 Claims Experience'!$H$3)</f>
        <v>4549.1281000000017</v>
      </c>
      <c r="E1662" s="85">
        <f t="shared" si="76"/>
        <v>1819.6512400000008</v>
      </c>
      <c r="F1662" s="85">
        <f xml:space="preserve">   D1662 *'2016 Claims Experience'!$H$11</f>
        <v>2729.4768600000011</v>
      </c>
      <c r="G1662" s="85">
        <f xml:space="preserve"> F1662/'2016 Claims Experience'!$H$2</f>
        <v>3211.149247058825</v>
      </c>
      <c r="H1662" s="85">
        <f t="shared" si="77"/>
        <v>4000</v>
      </c>
      <c r="I1662" s="85">
        <f t="shared" si="75"/>
        <v>2313.0040353410723</v>
      </c>
      <c r="J1662" s="39"/>
    </row>
    <row r="1663" spans="2:10" x14ac:dyDescent="0.2">
      <c r="B1663" s="87">
        <v>1661</v>
      </c>
      <c r="C1663" s="85">
        <v>3583.44</v>
      </c>
      <c r="D1663" s="85">
        <f>C1663 * (1 + '2016 Claims Experience'!$H$3) * (1 + '2016 Claims Experience'!$H$3)</f>
        <v>4335.9624000000013</v>
      </c>
      <c r="E1663" s="85">
        <f t="shared" si="76"/>
        <v>1734.3849600000005</v>
      </c>
      <c r="F1663" s="85">
        <f xml:space="preserve">   D1663 *'2016 Claims Experience'!$H$11</f>
        <v>2601.5774400000005</v>
      </c>
      <c r="G1663" s="85">
        <f xml:space="preserve"> F1663/'2016 Claims Experience'!$H$2</f>
        <v>3060.6793411764711</v>
      </c>
      <c r="H1663" s="85">
        <f t="shared" si="77"/>
        <v>4000</v>
      </c>
      <c r="I1663" s="85">
        <f t="shared" si="75"/>
        <v>2313.0040353410723</v>
      </c>
      <c r="J1663" s="39"/>
    </row>
    <row r="1664" spans="2:10" x14ac:dyDescent="0.2">
      <c r="B1664" s="87">
        <v>1662</v>
      </c>
      <c r="C1664" s="85">
        <v>404.48</v>
      </c>
      <c r="D1664" s="85">
        <f>C1664 * (1 + '2016 Claims Experience'!$H$3) * (1 + '2016 Claims Experience'!$H$3)</f>
        <v>489.4208000000001</v>
      </c>
      <c r="E1664" s="85">
        <f t="shared" si="76"/>
        <v>195.76832000000005</v>
      </c>
      <c r="F1664" s="85">
        <f xml:space="preserve">   D1664 *'2016 Claims Experience'!$H$11</f>
        <v>293.65248000000003</v>
      </c>
      <c r="G1664" s="85">
        <f xml:space="preserve"> F1664/'2016 Claims Experience'!$H$2</f>
        <v>345.47350588235298</v>
      </c>
      <c r="H1664" s="85">
        <f t="shared" si="77"/>
        <v>489.4208000000001</v>
      </c>
      <c r="I1664" s="85">
        <f t="shared" si="75"/>
        <v>0</v>
      </c>
      <c r="J1664" s="39"/>
    </row>
    <row r="1665" spans="2:10" x14ac:dyDescent="0.2">
      <c r="B1665" s="87">
        <v>1663</v>
      </c>
      <c r="C1665" s="85">
        <v>14458.58</v>
      </c>
      <c r="D1665" s="85">
        <f>C1665 * (1 + '2016 Claims Experience'!$H$3) * (1 + '2016 Claims Experience'!$H$3)</f>
        <v>17494.881800000003</v>
      </c>
      <c r="E1665" s="85">
        <f t="shared" si="76"/>
        <v>6997.9527200000011</v>
      </c>
      <c r="F1665" s="85">
        <f xml:space="preserve">   D1665 *'2016 Claims Experience'!$H$11</f>
        <v>10496.929080000002</v>
      </c>
      <c r="G1665" s="85">
        <f xml:space="preserve"> F1665/'2016 Claims Experience'!$H$2</f>
        <v>12349.328329411766</v>
      </c>
      <c r="H1665" s="85">
        <f t="shared" si="77"/>
        <v>4000</v>
      </c>
      <c r="I1665" s="85">
        <f t="shared" si="75"/>
        <v>2313.0040353410723</v>
      </c>
      <c r="J1665" s="39"/>
    </row>
    <row r="1666" spans="2:10" x14ac:dyDescent="0.2">
      <c r="B1666" s="87">
        <v>1664</v>
      </c>
      <c r="C1666" s="85">
        <v>6848.51</v>
      </c>
      <c r="D1666" s="85">
        <f>C1666 * (1 + '2016 Claims Experience'!$H$3) * (1 + '2016 Claims Experience'!$H$3)</f>
        <v>8286.6971000000012</v>
      </c>
      <c r="E1666" s="85">
        <f t="shared" si="76"/>
        <v>3314.6788400000005</v>
      </c>
      <c r="F1666" s="85">
        <f xml:space="preserve">   D1666 *'2016 Claims Experience'!$H$11</f>
        <v>4972.0182600000007</v>
      </c>
      <c r="G1666" s="85">
        <f xml:space="preserve"> F1666/'2016 Claims Experience'!$H$2</f>
        <v>5849.4332470588242</v>
      </c>
      <c r="H1666" s="85">
        <f t="shared" si="77"/>
        <v>4000</v>
      </c>
      <c r="I1666" s="85">
        <f t="shared" si="75"/>
        <v>2313.0040353410723</v>
      </c>
      <c r="J1666" s="39"/>
    </row>
    <row r="1667" spans="2:10" x14ac:dyDescent="0.2">
      <c r="B1667" s="87">
        <v>1665</v>
      </c>
      <c r="C1667" s="85">
        <v>2215.1600000000003</v>
      </c>
      <c r="D1667" s="85">
        <f>C1667 * (1 + '2016 Claims Experience'!$H$3) * (1 + '2016 Claims Experience'!$H$3)</f>
        <v>2680.3436000000006</v>
      </c>
      <c r="E1667" s="85">
        <f t="shared" si="76"/>
        <v>1072.1374400000002</v>
      </c>
      <c r="F1667" s="85">
        <f xml:space="preserve">   D1667 *'2016 Claims Experience'!$H$11</f>
        <v>1608.2061600000004</v>
      </c>
      <c r="G1667" s="85">
        <f xml:space="preserve"> F1667/'2016 Claims Experience'!$H$2</f>
        <v>1892.0072470588241</v>
      </c>
      <c r="H1667" s="85">
        <f t="shared" si="77"/>
        <v>2680.3436000000006</v>
      </c>
      <c r="I1667" s="85">
        <f t="shared" ref="I1667:I1730" si="78">IF(H1667 = $K$29, $L$29 - H1667,   IF(AND(H1667&lt;$L$29, H1667 &gt; $K$29),  D1667-$K$29, 0) )</f>
        <v>0</v>
      </c>
      <c r="J1667" s="39"/>
    </row>
    <row r="1668" spans="2:10" x14ac:dyDescent="0.2">
      <c r="B1668" s="87">
        <v>1666</v>
      </c>
      <c r="C1668" s="85">
        <v>35531.040000000001</v>
      </c>
      <c r="D1668" s="85">
        <f>C1668 * (1 + '2016 Claims Experience'!$H$3) * (1 + '2016 Claims Experience'!$H$3)</f>
        <v>42992.558400000009</v>
      </c>
      <c r="E1668" s="85">
        <f t="shared" ref="E1668:E1731" si="79" xml:space="preserve"> D1668 * (1- $L$9)</f>
        <v>17197.023360000003</v>
      </c>
      <c r="F1668" s="85">
        <f xml:space="preserve">   D1668 *'2016 Claims Experience'!$H$11</f>
        <v>25795.535040000006</v>
      </c>
      <c r="G1668" s="85">
        <f xml:space="preserve"> F1668/'2016 Claims Experience'!$H$2</f>
        <v>30347.688282352949</v>
      </c>
      <c r="H1668" s="85">
        <f t="shared" ref="H1668:H1731" si="80">IF( D1668&gt; $K$29, $K$29, D1668)</f>
        <v>4000</v>
      </c>
      <c r="I1668" s="85">
        <f t="shared" si="78"/>
        <v>2313.0040353410723</v>
      </c>
      <c r="J1668" s="39"/>
    </row>
    <row r="1669" spans="2:10" x14ac:dyDescent="0.2">
      <c r="B1669" s="87">
        <v>1667</v>
      </c>
      <c r="C1669" s="85">
        <v>8121.9900000000007</v>
      </c>
      <c r="D1669" s="85">
        <f>C1669 * (1 + '2016 Claims Experience'!$H$3) * (1 + '2016 Claims Experience'!$H$3)</f>
        <v>9827.6079000000027</v>
      </c>
      <c r="E1669" s="85">
        <f t="shared" si="79"/>
        <v>3931.0431600000011</v>
      </c>
      <c r="F1669" s="85">
        <f xml:space="preserve">   D1669 *'2016 Claims Experience'!$H$11</f>
        <v>5896.5647400000016</v>
      </c>
      <c r="G1669" s="85">
        <f xml:space="preserve"> F1669/'2016 Claims Experience'!$H$2</f>
        <v>6937.1349882352961</v>
      </c>
      <c r="H1669" s="85">
        <f t="shared" si="80"/>
        <v>4000</v>
      </c>
      <c r="I1669" s="85">
        <f t="shared" si="78"/>
        <v>2313.0040353410723</v>
      </c>
      <c r="J1669" s="39"/>
    </row>
    <row r="1670" spans="2:10" x14ac:dyDescent="0.2">
      <c r="B1670" s="87">
        <v>1668</v>
      </c>
      <c r="C1670" s="85">
        <v>9774.67</v>
      </c>
      <c r="D1670" s="85">
        <f>C1670 * (1 + '2016 Claims Experience'!$H$3) * (1 + '2016 Claims Experience'!$H$3)</f>
        <v>11827.350700000001</v>
      </c>
      <c r="E1670" s="85">
        <f t="shared" si="79"/>
        <v>4730.9402800000007</v>
      </c>
      <c r="F1670" s="85">
        <f xml:space="preserve">   D1670 *'2016 Claims Experience'!$H$11</f>
        <v>7096.4104200000002</v>
      </c>
      <c r="G1670" s="85">
        <f xml:space="preserve"> F1670/'2016 Claims Experience'!$H$2</f>
        <v>8348.7181411764705</v>
      </c>
      <c r="H1670" s="85">
        <f t="shared" si="80"/>
        <v>4000</v>
      </c>
      <c r="I1670" s="85">
        <f t="shared" si="78"/>
        <v>2313.0040353410723</v>
      </c>
      <c r="J1670" s="39"/>
    </row>
    <row r="1671" spans="2:10" x14ac:dyDescent="0.2">
      <c r="B1671" s="87">
        <v>1669</v>
      </c>
      <c r="C1671" s="85">
        <v>252.01000000000002</v>
      </c>
      <c r="D1671" s="85">
        <f>C1671 * (1 + '2016 Claims Experience'!$H$3) * (1 + '2016 Claims Experience'!$H$3)</f>
        <v>304.9321000000001</v>
      </c>
      <c r="E1671" s="85">
        <f t="shared" si="79"/>
        <v>121.97284000000005</v>
      </c>
      <c r="F1671" s="85">
        <f xml:space="preserve">   D1671 *'2016 Claims Experience'!$H$11</f>
        <v>182.95926000000006</v>
      </c>
      <c r="G1671" s="85">
        <f xml:space="preserve"> F1671/'2016 Claims Experience'!$H$2</f>
        <v>215.2461882352942</v>
      </c>
      <c r="H1671" s="85">
        <f t="shared" si="80"/>
        <v>304.9321000000001</v>
      </c>
      <c r="I1671" s="85">
        <f t="shared" si="78"/>
        <v>0</v>
      </c>
      <c r="J1671" s="39"/>
    </row>
    <row r="1672" spans="2:10" x14ac:dyDescent="0.2">
      <c r="B1672" s="87">
        <v>1670</v>
      </c>
      <c r="C1672" s="85">
        <v>5071.01</v>
      </c>
      <c r="D1672" s="85">
        <f>C1672 * (1 + '2016 Claims Experience'!$H$3) * (1 + '2016 Claims Experience'!$H$3)</f>
        <v>6135.9221000000016</v>
      </c>
      <c r="E1672" s="85">
        <f t="shared" si="79"/>
        <v>2454.3688400000005</v>
      </c>
      <c r="F1672" s="85">
        <f xml:space="preserve">   D1672 *'2016 Claims Experience'!$H$11</f>
        <v>3681.553260000001</v>
      </c>
      <c r="G1672" s="85">
        <f xml:space="preserve"> F1672/'2016 Claims Experience'!$H$2</f>
        <v>4331.239129411766</v>
      </c>
      <c r="H1672" s="85">
        <f t="shared" si="80"/>
        <v>4000</v>
      </c>
      <c r="I1672" s="85">
        <f t="shared" si="78"/>
        <v>2313.0040353410723</v>
      </c>
      <c r="J1672" s="39"/>
    </row>
    <row r="1673" spans="2:10" x14ac:dyDescent="0.2">
      <c r="B1673" s="87">
        <v>1671</v>
      </c>
      <c r="C1673" s="85">
        <v>29788.530000000002</v>
      </c>
      <c r="D1673" s="85">
        <f>C1673 * (1 + '2016 Claims Experience'!$H$3) * (1 + '2016 Claims Experience'!$H$3)</f>
        <v>36044.121300000006</v>
      </c>
      <c r="E1673" s="85">
        <f t="shared" si="79"/>
        <v>14417.648520000002</v>
      </c>
      <c r="F1673" s="85">
        <f xml:space="preserve">   D1673 *'2016 Claims Experience'!$H$11</f>
        <v>21626.472780000004</v>
      </c>
      <c r="G1673" s="85">
        <f xml:space="preserve"> F1673/'2016 Claims Experience'!$H$2</f>
        <v>25442.909152941182</v>
      </c>
      <c r="H1673" s="85">
        <f t="shared" si="80"/>
        <v>4000</v>
      </c>
      <c r="I1673" s="85">
        <f t="shared" si="78"/>
        <v>2313.0040353410723</v>
      </c>
      <c r="J1673" s="39"/>
    </row>
    <row r="1674" spans="2:10" x14ac:dyDescent="0.2">
      <c r="B1674" s="87">
        <v>1672</v>
      </c>
      <c r="C1674" s="85">
        <v>530.88</v>
      </c>
      <c r="D1674" s="85">
        <f>C1674 * (1 + '2016 Claims Experience'!$H$3) * (1 + '2016 Claims Experience'!$H$3)</f>
        <v>642.36480000000017</v>
      </c>
      <c r="E1674" s="85">
        <f t="shared" si="79"/>
        <v>256.94592000000006</v>
      </c>
      <c r="F1674" s="85">
        <f xml:space="preserve">   D1674 *'2016 Claims Experience'!$H$11</f>
        <v>385.41888000000012</v>
      </c>
      <c r="G1674" s="85">
        <f xml:space="preserve"> F1674/'2016 Claims Experience'!$H$2</f>
        <v>453.43397647058839</v>
      </c>
      <c r="H1674" s="85">
        <f t="shared" si="80"/>
        <v>642.36480000000017</v>
      </c>
      <c r="I1674" s="85">
        <f t="shared" si="78"/>
        <v>0</v>
      </c>
      <c r="J1674" s="39"/>
    </row>
    <row r="1675" spans="2:10" x14ac:dyDescent="0.2">
      <c r="B1675" s="87">
        <v>1673</v>
      </c>
      <c r="C1675" s="85">
        <v>544.31000000000006</v>
      </c>
      <c r="D1675" s="85">
        <f>C1675 * (1 + '2016 Claims Experience'!$H$3) * (1 + '2016 Claims Experience'!$H$3)</f>
        <v>658.61510000000021</v>
      </c>
      <c r="E1675" s="85">
        <f t="shared" si="79"/>
        <v>263.4460400000001</v>
      </c>
      <c r="F1675" s="85">
        <f xml:space="preserve">   D1675 *'2016 Claims Experience'!$H$11</f>
        <v>395.16906000000012</v>
      </c>
      <c r="G1675" s="85">
        <f xml:space="preserve"> F1675/'2016 Claims Experience'!$H$2</f>
        <v>464.90477647058839</v>
      </c>
      <c r="H1675" s="85">
        <f t="shared" si="80"/>
        <v>658.61510000000021</v>
      </c>
      <c r="I1675" s="85">
        <f t="shared" si="78"/>
        <v>0</v>
      </c>
      <c r="J1675" s="39"/>
    </row>
    <row r="1676" spans="2:10" x14ac:dyDescent="0.2">
      <c r="B1676" s="87">
        <v>1674</v>
      </c>
      <c r="C1676" s="85">
        <v>8125.9400000000005</v>
      </c>
      <c r="D1676" s="85">
        <f>C1676 * (1 + '2016 Claims Experience'!$H$3) * (1 + '2016 Claims Experience'!$H$3)</f>
        <v>9832.3874000000033</v>
      </c>
      <c r="E1676" s="85">
        <f t="shared" si="79"/>
        <v>3932.9549600000014</v>
      </c>
      <c r="F1676" s="85">
        <f xml:space="preserve">   D1676 *'2016 Claims Experience'!$H$11</f>
        <v>5899.4324400000014</v>
      </c>
      <c r="G1676" s="85">
        <f xml:space="preserve"> F1676/'2016 Claims Experience'!$H$2</f>
        <v>6940.5087529411785</v>
      </c>
      <c r="H1676" s="85">
        <f t="shared" si="80"/>
        <v>4000</v>
      </c>
      <c r="I1676" s="85">
        <f t="shared" si="78"/>
        <v>2313.0040353410723</v>
      </c>
      <c r="J1676" s="39"/>
    </row>
    <row r="1677" spans="2:10" x14ac:dyDescent="0.2">
      <c r="B1677" s="87">
        <v>1675</v>
      </c>
      <c r="C1677" s="85">
        <v>5901.3</v>
      </c>
      <c r="D1677" s="85">
        <f>C1677 * (1 + '2016 Claims Experience'!$H$3) * (1 + '2016 Claims Experience'!$H$3)</f>
        <v>7140.5730000000012</v>
      </c>
      <c r="E1677" s="85">
        <f t="shared" si="79"/>
        <v>2856.2292000000007</v>
      </c>
      <c r="F1677" s="85">
        <f xml:space="preserve">   D1677 *'2016 Claims Experience'!$H$11</f>
        <v>4284.3438000000006</v>
      </c>
      <c r="G1677" s="85">
        <f xml:space="preserve"> F1677/'2016 Claims Experience'!$H$2</f>
        <v>5040.4044705882361</v>
      </c>
      <c r="H1677" s="85">
        <f t="shared" si="80"/>
        <v>4000</v>
      </c>
      <c r="I1677" s="85">
        <f t="shared" si="78"/>
        <v>2313.0040353410723</v>
      </c>
      <c r="J1677" s="39"/>
    </row>
    <row r="1678" spans="2:10" x14ac:dyDescent="0.2">
      <c r="B1678" s="87">
        <v>1676</v>
      </c>
      <c r="C1678" s="85">
        <v>3462.57</v>
      </c>
      <c r="D1678" s="85">
        <f>C1678 * (1 + '2016 Claims Experience'!$H$3) * (1 + '2016 Claims Experience'!$H$3)</f>
        <v>4189.7097000000012</v>
      </c>
      <c r="E1678" s="85">
        <f t="shared" si="79"/>
        <v>1675.8838800000005</v>
      </c>
      <c r="F1678" s="85">
        <f xml:space="preserve">   D1678 *'2016 Claims Experience'!$H$11</f>
        <v>2513.8258200000005</v>
      </c>
      <c r="G1678" s="85">
        <f xml:space="preserve"> F1678/'2016 Claims Experience'!$H$2</f>
        <v>2957.4421411764711</v>
      </c>
      <c r="H1678" s="85">
        <f t="shared" si="80"/>
        <v>4000</v>
      </c>
      <c r="I1678" s="85">
        <f t="shared" si="78"/>
        <v>2313.0040353410723</v>
      </c>
      <c r="J1678" s="39"/>
    </row>
    <row r="1679" spans="2:10" x14ac:dyDescent="0.2">
      <c r="B1679" s="87">
        <v>1677</v>
      </c>
      <c r="C1679" s="85">
        <v>474.79</v>
      </c>
      <c r="D1679" s="85">
        <f>C1679 * (1 + '2016 Claims Experience'!$H$3) * (1 + '2016 Claims Experience'!$H$3)</f>
        <v>574.49590000000023</v>
      </c>
      <c r="E1679" s="85">
        <f t="shared" si="79"/>
        <v>229.79836000000012</v>
      </c>
      <c r="F1679" s="85">
        <f xml:space="preserve">   D1679 *'2016 Claims Experience'!$H$11</f>
        <v>344.69754000000012</v>
      </c>
      <c r="G1679" s="85">
        <f xml:space="preserve"> F1679/'2016 Claims Experience'!$H$2</f>
        <v>405.52651764705899</v>
      </c>
      <c r="H1679" s="85">
        <f t="shared" si="80"/>
        <v>574.49590000000023</v>
      </c>
      <c r="I1679" s="85">
        <f t="shared" si="78"/>
        <v>0</v>
      </c>
      <c r="J1679" s="39"/>
    </row>
    <row r="1680" spans="2:10" x14ac:dyDescent="0.2">
      <c r="B1680" s="87">
        <v>1678</v>
      </c>
      <c r="C1680" s="85">
        <v>4319.72</v>
      </c>
      <c r="D1680" s="85">
        <f>C1680 * (1 + '2016 Claims Experience'!$H$3) * (1 + '2016 Claims Experience'!$H$3)</f>
        <v>5226.8612000000012</v>
      </c>
      <c r="E1680" s="85">
        <f t="shared" si="79"/>
        <v>2090.7444800000007</v>
      </c>
      <c r="F1680" s="85">
        <f xml:space="preserve">   D1680 *'2016 Claims Experience'!$H$11</f>
        <v>3136.1167200000004</v>
      </c>
      <c r="G1680" s="85">
        <f xml:space="preserve"> F1680/'2016 Claims Experience'!$H$2</f>
        <v>3689.5490823529417</v>
      </c>
      <c r="H1680" s="85">
        <f t="shared" si="80"/>
        <v>4000</v>
      </c>
      <c r="I1680" s="85">
        <f t="shared" si="78"/>
        <v>2313.0040353410723</v>
      </c>
      <c r="J1680" s="39"/>
    </row>
    <row r="1681" spans="2:10" x14ac:dyDescent="0.2">
      <c r="B1681" s="87">
        <v>1679</v>
      </c>
      <c r="C1681" s="85">
        <v>869.79000000000008</v>
      </c>
      <c r="D1681" s="85">
        <f>C1681 * (1 + '2016 Claims Experience'!$H$3) * (1 + '2016 Claims Experience'!$H$3)</f>
        <v>1052.4459000000002</v>
      </c>
      <c r="E1681" s="85">
        <f t="shared" si="79"/>
        <v>420.97836000000007</v>
      </c>
      <c r="F1681" s="85">
        <f xml:space="preserve">   D1681 *'2016 Claims Experience'!$H$11</f>
        <v>631.4675400000001</v>
      </c>
      <c r="G1681" s="85">
        <f xml:space="preserve"> F1681/'2016 Claims Experience'!$H$2</f>
        <v>742.90298823529429</v>
      </c>
      <c r="H1681" s="85">
        <f t="shared" si="80"/>
        <v>1052.4459000000002</v>
      </c>
      <c r="I1681" s="85">
        <f t="shared" si="78"/>
        <v>0</v>
      </c>
      <c r="J1681" s="39"/>
    </row>
    <row r="1682" spans="2:10" x14ac:dyDescent="0.2">
      <c r="B1682" s="87">
        <v>1680</v>
      </c>
      <c r="C1682" s="85">
        <v>2704.96</v>
      </c>
      <c r="D1682" s="85">
        <f>C1682 * (1 + '2016 Claims Experience'!$H$3) * (1 + '2016 Claims Experience'!$H$3)</f>
        <v>3273.0016000000005</v>
      </c>
      <c r="E1682" s="85">
        <f t="shared" si="79"/>
        <v>1309.2006400000002</v>
      </c>
      <c r="F1682" s="85">
        <f xml:space="preserve">   D1682 *'2016 Claims Experience'!$H$11</f>
        <v>1963.8009600000003</v>
      </c>
      <c r="G1682" s="85">
        <f xml:space="preserve"> F1682/'2016 Claims Experience'!$H$2</f>
        <v>2310.3540705882356</v>
      </c>
      <c r="H1682" s="85">
        <f t="shared" si="80"/>
        <v>3273.0016000000005</v>
      </c>
      <c r="I1682" s="85">
        <f t="shared" si="78"/>
        <v>0</v>
      </c>
      <c r="J1682" s="39"/>
    </row>
    <row r="1683" spans="2:10" x14ac:dyDescent="0.2">
      <c r="B1683" s="87">
        <v>1681</v>
      </c>
      <c r="C1683" s="85">
        <v>64.78</v>
      </c>
      <c r="D1683" s="85">
        <f>C1683 * (1 + '2016 Claims Experience'!$H$3) * (1 + '2016 Claims Experience'!$H$3)</f>
        <v>78.383800000000022</v>
      </c>
      <c r="E1683" s="85">
        <f t="shared" si="79"/>
        <v>31.35352000000001</v>
      </c>
      <c r="F1683" s="85">
        <f xml:space="preserve">   D1683 *'2016 Claims Experience'!$H$11</f>
        <v>47.030280000000012</v>
      </c>
      <c r="G1683" s="85">
        <f xml:space="preserve"> F1683/'2016 Claims Experience'!$H$2</f>
        <v>55.329741176470606</v>
      </c>
      <c r="H1683" s="85">
        <f t="shared" si="80"/>
        <v>78.383800000000022</v>
      </c>
      <c r="I1683" s="85">
        <f t="shared" si="78"/>
        <v>0</v>
      </c>
      <c r="J1683" s="39"/>
    </row>
    <row r="1684" spans="2:10" x14ac:dyDescent="0.2">
      <c r="B1684" s="87">
        <v>1682</v>
      </c>
      <c r="C1684" s="85">
        <v>20845.73</v>
      </c>
      <c r="D1684" s="85">
        <f>C1684 * (1 + '2016 Claims Experience'!$H$3) * (1 + '2016 Claims Experience'!$H$3)</f>
        <v>25223.333300000002</v>
      </c>
      <c r="E1684" s="85">
        <f t="shared" si="79"/>
        <v>10089.333320000002</v>
      </c>
      <c r="F1684" s="85">
        <f xml:space="preserve">   D1684 *'2016 Claims Experience'!$H$11</f>
        <v>15133.999980000001</v>
      </c>
      <c r="G1684" s="85">
        <f xml:space="preserve"> F1684/'2016 Claims Experience'!$H$2</f>
        <v>17804.70585882353</v>
      </c>
      <c r="H1684" s="85">
        <f t="shared" si="80"/>
        <v>4000</v>
      </c>
      <c r="I1684" s="85">
        <f t="shared" si="78"/>
        <v>2313.0040353410723</v>
      </c>
      <c r="J1684" s="39"/>
    </row>
    <row r="1685" spans="2:10" x14ac:dyDescent="0.2">
      <c r="B1685" s="87">
        <v>1683</v>
      </c>
      <c r="C1685" s="85">
        <v>8179.6600000000008</v>
      </c>
      <c r="D1685" s="85">
        <f>C1685 * (1 + '2016 Claims Experience'!$H$3) * (1 + '2016 Claims Experience'!$H$3)</f>
        <v>9897.3886000000039</v>
      </c>
      <c r="E1685" s="85">
        <f t="shared" si="79"/>
        <v>3958.9554400000015</v>
      </c>
      <c r="F1685" s="85">
        <f xml:space="preserve">   D1685 *'2016 Claims Experience'!$H$11</f>
        <v>5938.4331600000023</v>
      </c>
      <c r="G1685" s="85">
        <f xml:space="preserve"> F1685/'2016 Claims Experience'!$H$2</f>
        <v>6986.3919529411796</v>
      </c>
      <c r="H1685" s="85">
        <f t="shared" si="80"/>
        <v>4000</v>
      </c>
      <c r="I1685" s="85">
        <f t="shared" si="78"/>
        <v>2313.0040353410723</v>
      </c>
      <c r="J1685" s="39"/>
    </row>
    <row r="1686" spans="2:10" x14ac:dyDescent="0.2">
      <c r="B1686" s="87">
        <v>1684</v>
      </c>
      <c r="C1686" s="85">
        <v>1377.76</v>
      </c>
      <c r="D1686" s="85">
        <f>C1686 * (1 + '2016 Claims Experience'!$H$3) * (1 + '2016 Claims Experience'!$H$3)</f>
        <v>1667.0896000000002</v>
      </c>
      <c r="E1686" s="85">
        <f t="shared" si="79"/>
        <v>666.83584000000019</v>
      </c>
      <c r="F1686" s="85">
        <f xml:space="preserve">   D1686 *'2016 Claims Experience'!$H$11</f>
        <v>1000.2537600000001</v>
      </c>
      <c r="G1686" s="85">
        <f xml:space="preserve"> F1686/'2016 Claims Experience'!$H$2</f>
        <v>1176.7691294117649</v>
      </c>
      <c r="H1686" s="85">
        <f t="shared" si="80"/>
        <v>1667.0896000000002</v>
      </c>
      <c r="I1686" s="85">
        <f t="shared" si="78"/>
        <v>0</v>
      </c>
      <c r="J1686" s="39"/>
    </row>
    <row r="1687" spans="2:10" x14ac:dyDescent="0.2">
      <c r="B1687" s="87">
        <v>1685</v>
      </c>
      <c r="C1687" s="85">
        <v>1817.7900000000002</v>
      </c>
      <c r="D1687" s="85">
        <f>C1687 * (1 + '2016 Claims Experience'!$H$3) * (1 + '2016 Claims Experience'!$H$3)</f>
        <v>2199.5259000000005</v>
      </c>
      <c r="E1687" s="85">
        <f t="shared" si="79"/>
        <v>879.81036000000029</v>
      </c>
      <c r="F1687" s="85">
        <f xml:space="preserve">   D1687 *'2016 Claims Experience'!$H$11</f>
        <v>1319.7155400000004</v>
      </c>
      <c r="G1687" s="85">
        <f xml:space="preserve"> F1687/'2016 Claims Experience'!$H$2</f>
        <v>1552.6065176470593</v>
      </c>
      <c r="H1687" s="85">
        <f t="shared" si="80"/>
        <v>2199.5259000000005</v>
      </c>
      <c r="I1687" s="85">
        <f t="shared" si="78"/>
        <v>0</v>
      </c>
      <c r="J1687" s="39"/>
    </row>
    <row r="1688" spans="2:10" x14ac:dyDescent="0.2">
      <c r="B1688" s="87">
        <v>1686</v>
      </c>
      <c r="C1688" s="85">
        <v>18581.59</v>
      </c>
      <c r="D1688" s="85">
        <f>C1688 * (1 + '2016 Claims Experience'!$H$3) * (1 + '2016 Claims Experience'!$H$3)</f>
        <v>22483.723900000005</v>
      </c>
      <c r="E1688" s="85">
        <f t="shared" si="79"/>
        <v>8993.4895600000018</v>
      </c>
      <c r="F1688" s="85">
        <f xml:space="preserve">   D1688 *'2016 Claims Experience'!$H$11</f>
        <v>13490.234340000003</v>
      </c>
      <c r="G1688" s="85">
        <f xml:space="preserve"> F1688/'2016 Claims Experience'!$H$2</f>
        <v>15870.863929411767</v>
      </c>
      <c r="H1688" s="85">
        <f t="shared" si="80"/>
        <v>4000</v>
      </c>
      <c r="I1688" s="85">
        <f t="shared" si="78"/>
        <v>2313.0040353410723</v>
      </c>
      <c r="J1688" s="39"/>
    </row>
    <row r="1689" spans="2:10" x14ac:dyDescent="0.2">
      <c r="B1689" s="87">
        <v>1687</v>
      </c>
      <c r="C1689" s="85">
        <v>33441.49</v>
      </c>
      <c r="D1689" s="85">
        <f>C1689 * (1 + '2016 Claims Experience'!$H$3) * (1 + '2016 Claims Experience'!$H$3)</f>
        <v>40464.202900000004</v>
      </c>
      <c r="E1689" s="85">
        <f t="shared" si="79"/>
        <v>16185.681160000002</v>
      </c>
      <c r="F1689" s="85">
        <f xml:space="preserve">   D1689 *'2016 Claims Experience'!$H$11</f>
        <v>24278.52174</v>
      </c>
      <c r="G1689" s="85">
        <f xml:space="preserve"> F1689/'2016 Claims Experience'!$H$2</f>
        <v>28562.966752941178</v>
      </c>
      <c r="H1689" s="85">
        <f t="shared" si="80"/>
        <v>4000</v>
      </c>
      <c r="I1689" s="85">
        <f t="shared" si="78"/>
        <v>2313.0040353410723</v>
      </c>
      <c r="J1689" s="39"/>
    </row>
    <row r="1690" spans="2:10" x14ac:dyDescent="0.2">
      <c r="B1690" s="87">
        <v>1688</v>
      </c>
      <c r="C1690" s="85">
        <v>27258.16</v>
      </c>
      <c r="D1690" s="85">
        <f>C1690 * (1 + '2016 Claims Experience'!$H$3) * (1 + '2016 Claims Experience'!$H$3)</f>
        <v>32982.373600000006</v>
      </c>
      <c r="E1690" s="85">
        <f t="shared" si="79"/>
        <v>13192.949440000004</v>
      </c>
      <c r="F1690" s="85">
        <f xml:space="preserve">   D1690 *'2016 Claims Experience'!$H$11</f>
        <v>19789.424160000002</v>
      </c>
      <c r="G1690" s="85">
        <f xml:space="preserve"> F1690/'2016 Claims Experience'!$H$2</f>
        <v>23281.675482352945</v>
      </c>
      <c r="H1690" s="85">
        <f t="shared" si="80"/>
        <v>4000</v>
      </c>
      <c r="I1690" s="85">
        <f t="shared" si="78"/>
        <v>2313.0040353410723</v>
      </c>
      <c r="J1690" s="39"/>
    </row>
    <row r="1691" spans="2:10" x14ac:dyDescent="0.2">
      <c r="B1691" s="87">
        <v>1689</v>
      </c>
      <c r="C1691" s="85">
        <v>14899.400000000001</v>
      </c>
      <c r="D1691" s="85">
        <f>C1691 * (1 + '2016 Claims Experience'!$H$3) * (1 + '2016 Claims Experience'!$H$3)</f>
        <v>18028.274000000005</v>
      </c>
      <c r="E1691" s="85">
        <f t="shared" si="79"/>
        <v>7211.3096000000023</v>
      </c>
      <c r="F1691" s="85">
        <f xml:space="preserve">   D1691 *'2016 Claims Experience'!$H$11</f>
        <v>10816.964400000003</v>
      </c>
      <c r="G1691" s="85">
        <f xml:space="preserve"> F1691/'2016 Claims Experience'!$H$2</f>
        <v>12725.840470588239</v>
      </c>
      <c r="H1691" s="85">
        <f t="shared" si="80"/>
        <v>4000</v>
      </c>
      <c r="I1691" s="85">
        <f t="shared" si="78"/>
        <v>2313.0040353410723</v>
      </c>
      <c r="J1691" s="39"/>
    </row>
    <row r="1692" spans="2:10" x14ac:dyDescent="0.2">
      <c r="B1692" s="87">
        <v>1690</v>
      </c>
      <c r="C1692" s="85">
        <v>755.24</v>
      </c>
      <c r="D1692" s="85">
        <f>C1692 * (1 + '2016 Claims Experience'!$H$3) * (1 + '2016 Claims Experience'!$H$3)</f>
        <v>913.84040000000016</v>
      </c>
      <c r="E1692" s="85">
        <f t="shared" si="79"/>
        <v>365.53616000000011</v>
      </c>
      <c r="F1692" s="85">
        <f xml:space="preserve">   D1692 *'2016 Claims Experience'!$H$11</f>
        <v>548.30424000000005</v>
      </c>
      <c r="G1692" s="85">
        <f xml:space="preserve"> F1692/'2016 Claims Experience'!$H$2</f>
        <v>645.06381176470597</v>
      </c>
      <c r="H1692" s="85">
        <f t="shared" si="80"/>
        <v>913.84040000000016</v>
      </c>
      <c r="I1692" s="85">
        <f t="shared" si="78"/>
        <v>0</v>
      </c>
      <c r="J1692" s="39"/>
    </row>
    <row r="1693" spans="2:10" x14ac:dyDescent="0.2">
      <c r="B1693" s="87">
        <v>1691</v>
      </c>
      <c r="C1693" s="85">
        <v>2603.0500000000002</v>
      </c>
      <c r="D1693" s="85">
        <f>C1693 * (1 + '2016 Claims Experience'!$H$3) * (1 + '2016 Claims Experience'!$H$3)</f>
        <v>3149.6905000000006</v>
      </c>
      <c r="E1693" s="85">
        <f t="shared" si="79"/>
        <v>1259.8762000000004</v>
      </c>
      <c r="F1693" s="85">
        <f xml:space="preserve">   D1693 *'2016 Claims Experience'!$H$11</f>
        <v>1889.8143000000002</v>
      </c>
      <c r="G1693" s="85">
        <f xml:space="preserve"> F1693/'2016 Claims Experience'!$H$2</f>
        <v>2223.3109411764708</v>
      </c>
      <c r="H1693" s="85">
        <f t="shared" si="80"/>
        <v>3149.6905000000006</v>
      </c>
      <c r="I1693" s="85">
        <f t="shared" si="78"/>
        <v>0</v>
      </c>
      <c r="J1693" s="39"/>
    </row>
    <row r="1694" spans="2:10" x14ac:dyDescent="0.2">
      <c r="B1694" s="87">
        <v>1692</v>
      </c>
      <c r="C1694" s="85">
        <v>12379.300000000001</v>
      </c>
      <c r="D1694" s="85">
        <f>C1694 * (1 + '2016 Claims Experience'!$H$3) * (1 + '2016 Claims Experience'!$H$3)</f>
        <v>14978.953000000005</v>
      </c>
      <c r="E1694" s="85">
        <f t="shared" si="79"/>
        <v>5991.5812000000024</v>
      </c>
      <c r="F1694" s="85">
        <f xml:space="preserve">   D1694 *'2016 Claims Experience'!$H$11</f>
        <v>8987.3718000000026</v>
      </c>
      <c r="G1694" s="85">
        <f xml:space="preserve"> F1694/'2016 Claims Experience'!$H$2</f>
        <v>10573.378588235297</v>
      </c>
      <c r="H1694" s="85">
        <f t="shared" si="80"/>
        <v>4000</v>
      </c>
      <c r="I1694" s="85">
        <f t="shared" si="78"/>
        <v>2313.0040353410723</v>
      </c>
      <c r="J1694" s="39"/>
    </row>
    <row r="1695" spans="2:10" x14ac:dyDescent="0.2">
      <c r="B1695" s="87">
        <v>1693</v>
      </c>
      <c r="C1695" s="85">
        <v>16936.02</v>
      </c>
      <c r="D1695" s="85">
        <f>C1695 * (1 + '2016 Claims Experience'!$H$3) * (1 + '2016 Claims Experience'!$H$3)</f>
        <v>20492.584200000005</v>
      </c>
      <c r="E1695" s="85">
        <f t="shared" si="79"/>
        <v>8197.0336800000023</v>
      </c>
      <c r="F1695" s="85">
        <f xml:space="preserve">   D1695 *'2016 Claims Experience'!$H$11</f>
        <v>12295.550520000003</v>
      </c>
      <c r="G1695" s="85">
        <f xml:space="preserve"> F1695/'2016 Claims Experience'!$H$2</f>
        <v>14465.35355294118</v>
      </c>
      <c r="H1695" s="85">
        <f t="shared" si="80"/>
        <v>4000</v>
      </c>
      <c r="I1695" s="85">
        <f t="shared" si="78"/>
        <v>2313.0040353410723</v>
      </c>
      <c r="J1695" s="39"/>
    </row>
    <row r="1696" spans="2:10" x14ac:dyDescent="0.2">
      <c r="B1696" s="87">
        <v>1694</v>
      </c>
      <c r="C1696" s="85">
        <v>16507.84</v>
      </c>
      <c r="D1696" s="85">
        <f>C1696 * (1 + '2016 Claims Experience'!$H$3) * (1 + '2016 Claims Experience'!$H$3)</f>
        <v>19974.486400000005</v>
      </c>
      <c r="E1696" s="85">
        <f t="shared" si="79"/>
        <v>7989.7945600000021</v>
      </c>
      <c r="F1696" s="85">
        <f xml:space="preserve">   D1696 *'2016 Claims Experience'!$H$11</f>
        <v>11984.691840000003</v>
      </c>
      <c r="G1696" s="85">
        <f xml:space="preserve"> F1696/'2016 Claims Experience'!$H$2</f>
        <v>14099.637458823534</v>
      </c>
      <c r="H1696" s="85">
        <f t="shared" si="80"/>
        <v>4000</v>
      </c>
      <c r="I1696" s="85">
        <f t="shared" si="78"/>
        <v>2313.0040353410723</v>
      </c>
      <c r="J1696" s="39"/>
    </row>
    <row r="1697" spans="2:10" x14ac:dyDescent="0.2">
      <c r="B1697" s="87">
        <v>1695</v>
      </c>
      <c r="C1697" s="85">
        <v>12246.58</v>
      </c>
      <c r="D1697" s="85">
        <f>C1697 * (1 + '2016 Claims Experience'!$H$3) * (1 + '2016 Claims Experience'!$H$3)</f>
        <v>14818.361800000002</v>
      </c>
      <c r="E1697" s="85">
        <f t="shared" si="79"/>
        <v>5927.344720000001</v>
      </c>
      <c r="F1697" s="85">
        <f xml:space="preserve">   D1697 *'2016 Claims Experience'!$H$11</f>
        <v>8891.0170800000014</v>
      </c>
      <c r="G1697" s="85">
        <f xml:space="preserve"> F1697/'2016 Claims Experience'!$H$2</f>
        <v>10460.02009411765</v>
      </c>
      <c r="H1697" s="85">
        <f t="shared" si="80"/>
        <v>4000</v>
      </c>
      <c r="I1697" s="85">
        <f t="shared" si="78"/>
        <v>2313.0040353410723</v>
      </c>
      <c r="J1697" s="39"/>
    </row>
    <row r="1698" spans="2:10" x14ac:dyDescent="0.2">
      <c r="B1698" s="87">
        <v>1696</v>
      </c>
      <c r="C1698" s="85">
        <v>777.36</v>
      </c>
      <c r="D1698" s="85">
        <f>C1698 * (1 + '2016 Claims Experience'!$H$3) * (1 + '2016 Claims Experience'!$H$3)</f>
        <v>940.60560000000021</v>
      </c>
      <c r="E1698" s="85">
        <f t="shared" si="79"/>
        <v>376.24224000000009</v>
      </c>
      <c r="F1698" s="85">
        <f xml:space="preserve">   D1698 *'2016 Claims Experience'!$H$11</f>
        <v>564.36336000000006</v>
      </c>
      <c r="G1698" s="85">
        <f xml:space="preserve"> F1698/'2016 Claims Experience'!$H$2</f>
        <v>663.95689411764715</v>
      </c>
      <c r="H1698" s="85">
        <f t="shared" si="80"/>
        <v>940.60560000000021</v>
      </c>
      <c r="I1698" s="85">
        <f t="shared" si="78"/>
        <v>0</v>
      </c>
      <c r="J1698" s="39"/>
    </row>
    <row r="1699" spans="2:10" x14ac:dyDescent="0.2">
      <c r="B1699" s="87">
        <v>1697</v>
      </c>
      <c r="C1699" s="85">
        <v>3303.78</v>
      </c>
      <c r="D1699" s="85">
        <f>C1699 * (1 + '2016 Claims Experience'!$H$3) * (1 + '2016 Claims Experience'!$H$3)</f>
        <v>3997.5738000000006</v>
      </c>
      <c r="E1699" s="85">
        <f t="shared" si="79"/>
        <v>1599.0295200000003</v>
      </c>
      <c r="F1699" s="85">
        <f xml:space="preserve">   D1699 *'2016 Claims Experience'!$H$11</f>
        <v>2398.5442800000001</v>
      </c>
      <c r="G1699" s="85">
        <f xml:space="preserve"> F1699/'2016 Claims Experience'!$H$2</f>
        <v>2821.8168000000001</v>
      </c>
      <c r="H1699" s="85">
        <f t="shared" si="80"/>
        <v>3997.5738000000006</v>
      </c>
      <c r="I1699" s="85">
        <f t="shared" si="78"/>
        <v>0</v>
      </c>
      <c r="J1699" s="39"/>
    </row>
    <row r="1700" spans="2:10" x14ac:dyDescent="0.2">
      <c r="B1700" s="87">
        <v>1698</v>
      </c>
      <c r="C1700" s="85">
        <v>2774.48</v>
      </c>
      <c r="D1700" s="85">
        <f>C1700 * (1 + '2016 Claims Experience'!$H$3) * (1 + '2016 Claims Experience'!$H$3)</f>
        <v>3357.1208000000006</v>
      </c>
      <c r="E1700" s="85">
        <f t="shared" si="79"/>
        <v>1342.8483200000003</v>
      </c>
      <c r="F1700" s="85">
        <f xml:space="preserve">   D1700 *'2016 Claims Experience'!$H$11</f>
        <v>2014.2724800000003</v>
      </c>
      <c r="G1700" s="85">
        <f xml:space="preserve"> F1700/'2016 Claims Experience'!$H$2</f>
        <v>2369.732329411765</v>
      </c>
      <c r="H1700" s="85">
        <f t="shared" si="80"/>
        <v>3357.1208000000006</v>
      </c>
      <c r="I1700" s="85">
        <f t="shared" si="78"/>
        <v>0</v>
      </c>
      <c r="J1700" s="39"/>
    </row>
    <row r="1701" spans="2:10" x14ac:dyDescent="0.2">
      <c r="B1701" s="87">
        <v>1699</v>
      </c>
      <c r="C1701" s="85">
        <v>5560.81</v>
      </c>
      <c r="D1701" s="85">
        <f>C1701 * (1 + '2016 Claims Experience'!$H$3) * (1 + '2016 Claims Experience'!$H$3)</f>
        <v>6728.580100000001</v>
      </c>
      <c r="E1701" s="85">
        <f t="shared" si="79"/>
        <v>2691.4320400000006</v>
      </c>
      <c r="F1701" s="85">
        <f xml:space="preserve">   D1701 *'2016 Claims Experience'!$H$11</f>
        <v>4037.1480600000004</v>
      </c>
      <c r="G1701" s="85">
        <f xml:space="preserve"> F1701/'2016 Claims Experience'!$H$2</f>
        <v>4749.5859529411773</v>
      </c>
      <c r="H1701" s="85">
        <f t="shared" si="80"/>
        <v>4000</v>
      </c>
      <c r="I1701" s="85">
        <f t="shared" si="78"/>
        <v>2313.0040353410723</v>
      </c>
      <c r="J1701" s="39"/>
    </row>
    <row r="1702" spans="2:10" x14ac:dyDescent="0.2">
      <c r="B1702" s="87">
        <v>1700</v>
      </c>
      <c r="C1702" s="85">
        <v>18749.86</v>
      </c>
      <c r="D1702" s="85">
        <f>C1702 * (1 + '2016 Claims Experience'!$H$3) * (1 + '2016 Claims Experience'!$H$3)</f>
        <v>22687.330600000005</v>
      </c>
      <c r="E1702" s="85">
        <f t="shared" si="79"/>
        <v>9074.9322400000019</v>
      </c>
      <c r="F1702" s="85">
        <f xml:space="preserve">   D1702 *'2016 Claims Experience'!$H$11</f>
        <v>13612.398360000003</v>
      </c>
      <c r="G1702" s="85">
        <f xml:space="preserve"> F1702/'2016 Claims Experience'!$H$2</f>
        <v>16014.586305882356</v>
      </c>
      <c r="H1702" s="85">
        <f t="shared" si="80"/>
        <v>4000</v>
      </c>
      <c r="I1702" s="85">
        <f t="shared" si="78"/>
        <v>2313.0040353410723</v>
      </c>
      <c r="J1702" s="39"/>
    </row>
    <row r="1703" spans="2:10" x14ac:dyDescent="0.2">
      <c r="B1703" s="87">
        <v>1701</v>
      </c>
      <c r="C1703" s="85">
        <v>3476</v>
      </c>
      <c r="D1703" s="85">
        <f>C1703 * (1 + '2016 Claims Experience'!$H$3) * (1 + '2016 Claims Experience'!$H$3)</f>
        <v>4205.9600000000009</v>
      </c>
      <c r="E1703" s="85">
        <f t="shared" si="79"/>
        <v>1682.3840000000005</v>
      </c>
      <c r="F1703" s="85">
        <f xml:space="preserve">   D1703 *'2016 Claims Experience'!$H$11</f>
        <v>2523.5760000000005</v>
      </c>
      <c r="G1703" s="85">
        <f xml:space="preserve"> F1703/'2016 Claims Experience'!$H$2</f>
        <v>2968.9129411764711</v>
      </c>
      <c r="H1703" s="85">
        <f t="shared" si="80"/>
        <v>4000</v>
      </c>
      <c r="I1703" s="85">
        <f t="shared" si="78"/>
        <v>2313.0040353410723</v>
      </c>
      <c r="J1703" s="39"/>
    </row>
    <row r="1704" spans="2:10" x14ac:dyDescent="0.2">
      <c r="B1704" s="87">
        <v>1702</v>
      </c>
      <c r="C1704" s="85">
        <v>2464.0100000000002</v>
      </c>
      <c r="D1704" s="85">
        <f>C1704 * (1 + '2016 Claims Experience'!$H$3) * (1 + '2016 Claims Experience'!$H$3)</f>
        <v>2981.4521000000009</v>
      </c>
      <c r="E1704" s="85">
        <f t="shared" si="79"/>
        <v>1192.5808400000003</v>
      </c>
      <c r="F1704" s="85">
        <f xml:space="preserve">   D1704 *'2016 Claims Experience'!$H$11</f>
        <v>1788.8712600000006</v>
      </c>
      <c r="G1704" s="85">
        <f xml:space="preserve"> F1704/'2016 Claims Experience'!$H$2</f>
        <v>2104.5544235294124</v>
      </c>
      <c r="H1704" s="85">
        <f t="shared" si="80"/>
        <v>2981.4521000000009</v>
      </c>
      <c r="I1704" s="85">
        <f t="shared" si="78"/>
        <v>0</v>
      </c>
      <c r="J1704" s="39"/>
    </row>
    <row r="1705" spans="2:10" x14ac:dyDescent="0.2">
      <c r="B1705" s="87">
        <v>1703</v>
      </c>
      <c r="C1705" s="85">
        <v>2467.17</v>
      </c>
      <c r="D1705" s="85">
        <f>C1705 * (1 + '2016 Claims Experience'!$H$3) * (1 + '2016 Claims Experience'!$H$3)</f>
        <v>2985.2757000000006</v>
      </c>
      <c r="E1705" s="85">
        <f t="shared" si="79"/>
        <v>1194.1102800000003</v>
      </c>
      <c r="F1705" s="85">
        <f xml:space="preserve">   D1705 *'2016 Claims Experience'!$H$11</f>
        <v>1791.1654200000003</v>
      </c>
      <c r="G1705" s="85">
        <f xml:space="preserve"> F1705/'2016 Claims Experience'!$H$2</f>
        <v>2107.2534352941179</v>
      </c>
      <c r="H1705" s="85">
        <f t="shared" si="80"/>
        <v>2985.2757000000006</v>
      </c>
      <c r="I1705" s="85">
        <f t="shared" si="78"/>
        <v>0</v>
      </c>
      <c r="J1705" s="39"/>
    </row>
    <row r="1706" spans="2:10" x14ac:dyDescent="0.2">
      <c r="B1706" s="87">
        <v>1704</v>
      </c>
      <c r="C1706" s="85">
        <v>12393.52</v>
      </c>
      <c r="D1706" s="85">
        <f>C1706 * (1 + '2016 Claims Experience'!$H$3) * (1 + '2016 Claims Experience'!$H$3)</f>
        <v>14996.159200000002</v>
      </c>
      <c r="E1706" s="85">
        <f t="shared" si="79"/>
        <v>5998.4636800000007</v>
      </c>
      <c r="F1706" s="85">
        <f xml:space="preserve">   D1706 *'2016 Claims Experience'!$H$11</f>
        <v>8997.6955200000011</v>
      </c>
      <c r="G1706" s="85">
        <f xml:space="preserve"> F1706/'2016 Claims Experience'!$H$2</f>
        <v>10585.524141176473</v>
      </c>
      <c r="H1706" s="85">
        <f t="shared" si="80"/>
        <v>4000</v>
      </c>
      <c r="I1706" s="85">
        <f t="shared" si="78"/>
        <v>2313.0040353410723</v>
      </c>
      <c r="J1706" s="39"/>
    </row>
    <row r="1707" spans="2:10" x14ac:dyDescent="0.2">
      <c r="B1707" s="87">
        <v>1705</v>
      </c>
      <c r="C1707" s="85">
        <v>25198.63</v>
      </c>
      <c r="D1707" s="85">
        <f>C1707 * (1 + '2016 Claims Experience'!$H$3) * (1 + '2016 Claims Experience'!$H$3)</f>
        <v>30490.342300000004</v>
      </c>
      <c r="E1707" s="85">
        <f t="shared" si="79"/>
        <v>12196.136920000003</v>
      </c>
      <c r="F1707" s="85">
        <f xml:space="preserve">   D1707 *'2016 Claims Experience'!$H$11</f>
        <v>18294.205380000003</v>
      </c>
      <c r="G1707" s="85">
        <f xml:space="preserve"> F1707/'2016 Claims Experience'!$H$2</f>
        <v>21522.594564705887</v>
      </c>
      <c r="H1707" s="85">
        <f t="shared" si="80"/>
        <v>4000</v>
      </c>
      <c r="I1707" s="85">
        <f t="shared" si="78"/>
        <v>2313.0040353410723</v>
      </c>
      <c r="J1707" s="39"/>
    </row>
    <row r="1708" spans="2:10" x14ac:dyDescent="0.2">
      <c r="B1708" s="87">
        <v>1706</v>
      </c>
      <c r="C1708" s="85">
        <v>17258.34</v>
      </c>
      <c r="D1708" s="85">
        <f>C1708 * (1 + '2016 Claims Experience'!$H$3) * (1 + '2016 Claims Experience'!$H$3)</f>
        <v>20882.591400000005</v>
      </c>
      <c r="E1708" s="85">
        <f t="shared" si="79"/>
        <v>8353.0365600000023</v>
      </c>
      <c r="F1708" s="85">
        <f xml:space="preserve">   D1708 *'2016 Claims Experience'!$H$11</f>
        <v>12529.554840000003</v>
      </c>
      <c r="G1708" s="85">
        <f xml:space="preserve"> F1708/'2016 Claims Experience'!$H$2</f>
        <v>14740.65275294118</v>
      </c>
      <c r="H1708" s="85">
        <f t="shared" si="80"/>
        <v>4000</v>
      </c>
      <c r="I1708" s="85">
        <f t="shared" si="78"/>
        <v>2313.0040353410723</v>
      </c>
      <c r="J1708" s="39"/>
    </row>
    <row r="1709" spans="2:10" x14ac:dyDescent="0.2">
      <c r="B1709" s="87">
        <v>1707</v>
      </c>
      <c r="C1709" s="85">
        <v>6011.9000000000005</v>
      </c>
      <c r="D1709" s="85">
        <f>C1709 * (1 + '2016 Claims Experience'!$H$3) * (1 + '2016 Claims Experience'!$H$3)</f>
        <v>7274.3990000000022</v>
      </c>
      <c r="E1709" s="85">
        <f t="shared" si="79"/>
        <v>2909.7596000000012</v>
      </c>
      <c r="F1709" s="85">
        <f xml:space="preserve">   D1709 *'2016 Claims Experience'!$H$11</f>
        <v>4364.6394000000009</v>
      </c>
      <c r="G1709" s="85">
        <f xml:space="preserve"> F1709/'2016 Claims Experience'!$H$2</f>
        <v>5134.8698823529421</v>
      </c>
      <c r="H1709" s="85">
        <f t="shared" si="80"/>
        <v>4000</v>
      </c>
      <c r="I1709" s="85">
        <f t="shared" si="78"/>
        <v>2313.0040353410723</v>
      </c>
      <c r="J1709" s="39"/>
    </row>
    <row r="1710" spans="2:10" x14ac:dyDescent="0.2">
      <c r="B1710" s="87">
        <v>1708</v>
      </c>
      <c r="C1710" s="85">
        <v>237.79000000000002</v>
      </c>
      <c r="D1710" s="85">
        <f>C1710 * (1 + '2016 Claims Experience'!$H$3) * (1 + '2016 Claims Experience'!$H$3)</f>
        <v>287.72590000000002</v>
      </c>
      <c r="E1710" s="85">
        <f t="shared" si="79"/>
        <v>115.09036000000002</v>
      </c>
      <c r="F1710" s="85">
        <f xml:space="preserve">   D1710 *'2016 Claims Experience'!$H$11</f>
        <v>172.63554000000002</v>
      </c>
      <c r="G1710" s="85">
        <f xml:space="preserve"> F1710/'2016 Claims Experience'!$H$2</f>
        <v>203.10063529411767</v>
      </c>
      <c r="H1710" s="85">
        <f t="shared" si="80"/>
        <v>287.72590000000002</v>
      </c>
      <c r="I1710" s="85">
        <f t="shared" si="78"/>
        <v>0</v>
      </c>
      <c r="J1710" s="39"/>
    </row>
    <row r="1711" spans="2:10" x14ac:dyDescent="0.2">
      <c r="B1711" s="87">
        <v>1709</v>
      </c>
      <c r="C1711" s="85">
        <v>6786.89</v>
      </c>
      <c r="D1711" s="85">
        <f>C1711 * (1 + '2016 Claims Experience'!$H$3) * (1 + '2016 Claims Experience'!$H$3)</f>
        <v>8212.1369000000013</v>
      </c>
      <c r="E1711" s="85">
        <f t="shared" si="79"/>
        <v>3284.8547600000006</v>
      </c>
      <c r="F1711" s="85">
        <f xml:space="preserve">   D1711 *'2016 Claims Experience'!$H$11</f>
        <v>4927.2821400000003</v>
      </c>
      <c r="G1711" s="85">
        <f xml:space="preserve"> F1711/'2016 Claims Experience'!$H$2</f>
        <v>5796.8025176470592</v>
      </c>
      <c r="H1711" s="85">
        <f t="shared" si="80"/>
        <v>4000</v>
      </c>
      <c r="I1711" s="85">
        <f t="shared" si="78"/>
        <v>2313.0040353410723</v>
      </c>
      <c r="J1711" s="39"/>
    </row>
    <row r="1712" spans="2:10" x14ac:dyDescent="0.2">
      <c r="B1712" s="87">
        <v>1710</v>
      </c>
      <c r="C1712" s="85">
        <v>14266.61</v>
      </c>
      <c r="D1712" s="85">
        <f>C1712 * (1 + '2016 Claims Experience'!$H$3) * (1 + '2016 Claims Experience'!$H$3)</f>
        <v>17262.598100000003</v>
      </c>
      <c r="E1712" s="85">
        <f t="shared" si="79"/>
        <v>6905.0392400000019</v>
      </c>
      <c r="F1712" s="85">
        <f xml:space="preserve">   D1712 *'2016 Claims Experience'!$H$11</f>
        <v>10357.558860000001</v>
      </c>
      <c r="G1712" s="85">
        <f xml:space="preserve"> F1712/'2016 Claims Experience'!$H$2</f>
        <v>12185.363364705883</v>
      </c>
      <c r="H1712" s="85">
        <f t="shared" si="80"/>
        <v>4000</v>
      </c>
      <c r="I1712" s="85">
        <f t="shared" si="78"/>
        <v>2313.0040353410723</v>
      </c>
      <c r="J1712" s="39"/>
    </row>
    <row r="1713" spans="2:10" x14ac:dyDescent="0.2">
      <c r="B1713" s="87">
        <v>1711</v>
      </c>
      <c r="C1713" s="85">
        <v>24221.4</v>
      </c>
      <c r="D1713" s="85">
        <f>C1713 * (1 + '2016 Claims Experience'!$H$3) * (1 + '2016 Claims Experience'!$H$3)</f>
        <v>29307.894000000008</v>
      </c>
      <c r="E1713" s="85">
        <f t="shared" si="79"/>
        <v>11723.157600000004</v>
      </c>
      <c r="F1713" s="85">
        <f xml:space="preserve">   D1713 *'2016 Claims Experience'!$H$11</f>
        <v>17584.736400000005</v>
      </c>
      <c r="G1713" s="85">
        <f xml:space="preserve"> F1713/'2016 Claims Experience'!$H$2</f>
        <v>20687.925176470595</v>
      </c>
      <c r="H1713" s="85">
        <f t="shared" si="80"/>
        <v>4000</v>
      </c>
      <c r="I1713" s="85">
        <f t="shared" si="78"/>
        <v>2313.0040353410723</v>
      </c>
      <c r="J1713" s="39"/>
    </row>
    <row r="1714" spans="2:10" x14ac:dyDescent="0.2">
      <c r="B1714" s="87">
        <v>1712</v>
      </c>
      <c r="C1714" s="85">
        <v>21615.190000000002</v>
      </c>
      <c r="D1714" s="85">
        <f>C1714 * (1 + '2016 Claims Experience'!$H$3) * (1 + '2016 Claims Experience'!$H$3)</f>
        <v>26154.379900000007</v>
      </c>
      <c r="E1714" s="85">
        <f t="shared" si="79"/>
        <v>10461.751960000003</v>
      </c>
      <c r="F1714" s="85">
        <f xml:space="preserve">   D1714 *'2016 Claims Experience'!$H$11</f>
        <v>15692.627940000004</v>
      </c>
      <c r="G1714" s="85">
        <f xml:space="preserve"> F1714/'2016 Claims Experience'!$H$2</f>
        <v>18461.915223529417</v>
      </c>
      <c r="H1714" s="85">
        <f t="shared" si="80"/>
        <v>4000</v>
      </c>
      <c r="I1714" s="85">
        <f t="shared" si="78"/>
        <v>2313.0040353410723</v>
      </c>
      <c r="J1714" s="39"/>
    </row>
    <row r="1715" spans="2:10" x14ac:dyDescent="0.2">
      <c r="B1715" s="87">
        <v>1713</v>
      </c>
      <c r="C1715" s="85">
        <v>2771.32</v>
      </c>
      <c r="D1715" s="85">
        <f>C1715 * (1 + '2016 Claims Experience'!$H$3) * (1 + '2016 Claims Experience'!$H$3)</f>
        <v>3353.2972000000004</v>
      </c>
      <c r="E1715" s="85">
        <f t="shared" si="79"/>
        <v>1341.3188800000003</v>
      </c>
      <c r="F1715" s="85">
        <f xml:space="preserve">   D1715 *'2016 Claims Experience'!$H$11</f>
        <v>2011.9783200000002</v>
      </c>
      <c r="G1715" s="85">
        <f xml:space="preserve"> F1715/'2016 Claims Experience'!$H$2</f>
        <v>2367.033317647059</v>
      </c>
      <c r="H1715" s="85">
        <f t="shared" si="80"/>
        <v>3353.2972000000004</v>
      </c>
      <c r="I1715" s="85">
        <f t="shared" si="78"/>
        <v>0</v>
      </c>
      <c r="J1715" s="39"/>
    </row>
    <row r="1716" spans="2:10" x14ac:dyDescent="0.2">
      <c r="B1716" s="87">
        <v>1714</v>
      </c>
      <c r="C1716" s="85">
        <v>22915.530000000002</v>
      </c>
      <c r="D1716" s="85">
        <f>C1716 * (1 + '2016 Claims Experience'!$H$3) * (1 + '2016 Claims Experience'!$H$3)</f>
        <v>27727.791300000008</v>
      </c>
      <c r="E1716" s="85">
        <f t="shared" si="79"/>
        <v>11091.116520000003</v>
      </c>
      <c r="F1716" s="85">
        <f xml:space="preserve">   D1716 *'2016 Claims Experience'!$H$11</f>
        <v>16636.674780000005</v>
      </c>
      <c r="G1716" s="85">
        <f xml:space="preserve"> F1716/'2016 Claims Experience'!$H$2</f>
        <v>19572.558564705887</v>
      </c>
      <c r="H1716" s="85">
        <f t="shared" si="80"/>
        <v>4000</v>
      </c>
      <c r="I1716" s="85">
        <f t="shared" si="78"/>
        <v>2313.0040353410723</v>
      </c>
      <c r="J1716" s="39"/>
    </row>
    <row r="1717" spans="2:10" x14ac:dyDescent="0.2">
      <c r="B1717" s="87">
        <v>1715</v>
      </c>
      <c r="C1717" s="85">
        <v>1377.76</v>
      </c>
      <c r="D1717" s="85">
        <f>C1717 * (1 + '2016 Claims Experience'!$H$3) * (1 + '2016 Claims Experience'!$H$3)</f>
        <v>1667.0896000000002</v>
      </c>
      <c r="E1717" s="85">
        <f t="shared" si="79"/>
        <v>666.83584000000019</v>
      </c>
      <c r="F1717" s="85">
        <f xml:space="preserve">   D1717 *'2016 Claims Experience'!$H$11</f>
        <v>1000.2537600000001</v>
      </c>
      <c r="G1717" s="85">
        <f xml:space="preserve"> F1717/'2016 Claims Experience'!$H$2</f>
        <v>1176.7691294117649</v>
      </c>
      <c r="H1717" s="85">
        <f t="shared" si="80"/>
        <v>1667.0896000000002</v>
      </c>
      <c r="I1717" s="85">
        <f t="shared" si="78"/>
        <v>0</v>
      </c>
      <c r="J1717" s="39"/>
    </row>
    <row r="1718" spans="2:10" x14ac:dyDescent="0.2">
      <c r="B1718" s="87">
        <v>1716</v>
      </c>
      <c r="C1718" s="85">
        <v>278.08000000000004</v>
      </c>
      <c r="D1718" s="85">
        <f>C1718 * (1 + '2016 Claims Experience'!$H$3) * (1 + '2016 Claims Experience'!$H$3)</f>
        <v>336.47680000000014</v>
      </c>
      <c r="E1718" s="85">
        <f t="shared" si="79"/>
        <v>134.59072000000006</v>
      </c>
      <c r="F1718" s="85">
        <f xml:space="preserve">   D1718 *'2016 Claims Experience'!$H$11</f>
        <v>201.88608000000008</v>
      </c>
      <c r="G1718" s="85">
        <f xml:space="preserve"> F1718/'2016 Claims Experience'!$H$2</f>
        <v>237.51303529411774</v>
      </c>
      <c r="H1718" s="85">
        <f t="shared" si="80"/>
        <v>336.47680000000014</v>
      </c>
      <c r="I1718" s="85">
        <f t="shared" si="78"/>
        <v>0</v>
      </c>
      <c r="J1718" s="39"/>
    </row>
    <row r="1719" spans="2:10" x14ac:dyDescent="0.2">
      <c r="B1719" s="87">
        <v>1717</v>
      </c>
      <c r="C1719" s="85">
        <v>324.69</v>
      </c>
      <c r="D1719" s="85">
        <f>C1719 * (1 + '2016 Claims Experience'!$H$3) * (1 + '2016 Claims Experience'!$H$3)</f>
        <v>392.87490000000008</v>
      </c>
      <c r="E1719" s="85">
        <f t="shared" si="79"/>
        <v>157.14996000000005</v>
      </c>
      <c r="F1719" s="85">
        <f xml:space="preserve">   D1719 *'2016 Claims Experience'!$H$11</f>
        <v>235.72494000000003</v>
      </c>
      <c r="G1719" s="85">
        <f xml:space="preserve"> F1719/'2016 Claims Experience'!$H$2</f>
        <v>277.32345882352945</v>
      </c>
      <c r="H1719" s="85">
        <f t="shared" si="80"/>
        <v>392.87490000000008</v>
      </c>
      <c r="I1719" s="85">
        <f t="shared" si="78"/>
        <v>0</v>
      </c>
      <c r="J1719" s="39"/>
    </row>
    <row r="1720" spans="2:10" x14ac:dyDescent="0.2">
      <c r="B1720" s="87">
        <v>1718</v>
      </c>
      <c r="C1720" s="85">
        <v>21061.4</v>
      </c>
      <c r="D1720" s="85">
        <f>C1720 * (1 + '2016 Claims Experience'!$H$3) * (1 + '2016 Claims Experience'!$H$3)</f>
        <v>25484.294000000005</v>
      </c>
      <c r="E1720" s="85">
        <f t="shared" si="79"/>
        <v>10193.717600000004</v>
      </c>
      <c r="F1720" s="85">
        <f xml:space="preserve">   D1720 *'2016 Claims Experience'!$H$11</f>
        <v>15290.576400000002</v>
      </c>
      <c r="G1720" s="85">
        <f xml:space="preserve"> F1720/'2016 Claims Experience'!$H$2</f>
        <v>17988.913411764708</v>
      </c>
      <c r="H1720" s="85">
        <f t="shared" si="80"/>
        <v>4000</v>
      </c>
      <c r="I1720" s="85">
        <f t="shared" si="78"/>
        <v>2313.0040353410723</v>
      </c>
      <c r="J1720" s="39"/>
    </row>
    <row r="1721" spans="2:10" x14ac:dyDescent="0.2">
      <c r="B1721" s="87">
        <v>1719</v>
      </c>
      <c r="C1721" s="85">
        <v>451.09000000000003</v>
      </c>
      <c r="D1721" s="85">
        <f>C1721 * (1 + '2016 Claims Experience'!$H$3) * (1 + '2016 Claims Experience'!$H$3)</f>
        <v>545.8189000000001</v>
      </c>
      <c r="E1721" s="85">
        <f t="shared" si="79"/>
        <v>218.32756000000006</v>
      </c>
      <c r="F1721" s="85">
        <f xml:space="preserve">   D1721 *'2016 Claims Experience'!$H$11</f>
        <v>327.49134000000004</v>
      </c>
      <c r="G1721" s="85">
        <f xml:space="preserve"> F1721/'2016 Claims Experience'!$H$2</f>
        <v>385.28392941176475</v>
      </c>
      <c r="H1721" s="85">
        <f t="shared" si="80"/>
        <v>545.8189000000001</v>
      </c>
      <c r="I1721" s="85">
        <f t="shared" si="78"/>
        <v>0</v>
      </c>
      <c r="J1721" s="39"/>
    </row>
    <row r="1722" spans="2:10" x14ac:dyDescent="0.2">
      <c r="B1722" s="87">
        <v>1720</v>
      </c>
      <c r="C1722" s="85">
        <v>22.12</v>
      </c>
      <c r="D1722" s="85">
        <f>C1722 * (1 + '2016 Claims Experience'!$H$3) * (1 + '2016 Claims Experience'!$H$3)</f>
        <v>26.765200000000007</v>
      </c>
      <c r="E1722" s="85">
        <f t="shared" si="79"/>
        <v>10.706080000000004</v>
      </c>
      <c r="F1722" s="85">
        <f xml:space="preserve">   D1722 *'2016 Claims Experience'!$H$11</f>
        <v>16.059120000000004</v>
      </c>
      <c r="G1722" s="85">
        <f xml:space="preserve"> F1722/'2016 Claims Experience'!$H$2</f>
        <v>18.893082352941182</v>
      </c>
      <c r="H1722" s="85">
        <f t="shared" si="80"/>
        <v>26.765200000000007</v>
      </c>
      <c r="I1722" s="85">
        <f t="shared" si="78"/>
        <v>0</v>
      </c>
      <c r="J1722" s="39"/>
    </row>
    <row r="1723" spans="2:10" x14ac:dyDescent="0.2">
      <c r="B1723" s="87">
        <v>1721</v>
      </c>
      <c r="C1723" s="85">
        <v>17284.41</v>
      </c>
      <c r="D1723" s="85">
        <f>C1723 * (1 + '2016 Claims Experience'!$H$3) * (1 + '2016 Claims Experience'!$H$3)</f>
        <v>20914.136100000003</v>
      </c>
      <c r="E1723" s="85">
        <f t="shared" si="79"/>
        <v>8365.6544400000021</v>
      </c>
      <c r="F1723" s="85">
        <f xml:space="preserve">   D1723 *'2016 Claims Experience'!$H$11</f>
        <v>12548.481660000001</v>
      </c>
      <c r="G1723" s="85">
        <f xml:space="preserve"> F1723/'2016 Claims Experience'!$H$2</f>
        <v>14762.919600000001</v>
      </c>
      <c r="H1723" s="85">
        <f t="shared" si="80"/>
        <v>4000</v>
      </c>
      <c r="I1723" s="85">
        <f t="shared" si="78"/>
        <v>2313.0040353410723</v>
      </c>
      <c r="J1723" s="39"/>
    </row>
    <row r="1724" spans="2:10" x14ac:dyDescent="0.2">
      <c r="B1724" s="87">
        <v>1722</v>
      </c>
      <c r="C1724" s="85">
        <v>7521.59</v>
      </c>
      <c r="D1724" s="85">
        <f>C1724 * (1 + '2016 Claims Experience'!$H$3) * (1 + '2016 Claims Experience'!$H$3)</f>
        <v>9101.1239000000023</v>
      </c>
      <c r="E1724" s="85">
        <f t="shared" si="79"/>
        <v>3640.4495600000009</v>
      </c>
      <c r="F1724" s="85">
        <f xml:space="preserve">   D1724 *'2016 Claims Experience'!$H$11</f>
        <v>5460.6743400000014</v>
      </c>
      <c r="G1724" s="85">
        <f xml:space="preserve"> F1724/'2016 Claims Experience'!$H$2</f>
        <v>6424.3227529411779</v>
      </c>
      <c r="H1724" s="85">
        <f t="shared" si="80"/>
        <v>4000</v>
      </c>
      <c r="I1724" s="85">
        <f t="shared" si="78"/>
        <v>2313.0040353410723</v>
      </c>
      <c r="J1724" s="39"/>
    </row>
    <row r="1725" spans="2:10" x14ac:dyDescent="0.2">
      <c r="B1725" s="87">
        <v>1723</v>
      </c>
      <c r="C1725" s="85">
        <v>728.38</v>
      </c>
      <c r="D1725" s="85">
        <f>C1725 * (1 + '2016 Claims Experience'!$H$3) * (1 + '2016 Claims Experience'!$H$3)</f>
        <v>881.3398000000002</v>
      </c>
      <c r="E1725" s="85">
        <f t="shared" si="79"/>
        <v>352.53592000000009</v>
      </c>
      <c r="F1725" s="85">
        <f xml:space="preserve">   D1725 *'2016 Claims Experience'!$H$11</f>
        <v>528.80388000000005</v>
      </c>
      <c r="G1725" s="85">
        <f xml:space="preserve"> F1725/'2016 Claims Experience'!$H$2</f>
        <v>622.12221176470598</v>
      </c>
      <c r="H1725" s="85">
        <f t="shared" si="80"/>
        <v>881.3398000000002</v>
      </c>
      <c r="I1725" s="85">
        <f t="shared" si="78"/>
        <v>0</v>
      </c>
      <c r="J1725" s="39"/>
    </row>
    <row r="1726" spans="2:10" x14ac:dyDescent="0.2">
      <c r="B1726" s="87">
        <v>1724</v>
      </c>
      <c r="C1726" s="85">
        <v>2573.0300000000002</v>
      </c>
      <c r="D1726" s="85">
        <f>C1726 * (1 + '2016 Claims Experience'!$H$3) * (1 + '2016 Claims Experience'!$H$3)</f>
        <v>3113.366300000001</v>
      </c>
      <c r="E1726" s="85">
        <f t="shared" si="79"/>
        <v>1245.3465200000005</v>
      </c>
      <c r="F1726" s="85">
        <f xml:space="preserve">   D1726 *'2016 Claims Experience'!$H$11</f>
        <v>1868.0197800000005</v>
      </c>
      <c r="G1726" s="85">
        <f xml:space="preserve"> F1726/'2016 Claims Experience'!$H$2</f>
        <v>2197.6703294117656</v>
      </c>
      <c r="H1726" s="85">
        <f t="shared" si="80"/>
        <v>3113.366300000001</v>
      </c>
      <c r="I1726" s="85">
        <f t="shared" si="78"/>
        <v>0</v>
      </c>
      <c r="J1726" s="39"/>
    </row>
    <row r="1727" spans="2:10" x14ac:dyDescent="0.2">
      <c r="B1727" s="87">
        <v>1725</v>
      </c>
      <c r="C1727" s="85">
        <v>12233.94</v>
      </c>
      <c r="D1727" s="85">
        <f>C1727 * (1 + '2016 Claims Experience'!$H$3) * (1 + '2016 Claims Experience'!$H$3)</f>
        <v>14803.067400000002</v>
      </c>
      <c r="E1727" s="85">
        <f t="shared" si="79"/>
        <v>5921.2269600000009</v>
      </c>
      <c r="F1727" s="85">
        <f xml:space="preserve">   D1727 *'2016 Claims Experience'!$H$11</f>
        <v>8881.8404399999999</v>
      </c>
      <c r="G1727" s="85">
        <f xml:space="preserve"> F1727/'2016 Claims Experience'!$H$2</f>
        <v>10449.224047058824</v>
      </c>
      <c r="H1727" s="85">
        <f t="shared" si="80"/>
        <v>4000</v>
      </c>
      <c r="I1727" s="85">
        <f t="shared" si="78"/>
        <v>2313.0040353410723</v>
      </c>
      <c r="J1727" s="39"/>
    </row>
    <row r="1728" spans="2:10" x14ac:dyDescent="0.2">
      <c r="B1728" s="87">
        <v>1726</v>
      </c>
      <c r="C1728" s="85">
        <v>115.34</v>
      </c>
      <c r="D1728" s="85">
        <f>C1728 * (1 + '2016 Claims Experience'!$H$3) * (1 + '2016 Claims Experience'!$H$3)</f>
        <v>139.56140000000002</v>
      </c>
      <c r="E1728" s="85">
        <f t="shared" si="79"/>
        <v>55.824560000000012</v>
      </c>
      <c r="F1728" s="85">
        <f xml:space="preserve">   D1728 *'2016 Claims Experience'!$H$11</f>
        <v>83.736840000000015</v>
      </c>
      <c r="G1728" s="85">
        <f xml:space="preserve"> F1728/'2016 Claims Experience'!$H$2</f>
        <v>98.513929411764721</v>
      </c>
      <c r="H1728" s="85">
        <f t="shared" si="80"/>
        <v>139.56140000000002</v>
      </c>
      <c r="I1728" s="85">
        <f t="shared" si="78"/>
        <v>0</v>
      </c>
      <c r="J1728" s="39"/>
    </row>
    <row r="1729" spans="2:10" x14ac:dyDescent="0.2">
      <c r="B1729" s="87">
        <v>1727</v>
      </c>
      <c r="C1729" s="85">
        <v>10079.61</v>
      </c>
      <c r="D1729" s="85">
        <f>C1729 * (1 + '2016 Claims Experience'!$H$3) * (1 + '2016 Claims Experience'!$H$3)</f>
        <v>12196.328100000002</v>
      </c>
      <c r="E1729" s="85">
        <f t="shared" si="79"/>
        <v>4878.5312400000012</v>
      </c>
      <c r="F1729" s="85">
        <f xml:space="preserve">   D1729 *'2016 Claims Experience'!$H$11</f>
        <v>7317.7968600000013</v>
      </c>
      <c r="G1729" s="85">
        <f xml:space="preserve"> F1729/'2016 Claims Experience'!$H$2</f>
        <v>8609.1727764705902</v>
      </c>
      <c r="H1729" s="85">
        <f t="shared" si="80"/>
        <v>4000</v>
      </c>
      <c r="I1729" s="85">
        <f t="shared" si="78"/>
        <v>2313.0040353410723</v>
      </c>
      <c r="J1729" s="39"/>
    </row>
    <row r="1730" spans="2:10" x14ac:dyDescent="0.2">
      <c r="B1730" s="87">
        <v>1728</v>
      </c>
      <c r="C1730" s="85">
        <v>23476.43</v>
      </c>
      <c r="D1730" s="85">
        <f>C1730 * (1 + '2016 Claims Experience'!$H$3) * (1 + '2016 Claims Experience'!$H$3)</f>
        <v>28406.480300000007</v>
      </c>
      <c r="E1730" s="85">
        <f t="shared" si="79"/>
        <v>11362.592120000003</v>
      </c>
      <c r="F1730" s="85">
        <f xml:space="preserve">   D1730 *'2016 Claims Experience'!$H$11</f>
        <v>17043.888180000002</v>
      </c>
      <c r="G1730" s="85">
        <f xml:space="preserve"> F1730/'2016 Claims Experience'!$H$2</f>
        <v>20051.63315294118</v>
      </c>
      <c r="H1730" s="85">
        <f t="shared" si="80"/>
        <v>4000</v>
      </c>
      <c r="I1730" s="85">
        <f t="shared" si="78"/>
        <v>2313.0040353410723</v>
      </c>
      <c r="J1730" s="39"/>
    </row>
    <row r="1731" spans="2:10" x14ac:dyDescent="0.2">
      <c r="B1731" s="87">
        <v>1729</v>
      </c>
      <c r="C1731" s="85">
        <v>2858.2200000000003</v>
      </c>
      <c r="D1731" s="85">
        <f>C1731 * (1 + '2016 Claims Experience'!$H$3) * (1 + '2016 Claims Experience'!$H$3)</f>
        <v>3458.4462000000008</v>
      </c>
      <c r="E1731" s="85">
        <f t="shared" si="79"/>
        <v>1383.3784800000003</v>
      </c>
      <c r="F1731" s="85">
        <f xml:space="preserve">   D1731 *'2016 Claims Experience'!$H$11</f>
        <v>2075.0677200000005</v>
      </c>
      <c r="G1731" s="85">
        <f xml:space="preserve"> F1731/'2016 Claims Experience'!$H$2</f>
        <v>2441.2561411764714</v>
      </c>
      <c r="H1731" s="85">
        <f t="shared" si="80"/>
        <v>3458.4462000000008</v>
      </c>
      <c r="I1731" s="85">
        <f t="shared" ref="I1731:I1794" si="81">IF(H1731 = $K$29, $L$29 - H1731,   IF(AND(H1731&lt;$L$29, H1731 &gt; $K$29),  D1731-$K$29, 0) )</f>
        <v>0</v>
      </c>
      <c r="J1731" s="39"/>
    </row>
    <row r="1732" spans="2:10" x14ac:dyDescent="0.2">
      <c r="B1732" s="87">
        <v>1730</v>
      </c>
      <c r="C1732" s="85">
        <v>458.20000000000005</v>
      </c>
      <c r="D1732" s="85">
        <f>C1732 * (1 + '2016 Claims Experience'!$H$3) * (1 + '2016 Claims Experience'!$H$3)</f>
        <v>554.42200000000014</v>
      </c>
      <c r="E1732" s="85">
        <f t="shared" ref="E1732:E1795" si="82" xml:space="preserve"> D1732 * (1- $L$9)</f>
        <v>221.76880000000006</v>
      </c>
      <c r="F1732" s="85">
        <f xml:space="preserve">   D1732 *'2016 Claims Experience'!$H$11</f>
        <v>332.65320000000008</v>
      </c>
      <c r="G1732" s="85">
        <f xml:space="preserve"> F1732/'2016 Claims Experience'!$H$2</f>
        <v>391.35670588235303</v>
      </c>
      <c r="H1732" s="85">
        <f t="shared" ref="H1732:H1795" si="83">IF( D1732&gt; $K$29, $K$29, D1732)</f>
        <v>554.42200000000014</v>
      </c>
      <c r="I1732" s="85">
        <f t="shared" si="81"/>
        <v>0</v>
      </c>
      <c r="J1732" s="39"/>
    </row>
    <row r="1733" spans="2:10" x14ac:dyDescent="0.2">
      <c r="B1733" s="87">
        <v>1731</v>
      </c>
      <c r="C1733" s="85">
        <v>3081</v>
      </c>
      <c r="D1733" s="85">
        <f>C1733 * (1 + '2016 Claims Experience'!$H$3) * (1 + '2016 Claims Experience'!$H$3)</f>
        <v>3728.0100000000007</v>
      </c>
      <c r="E1733" s="85">
        <f t="shared" si="82"/>
        <v>1491.2040000000004</v>
      </c>
      <c r="F1733" s="85">
        <f xml:space="preserve">   D1733 *'2016 Claims Experience'!$H$11</f>
        <v>2236.8060000000005</v>
      </c>
      <c r="G1733" s="85">
        <f xml:space="preserve"> F1733/'2016 Claims Experience'!$H$2</f>
        <v>2631.5364705882362</v>
      </c>
      <c r="H1733" s="85">
        <f t="shared" si="83"/>
        <v>3728.0100000000007</v>
      </c>
      <c r="I1733" s="85">
        <f t="shared" si="81"/>
        <v>0</v>
      </c>
      <c r="J1733" s="39"/>
    </row>
    <row r="1734" spans="2:10" x14ac:dyDescent="0.2">
      <c r="B1734" s="87">
        <v>1732</v>
      </c>
      <c r="C1734" s="85">
        <v>435.29</v>
      </c>
      <c r="D1734" s="85">
        <f>C1734 * (1 + '2016 Claims Experience'!$H$3) * (1 + '2016 Claims Experience'!$H$3)</f>
        <v>526.70090000000016</v>
      </c>
      <c r="E1734" s="85">
        <f t="shared" si="82"/>
        <v>210.68036000000006</v>
      </c>
      <c r="F1734" s="85">
        <f xml:space="preserve">   D1734 *'2016 Claims Experience'!$H$11</f>
        <v>316.0205400000001</v>
      </c>
      <c r="G1734" s="85">
        <f xml:space="preserve"> F1734/'2016 Claims Experience'!$H$2</f>
        <v>371.7888705882354</v>
      </c>
      <c r="H1734" s="85">
        <f t="shared" si="83"/>
        <v>526.70090000000016</v>
      </c>
      <c r="I1734" s="85">
        <f t="shared" si="81"/>
        <v>0</v>
      </c>
      <c r="J1734" s="39"/>
    </row>
    <row r="1735" spans="2:10" x14ac:dyDescent="0.2">
      <c r="B1735" s="87">
        <v>1733</v>
      </c>
      <c r="C1735" s="85">
        <v>4887.7300000000005</v>
      </c>
      <c r="D1735" s="85">
        <f>C1735 * (1 + '2016 Claims Experience'!$H$3) * (1 + '2016 Claims Experience'!$H$3)</f>
        <v>5914.1533000000009</v>
      </c>
      <c r="E1735" s="85">
        <f t="shared" si="82"/>
        <v>2365.6613200000006</v>
      </c>
      <c r="F1735" s="85">
        <f xml:space="preserve">   D1735 *'2016 Claims Experience'!$H$11</f>
        <v>3548.4919800000002</v>
      </c>
      <c r="G1735" s="85">
        <f xml:space="preserve"> F1735/'2016 Claims Experience'!$H$2</f>
        <v>4174.6964470588237</v>
      </c>
      <c r="H1735" s="85">
        <f t="shared" si="83"/>
        <v>4000</v>
      </c>
      <c r="I1735" s="85">
        <f t="shared" si="81"/>
        <v>2313.0040353410723</v>
      </c>
      <c r="J1735" s="39"/>
    </row>
    <row r="1736" spans="2:10" x14ac:dyDescent="0.2">
      <c r="B1736" s="87">
        <v>1734</v>
      </c>
      <c r="C1736" s="85">
        <v>1020.6800000000001</v>
      </c>
      <c r="D1736" s="85">
        <f>C1736 * (1 + '2016 Claims Experience'!$H$3) * (1 + '2016 Claims Experience'!$H$3)</f>
        <v>1235.0228000000002</v>
      </c>
      <c r="E1736" s="85">
        <f t="shared" si="82"/>
        <v>494.00912000000011</v>
      </c>
      <c r="F1736" s="85">
        <f xml:space="preserve">   D1736 *'2016 Claims Experience'!$H$11</f>
        <v>741.01368000000014</v>
      </c>
      <c r="G1736" s="85">
        <f xml:space="preserve"> F1736/'2016 Claims Experience'!$H$2</f>
        <v>871.78080000000023</v>
      </c>
      <c r="H1736" s="85">
        <f t="shared" si="83"/>
        <v>1235.0228000000002</v>
      </c>
      <c r="I1736" s="85">
        <f t="shared" si="81"/>
        <v>0</v>
      </c>
      <c r="J1736" s="39"/>
    </row>
    <row r="1737" spans="2:10" x14ac:dyDescent="0.2">
      <c r="B1737" s="87">
        <v>1735</v>
      </c>
      <c r="C1737" s="85">
        <v>1771.18</v>
      </c>
      <c r="D1737" s="85">
        <f>C1737 * (1 + '2016 Claims Experience'!$H$3) * (1 + '2016 Claims Experience'!$H$3)</f>
        <v>2143.1278000000002</v>
      </c>
      <c r="E1737" s="85">
        <f t="shared" si="82"/>
        <v>857.25112000000013</v>
      </c>
      <c r="F1737" s="85">
        <f xml:space="preserve">   D1737 *'2016 Claims Experience'!$H$11</f>
        <v>1285.8766800000001</v>
      </c>
      <c r="G1737" s="85">
        <f xml:space="preserve"> F1737/'2016 Claims Experience'!$H$2</f>
        <v>1512.7960941176473</v>
      </c>
      <c r="H1737" s="85">
        <f t="shared" si="83"/>
        <v>2143.1278000000002</v>
      </c>
      <c r="I1737" s="85">
        <f t="shared" si="81"/>
        <v>0</v>
      </c>
      <c r="J1737" s="39"/>
    </row>
    <row r="1738" spans="2:10" x14ac:dyDescent="0.2">
      <c r="B1738" s="87">
        <v>1736</v>
      </c>
      <c r="C1738" s="85">
        <v>13539.02</v>
      </c>
      <c r="D1738" s="85">
        <f>C1738 * (1 + '2016 Claims Experience'!$H$3) * (1 + '2016 Claims Experience'!$H$3)</f>
        <v>16382.214200000004</v>
      </c>
      <c r="E1738" s="85">
        <f t="shared" si="82"/>
        <v>6552.8856800000021</v>
      </c>
      <c r="F1738" s="85">
        <f xml:space="preserve">   D1738 *'2016 Claims Experience'!$H$11</f>
        <v>9829.3285200000028</v>
      </c>
      <c r="G1738" s="85">
        <f xml:space="preserve"> F1738/'2016 Claims Experience'!$H$2</f>
        <v>11563.915905882357</v>
      </c>
      <c r="H1738" s="85">
        <f t="shared" si="83"/>
        <v>4000</v>
      </c>
      <c r="I1738" s="85">
        <f t="shared" si="81"/>
        <v>2313.0040353410723</v>
      </c>
      <c r="J1738" s="39"/>
    </row>
    <row r="1739" spans="2:10" x14ac:dyDescent="0.2">
      <c r="B1739" s="87">
        <v>1737</v>
      </c>
      <c r="C1739" s="85">
        <v>3239.79</v>
      </c>
      <c r="D1739" s="85">
        <f>C1739 * (1 + '2016 Claims Experience'!$H$3) * (1 + '2016 Claims Experience'!$H$3)</f>
        <v>3920.1459000000004</v>
      </c>
      <c r="E1739" s="85">
        <f t="shared" si="82"/>
        <v>1568.0583600000002</v>
      </c>
      <c r="F1739" s="85">
        <f xml:space="preserve">   D1739 *'2016 Claims Experience'!$H$11</f>
        <v>2352.08754</v>
      </c>
      <c r="G1739" s="85">
        <f xml:space="preserve"> F1739/'2016 Claims Experience'!$H$2</f>
        <v>2767.1618117647058</v>
      </c>
      <c r="H1739" s="85">
        <f t="shared" si="83"/>
        <v>3920.1459000000004</v>
      </c>
      <c r="I1739" s="85">
        <f t="shared" si="81"/>
        <v>0</v>
      </c>
      <c r="J1739" s="39"/>
    </row>
    <row r="1740" spans="2:10" x14ac:dyDescent="0.2">
      <c r="B1740" s="87">
        <v>1738</v>
      </c>
      <c r="C1740" s="85">
        <v>2942.75</v>
      </c>
      <c r="D1740" s="85">
        <f>C1740 * (1 + '2016 Claims Experience'!$H$3) * (1 + '2016 Claims Experience'!$H$3)</f>
        <v>3560.7275000000004</v>
      </c>
      <c r="E1740" s="85">
        <f t="shared" si="82"/>
        <v>1424.2910000000002</v>
      </c>
      <c r="F1740" s="85">
        <f xml:space="preserve">   D1740 *'2016 Claims Experience'!$H$11</f>
        <v>2136.4365000000003</v>
      </c>
      <c r="G1740" s="85">
        <f xml:space="preserve"> F1740/'2016 Claims Experience'!$H$2</f>
        <v>2513.4547058823532</v>
      </c>
      <c r="H1740" s="85">
        <f t="shared" si="83"/>
        <v>3560.7275000000004</v>
      </c>
      <c r="I1740" s="85">
        <f t="shared" si="81"/>
        <v>0</v>
      </c>
      <c r="J1740" s="39"/>
    </row>
    <row r="1741" spans="2:10" x14ac:dyDescent="0.2">
      <c r="B1741" s="87">
        <v>1739</v>
      </c>
      <c r="C1741" s="85">
        <v>3383.57</v>
      </c>
      <c r="D1741" s="85">
        <f>C1741 * (1 + '2016 Claims Experience'!$H$3) * (1 + '2016 Claims Experience'!$H$3)</f>
        <v>4094.1197000000011</v>
      </c>
      <c r="E1741" s="85">
        <f t="shared" si="82"/>
        <v>1637.6478800000004</v>
      </c>
      <c r="F1741" s="85">
        <f xml:space="preserve">   D1741 *'2016 Claims Experience'!$H$11</f>
        <v>2456.4718200000007</v>
      </c>
      <c r="G1741" s="85">
        <f xml:space="preserve"> F1741/'2016 Claims Experience'!$H$2</f>
        <v>2889.9668470588244</v>
      </c>
      <c r="H1741" s="85">
        <f t="shared" si="83"/>
        <v>4000</v>
      </c>
      <c r="I1741" s="85">
        <f t="shared" si="81"/>
        <v>2313.0040353410723</v>
      </c>
      <c r="J1741" s="39"/>
    </row>
    <row r="1742" spans="2:10" x14ac:dyDescent="0.2">
      <c r="B1742" s="87">
        <v>1740</v>
      </c>
      <c r="C1742" s="85">
        <v>12888.85</v>
      </c>
      <c r="D1742" s="85">
        <f>C1742 * (1 + '2016 Claims Experience'!$H$3) * (1 + '2016 Claims Experience'!$H$3)</f>
        <v>15595.508500000004</v>
      </c>
      <c r="E1742" s="85">
        <f t="shared" si="82"/>
        <v>6238.2034000000021</v>
      </c>
      <c r="F1742" s="85">
        <f xml:space="preserve">   D1742 *'2016 Claims Experience'!$H$11</f>
        <v>9357.3051000000014</v>
      </c>
      <c r="G1742" s="85">
        <f xml:space="preserve"> F1742/'2016 Claims Experience'!$H$2</f>
        <v>11008.59423529412</v>
      </c>
      <c r="H1742" s="85">
        <f t="shared" si="83"/>
        <v>4000</v>
      </c>
      <c r="I1742" s="85">
        <f t="shared" si="81"/>
        <v>2313.0040353410723</v>
      </c>
      <c r="J1742" s="39"/>
    </row>
    <row r="1743" spans="2:10" x14ac:dyDescent="0.2">
      <c r="B1743" s="87">
        <v>1741</v>
      </c>
      <c r="C1743" s="85">
        <v>26573.23</v>
      </c>
      <c r="D1743" s="85">
        <f>C1743 * (1 + '2016 Claims Experience'!$H$3) * (1 + '2016 Claims Experience'!$H$3)</f>
        <v>32153.608300000007</v>
      </c>
      <c r="E1743" s="85">
        <f t="shared" si="82"/>
        <v>12861.443320000004</v>
      </c>
      <c r="F1743" s="85">
        <f xml:space="preserve">   D1743 *'2016 Claims Experience'!$H$11</f>
        <v>19292.164980000005</v>
      </c>
      <c r="G1743" s="85">
        <f xml:space="preserve"> F1743/'2016 Claims Experience'!$H$2</f>
        <v>22696.664682352948</v>
      </c>
      <c r="H1743" s="85">
        <f t="shared" si="83"/>
        <v>4000</v>
      </c>
      <c r="I1743" s="85">
        <f t="shared" si="81"/>
        <v>2313.0040353410723</v>
      </c>
      <c r="J1743" s="39"/>
    </row>
    <row r="1744" spans="2:10" x14ac:dyDescent="0.2">
      <c r="B1744" s="87">
        <v>1742</v>
      </c>
      <c r="C1744" s="85">
        <v>6350.81</v>
      </c>
      <c r="D1744" s="85">
        <f>C1744 * (1 + '2016 Claims Experience'!$H$3) * (1 + '2016 Claims Experience'!$H$3)</f>
        <v>7684.4801000000025</v>
      </c>
      <c r="E1744" s="85">
        <f t="shared" si="82"/>
        <v>3073.7920400000012</v>
      </c>
      <c r="F1744" s="85">
        <f xml:space="preserve">   D1744 *'2016 Claims Experience'!$H$11</f>
        <v>4610.6880600000013</v>
      </c>
      <c r="G1744" s="85">
        <f xml:space="preserve"> F1744/'2016 Claims Experience'!$H$2</f>
        <v>5424.338894117649</v>
      </c>
      <c r="H1744" s="85">
        <f t="shared" si="83"/>
        <v>4000</v>
      </c>
      <c r="I1744" s="85">
        <f t="shared" si="81"/>
        <v>2313.0040353410723</v>
      </c>
      <c r="J1744" s="39"/>
    </row>
    <row r="1745" spans="2:10" x14ac:dyDescent="0.2">
      <c r="B1745" s="87">
        <v>1743</v>
      </c>
      <c r="C1745" s="85">
        <v>30775.24</v>
      </c>
      <c r="D1745" s="85">
        <f>C1745 * (1 + '2016 Claims Experience'!$H$3) * (1 + '2016 Claims Experience'!$H$3)</f>
        <v>37238.040400000005</v>
      </c>
      <c r="E1745" s="85">
        <f t="shared" si="82"/>
        <v>14895.216160000004</v>
      </c>
      <c r="F1745" s="85">
        <f xml:space="preserve">   D1745 *'2016 Claims Experience'!$H$11</f>
        <v>22342.824240000002</v>
      </c>
      <c r="G1745" s="85">
        <f xml:space="preserve"> F1745/'2016 Claims Experience'!$H$2</f>
        <v>26285.675576470592</v>
      </c>
      <c r="H1745" s="85">
        <f t="shared" si="83"/>
        <v>4000</v>
      </c>
      <c r="I1745" s="85">
        <f t="shared" si="81"/>
        <v>2313.0040353410723</v>
      </c>
      <c r="J1745" s="39"/>
    </row>
    <row r="1746" spans="2:10" x14ac:dyDescent="0.2">
      <c r="B1746" s="87">
        <v>1744</v>
      </c>
      <c r="C1746" s="85">
        <v>9886.85</v>
      </c>
      <c r="D1746" s="85">
        <f>C1746 * (1 + '2016 Claims Experience'!$H$3) * (1 + '2016 Claims Experience'!$H$3)</f>
        <v>11963.088500000003</v>
      </c>
      <c r="E1746" s="85">
        <f t="shared" si="82"/>
        <v>4785.2354000000014</v>
      </c>
      <c r="F1746" s="85">
        <f xml:space="preserve">   D1746 *'2016 Claims Experience'!$H$11</f>
        <v>7177.8531000000021</v>
      </c>
      <c r="G1746" s="85">
        <f xml:space="preserve"> F1746/'2016 Claims Experience'!$H$2</f>
        <v>8444.533058823532</v>
      </c>
      <c r="H1746" s="85">
        <f t="shared" si="83"/>
        <v>4000</v>
      </c>
      <c r="I1746" s="85">
        <f t="shared" si="81"/>
        <v>2313.0040353410723</v>
      </c>
      <c r="J1746" s="39"/>
    </row>
    <row r="1747" spans="2:10" x14ac:dyDescent="0.2">
      <c r="B1747" s="87">
        <v>1745</v>
      </c>
      <c r="C1747" s="85">
        <v>2738.9300000000003</v>
      </c>
      <c r="D1747" s="85">
        <f>C1747 * (1 + '2016 Claims Experience'!$H$3) * (1 + '2016 Claims Experience'!$H$3)</f>
        <v>3314.1053000000011</v>
      </c>
      <c r="E1747" s="85">
        <f t="shared" si="82"/>
        <v>1325.6421200000004</v>
      </c>
      <c r="F1747" s="85">
        <f xml:space="preserve">   D1747 *'2016 Claims Experience'!$H$11</f>
        <v>1988.4631800000006</v>
      </c>
      <c r="G1747" s="85">
        <f xml:space="preserve"> F1747/'2016 Claims Experience'!$H$2</f>
        <v>2339.3684470588241</v>
      </c>
      <c r="H1747" s="85">
        <f t="shared" si="83"/>
        <v>3314.1053000000011</v>
      </c>
      <c r="I1747" s="85">
        <f t="shared" si="81"/>
        <v>0</v>
      </c>
      <c r="J1747" s="39"/>
    </row>
    <row r="1748" spans="2:10" x14ac:dyDescent="0.2">
      <c r="B1748" s="87">
        <v>1746</v>
      </c>
      <c r="C1748" s="85">
        <v>4223.34</v>
      </c>
      <c r="D1748" s="85">
        <f>C1748 * (1 + '2016 Claims Experience'!$H$3) * (1 + '2016 Claims Experience'!$H$3)</f>
        <v>5110.2414000000017</v>
      </c>
      <c r="E1748" s="85">
        <f t="shared" si="82"/>
        <v>2044.0965600000009</v>
      </c>
      <c r="F1748" s="85">
        <f xml:space="preserve">   D1748 *'2016 Claims Experience'!$H$11</f>
        <v>3066.1448400000008</v>
      </c>
      <c r="G1748" s="85">
        <f xml:space="preserve"> F1748/'2016 Claims Experience'!$H$2</f>
        <v>3607.229223529413</v>
      </c>
      <c r="H1748" s="85">
        <f t="shared" si="83"/>
        <v>4000</v>
      </c>
      <c r="I1748" s="85">
        <f t="shared" si="81"/>
        <v>2313.0040353410723</v>
      </c>
      <c r="J1748" s="39"/>
    </row>
    <row r="1749" spans="2:10" x14ac:dyDescent="0.2">
      <c r="B1749" s="87">
        <v>1747</v>
      </c>
      <c r="C1749" s="85">
        <v>1175.52</v>
      </c>
      <c r="D1749" s="85">
        <f>C1749 * (1 + '2016 Claims Experience'!$H$3) * (1 + '2016 Claims Experience'!$H$3)</f>
        <v>1422.3792000000003</v>
      </c>
      <c r="E1749" s="85">
        <f t="shared" si="82"/>
        <v>568.95168000000012</v>
      </c>
      <c r="F1749" s="85">
        <f xml:space="preserve">   D1749 *'2016 Claims Experience'!$H$11</f>
        <v>853.42752000000019</v>
      </c>
      <c r="G1749" s="85">
        <f xml:space="preserve"> F1749/'2016 Claims Experience'!$H$2</f>
        <v>1004.0323764705885</v>
      </c>
      <c r="H1749" s="85">
        <f t="shared" si="83"/>
        <v>1422.3792000000003</v>
      </c>
      <c r="I1749" s="85">
        <f t="shared" si="81"/>
        <v>0</v>
      </c>
      <c r="J1749" s="39"/>
    </row>
    <row r="1750" spans="2:10" x14ac:dyDescent="0.2">
      <c r="B1750" s="87">
        <v>1748</v>
      </c>
      <c r="C1750" s="85">
        <v>10911.480000000001</v>
      </c>
      <c r="D1750" s="85">
        <f>C1750 * (1 + '2016 Claims Experience'!$H$3) * (1 + '2016 Claims Experience'!$H$3)</f>
        <v>13202.890800000003</v>
      </c>
      <c r="E1750" s="85">
        <f t="shared" si="82"/>
        <v>5281.1563200000019</v>
      </c>
      <c r="F1750" s="85">
        <f xml:space="preserve">   D1750 *'2016 Claims Experience'!$H$11</f>
        <v>7921.734480000001</v>
      </c>
      <c r="G1750" s="85">
        <f xml:space="preserve"> F1750/'2016 Claims Experience'!$H$2</f>
        <v>9319.687623529413</v>
      </c>
      <c r="H1750" s="85">
        <f t="shared" si="83"/>
        <v>4000</v>
      </c>
      <c r="I1750" s="85">
        <f t="shared" si="81"/>
        <v>2313.0040353410723</v>
      </c>
      <c r="J1750" s="39"/>
    </row>
    <row r="1751" spans="2:10" x14ac:dyDescent="0.2">
      <c r="B1751" s="87">
        <v>1749</v>
      </c>
      <c r="C1751" s="85">
        <v>5760.68</v>
      </c>
      <c r="D1751" s="85">
        <f>C1751 * (1 + '2016 Claims Experience'!$H$3) * (1 + '2016 Claims Experience'!$H$3)</f>
        <v>6970.4228000000012</v>
      </c>
      <c r="E1751" s="85">
        <f t="shared" si="82"/>
        <v>2788.1691200000005</v>
      </c>
      <c r="F1751" s="85">
        <f xml:space="preserve">   D1751 *'2016 Claims Experience'!$H$11</f>
        <v>4182.2536800000007</v>
      </c>
      <c r="G1751" s="85">
        <f xml:space="preserve"> F1751/'2016 Claims Experience'!$H$2</f>
        <v>4920.2984470588244</v>
      </c>
      <c r="H1751" s="85">
        <f t="shared" si="83"/>
        <v>4000</v>
      </c>
      <c r="I1751" s="85">
        <f t="shared" si="81"/>
        <v>2313.0040353410723</v>
      </c>
      <c r="J1751" s="39"/>
    </row>
    <row r="1752" spans="2:10" x14ac:dyDescent="0.2">
      <c r="B1752" s="87">
        <v>1750</v>
      </c>
      <c r="C1752" s="85">
        <v>7671.6900000000005</v>
      </c>
      <c r="D1752" s="85">
        <f>C1752 * (1 + '2016 Claims Experience'!$H$3) * (1 + '2016 Claims Experience'!$H$3)</f>
        <v>9282.7449000000015</v>
      </c>
      <c r="E1752" s="85">
        <f t="shared" si="82"/>
        <v>3713.097960000001</v>
      </c>
      <c r="F1752" s="85">
        <f xml:space="preserve">   D1752 *'2016 Claims Experience'!$H$11</f>
        <v>5569.6469400000005</v>
      </c>
      <c r="G1752" s="85">
        <f xml:space="preserve"> F1752/'2016 Claims Experience'!$H$2</f>
        <v>6552.5258117647063</v>
      </c>
      <c r="H1752" s="85">
        <f t="shared" si="83"/>
        <v>4000</v>
      </c>
      <c r="I1752" s="85">
        <f t="shared" si="81"/>
        <v>2313.0040353410723</v>
      </c>
      <c r="J1752" s="39"/>
    </row>
    <row r="1753" spans="2:10" x14ac:dyDescent="0.2">
      <c r="B1753" s="87">
        <v>1751</v>
      </c>
      <c r="C1753" s="85">
        <v>6124.87</v>
      </c>
      <c r="D1753" s="85">
        <f>C1753 * (1 + '2016 Claims Experience'!$H$3) * (1 + '2016 Claims Experience'!$H$3)</f>
        <v>7411.0927000000001</v>
      </c>
      <c r="E1753" s="85">
        <f t="shared" si="82"/>
        <v>2964.4370800000002</v>
      </c>
      <c r="F1753" s="85">
        <f xml:space="preserve">   D1753 *'2016 Claims Experience'!$H$11</f>
        <v>4446.6556199999995</v>
      </c>
      <c r="G1753" s="85">
        <f xml:space="preserve"> F1753/'2016 Claims Experience'!$H$2</f>
        <v>5231.3595529411759</v>
      </c>
      <c r="H1753" s="85">
        <f t="shared" si="83"/>
        <v>4000</v>
      </c>
      <c r="I1753" s="85">
        <f t="shared" si="81"/>
        <v>2313.0040353410723</v>
      </c>
      <c r="J1753" s="39"/>
    </row>
    <row r="1754" spans="2:10" x14ac:dyDescent="0.2">
      <c r="B1754" s="87">
        <v>1752</v>
      </c>
      <c r="C1754" s="85">
        <v>525.35</v>
      </c>
      <c r="D1754" s="85">
        <f>C1754 * (1 + '2016 Claims Experience'!$H$3) * (1 + '2016 Claims Experience'!$H$3)</f>
        <v>635.67350000000022</v>
      </c>
      <c r="E1754" s="85">
        <f t="shared" si="82"/>
        <v>254.2694000000001</v>
      </c>
      <c r="F1754" s="85">
        <f xml:space="preserve">   D1754 *'2016 Claims Experience'!$H$11</f>
        <v>381.40410000000014</v>
      </c>
      <c r="G1754" s="85">
        <f xml:space="preserve"> F1754/'2016 Claims Experience'!$H$2</f>
        <v>448.71070588235312</v>
      </c>
      <c r="H1754" s="85">
        <f t="shared" si="83"/>
        <v>635.67350000000022</v>
      </c>
      <c r="I1754" s="85">
        <f t="shared" si="81"/>
        <v>0</v>
      </c>
      <c r="J1754" s="39"/>
    </row>
    <row r="1755" spans="2:10" x14ac:dyDescent="0.2">
      <c r="B1755" s="87">
        <v>1753</v>
      </c>
      <c r="C1755" s="85">
        <v>6168.3200000000006</v>
      </c>
      <c r="D1755" s="85">
        <f>C1755 * (1 + '2016 Claims Experience'!$H$3) * (1 + '2016 Claims Experience'!$H$3)</f>
        <v>7463.6672000000017</v>
      </c>
      <c r="E1755" s="85">
        <f t="shared" si="82"/>
        <v>2985.4668800000009</v>
      </c>
      <c r="F1755" s="85">
        <f xml:space="preserve">   D1755 *'2016 Claims Experience'!$H$11</f>
        <v>4478.2003200000008</v>
      </c>
      <c r="G1755" s="85">
        <f xml:space="preserve"> F1755/'2016 Claims Experience'!$H$2</f>
        <v>5268.4709647058835</v>
      </c>
      <c r="H1755" s="85">
        <f t="shared" si="83"/>
        <v>4000</v>
      </c>
      <c r="I1755" s="85">
        <f t="shared" si="81"/>
        <v>2313.0040353410723</v>
      </c>
      <c r="J1755" s="39"/>
    </row>
    <row r="1756" spans="2:10" x14ac:dyDescent="0.2">
      <c r="B1756" s="87">
        <v>1754</v>
      </c>
      <c r="C1756" s="85">
        <v>4645.2</v>
      </c>
      <c r="D1756" s="85">
        <f>C1756 * (1 + '2016 Claims Experience'!$H$3) * (1 + '2016 Claims Experience'!$H$3)</f>
        <v>5620.6920000000009</v>
      </c>
      <c r="E1756" s="85">
        <f t="shared" si="82"/>
        <v>2248.2768000000005</v>
      </c>
      <c r="F1756" s="85">
        <f xml:space="preserve">   D1756 *'2016 Claims Experience'!$H$11</f>
        <v>3372.4152000000004</v>
      </c>
      <c r="G1756" s="85">
        <f xml:space="preserve"> F1756/'2016 Claims Experience'!$H$2</f>
        <v>3967.5472941176477</v>
      </c>
      <c r="H1756" s="85">
        <f t="shared" si="83"/>
        <v>4000</v>
      </c>
      <c r="I1756" s="85">
        <f t="shared" si="81"/>
        <v>2313.0040353410723</v>
      </c>
      <c r="J1756" s="39"/>
    </row>
    <row r="1757" spans="2:10" x14ac:dyDescent="0.2">
      <c r="B1757" s="87">
        <v>1755</v>
      </c>
      <c r="C1757" s="85">
        <v>39173.730000000003</v>
      </c>
      <c r="D1757" s="85">
        <f>C1757 * (1 + '2016 Claims Experience'!$H$3) * (1 + '2016 Claims Experience'!$H$3)</f>
        <v>47400.213300000018</v>
      </c>
      <c r="E1757" s="85">
        <f t="shared" si="82"/>
        <v>18960.085320000009</v>
      </c>
      <c r="F1757" s="85">
        <f xml:space="preserve">   D1757 *'2016 Claims Experience'!$H$11</f>
        <v>28440.127980000008</v>
      </c>
      <c r="G1757" s="85">
        <f xml:space="preserve"> F1757/'2016 Claims Experience'!$H$2</f>
        <v>33458.974094117657</v>
      </c>
      <c r="H1757" s="85">
        <f t="shared" si="83"/>
        <v>4000</v>
      </c>
      <c r="I1757" s="85">
        <f t="shared" si="81"/>
        <v>2313.0040353410723</v>
      </c>
      <c r="J1757" s="39"/>
    </row>
    <row r="1758" spans="2:10" x14ac:dyDescent="0.2">
      <c r="B1758" s="87">
        <v>1756</v>
      </c>
      <c r="C1758" s="85">
        <v>1562.6200000000001</v>
      </c>
      <c r="D1758" s="85">
        <f>C1758 * (1 + '2016 Claims Experience'!$H$3) * (1 + '2016 Claims Experience'!$H$3)</f>
        <v>1890.7702000000004</v>
      </c>
      <c r="E1758" s="85">
        <f t="shared" si="82"/>
        <v>756.30808000000025</v>
      </c>
      <c r="F1758" s="85">
        <f xml:space="preserve">   D1758 *'2016 Claims Experience'!$H$11</f>
        <v>1134.4621200000001</v>
      </c>
      <c r="G1758" s="85">
        <f xml:space="preserve"> F1758/'2016 Claims Experience'!$H$2</f>
        <v>1334.6613176470589</v>
      </c>
      <c r="H1758" s="85">
        <f t="shared" si="83"/>
        <v>1890.7702000000004</v>
      </c>
      <c r="I1758" s="85">
        <f t="shared" si="81"/>
        <v>0</v>
      </c>
      <c r="J1758" s="39"/>
    </row>
    <row r="1759" spans="2:10" x14ac:dyDescent="0.2">
      <c r="B1759" s="87">
        <v>1757</v>
      </c>
      <c r="C1759" s="85">
        <v>2252.29</v>
      </c>
      <c r="D1759" s="85">
        <f>C1759 * (1 + '2016 Claims Experience'!$H$3) * (1 + '2016 Claims Experience'!$H$3)</f>
        <v>2725.2709000000004</v>
      </c>
      <c r="E1759" s="85">
        <f t="shared" si="82"/>
        <v>1090.1083600000002</v>
      </c>
      <c r="F1759" s="85">
        <f xml:space="preserve">   D1759 *'2016 Claims Experience'!$H$11</f>
        <v>1635.1625400000003</v>
      </c>
      <c r="G1759" s="85">
        <f xml:space="preserve"> F1759/'2016 Claims Experience'!$H$2</f>
        <v>1923.720635294118</v>
      </c>
      <c r="H1759" s="85">
        <f t="shared" si="83"/>
        <v>2725.2709000000004</v>
      </c>
      <c r="I1759" s="85">
        <f t="shared" si="81"/>
        <v>0</v>
      </c>
      <c r="J1759" s="39"/>
    </row>
    <row r="1760" spans="2:10" x14ac:dyDescent="0.2">
      <c r="B1760" s="87">
        <v>1758</v>
      </c>
      <c r="C1760" s="85">
        <v>5319.8600000000006</v>
      </c>
      <c r="D1760" s="85">
        <f>C1760 * (1 + '2016 Claims Experience'!$H$3) * (1 + '2016 Claims Experience'!$H$3)</f>
        <v>6437.0306000000019</v>
      </c>
      <c r="E1760" s="85">
        <f t="shared" si="82"/>
        <v>2574.8122400000011</v>
      </c>
      <c r="F1760" s="85">
        <f xml:space="preserve">   D1760 *'2016 Claims Experience'!$H$11</f>
        <v>3862.2183600000008</v>
      </c>
      <c r="G1760" s="85">
        <f xml:space="preserve"> F1760/'2016 Claims Experience'!$H$2</f>
        <v>4543.7863058823541</v>
      </c>
      <c r="H1760" s="85">
        <f t="shared" si="83"/>
        <v>4000</v>
      </c>
      <c r="I1760" s="85">
        <f t="shared" si="81"/>
        <v>2313.0040353410723</v>
      </c>
      <c r="J1760" s="39"/>
    </row>
    <row r="1761" spans="2:10" x14ac:dyDescent="0.2">
      <c r="B1761" s="87">
        <v>1759</v>
      </c>
      <c r="C1761" s="85">
        <v>22579.780000000002</v>
      </c>
      <c r="D1761" s="85">
        <f>C1761 * (1 + '2016 Claims Experience'!$H$3) * (1 + '2016 Claims Experience'!$H$3)</f>
        <v>27321.533800000008</v>
      </c>
      <c r="E1761" s="85">
        <f t="shared" si="82"/>
        <v>10928.613520000004</v>
      </c>
      <c r="F1761" s="85">
        <f xml:space="preserve">   D1761 *'2016 Claims Experience'!$H$11</f>
        <v>16392.920280000006</v>
      </c>
      <c r="G1761" s="85">
        <f xml:space="preserve"> F1761/'2016 Claims Experience'!$H$2</f>
        <v>19285.78856470589</v>
      </c>
      <c r="H1761" s="85">
        <f t="shared" si="83"/>
        <v>4000</v>
      </c>
      <c r="I1761" s="85">
        <f t="shared" si="81"/>
        <v>2313.0040353410723</v>
      </c>
      <c r="J1761" s="39"/>
    </row>
    <row r="1762" spans="2:10" x14ac:dyDescent="0.2">
      <c r="B1762" s="87">
        <v>1760</v>
      </c>
      <c r="C1762" s="85">
        <v>15702.04</v>
      </c>
      <c r="D1762" s="85">
        <f>C1762 * (1 + '2016 Claims Experience'!$H$3) * (1 + '2016 Claims Experience'!$H$3)</f>
        <v>18999.468400000005</v>
      </c>
      <c r="E1762" s="85">
        <f t="shared" si="82"/>
        <v>7599.7873600000021</v>
      </c>
      <c r="F1762" s="85">
        <f xml:space="preserve">   D1762 *'2016 Claims Experience'!$H$11</f>
        <v>11399.681040000003</v>
      </c>
      <c r="G1762" s="85">
        <f xml:space="preserve"> F1762/'2016 Claims Experience'!$H$2</f>
        <v>13411.389458823533</v>
      </c>
      <c r="H1762" s="85">
        <f t="shared" si="83"/>
        <v>4000</v>
      </c>
      <c r="I1762" s="85">
        <f t="shared" si="81"/>
        <v>2313.0040353410723</v>
      </c>
      <c r="J1762" s="39"/>
    </row>
    <row r="1763" spans="2:10" x14ac:dyDescent="0.2">
      <c r="B1763" s="87">
        <v>1761</v>
      </c>
      <c r="C1763" s="85">
        <v>27694.240000000002</v>
      </c>
      <c r="D1763" s="85">
        <f>C1763 * (1 + '2016 Claims Experience'!$H$3) * (1 + '2016 Claims Experience'!$H$3)</f>
        <v>33510.030400000011</v>
      </c>
      <c r="E1763" s="85">
        <f t="shared" si="82"/>
        <v>13404.012160000006</v>
      </c>
      <c r="F1763" s="85">
        <f xml:space="preserve">   D1763 *'2016 Claims Experience'!$H$11</f>
        <v>20106.018240000005</v>
      </c>
      <c r="G1763" s="85">
        <f xml:space="preserve"> F1763/'2016 Claims Experience'!$H$2</f>
        <v>23654.139105882361</v>
      </c>
      <c r="H1763" s="85">
        <f t="shared" si="83"/>
        <v>4000</v>
      </c>
      <c r="I1763" s="85">
        <f t="shared" si="81"/>
        <v>2313.0040353410723</v>
      </c>
      <c r="J1763" s="39"/>
    </row>
    <row r="1764" spans="2:10" x14ac:dyDescent="0.2">
      <c r="B1764" s="87">
        <v>1762</v>
      </c>
      <c r="C1764" s="85">
        <v>7.11</v>
      </c>
      <c r="D1764" s="85">
        <f>C1764 * (1 + '2016 Claims Experience'!$H$3) * (1 + '2016 Claims Experience'!$H$3)</f>
        <v>8.6031000000000013</v>
      </c>
      <c r="E1764" s="85">
        <f t="shared" si="82"/>
        <v>3.4412400000000005</v>
      </c>
      <c r="F1764" s="85">
        <f xml:space="preserve">   D1764 *'2016 Claims Experience'!$H$11</f>
        <v>5.1618600000000008</v>
      </c>
      <c r="G1764" s="85">
        <f xml:space="preserve"> F1764/'2016 Claims Experience'!$H$2</f>
        <v>6.0727764705882361</v>
      </c>
      <c r="H1764" s="85">
        <f t="shared" si="83"/>
        <v>8.6031000000000013</v>
      </c>
      <c r="I1764" s="85">
        <f t="shared" si="81"/>
        <v>0</v>
      </c>
      <c r="J1764" s="39"/>
    </row>
    <row r="1765" spans="2:10" x14ac:dyDescent="0.2">
      <c r="B1765" s="87">
        <v>1763</v>
      </c>
      <c r="C1765" s="85">
        <v>4740</v>
      </c>
      <c r="D1765" s="85">
        <f>C1765 * (1 + '2016 Claims Experience'!$H$3) * (1 + '2016 Claims Experience'!$H$3)</f>
        <v>5735.4000000000005</v>
      </c>
      <c r="E1765" s="85">
        <f t="shared" si="82"/>
        <v>2294.1600000000003</v>
      </c>
      <c r="F1765" s="85">
        <f xml:space="preserve">   D1765 *'2016 Claims Experience'!$H$11</f>
        <v>3441.2400000000002</v>
      </c>
      <c r="G1765" s="85">
        <f xml:space="preserve"> F1765/'2016 Claims Experience'!$H$2</f>
        <v>4048.517647058824</v>
      </c>
      <c r="H1765" s="85">
        <f t="shared" si="83"/>
        <v>4000</v>
      </c>
      <c r="I1765" s="85">
        <f t="shared" si="81"/>
        <v>2313.0040353410723</v>
      </c>
      <c r="J1765" s="39"/>
    </row>
    <row r="1766" spans="2:10" x14ac:dyDescent="0.2">
      <c r="B1766" s="87">
        <v>1764</v>
      </c>
      <c r="C1766" s="85">
        <v>619.36</v>
      </c>
      <c r="D1766" s="85">
        <f>C1766 * (1 + '2016 Claims Experience'!$H$3) * (1 + '2016 Claims Experience'!$H$3)</f>
        <v>749.42560000000014</v>
      </c>
      <c r="E1766" s="85">
        <f t="shared" si="82"/>
        <v>299.77024000000006</v>
      </c>
      <c r="F1766" s="85">
        <f xml:space="preserve">   D1766 *'2016 Claims Experience'!$H$11</f>
        <v>449.65536000000009</v>
      </c>
      <c r="G1766" s="85">
        <f xml:space="preserve"> F1766/'2016 Claims Experience'!$H$2</f>
        <v>529.0063058823531</v>
      </c>
      <c r="H1766" s="85">
        <f t="shared" si="83"/>
        <v>749.42560000000014</v>
      </c>
      <c r="I1766" s="85">
        <f t="shared" si="81"/>
        <v>0</v>
      </c>
      <c r="J1766" s="39"/>
    </row>
    <row r="1767" spans="2:10" x14ac:dyDescent="0.2">
      <c r="B1767" s="87">
        <v>1765</v>
      </c>
      <c r="C1767" s="85">
        <v>23212.57</v>
      </c>
      <c r="D1767" s="85">
        <f>C1767 * (1 + '2016 Claims Experience'!$H$3) * (1 + '2016 Claims Experience'!$H$3)</f>
        <v>28087.209700000003</v>
      </c>
      <c r="E1767" s="85">
        <f t="shared" si="82"/>
        <v>11234.883880000001</v>
      </c>
      <c r="F1767" s="85">
        <f xml:space="preserve">   D1767 *'2016 Claims Experience'!$H$11</f>
        <v>16852.325820000002</v>
      </c>
      <c r="G1767" s="85">
        <f xml:space="preserve"> F1767/'2016 Claims Experience'!$H$2</f>
        <v>19826.265670588236</v>
      </c>
      <c r="H1767" s="85">
        <f t="shared" si="83"/>
        <v>4000</v>
      </c>
      <c r="I1767" s="85">
        <f t="shared" si="81"/>
        <v>2313.0040353410723</v>
      </c>
      <c r="J1767" s="39"/>
    </row>
    <row r="1768" spans="2:10" x14ac:dyDescent="0.2">
      <c r="B1768" s="87">
        <v>1766</v>
      </c>
      <c r="C1768" s="85">
        <v>376.04</v>
      </c>
      <c r="D1768" s="85">
        <f>C1768 * (1 + '2016 Claims Experience'!$H$3) * (1 + '2016 Claims Experience'!$H$3)</f>
        <v>455.00840000000011</v>
      </c>
      <c r="E1768" s="85">
        <f t="shared" si="82"/>
        <v>182.00336000000004</v>
      </c>
      <c r="F1768" s="85">
        <f xml:space="preserve">   D1768 *'2016 Claims Experience'!$H$11</f>
        <v>273.00504000000006</v>
      </c>
      <c r="G1768" s="85">
        <f xml:space="preserve"> F1768/'2016 Claims Experience'!$H$2</f>
        <v>321.18240000000009</v>
      </c>
      <c r="H1768" s="85">
        <f t="shared" si="83"/>
        <v>455.00840000000011</v>
      </c>
      <c r="I1768" s="85">
        <f t="shared" si="81"/>
        <v>0</v>
      </c>
      <c r="J1768" s="39"/>
    </row>
    <row r="1769" spans="2:10" x14ac:dyDescent="0.2">
      <c r="B1769" s="87">
        <v>1767</v>
      </c>
      <c r="C1769" s="85">
        <v>30804.47</v>
      </c>
      <c r="D1769" s="85">
        <f>C1769 * (1 + '2016 Claims Experience'!$H$3) * (1 + '2016 Claims Experience'!$H$3)</f>
        <v>37273.408700000007</v>
      </c>
      <c r="E1769" s="85">
        <f t="shared" si="82"/>
        <v>14909.363480000004</v>
      </c>
      <c r="F1769" s="85">
        <f xml:space="preserve">   D1769 *'2016 Claims Experience'!$H$11</f>
        <v>22364.045220000004</v>
      </c>
      <c r="G1769" s="85">
        <f xml:space="preserve"> F1769/'2016 Claims Experience'!$H$2</f>
        <v>26310.641435294121</v>
      </c>
      <c r="H1769" s="85">
        <f t="shared" si="83"/>
        <v>4000</v>
      </c>
      <c r="I1769" s="85">
        <f t="shared" si="81"/>
        <v>2313.0040353410723</v>
      </c>
      <c r="J1769" s="39"/>
    </row>
    <row r="1770" spans="2:10" x14ac:dyDescent="0.2">
      <c r="B1770" s="87">
        <v>1768</v>
      </c>
      <c r="C1770" s="85">
        <v>2018.45</v>
      </c>
      <c r="D1770" s="85">
        <f>C1770 * (1 + '2016 Claims Experience'!$H$3) * (1 + '2016 Claims Experience'!$H$3)</f>
        <v>2442.3245000000002</v>
      </c>
      <c r="E1770" s="85">
        <f t="shared" si="82"/>
        <v>976.92980000000011</v>
      </c>
      <c r="F1770" s="85">
        <f xml:space="preserve">   D1770 *'2016 Claims Experience'!$H$11</f>
        <v>1465.3947000000001</v>
      </c>
      <c r="G1770" s="85">
        <f xml:space="preserve"> F1770/'2016 Claims Experience'!$H$2</f>
        <v>1723.9937647058825</v>
      </c>
      <c r="H1770" s="85">
        <f t="shared" si="83"/>
        <v>2442.3245000000002</v>
      </c>
      <c r="I1770" s="85">
        <f t="shared" si="81"/>
        <v>0</v>
      </c>
      <c r="J1770" s="39"/>
    </row>
    <row r="1771" spans="2:10" x14ac:dyDescent="0.2">
      <c r="B1771" s="87">
        <v>1769</v>
      </c>
      <c r="C1771" s="85">
        <v>3370.9300000000003</v>
      </c>
      <c r="D1771" s="85">
        <f>C1771 * (1 + '2016 Claims Experience'!$H$3) * (1 + '2016 Claims Experience'!$H$3)</f>
        <v>4078.8253000000009</v>
      </c>
      <c r="E1771" s="85">
        <f t="shared" si="82"/>
        <v>1631.5301200000004</v>
      </c>
      <c r="F1771" s="85">
        <f xml:space="preserve">   D1771 *'2016 Claims Experience'!$H$11</f>
        <v>2447.2951800000005</v>
      </c>
      <c r="G1771" s="85">
        <f xml:space="preserve"> F1771/'2016 Claims Experience'!$H$2</f>
        <v>2879.1708000000008</v>
      </c>
      <c r="H1771" s="85">
        <f t="shared" si="83"/>
        <v>4000</v>
      </c>
      <c r="I1771" s="85">
        <f t="shared" si="81"/>
        <v>2313.0040353410723</v>
      </c>
      <c r="J1771" s="39"/>
    </row>
    <row r="1772" spans="2:10" x14ac:dyDescent="0.2">
      <c r="B1772" s="87">
        <v>1770</v>
      </c>
      <c r="C1772" s="85">
        <v>16222.650000000001</v>
      </c>
      <c r="D1772" s="85">
        <f>C1772 * (1 + '2016 Claims Experience'!$H$3) * (1 + '2016 Claims Experience'!$H$3)</f>
        <v>19629.406500000008</v>
      </c>
      <c r="E1772" s="85">
        <f t="shared" si="82"/>
        <v>7851.7626000000037</v>
      </c>
      <c r="F1772" s="85">
        <f xml:space="preserve">   D1772 *'2016 Claims Experience'!$H$11</f>
        <v>11777.643900000005</v>
      </c>
      <c r="G1772" s="85">
        <f xml:space="preserve"> F1772/'2016 Claims Experience'!$H$2</f>
        <v>13856.05164705883</v>
      </c>
      <c r="H1772" s="85">
        <f t="shared" si="83"/>
        <v>4000</v>
      </c>
      <c r="I1772" s="85">
        <f t="shared" si="81"/>
        <v>2313.0040353410723</v>
      </c>
      <c r="J1772" s="39"/>
    </row>
    <row r="1773" spans="2:10" x14ac:dyDescent="0.2">
      <c r="B1773" s="87">
        <v>1771</v>
      </c>
      <c r="C1773" s="85">
        <v>4356.8500000000004</v>
      </c>
      <c r="D1773" s="85">
        <f>C1773 * (1 + '2016 Claims Experience'!$H$3) * (1 + '2016 Claims Experience'!$H$3)</f>
        <v>5271.7885000000015</v>
      </c>
      <c r="E1773" s="85">
        <f t="shared" si="82"/>
        <v>2108.7154000000005</v>
      </c>
      <c r="F1773" s="85">
        <f xml:space="preserve">   D1773 *'2016 Claims Experience'!$H$11</f>
        <v>3163.073100000001</v>
      </c>
      <c r="G1773" s="85">
        <f xml:space="preserve"> F1773/'2016 Claims Experience'!$H$2</f>
        <v>3721.2624705882367</v>
      </c>
      <c r="H1773" s="85">
        <f t="shared" si="83"/>
        <v>4000</v>
      </c>
      <c r="I1773" s="85">
        <f t="shared" si="81"/>
        <v>2313.0040353410723</v>
      </c>
      <c r="J1773" s="39"/>
    </row>
    <row r="1774" spans="2:10" x14ac:dyDescent="0.2">
      <c r="B1774" s="87">
        <v>1772</v>
      </c>
      <c r="C1774" s="85">
        <v>11264.61</v>
      </c>
      <c r="D1774" s="85">
        <f>C1774 * (1 + '2016 Claims Experience'!$H$3) * (1 + '2016 Claims Experience'!$H$3)</f>
        <v>13630.178100000003</v>
      </c>
      <c r="E1774" s="85">
        <f t="shared" si="82"/>
        <v>5452.0712400000011</v>
      </c>
      <c r="F1774" s="85">
        <f xml:space="preserve">   D1774 *'2016 Claims Experience'!$H$11</f>
        <v>8178.1068600000017</v>
      </c>
      <c r="G1774" s="85">
        <f xml:space="preserve"> F1774/'2016 Claims Experience'!$H$2</f>
        <v>9621.3021882352969</v>
      </c>
      <c r="H1774" s="85">
        <f t="shared" si="83"/>
        <v>4000</v>
      </c>
      <c r="I1774" s="85">
        <f t="shared" si="81"/>
        <v>2313.0040353410723</v>
      </c>
      <c r="J1774" s="39"/>
    </row>
    <row r="1775" spans="2:10" x14ac:dyDescent="0.2">
      <c r="B1775" s="87">
        <v>1773</v>
      </c>
      <c r="C1775" s="85">
        <v>7626.6600000000008</v>
      </c>
      <c r="D1775" s="85">
        <f>C1775 * (1 + '2016 Claims Experience'!$H$3) * (1 + '2016 Claims Experience'!$H$3)</f>
        <v>9228.258600000001</v>
      </c>
      <c r="E1775" s="85">
        <f t="shared" si="82"/>
        <v>3691.3034400000006</v>
      </c>
      <c r="F1775" s="85">
        <f xml:space="preserve">   D1775 *'2016 Claims Experience'!$H$11</f>
        <v>5536.9551600000004</v>
      </c>
      <c r="G1775" s="85">
        <f xml:space="preserve"> F1775/'2016 Claims Experience'!$H$2</f>
        <v>6514.0648941176478</v>
      </c>
      <c r="H1775" s="85">
        <f t="shared" si="83"/>
        <v>4000</v>
      </c>
      <c r="I1775" s="85">
        <f t="shared" si="81"/>
        <v>2313.0040353410723</v>
      </c>
      <c r="J1775" s="39"/>
    </row>
    <row r="1776" spans="2:10" x14ac:dyDescent="0.2">
      <c r="B1776" s="87">
        <v>1774</v>
      </c>
      <c r="C1776" s="85">
        <v>13568.25</v>
      </c>
      <c r="D1776" s="85">
        <f>C1776 * (1 + '2016 Claims Experience'!$H$3) * (1 + '2016 Claims Experience'!$H$3)</f>
        <v>16417.5825</v>
      </c>
      <c r="E1776" s="85">
        <f t="shared" si="82"/>
        <v>6567.0330000000004</v>
      </c>
      <c r="F1776" s="85">
        <f xml:space="preserve">   D1776 *'2016 Claims Experience'!$H$11</f>
        <v>9850.5494999999992</v>
      </c>
      <c r="G1776" s="85">
        <f xml:space="preserve"> F1776/'2016 Claims Experience'!$H$2</f>
        <v>11588.881764705882</v>
      </c>
      <c r="H1776" s="85">
        <f t="shared" si="83"/>
        <v>4000</v>
      </c>
      <c r="I1776" s="85">
        <f t="shared" si="81"/>
        <v>2313.0040353410723</v>
      </c>
      <c r="J1776" s="39"/>
    </row>
    <row r="1777" spans="2:10" x14ac:dyDescent="0.2">
      <c r="B1777" s="87">
        <v>1775</v>
      </c>
      <c r="C1777" s="85">
        <v>10651.57</v>
      </c>
      <c r="D1777" s="85">
        <f>C1777 * (1 + '2016 Claims Experience'!$H$3) * (1 + '2016 Claims Experience'!$H$3)</f>
        <v>12888.399700000002</v>
      </c>
      <c r="E1777" s="85">
        <f t="shared" si="82"/>
        <v>5155.3598800000009</v>
      </c>
      <c r="F1777" s="85">
        <f xml:space="preserve">   D1777 *'2016 Claims Experience'!$H$11</f>
        <v>7733.0398200000009</v>
      </c>
      <c r="G1777" s="85">
        <f xml:space="preserve"> F1777/'2016 Claims Experience'!$H$2</f>
        <v>9097.6939058823536</v>
      </c>
      <c r="H1777" s="85">
        <f t="shared" si="83"/>
        <v>4000</v>
      </c>
      <c r="I1777" s="85">
        <f t="shared" si="81"/>
        <v>2313.0040353410723</v>
      </c>
      <c r="J1777" s="39"/>
    </row>
    <row r="1778" spans="2:10" x14ac:dyDescent="0.2">
      <c r="B1778" s="87">
        <v>1776</v>
      </c>
      <c r="C1778" s="85">
        <v>6735.54</v>
      </c>
      <c r="D1778" s="85">
        <f>C1778 * (1 + '2016 Claims Experience'!$H$3) * (1 + '2016 Claims Experience'!$H$3)</f>
        <v>8150.0034000000014</v>
      </c>
      <c r="E1778" s="85">
        <f t="shared" si="82"/>
        <v>3260.0013600000007</v>
      </c>
      <c r="F1778" s="85">
        <f xml:space="preserve">   D1778 *'2016 Claims Experience'!$H$11</f>
        <v>4890.0020400000003</v>
      </c>
      <c r="G1778" s="85">
        <f xml:space="preserve"> F1778/'2016 Claims Experience'!$H$2</f>
        <v>5752.9435764705886</v>
      </c>
      <c r="H1778" s="85">
        <f t="shared" si="83"/>
        <v>4000</v>
      </c>
      <c r="I1778" s="85">
        <f t="shared" si="81"/>
        <v>2313.0040353410723</v>
      </c>
      <c r="J1778" s="39"/>
    </row>
    <row r="1779" spans="2:10" x14ac:dyDescent="0.2">
      <c r="B1779" s="87">
        <v>1777</v>
      </c>
      <c r="C1779" s="85">
        <v>10461.970000000001</v>
      </c>
      <c r="D1779" s="85">
        <f>C1779 * (1 + '2016 Claims Experience'!$H$3) * (1 + '2016 Claims Experience'!$H$3)</f>
        <v>12658.983700000004</v>
      </c>
      <c r="E1779" s="85">
        <f t="shared" si="82"/>
        <v>5063.5934800000023</v>
      </c>
      <c r="F1779" s="85">
        <f xml:space="preserve">   D1779 *'2016 Claims Experience'!$H$11</f>
        <v>7595.390220000002</v>
      </c>
      <c r="G1779" s="85">
        <f xml:space="preserve"> F1779/'2016 Claims Experience'!$H$2</f>
        <v>8935.7532000000028</v>
      </c>
      <c r="H1779" s="85">
        <f t="shared" si="83"/>
        <v>4000</v>
      </c>
      <c r="I1779" s="85">
        <f t="shared" si="81"/>
        <v>2313.0040353410723</v>
      </c>
      <c r="J1779" s="39"/>
    </row>
    <row r="1780" spans="2:10" x14ac:dyDescent="0.2">
      <c r="B1780" s="87">
        <v>1778</v>
      </c>
      <c r="C1780" s="85">
        <v>18372.240000000002</v>
      </c>
      <c r="D1780" s="85">
        <f>C1780 * (1 + '2016 Claims Experience'!$H$3) * (1 + '2016 Claims Experience'!$H$3)</f>
        <v>22230.410400000004</v>
      </c>
      <c r="E1780" s="85">
        <f t="shared" si="82"/>
        <v>8892.1641600000021</v>
      </c>
      <c r="F1780" s="85">
        <f xml:space="preserve">   D1780 *'2016 Claims Experience'!$H$11</f>
        <v>13338.246240000002</v>
      </c>
      <c r="G1780" s="85">
        <f xml:space="preserve"> F1780/'2016 Claims Experience'!$H$2</f>
        <v>15692.054400000003</v>
      </c>
      <c r="H1780" s="85">
        <f t="shared" si="83"/>
        <v>4000</v>
      </c>
      <c r="I1780" s="85">
        <f t="shared" si="81"/>
        <v>2313.0040353410723</v>
      </c>
      <c r="J1780" s="39"/>
    </row>
    <row r="1781" spans="2:10" x14ac:dyDescent="0.2">
      <c r="B1781" s="87">
        <v>1779</v>
      </c>
      <c r="C1781" s="85">
        <v>3296.67</v>
      </c>
      <c r="D1781" s="85">
        <f>C1781 * (1 + '2016 Claims Experience'!$H$3) * (1 + '2016 Claims Experience'!$H$3)</f>
        <v>3988.9707000000008</v>
      </c>
      <c r="E1781" s="85">
        <f t="shared" si="82"/>
        <v>1595.5882800000004</v>
      </c>
      <c r="F1781" s="85">
        <f xml:space="preserve">   D1781 *'2016 Claims Experience'!$H$11</f>
        <v>2393.3824200000004</v>
      </c>
      <c r="G1781" s="85">
        <f xml:space="preserve"> F1781/'2016 Claims Experience'!$H$2</f>
        <v>2815.7440235294121</v>
      </c>
      <c r="H1781" s="85">
        <f t="shared" si="83"/>
        <v>3988.9707000000008</v>
      </c>
      <c r="I1781" s="85">
        <f t="shared" si="81"/>
        <v>0</v>
      </c>
      <c r="J1781" s="39"/>
    </row>
    <row r="1782" spans="2:10" x14ac:dyDescent="0.2">
      <c r="B1782" s="87">
        <v>1780</v>
      </c>
      <c r="C1782" s="85">
        <v>8110.93</v>
      </c>
      <c r="D1782" s="85">
        <f>C1782 * (1 + '2016 Claims Experience'!$H$3) * (1 + '2016 Claims Experience'!$H$3)</f>
        <v>9814.2253000000019</v>
      </c>
      <c r="E1782" s="85">
        <f t="shared" si="82"/>
        <v>3925.6901200000011</v>
      </c>
      <c r="F1782" s="85">
        <f xml:space="preserve">   D1782 *'2016 Claims Experience'!$H$11</f>
        <v>5888.5351800000008</v>
      </c>
      <c r="G1782" s="85">
        <f xml:space="preserve"> F1782/'2016 Claims Experience'!$H$2</f>
        <v>6927.6884470588247</v>
      </c>
      <c r="H1782" s="85">
        <f t="shared" si="83"/>
        <v>4000</v>
      </c>
      <c r="I1782" s="85">
        <f t="shared" si="81"/>
        <v>2313.0040353410723</v>
      </c>
      <c r="J1782" s="39"/>
    </row>
    <row r="1783" spans="2:10" x14ac:dyDescent="0.2">
      <c r="B1783" s="87">
        <v>1781</v>
      </c>
      <c r="C1783" s="85">
        <v>17508.77</v>
      </c>
      <c r="D1783" s="85">
        <f>C1783 * (1 + '2016 Claims Experience'!$H$3) * (1 + '2016 Claims Experience'!$H$3)</f>
        <v>21185.611700000001</v>
      </c>
      <c r="E1783" s="85">
        <f t="shared" si="82"/>
        <v>8474.2446800000016</v>
      </c>
      <c r="F1783" s="85">
        <f xml:space="preserve">   D1783 *'2016 Claims Experience'!$H$11</f>
        <v>12711.36702</v>
      </c>
      <c r="G1783" s="85">
        <f xml:space="preserve"> F1783/'2016 Claims Experience'!$H$2</f>
        <v>14954.549435294117</v>
      </c>
      <c r="H1783" s="85">
        <f t="shared" si="83"/>
        <v>4000</v>
      </c>
      <c r="I1783" s="85">
        <f t="shared" si="81"/>
        <v>2313.0040353410723</v>
      </c>
      <c r="J1783" s="39"/>
    </row>
    <row r="1784" spans="2:10" x14ac:dyDescent="0.2">
      <c r="B1784" s="87">
        <v>1782</v>
      </c>
      <c r="C1784" s="85">
        <v>2101.4</v>
      </c>
      <c r="D1784" s="85">
        <f>C1784 * (1 + '2016 Claims Experience'!$H$3) * (1 + '2016 Claims Experience'!$H$3)</f>
        <v>2542.6940000000009</v>
      </c>
      <c r="E1784" s="85">
        <f t="shared" si="82"/>
        <v>1017.0776000000004</v>
      </c>
      <c r="F1784" s="85">
        <f xml:space="preserve">   D1784 *'2016 Claims Experience'!$H$11</f>
        <v>1525.6164000000006</v>
      </c>
      <c r="G1784" s="85">
        <f xml:space="preserve"> F1784/'2016 Claims Experience'!$H$2</f>
        <v>1794.8428235294125</v>
      </c>
      <c r="H1784" s="85">
        <f t="shared" si="83"/>
        <v>2542.6940000000009</v>
      </c>
      <c r="I1784" s="85">
        <f t="shared" si="81"/>
        <v>0</v>
      </c>
      <c r="J1784" s="39"/>
    </row>
    <row r="1785" spans="2:10" x14ac:dyDescent="0.2">
      <c r="B1785" s="87">
        <v>1783</v>
      </c>
      <c r="C1785" s="85">
        <v>9529.77</v>
      </c>
      <c r="D1785" s="85">
        <f>C1785 * (1 + '2016 Claims Experience'!$H$3) * (1 + '2016 Claims Experience'!$H$3)</f>
        <v>11531.021700000003</v>
      </c>
      <c r="E1785" s="85">
        <f t="shared" si="82"/>
        <v>4612.4086800000014</v>
      </c>
      <c r="F1785" s="85">
        <f xml:space="preserve">   D1785 *'2016 Claims Experience'!$H$11</f>
        <v>6918.6130200000016</v>
      </c>
      <c r="G1785" s="85">
        <f xml:space="preserve"> F1785/'2016 Claims Experience'!$H$2</f>
        <v>8139.5447294117666</v>
      </c>
      <c r="H1785" s="85">
        <f t="shared" si="83"/>
        <v>4000</v>
      </c>
      <c r="I1785" s="85">
        <f t="shared" si="81"/>
        <v>2313.0040353410723</v>
      </c>
      <c r="J1785" s="39"/>
    </row>
    <row r="1786" spans="2:10" x14ac:dyDescent="0.2">
      <c r="B1786" s="87">
        <v>1784</v>
      </c>
      <c r="C1786" s="85">
        <v>4862.45</v>
      </c>
      <c r="D1786" s="85">
        <f>C1786 * (1 + '2016 Claims Experience'!$H$3) * (1 + '2016 Claims Experience'!$H$3)</f>
        <v>5883.5645000000013</v>
      </c>
      <c r="E1786" s="85">
        <f t="shared" si="82"/>
        <v>2353.4258000000004</v>
      </c>
      <c r="F1786" s="85">
        <f xml:space="preserve">   D1786 *'2016 Claims Experience'!$H$11</f>
        <v>3530.1387000000009</v>
      </c>
      <c r="G1786" s="85">
        <f xml:space="preserve"> F1786/'2016 Claims Experience'!$H$2</f>
        <v>4153.1043529411772</v>
      </c>
      <c r="H1786" s="85">
        <f t="shared" si="83"/>
        <v>4000</v>
      </c>
      <c r="I1786" s="85">
        <f t="shared" si="81"/>
        <v>2313.0040353410723</v>
      </c>
      <c r="J1786" s="39"/>
    </row>
    <row r="1787" spans="2:10" x14ac:dyDescent="0.2">
      <c r="B1787" s="87">
        <v>1785</v>
      </c>
      <c r="C1787" s="85">
        <v>25299.75</v>
      </c>
      <c r="D1787" s="85">
        <f>C1787 * (1 + '2016 Claims Experience'!$H$3) * (1 + '2016 Claims Experience'!$H$3)</f>
        <v>30612.697500000006</v>
      </c>
      <c r="E1787" s="85">
        <f t="shared" si="82"/>
        <v>12245.079000000003</v>
      </c>
      <c r="F1787" s="85">
        <f xml:space="preserve">   D1787 *'2016 Claims Experience'!$H$11</f>
        <v>18367.618500000004</v>
      </c>
      <c r="G1787" s="85">
        <f xml:space="preserve"> F1787/'2016 Claims Experience'!$H$2</f>
        <v>21608.962941176476</v>
      </c>
      <c r="H1787" s="85">
        <f t="shared" si="83"/>
        <v>4000</v>
      </c>
      <c r="I1787" s="85">
        <f t="shared" si="81"/>
        <v>2313.0040353410723</v>
      </c>
      <c r="J1787" s="39"/>
    </row>
    <row r="1788" spans="2:10" x14ac:dyDescent="0.2">
      <c r="B1788" s="87">
        <v>1786</v>
      </c>
      <c r="C1788" s="85">
        <v>2204.1</v>
      </c>
      <c r="D1788" s="85">
        <f>C1788 * (1 + '2016 Claims Experience'!$H$3) * (1 + '2016 Claims Experience'!$H$3)</f>
        <v>2666.9610000000002</v>
      </c>
      <c r="E1788" s="85">
        <f t="shared" si="82"/>
        <v>1066.7844000000002</v>
      </c>
      <c r="F1788" s="85">
        <f xml:space="preserve">   D1788 *'2016 Claims Experience'!$H$11</f>
        <v>1600.1766</v>
      </c>
      <c r="G1788" s="85">
        <f xml:space="preserve"> F1788/'2016 Claims Experience'!$H$2</f>
        <v>1882.560705882353</v>
      </c>
      <c r="H1788" s="85">
        <f t="shared" si="83"/>
        <v>2666.9610000000002</v>
      </c>
      <c r="I1788" s="85">
        <f t="shared" si="81"/>
        <v>0</v>
      </c>
      <c r="J1788" s="39"/>
    </row>
    <row r="1789" spans="2:10" x14ac:dyDescent="0.2">
      <c r="B1789" s="87">
        <v>1787</v>
      </c>
      <c r="C1789" s="85">
        <v>343.65000000000003</v>
      </c>
      <c r="D1789" s="85">
        <f>C1789 * (1 + '2016 Claims Experience'!$H$3) * (1 + '2016 Claims Experience'!$H$3)</f>
        <v>415.81650000000008</v>
      </c>
      <c r="E1789" s="85">
        <f t="shared" si="82"/>
        <v>166.32660000000004</v>
      </c>
      <c r="F1789" s="85">
        <f xml:space="preserve">   D1789 *'2016 Claims Experience'!$H$11</f>
        <v>249.48990000000003</v>
      </c>
      <c r="G1789" s="85">
        <f xml:space="preserve"> F1789/'2016 Claims Experience'!$H$2</f>
        <v>293.51752941176477</v>
      </c>
      <c r="H1789" s="85">
        <f t="shared" si="83"/>
        <v>415.81650000000008</v>
      </c>
      <c r="I1789" s="85">
        <f t="shared" si="81"/>
        <v>0</v>
      </c>
      <c r="J1789" s="39"/>
    </row>
    <row r="1790" spans="2:10" x14ac:dyDescent="0.2">
      <c r="B1790" s="87">
        <v>1788</v>
      </c>
      <c r="C1790" s="85">
        <v>20728.810000000001</v>
      </c>
      <c r="D1790" s="85">
        <f>C1790 * (1 + '2016 Claims Experience'!$H$3) * (1 + '2016 Claims Experience'!$H$3)</f>
        <v>25081.860100000005</v>
      </c>
      <c r="E1790" s="85">
        <f t="shared" si="82"/>
        <v>10032.744040000003</v>
      </c>
      <c r="F1790" s="85">
        <f xml:space="preserve">   D1790 *'2016 Claims Experience'!$H$11</f>
        <v>15049.116060000002</v>
      </c>
      <c r="G1790" s="85">
        <f xml:space="preserve"> F1790/'2016 Claims Experience'!$H$2</f>
        <v>17704.842423529415</v>
      </c>
      <c r="H1790" s="85">
        <f t="shared" si="83"/>
        <v>4000</v>
      </c>
      <c r="I1790" s="85">
        <f t="shared" si="81"/>
        <v>2313.0040353410723</v>
      </c>
      <c r="J1790" s="39"/>
    </row>
    <row r="1791" spans="2:10" x14ac:dyDescent="0.2">
      <c r="B1791" s="87">
        <v>1789</v>
      </c>
      <c r="C1791" s="85">
        <v>19332.88</v>
      </c>
      <c r="D1791" s="85">
        <f>C1791 * (1 + '2016 Claims Experience'!$H$3) * (1 + '2016 Claims Experience'!$H$3)</f>
        <v>23392.784800000005</v>
      </c>
      <c r="E1791" s="85">
        <f t="shared" si="82"/>
        <v>9357.1139200000016</v>
      </c>
      <c r="F1791" s="85">
        <f xml:space="preserve">   D1791 *'2016 Claims Experience'!$H$11</f>
        <v>14035.670880000003</v>
      </c>
      <c r="G1791" s="85">
        <f xml:space="preserve"> F1791/'2016 Claims Experience'!$H$2</f>
        <v>16512.553976470594</v>
      </c>
      <c r="H1791" s="85">
        <f t="shared" si="83"/>
        <v>4000</v>
      </c>
      <c r="I1791" s="85">
        <f t="shared" si="81"/>
        <v>2313.0040353410723</v>
      </c>
      <c r="J1791" s="39"/>
    </row>
    <row r="1792" spans="2:10" x14ac:dyDescent="0.2">
      <c r="B1792" s="87">
        <v>1790</v>
      </c>
      <c r="C1792" s="85">
        <v>3303.78</v>
      </c>
      <c r="D1792" s="85">
        <f>C1792 * (1 + '2016 Claims Experience'!$H$3) * (1 + '2016 Claims Experience'!$H$3)</f>
        <v>3997.5738000000006</v>
      </c>
      <c r="E1792" s="85">
        <f t="shared" si="82"/>
        <v>1599.0295200000003</v>
      </c>
      <c r="F1792" s="85">
        <f xml:space="preserve">   D1792 *'2016 Claims Experience'!$H$11</f>
        <v>2398.5442800000001</v>
      </c>
      <c r="G1792" s="85">
        <f xml:space="preserve"> F1792/'2016 Claims Experience'!$H$2</f>
        <v>2821.8168000000001</v>
      </c>
      <c r="H1792" s="85">
        <f t="shared" si="83"/>
        <v>3997.5738000000006</v>
      </c>
      <c r="I1792" s="85">
        <f t="shared" si="81"/>
        <v>0</v>
      </c>
      <c r="J1792" s="39"/>
    </row>
    <row r="1793" spans="2:10" x14ac:dyDescent="0.2">
      <c r="B1793" s="87">
        <v>1791</v>
      </c>
      <c r="C1793" s="85">
        <v>123.24000000000001</v>
      </c>
      <c r="D1793" s="85">
        <f>C1793 * (1 + '2016 Claims Experience'!$H$3) * (1 + '2016 Claims Experience'!$H$3)</f>
        <v>149.12040000000005</v>
      </c>
      <c r="E1793" s="85">
        <f t="shared" si="82"/>
        <v>59.648160000000018</v>
      </c>
      <c r="F1793" s="85">
        <f xml:space="preserve">   D1793 *'2016 Claims Experience'!$H$11</f>
        <v>89.472240000000028</v>
      </c>
      <c r="G1793" s="85">
        <f xml:space="preserve"> F1793/'2016 Claims Experience'!$H$2</f>
        <v>105.26145882352945</v>
      </c>
      <c r="H1793" s="85">
        <f t="shared" si="83"/>
        <v>149.12040000000005</v>
      </c>
      <c r="I1793" s="85">
        <f t="shared" si="81"/>
        <v>0</v>
      </c>
      <c r="J1793" s="39"/>
    </row>
    <row r="1794" spans="2:10" x14ac:dyDescent="0.2">
      <c r="B1794" s="87">
        <v>1792</v>
      </c>
      <c r="C1794" s="85">
        <v>1219.76</v>
      </c>
      <c r="D1794" s="85">
        <f>C1794 * (1 + '2016 Claims Experience'!$H$3) * (1 + '2016 Claims Experience'!$H$3)</f>
        <v>1475.9096000000002</v>
      </c>
      <c r="E1794" s="85">
        <f t="shared" si="82"/>
        <v>590.3638400000001</v>
      </c>
      <c r="F1794" s="85">
        <f xml:space="preserve">   D1794 *'2016 Claims Experience'!$H$11</f>
        <v>885.54576000000009</v>
      </c>
      <c r="G1794" s="85">
        <f xml:space="preserve"> F1794/'2016 Claims Experience'!$H$2</f>
        <v>1041.8185411764707</v>
      </c>
      <c r="H1794" s="85">
        <f t="shared" si="83"/>
        <v>1475.9096000000002</v>
      </c>
      <c r="I1794" s="85">
        <f t="shared" si="81"/>
        <v>0</v>
      </c>
      <c r="J1794" s="39"/>
    </row>
    <row r="1795" spans="2:10" x14ac:dyDescent="0.2">
      <c r="B1795" s="87">
        <v>1793</v>
      </c>
      <c r="C1795" s="85">
        <v>462.94</v>
      </c>
      <c r="D1795" s="85">
        <f>C1795 * (1 + '2016 Claims Experience'!$H$3) * (1 + '2016 Claims Experience'!$H$3)</f>
        <v>560.15740000000005</v>
      </c>
      <c r="E1795" s="85">
        <f t="shared" si="82"/>
        <v>224.06296000000003</v>
      </c>
      <c r="F1795" s="85">
        <f xml:space="preserve">   D1795 *'2016 Claims Experience'!$H$11</f>
        <v>336.09444000000002</v>
      </c>
      <c r="G1795" s="85">
        <f xml:space="preserve"> F1795/'2016 Claims Experience'!$H$2</f>
        <v>395.40522352941178</v>
      </c>
      <c r="H1795" s="85">
        <f t="shared" si="83"/>
        <v>560.15740000000005</v>
      </c>
      <c r="I1795" s="85">
        <f t="shared" ref="I1795:I1858" si="84">IF(H1795 = $K$29, $L$29 - H1795,   IF(AND(H1795&lt;$L$29, H1795 &gt; $K$29),  D1795-$K$29, 0) )</f>
        <v>0</v>
      </c>
      <c r="J1795" s="39"/>
    </row>
    <row r="1796" spans="2:10" x14ac:dyDescent="0.2">
      <c r="B1796" s="87">
        <v>1794</v>
      </c>
      <c r="C1796" s="85">
        <v>20872.59</v>
      </c>
      <c r="D1796" s="85">
        <f>C1796 * (1 + '2016 Claims Experience'!$H$3) * (1 + '2016 Claims Experience'!$H$3)</f>
        <v>25255.833900000005</v>
      </c>
      <c r="E1796" s="85">
        <f t="shared" ref="E1796:E1859" si="85" xml:space="preserve"> D1796 * (1- $L$9)</f>
        <v>10102.333560000003</v>
      </c>
      <c r="F1796" s="85">
        <f xml:space="preserve">   D1796 *'2016 Claims Experience'!$H$11</f>
        <v>15153.500340000002</v>
      </c>
      <c r="G1796" s="85">
        <f xml:space="preserve"> F1796/'2016 Claims Experience'!$H$2</f>
        <v>17827.647458823532</v>
      </c>
      <c r="H1796" s="85">
        <f t="shared" ref="H1796:H1859" si="86">IF( D1796&gt; $K$29, $K$29, D1796)</f>
        <v>4000</v>
      </c>
      <c r="I1796" s="85">
        <f t="shared" si="84"/>
        <v>2313.0040353410723</v>
      </c>
      <c r="J1796" s="39"/>
    </row>
    <row r="1797" spans="2:10" x14ac:dyDescent="0.2">
      <c r="B1797" s="87">
        <v>1795</v>
      </c>
      <c r="C1797" s="85">
        <v>8799.02</v>
      </c>
      <c r="D1797" s="85">
        <f>C1797 * (1 + '2016 Claims Experience'!$H$3) * (1 + '2016 Claims Experience'!$H$3)</f>
        <v>10646.814200000001</v>
      </c>
      <c r="E1797" s="85">
        <f t="shared" si="85"/>
        <v>4258.7256800000005</v>
      </c>
      <c r="F1797" s="85">
        <f xml:space="preserve">   D1797 *'2016 Claims Experience'!$H$11</f>
        <v>6388.0885200000002</v>
      </c>
      <c r="G1797" s="85">
        <f xml:space="preserve"> F1797/'2016 Claims Experience'!$H$2</f>
        <v>7515.3982588235303</v>
      </c>
      <c r="H1797" s="85">
        <f t="shared" si="86"/>
        <v>4000</v>
      </c>
      <c r="I1797" s="85">
        <f t="shared" si="84"/>
        <v>2313.0040353410723</v>
      </c>
      <c r="J1797" s="39"/>
    </row>
    <row r="1798" spans="2:10" x14ac:dyDescent="0.2">
      <c r="B1798" s="87">
        <v>1796</v>
      </c>
      <c r="C1798" s="85">
        <v>12170.74</v>
      </c>
      <c r="D1798" s="85">
        <f>C1798 * (1 + '2016 Claims Experience'!$H$3) * (1 + '2016 Claims Experience'!$H$3)</f>
        <v>14726.595400000002</v>
      </c>
      <c r="E1798" s="85">
        <f t="shared" si="85"/>
        <v>5890.6381600000013</v>
      </c>
      <c r="F1798" s="85">
        <f xml:space="preserve">   D1798 *'2016 Claims Experience'!$H$11</f>
        <v>8835.9572400000015</v>
      </c>
      <c r="G1798" s="85">
        <f xml:space="preserve"> F1798/'2016 Claims Experience'!$H$2</f>
        <v>10395.243811764709</v>
      </c>
      <c r="H1798" s="85">
        <f t="shared" si="86"/>
        <v>4000</v>
      </c>
      <c r="I1798" s="85">
        <f t="shared" si="84"/>
        <v>2313.0040353410723</v>
      </c>
      <c r="J1798" s="39"/>
    </row>
    <row r="1799" spans="2:10" x14ac:dyDescent="0.2">
      <c r="B1799" s="87">
        <v>1797</v>
      </c>
      <c r="C1799" s="85">
        <v>6954.37</v>
      </c>
      <c r="D1799" s="85">
        <f>C1799 * (1 + '2016 Claims Experience'!$H$3) * (1 + '2016 Claims Experience'!$H$3)</f>
        <v>8414.7877000000008</v>
      </c>
      <c r="E1799" s="85">
        <f t="shared" si="85"/>
        <v>3365.9150800000007</v>
      </c>
      <c r="F1799" s="85">
        <f xml:space="preserve">   D1799 *'2016 Claims Experience'!$H$11</f>
        <v>5048.8726200000001</v>
      </c>
      <c r="G1799" s="85">
        <f xml:space="preserve"> F1799/'2016 Claims Experience'!$H$2</f>
        <v>5939.850141176471</v>
      </c>
      <c r="H1799" s="85">
        <f t="shared" si="86"/>
        <v>4000</v>
      </c>
      <c r="I1799" s="85">
        <f t="shared" si="84"/>
        <v>2313.0040353410723</v>
      </c>
      <c r="J1799" s="39"/>
    </row>
    <row r="1800" spans="2:10" x14ac:dyDescent="0.2">
      <c r="B1800" s="87">
        <v>1798</v>
      </c>
      <c r="C1800" s="85">
        <v>2550.9100000000003</v>
      </c>
      <c r="D1800" s="85">
        <f>C1800 * (1 + '2016 Claims Experience'!$H$3) * (1 + '2016 Claims Experience'!$H$3)</f>
        <v>3086.6011000000008</v>
      </c>
      <c r="E1800" s="85">
        <f t="shared" si="85"/>
        <v>1234.6404400000004</v>
      </c>
      <c r="F1800" s="85">
        <f xml:space="preserve">   D1800 *'2016 Claims Experience'!$H$11</f>
        <v>1851.9606600000004</v>
      </c>
      <c r="G1800" s="85">
        <f xml:space="preserve"> F1800/'2016 Claims Experience'!$H$2</f>
        <v>2178.7772470588243</v>
      </c>
      <c r="H1800" s="85">
        <f t="shared" si="86"/>
        <v>3086.6011000000008</v>
      </c>
      <c r="I1800" s="85">
        <f t="shared" si="84"/>
        <v>0</v>
      </c>
      <c r="J1800" s="39"/>
    </row>
    <row r="1801" spans="2:10" x14ac:dyDescent="0.2">
      <c r="B1801" s="87">
        <v>1799</v>
      </c>
      <c r="C1801" s="85">
        <v>16947.87</v>
      </c>
      <c r="D1801" s="85">
        <f>C1801 * (1 + '2016 Claims Experience'!$H$3) * (1 + '2016 Claims Experience'!$H$3)</f>
        <v>20506.922699999999</v>
      </c>
      <c r="E1801" s="85">
        <f t="shared" si="85"/>
        <v>8202.76908</v>
      </c>
      <c r="F1801" s="85">
        <f xml:space="preserve">   D1801 *'2016 Claims Experience'!$H$11</f>
        <v>12304.153619999999</v>
      </c>
      <c r="G1801" s="85">
        <f xml:space="preserve"> F1801/'2016 Claims Experience'!$H$2</f>
        <v>14475.474847058824</v>
      </c>
      <c r="H1801" s="85">
        <f t="shared" si="86"/>
        <v>4000</v>
      </c>
      <c r="I1801" s="85">
        <f t="shared" si="84"/>
        <v>2313.0040353410723</v>
      </c>
      <c r="J1801" s="39"/>
    </row>
    <row r="1802" spans="2:10" x14ac:dyDescent="0.2">
      <c r="B1802" s="87">
        <v>1800</v>
      </c>
      <c r="C1802" s="85">
        <v>658.07</v>
      </c>
      <c r="D1802" s="85">
        <f>C1802 * (1 + '2016 Claims Experience'!$H$3) * (1 + '2016 Claims Experience'!$H$3)</f>
        <v>796.26470000000018</v>
      </c>
      <c r="E1802" s="85">
        <f t="shared" si="85"/>
        <v>318.5058800000001</v>
      </c>
      <c r="F1802" s="85">
        <f xml:space="preserve">   D1802 *'2016 Claims Experience'!$H$11</f>
        <v>477.75882000000007</v>
      </c>
      <c r="G1802" s="85">
        <f xml:space="preserve"> F1802/'2016 Claims Experience'!$H$2</f>
        <v>562.06920000000014</v>
      </c>
      <c r="H1802" s="85">
        <f t="shared" si="86"/>
        <v>796.26470000000018</v>
      </c>
      <c r="I1802" s="85">
        <f t="shared" si="84"/>
        <v>0</v>
      </c>
      <c r="J1802" s="39"/>
    </row>
    <row r="1803" spans="2:10" x14ac:dyDescent="0.2">
      <c r="B1803" s="87">
        <v>1801</v>
      </c>
      <c r="C1803" s="85">
        <v>9913.7100000000009</v>
      </c>
      <c r="D1803" s="85">
        <f>C1803 * (1 + '2016 Claims Experience'!$H$3) * (1 + '2016 Claims Experience'!$H$3)</f>
        <v>11995.589100000003</v>
      </c>
      <c r="E1803" s="85">
        <f t="shared" si="85"/>
        <v>4798.2356400000017</v>
      </c>
      <c r="F1803" s="85">
        <f xml:space="preserve">   D1803 *'2016 Claims Experience'!$H$11</f>
        <v>7197.3534600000012</v>
      </c>
      <c r="G1803" s="85">
        <f xml:space="preserve"> F1803/'2016 Claims Experience'!$H$2</f>
        <v>8467.4746588235303</v>
      </c>
      <c r="H1803" s="85">
        <f t="shared" si="86"/>
        <v>4000</v>
      </c>
      <c r="I1803" s="85">
        <f t="shared" si="84"/>
        <v>2313.0040353410723</v>
      </c>
      <c r="J1803" s="39"/>
    </row>
    <row r="1804" spans="2:10" x14ac:dyDescent="0.2">
      <c r="B1804" s="87">
        <v>1802</v>
      </c>
      <c r="C1804" s="85">
        <v>9205.08</v>
      </c>
      <c r="D1804" s="85">
        <f>C1804 * (1 + '2016 Claims Experience'!$H$3) * (1 + '2016 Claims Experience'!$H$3)</f>
        <v>11138.146800000002</v>
      </c>
      <c r="E1804" s="85">
        <f t="shared" si="85"/>
        <v>4455.2587200000007</v>
      </c>
      <c r="F1804" s="85">
        <f xml:space="preserve">   D1804 *'2016 Claims Experience'!$H$11</f>
        <v>6682.8880800000015</v>
      </c>
      <c r="G1804" s="85">
        <f xml:space="preserve"> F1804/'2016 Claims Experience'!$H$2</f>
        <v>7862.2212705882375</v>
      </c>
      <c r="H1804" s="85">
        <f t="shared" si="86"/>
        <v>4000</v>
      </c>
      <c r="I1804" s="85">
        <f t="shared" si="84"/>
        <v>2313.0040353410723</v>
      </c>
      <c r="J1804" s="39"/>
    </row>
    <row r="1805" spans="2:10" x14ac:dyDescent="0.2">
      <c r="B1805" s="87">
        <v>1803</v>
      </c>
      <c r="C1805" s="85">
        <v>7246.67</v>
      </c>
      <c r="D1805" s="85">
        <f>C1805 * (1 + '2016 Claims Experience'!$H$3) * (1 + '2016 Claims Experience'!$H$3)</f>
        <v>8768.4707000000017</v>
      </c>
      <c r="E1805" s="85">
        <f t="shared" si="85"/>
        <v>3507.388280000001</v>
      </c>
      <c r="F1805" s="85">
        <f xml:space="preserve">   D1805 *'2016 Claims Experience'!$H$11</f>
        <v>5261.0824200000006</v>
      </c>
      <c r="G1805" s="85">
        <f xml:space="preserve"> F1805/'2016 Claims Experience'!$H$2</f>
        <v>6189.5087294117657</v>
      </c>
      <c r="H1805" s="85">
        <f t="shared" si="86"/>
        <v>4000</v>
      </c>
      <c r="I1805" s="85">
        <f t="shared" si="84"/>
        <v>2313.0040353410723</v>
      </c>
      <c r="J1805" s="39"/>
    </row>
    <row r="1806" spans="2:10" x14ac:dyDescent="0.2">
      <c r="B1806" s="87">
        <v>1804</v>
      </c>
      <c r="C1806" s="85">
        <v>1176.31</v>
      </c>
      <c r="D1806" s="85">
        <f>C1806 * (1 + '2016 Claims Experience'!$H$3) * (1 + '2016 Claims Experience'!$H$3)</f>
        <v>1423.3351000000002</v>
      </c>
      <c r="E1806" s="85">
        <f t="shared" si="85"/>
        <v>569.33404000000007</v>
      </c>
      <c r="F1806" s="85">
        <f xml:space="preserve">   D1806 *'2016 Claims Experience'!$H$11</f>
        <v>854.00106000000017</v>
      </c>
      <c r="G1806" s="85">
        <f xml:space="preserve"> F1806/'2016 Claims Experience'!$H$2</f>
        <v>1004.707129411765</v>
      </c>
      <c r="H1806" s="85">
        <f t="shared" si="86"/>
        <v>1423.3351000000002</v>
      </c>
      <c r="I1806" s="85">
        <f t="shared" si="84"/>
        <v>0</v>
      </c>
      <c r="J1806" s="39"/>
    </row>
    <row r="1807" spans="2:10" x14ac:dyDescent="0.2">
      <c r="B1807" s="87">
        <v>1805</v>
      </c>
      <c r="C1807" s="85">
        <v>3280.08</v>
      </c>
      <c r="D1807" s="85">
        <f>C1807 * (1 + '2016 Claims Experience'!$H$3) * (1 + '2016 Claims Experience'!$H$3)</f>
        <v>3968.8968000000004</v>
      </c>
      <c r="E1807" s="85">
        <f t="shared" si="85"/>
        <v>1587.5587200000002</v>
      </c>
      <c r="F1807" s="85">
        <f xml:space="preserve">   D1807 *'2016 Claims Experience'!$H$11</f>
        <v>2381.33808</v>
      </c>
      <c r="G1807" s="85">
        <f xml:space="preserve"> F1807/'2016 Claims Experience'!$H$2</f>
        <v>2801.574211764706</v>
      </c>
      <c r="H1807" s="85">
        <f t="shared" si="86"/>
        <v>3968.8968000000004</v>
      </c>
      <c r="I1807" s="85">
        <f t="shared" si="84"/>
        <v>0</v>
      </c>
      <c r="J1807" s="39"/>
    </row>
    <row r="1808" spans="2:10" x14ac:dyDescent="0.2">
      <c r="B1808" s="87">
        <v>1806</v>
      </c>
      <c r="C1808" s="85">
        <v>7000.9800000000005</v>
      </c>
      <c r="D1808" s="85">
        <f>C1808 * (1 + '2016 Claims Experience'!$H$3) * (1 + '2016 Claims Experience'!$H$3)</f>
        <v>8471.1858000000029</v>
      </c>
      <c r="E1808" s="85">
        <f t="shared" si="85"/>
        <v>3388.4743200000012</v>
      </c>
      <c r="F1808" s="85">
        <f xml:space="preserve">   D1808 *'2016 Claims Experience'!$H$11</f>
        <v>5082.7114800000018</v>
      </c>
      <c r="G1808" s="85">
        <f xml:space="preserve"> F1808/'2016 Claims Experience'!$H$2</f>
        <v>5979.660564705885</v>
      </c>
      <c r="H1808" s="85">
        <f t="shared" si="86"/>
        <v>4000</v>
      </c>
      <c r="I1808" s="85">
        <f t="shared" si="84"/>
        <v>2313.0040353410723</v>
      </c>
      <c r="J1808" s="39"/>
    </row>
    <row r="1809" spans="2:10" x14ac:dyDescent="0.2">
      <c r="B1809" s="87">
        <v>1807</v>
      </c>
      <c r="C1809" s="85">
        <v>27838.81</v>
      </c>
      <c r="D1809" s="85">
        <f>C1809 * (1 + '2016 Claims Experience'!$H$3) * (1 + '2016 Claims Experience'!$H$3)</f>
        <v>33684.960100000004</v>
      </c>
      <c r="E1809" s="85">
        <f t="shared" si="85"/>
        <v>13473.984040000003</v>
      </c>
      <c r="F1809" s="85">
        <f xml:space="preserve">   D1809 *'2016 Claims Experience'!$H$11</f>
        <v>20210.976060000001</v>
      </c>
      <c r="G1809" s="85">
        <f xml:space="preserve"> F1809/'2016 Claims Experience'!$H$2</f>
        <v>23777.618894117648</v>
      </c>
      <c r="H1809" s="85">
        <f t="shared" si="86"/>
        <v>4000</v>
      </c>
      <c r="I1809" s="85">
        <f t="shared" si="84"/>
        <v>2313.0040353410723</v>
      </c>
      <c r="J1809" s="39"/>
    </row>
    <row r="1810" spans="2:10" x14ac:dyDescent="0.2">
      <c r="B1810" s="87">
        <v>1808</v>
      </c>
      <c r="C1810" s="85">
        <v>8897.77</v>
      </c>
      <c r="D1810" s="85">
        <f>C1810 * (1 + '2016 Claims Experience'!$H$3) * (1 + '2016 Claims Experience'!$H$3)</f>
        <v>10766.301700000002</v>
      </c>
      <c r="E1810" s="85">
        <f t="shared" si="85"/>
        <v>4306.5206800000005</v>
      </c>
      <c r="F1810" s="85">
        <f xml:space="preserve">   D1810 *'2016 Claims Experience'!$H$11</f>
        <v>6459.7810200000013</v>
      </c>
      <c r="G1810" s="85">
        <f xml:space="preserve"> F1810/'2016 Claims Experience'!$H$2</f>
        <v>7599.74237647059</v>
      </c>
      <c r="H1810" s="85">
        <f t="shared" si="86"/>
        <v>4000</v>
      </c>
      <c r="I1810" s="85">
        <f t="shared" si="84"/>
        <v>2313.0040353410723</v>
      </c>
      <c r="J1810" s="39"/>
    </row>
    <row r="1811" spans="2:10" x14ac:dyDescent="0.2">
      <c r="B1811" s="87">
        <v>1809</v>
      </c>
      <c r="C1811" s="85">
        <v>456.62</v>
      </c>
      <c r="D1811" s="85">
        <f>C1811 * (1 + '2016 Claims Experience'!$H$3) * (1 + '2016 Claims Experience'!$H$3)</f>
        <v>552.51020000000005</v>
      </c>
      <c r="E1811" s="85">
        <f t="shared" si="85"/>
        <v>221.00408000000004</v>
      </c>
      <c r="F1811" s="85">
        <f xml:space="preserve">   D1811 *'2016 Claims Experience'!$H$11</f>
        <v>331.50612000000001</v>
      </c>
      <c r="G1811" s="85">
        <f xml:space="preserve"> F1811/'2016 Claims Experience'!$H$2</f>
        <v>390.00720000000001</v>
      </c>
      <c r="H1811" s="85">
        <f t="shared" si="86"/>
        <v>552.51020000000005</v>
      </c>
      <c r="I1811" s="85">
        <f t="shared" si="84"/>
        <v>0</v>
      </c>
      <c r="J1811" s="39"/>
    </row>
    <row r="1812" spans="2:10" x14ac:dyDescent="0.2">
      <c r="B1812" s="87">
        <v>1810</v>
      </c>
      <c r="C1812" s="85">
        <v>5685.63</v>
      </c>
      <c r="D1812" s="85">
        <f>C1812 * (1 + '2016 Claims Experience'!$H$3) * (1 + '2016 Claims Experience'!$H$3)</f>
        <v>6879.6123000000007</v>
      </c>
      <c r="E1812" s="85">
        <f t="shared" si="85"/>
        <v>2751.8449200000005</v>
      </c>
      <c r="F1812" s="85">
        <f xml:space="preserve">   D1812 *'2016 Claims Experience'!$H$11</f>
        <v>4127.7673800000002</v>
      </c>
      <c r="G1812" s="85">
        <f xml:space="preserve"> F1812/'2016 Claims Experience'!$H$2</f>
        <v>4856.1969176470593</v>
      </c>
      <c r="H1812" s="85">
        <f t="shared" si="86"/>
        <v>4000</v>
      </c>
      <c r="I1812" s="85">
        <f t="shared" si="84"/>
        <v>2313.0040353410723</v>
      </c>
      <c r="J1812" s="39"/>
    </row>
    <row r="1813" spans="2:10" x14ac:dyDescent="0.2">
      <c r="B1813" s="87">
        <v>1811</v>
      </c>
      <c r="C1813" s="85">
        <v>35497.86</v>
      </c>
      <c r="D1813" s="85">
        <f>C1813 * (1 + '2016 Claims Experience'!$H$3) * (1 + '2016 Claims Experience'!$H$3)</f>
        <v>42952.410600000003</v>
      </c>
      <c r="E1813" s="85">
        <f t="shared" si="85"/>
        <v>17180.964240000001</v>
      </c>
      <c r="F1813" s="85">
        <f xml:space="preserve">   D1813 *'2016 Claims Experience'!$H$11</f>
        <v>25771.446360000002</v>
      </c>
      <c r="G1813" s="85">
        <f xml:space="preserve"> F1813/'2016 Claims Experience'!$H$2</f>
        <v>30319.348658823532</v>
      </c>
      <c r="H1813" s="85">
        <f t="shared" si="86"/>
        <v>4000</v>
      </c>
      <c r="I1813" s="85">
        <f t="shared" si="84"/>
        <v>2313.0040353410723</v>
      </c>
      <c r="J1813" s="39"/>
    </row>
    <row r="1814" spans="2:10" x14ac:dyDescent="0.2">
      <c r="B1814" s="87">
        <v>1812</v>
      </c>
      <c r="C1814" s="85">
        <v>22996.9</v>
      </c>
      <c r="D1814" s="85">
        <f>C1814 * (1 + '2016 Claims Experience'!$H$3) * (1 + '2016 Claims Experience'!$H$3)</f>
        <v>27826.249000000007</v>
      </c>
      <c r="E1814" s="85">
        <f t="shared" si="85"/>
        <v>11130.499600000003</v>
      </c>
      <c r="F1814" s="85">
        <f xml:space="preserve">   D1814 *'2016 Claims Experience'!$H$11</f>
        <v>16695.749400000004</v>
      </c>
      <c r="G1814" s="85">
        <f xml:space="preserve"> F1814/'2016 Claims Experience'!$H$2</f>
        <v>19642.058117647066</v>
      </c>
      <c r="H1814" s="85">
        <f t="shared" si="86"/>
        <v>4000</v>
      </c>
      <c r="I1814" s="85">
        <f t="shared" si="84"/>
        <v>2313.0040353410723</v>
      </c>
      <c r="J1814" s="39"/>
    </row>
    <row r="1815" spans="2:10" x14ac:dyDescent="0.2">
      <c r="B1815" s="87">
        <v>1813</v>
      </c>
      <c r="C1815" s="85">
        <v>1635.3000000000002</v>
      </c>
      <c r="D1815" s="85">
        <f>C1815 * (1 + '2016 Claims Experience'!$H$3) * (1 + '2016 Claims Experience'!$H$3)</f>
        <v>1978.7130000000006</v>
      </c>
      <c r="E1815" s="85">
        <f t="shared" si="85"/>
        <v>791.4852000000003</v>
      </c>
      <c r="F1815" s="85">
        <f xml:space="preserve">   D1815 *'2016 Claims Experience'!$H$11</f>
        <v>1187.2278000000003</v>
      </c>
      <c r="G1815" s="85">
        <f xml:space="preserve"> F1815/'2016 Claims Experience'!$H$2</f>
        <v>1396.7385882352946</v>
      </c>
      <c r="H1815" s="85">
        <f t="shared" si="86"/>
        <v>1978.7130000000006</v>
      </c>
      <c r="I1815" s="85">
        <f t="shared" si="84"/>
        <v>0</v>
      </c>
      <c r="J1815" s="39"/>
    </row>
    <row r="1816" spans="2:10" x14ac:dyDescent="0.2">
      <c r="B1816" s="87">
        <v>1814</v>
      </c>
      <c r="C1816" s="85">
        <v>1583.95</v>
      </c>
      <c r="D1816" s="85">
        <f>C1816 * (1 + '2016 Claims Experience'!$H$3) * (1 + '2016 Claims Experience'!$H$3)</f>
        <v>1916.5795000000005</v>
      </c>
      <c r="E1816" s="85">
        <f t="shared" si="85"/>
        <v>766.63180000000023</v>
      </c>
      <c r="F1816" s="85">
        <f xml:space="preserve">   D1816 *'2016 Claims Experience'!$H$11</f>
        <v>1149.9477000000002</v>
      </c>
      <c r="G1816" s="85">
        <f xml:space="preserve"> F1816/'2016 Claims Experience'!$H$2</f>
        <v>1352.8796470588238</v>
      </c>
      <c r="H1816" s="85">
        <f t="shared" si="86"/>
        <v>1916.5795000000005</v>
      </c>
      <c r="I1816" s="85">
        <f t="shared" si="84"/>
        <v>0</v>
      </c>
      <c r="J1816" s="39"/>
    </row>
    <row r="1817" spans="2:10" x14ac:dyDescent="0.2">
      <c r="B1817" s="87">
        <v>1815</v>
      </c>
      <c r="C1817" s="85">
        <v>10964.41</v>
      </c>
      <c r="D1817" s="85">
        <f>C1817 * (1 + '2016 Claims Experience'!$H$3) * (1 + '2016 Claims Experience'!$H$3)</f>
        <v>13266.936100000001</v>
      </c>
      <c r="E1817" s="85">
        <f t="shared" si="85"/>
        <v>5306.7744400000011</v>
      </c>
      <c r="F1817" s="85">
        <f xml:space="preserve">   D1817 *'2016 Claims Experience'!$H$11</f>
        <v>7960.1616599999998</v>
      </c>
      <c r="G1817" s="85">
        <f xml:space="preserve"> F1817/'2016 Claims Experience'!$H$2</f>
        <v>9364.8960705882346</v>
      </c>
      <c r="H1817" s="85">
        <f t="shared" si="86"/>
        <v>4000</v>
      </c>
      <c r="I1817" s="85">
        <f t="shared" si="84"/>
        <v>2313.0040353410723</v>
      </c>
      <c r="J1817" s="39"/>
    </row>
    <row r="1818" spans="2:10" x14ac:dyDescent="0.2">
      <c r="B1818" s="87">
        <v>1816</v>
      </c>
      <c r="C1818" s="85">
        <v>15555.1</v>
      </c>
      <c r="D1818" s="85">
        <f>C1818 * (1 + '2016 Claims Experience'!$H$3) * (1 + '2016 Claims Experience'!$H$3)</f>
        <v>18821.671000000002</v>
      </c>
      <c r="E1818" s="85">
        <f t="shared" si="85"/>
        <v>7528.6684000000014</v>
      </c>
      <c r="F1818" s="85">
        <f xml:space="preserve">   D1818 *'2016 Claims Experience'!$H$11</f>
        <v>11293.002600000002</v>
      </c>
      <c r="G1818" s="85">
        <f xml:space="preserve"> F1818/'2016 Claims Experience'!$H$2</f>
        <v>13285.885411764708</v>
      </c>
      <c r="H1818" s="85">
        <f t="shared" si="86"/>
        <v>4000</v>
      </c>
      <c r="I1818" s="85">
        <f t="shared" si="84"/>
        <v>2313.0040353410723</v>
      </c>
      <c r="J1818" s="39"/>
    </row>
    <row r="1819" spans="2:10" x14ac:dyDescent="0.2">
      <c r="B1819" s="87">
        <v>1817</v>
      </c>
      <c r="C1819" s="85">
        <v>605.14</v>
      </c>
      <c r="D1819" s="85">
        <f>C1819 * (1 + '2016 Claims Experience'!$H$3) * (1 + '2016 Claims Experience'!$H$3)</f>
        <v>732.21940000000006</v>
      </c>
      <c r="E1819" s="85">
        <f t="shared" si="85"/>
        <v>292.88776000000001</v>
      </c>
      <c r="F1819" s="85">
        <f xml:space="preserve">   D1819 *'2016 Claims Experience'!$H$11</f>
        <v>439.33164000000005</v>
      </c>
      <c r="G1819" s="85">
        <f xml:space="preserve"> F1819/'2016 Claims Experience'!$H$2</f>
        <v>516.86075294117654</v>
      </c>
      <c r="H1819" s="85">
        <f t="shared" si="86"/>
        <v>732.21940000000006</v>
      </c>
      <c r="I1819" s="85">
        <f t="shared" si="84"/>
        <v>0</v>
      </c>
      <c r="J1819" s="39"/>
    </row>
    <row r="1820" spans="2:10" x14ac:dyDescent="0.2">
      <c r="B1820" s="87">
        <v>1818</v>
      </c>
      <c r="C1820" s="85">
        <v>2167.7600000000002</v>
      </c>
      <c r="D1820" s="85">
        <f>C1820 * (1 + '2016 Claims Experience'!$H$3) * (1 + '2016 Claims Experience'!$H$3)</f>
        <v>2622.9896000000008</v>
      </c>
      <c r="E1820" s="85">
        <f t="shared" si="85"/>
        <v>1049.1958400000003</v>
      </c>
      <c r="F1820" s="85">
        <f xml:space="preserve">   D1820 *'2016 Claims Experience'!$H$11</f>
        <v>1573.7937600000005</v>
      </c>
      <c r="G1820" s="85">
        <f xml:space="preserve"> F1820/'2016 Claims Experience'!$H$2</f>
        <v>1851.5220705882359</v>
      </c>
      <c r="H1820" s="85">
        <f t="shared" si="86"/>
        <v>2622.9896000000008</v>
      </c>
      <c r="I1820" s="85">
        <f t="shared" si="84"/>
        <v>0</v>
      </c>
      <c r="J1820" s="39"/>
    </row>
    <row r="1821" spans="2:10" x14ac:dyDescent="0.2">
      <c r="B1821" s="87">
        <v>1819</v>
      </c>
      <c r="C1821" s="85">
        <v>436.08000000000004</v>
      </c>
      <c r="D1821" s="85">
        <f>C1821 * (1 + '2016 Claims Experience'!$H$3) * (1 + '2016 Claims Experience'!$H$3)</f>
        <v>527.6568000000002</v>
      </c>
      <c r="E1821" s="85">
        <f t="shared" si="85"/>
        <v>211.0627200000001</v>
      </c>
      <c r="F1821" s="85">
        <f xml:space="preserve">   D1821 *'2016 Claims Experience'!$H$11</f>
        <v>316.59408000000013</v>
      </c>
      <c r="G1821" s="85">
        <f xml:space="preserve"> F1821/'2016 Claims Experience'!$H$2</f>
        <v>372.4636235294119</v>
      </c>
      <c r="H1821" s="85">
        <f t="shared" si="86"/>
        <v>527.6568000000002</v>
      </c>
      <c r="I1821" s="85">
        <f t="shared" si="84"/>
        <v>0</v>
      </c>
      <c r="J1821" s="39"/>
    </row>
    <row r="1822" spans="2:10" x14ac:dyDescent="0.2">
      <c r="B1822" s="87">
        <v>1820</v>
      </c>
      <c r="C1822" s="85">
        <v>8461.69</v>
      </c>
      <c r="D1822" s="85">
        <f>C1822 * (1 + '2016 Claims Experience'!$H$3) * (1 + '2016 Claims Experience'!$H$3)</f>
        <v>10238.644900000003</v>
      </c>
      <c r="E1822" s="85">
        <f t="shared" si="85"/>
        <v>4095.4579600000015</v>
      </c>
      <c r="F1822" s="85">
        <f xml:space="preserve">   D1822 *'2016 Claims Experience'!$H$11</f>
        <v>6143.1869400000014</v>
      </c>
      <c r="G1822" s="85">
        <f xml:space="preserve"> F1822/'2016 Claims Experience'!$H$2</f>
        <v>7227.278752941178</v>
      </c>
      <c r="H1822" s="85">
        <f t="shared" si="86"/>
        <v>4000</v>
      </c>
      <c r="I1822" s="85">
        <f t="shared" si="84"/>
        <v>2313.0040353410723</v>
      </c>
      <c r="J1822" s="39"/>
    </row>
    <row r="1823" spans="2:10" x14ac:dyDescent="0.2">
      <c r="B1823" s="87">
        <v>1821</v>
      </c>
      <c r="C1823" s="85">
        <v>5403.6</v>
      </c>
      <c r="D1823" s="85">
        <f>C1823 * (1 + '2016 Claims Experience'!$H$3) * (1 + '2016 Claims Experience'!$H$3)</f>
        <v>6538.3560000000016</v>
      </c>
      <c r="E1823" s="85">
        <f t="shared" si="85"/>
        <v>2615.3424000000009</v>
      </c>
      <c r="F1823" s="85">
        <f xml:space="preserve">   D1823 *'2016 Claims Experience'!$H$11</f>
        <v>3923.0136000000007</v>
      </c>
      <c r="G1823" s="85">
        <f xml:space="preserve"> F1823/'2016 Claims Experience'!$H$2</f>
        <v>4615.31011764706</v>
      </c>
      <c r="H1823" s="85">
        <f t="shared" si="86"/>
        <v>4000</v>
      </c>
      <c r="I1823" s="85">
        <f t="shared" si="84"/>
        <v>2313.0040353410723</v>
      </c>
      <c r="J1823" s="39"/>
    </row>
    <row r="1824" spans="2:10" x14ac:dyDescent="0.2">
      <c r="B1824" s="87">
        <v>1822</v>
      </c>
      <c r="C1824" s="85">
        <v>8772.9500000000007</v>
      </c>
      <c r="D1824" s="85">
        <f>C1824 * (1 + '2016 Claims Experience'!$H$3) * (1 + '2016 Claims Experience'!$H$3)</f>
        <v>10615.269500000002</v>
      </c>
      <c r="E1824" s="85">
        <f t="shared" si="85"/>
        <v>4246.1078000000007</v>
      </c>
      <c r="F1824" s="85">
        <f xml:space="preserve">   D1824 *'2016 Claims Experience'!$H$11</f>
        <v>6369.1617000000015</v>
      </c>
      <c r="G1824" s="85">
        <f xml:space="preserve"> F1824/'2016 Claims Experience'!$H$2</f>
        <v>7493.131411764708</v>
      </c>
      <c r="H1824" s="85">
        <f t="shared" si="86"/>
        <v>4000</v>
      </c>
      <c r="I1824" s="85">
        <f t="shared" si="84"/>
        <v>2313.0040353410723</v>
      </c>
      <c r="J1824" s="39"/>
    </row>
    <row r="1825" spans="2:10" x14ac:dyDescent="0.2">
      <c r="B1825" s="87">
        <v>1823</v>
      </c>
      <c r="C1825" s="85">
        <v>11417.08</v>
      </c>
      <c r="D1825" s="85">
        <f>C1825 * (1 + '2016 Claims Experience'!$H$3) * (1 + '2016 Claims Experience'!$H$3)</f>
        <v>13814.666800000001</v>
      </c>
      <c r="E1825" s="85">
        <f t="shared" si="85"/>
        <v>5525.8667200000009</v>
      </c>
      <c r="F1825" s="85">
        <f xml:space="preserve">   D1825 *'2016 Claims Experience'!$H$11</f>
        <v>8288.8000800000009</v>
      </c>
      <c r="G1825" s="85">
        <f xml:space="preserve"> F1825/'2016 Claims Experience'!$H$2</f>
        <v>9751.529505882354</v>
      </c>
      <c r="H1825" s="85">
        <f t="shared" si="86"/>
        <v>4000</v>
      </c>
      <c r="I1825" s="85">
        <f t="shared" si="84"/>
        <v>2313.0040353410723</v>
      </c>
      <c r="J1825" s="39"/>
    </row>
    <row r="1826" spans="2:10" x14ac:dyDescent="0.2">
      <c r="B1826" s="87">
        <v>1824</v>
      </c>
      <c r="C1826" s="85">
        <v>8422.98</v>
      </c>
      <c r="D1826" s="85">
        <f>C1826 * (1 + '2016 Claims Experience'!$H$3) * (1 + '2016 Claims Experience'!$H$3)</f>
        <v>10191.805800000002</v>
      </c>
      <c r="E1826" s="85">
        <f t="shared" si="85"/>
        <v>4076.7223200000008</v>
      </c>
      <c r="F1826" s="85">
        <f xml:space="preserve">   D1826 *'2016 Claims Experience'!$H$11</f>
        <v>6115.0834800000011</v>
      </c>
      <c r="G1826" s="85">
        <f xml:space="preserve"> F1826/'2016 Claims Experience'!$H$2</f>
        <v>7194.2158588235307</v>
      </c>
      <c r="H1826" s="85">
        <f t="shared" si="86"/>
        <v>4000</v>
      </c>
      <c r="I1826" s="85">
        <f t="shared" si="84"/>
        <v>2313.0040353410723</v>
      </c>
      <c r="J1826" s="39"/>
    </row>
    <row r="1827" spans="2:10" x14ac:dyDescent="0.2">
      <c r="B1827" s="87">
        <v>1825</v>
      </c>
      <c r="C1827" s="85">
        <v>3846.51</v>
      </c>
      <c r="D1827" s="85">
        <f>C1827 * (1 + '2016 Claims Experience'!$H$3) * (1 + '2016 Claims Experience'!$H$3)</f>
        <v>4654.2771000000012</v>
      </c>
      <c r="E1827" s="85">
        <f t="shared" si="85"/>
        <v>1861.7108400000006</v>
      </c>
      <c r="F1827" s="85">
        <f xml:space="preserve">   D1827 *'2016 Claims Experience'!$H$11</f>
        <v>2792.5662600000005</v>
      </c>
      <c r="G1827" s="85">
        <f xml:space="preserve"> F1827/'2016 Claims Experience'!$H$2</f>
        <v>3285.3720705882361</v>
      </c>
      <c r="H1827" s="85">
        <f t="shared" si="86"/>
        <v>4000</v>
      </c>
      <c r="I1827" s="85">
        <f t="shared" si="84"/>
        <v>2313.0040353410723</v>
      </c>
      <c r="J1827" s="39"/>
    </row>
    <row r="1828" spans="2:10" x14ac:dyDescent="0.2">
      <c r="B1828" s="87">
        <v>1826</v>
      </c>
      <c r="C1828" s="85">
        <v>3086.53</v>
      </c>
      <c r="D1828" s="85">
        <f>C1828 * (1 + '2016 Claims Experience'!$H$3) * (1 + '2016 Claims Experience'!$H$3)</f>
        <v>3734.7013000000006</v>
      </c>
      <c r="E1828" s="85">
        <f t="shared" si="85"/>
        <v>1493.8805200000004</v>
      </c>
      <c r="F1828" s="85">
        <f xml:space="preserve">   D1828 *'2016 Claims Experience'!$H$11</f>
        <v>2240.8207800000005</v>
      </c>
      <c r="G1828" s="85">
        <f xml:space="preserve"> F1828/'2016 Claims Experience'!$H$2</f>
        <v>2636.2597411764714</v>
      </c>
      <c r="H1828" s="85">
        <f t="shared" si="86"/>
        <v>3734.7013000000006</v>
      </c>
      <c r="I1828" s="85">
        <f t="shared" si="84"/>
        <v>0</v>
      </c>
      <c r="J1828" s="39"/>
    </row>
    <row r="1829" spans="2:10" x14ac:dyDescent="0.2">
      <c r="B1829" s="87">
        <v>1827</v>
      </c>
      <c r="C1829" s="85">
        <v>511.13</v>
      </c>
      <c r="D1829" s="85">
        <f>C1829 * (1 + '2016 Claims Experience'!$H$3) * (1 + '2016 Claims Experience'!$H$3)</f>
        <v>618.46730000000014</v>
      </c>
      <c r="E1829" s="85">
        <f t="shared" si="85"/>
        <v>247.38692000000006</v>
      </c>
      <c r="F1829" s="85">
        <f xml:space="preserve">   D1829 *'2016 Claims Experience'!$H$11</f>
        <v>371.08038000000005</v>
      </c>
      <c r="G1829" s="85">
        <f xml:space="preserve"> F1829/'2016 Claims Experience'!$H$2</f>
        <v>436.56515294117656</v>
      </c>
      <c r="H1829" s="85">
        <f t="shared" si="86"/>
        <v>618.46730000000014</v>
      </c>
      <c r="I1829" s="85">
        <f t="shared" si="84"/>
        <v>0</v>
      </c>
      <c r="J1829" s="39"/>
    </row>
    <row r="1830" spans="2:10" x14ac:dyDescent="0.2">
      <c r="B1830" s="87">
        <v>1828</v>
      </c>
      <c r="C1830" s="85">
        <v>6933.04</v>
      </c>
      <c r="D1830" s="85">
        <f>C1830 * (1 + '2016 Claims Experience'!$H$3) * (1 + '2016 Claims Experience'!$H$3)</f>
        <v>8388.9784000000018</v>
      </c>
      <c r="E1830" s="85">
        <f t="shared" si="85"/>
        <v>3355.5913600000008</v>
      </c>
      <c r="F1830" s="85">
        <f xml:space="preserve">   D1830 *'2016 Claims Experience'!$H$11</f>
        <v>5033.3870400000005</v>
      </c>
      <c r="G1830" s="85">
        <f xml:space="preserve"> F1830/'2016 Claims Experience'!$H$2</f>
        <v>5921.631811764707</v>
      </c>
      <c r="H1830" s="85">
        <f t="shared" si="86"/>
        <v>4000</v>
      </c>
      <c r="I1830" s="85">
        <f t="shared" si="84"/>
        <v>2313.0040353410723</v>
      </c>
      <c r="J1830" s="39"/>
    </row>
    <row r="1831" spans="2:10" x14ac:dyDescent="0.2">
      <c r="B1831" s="87">
        <v>1829</v>
      </c>
      <c r="C1831" s="85">
        <v>737.86</v>
      </c>
      <c r="D1831" s="85">
        <f>C1831 * (1 + '2016 Claims Experience'!$H$3) * (1 + '2016 Claims Experience'!$H$3)</f>
        <v>892.81060000000014</v>
      </c>
      <c r="E1831" s="85">
        <f t="shared" si="85"/>
        <v>357.1242400000001</v>
      </c>
      <c r="F1831" s="85">
        <f xml:space="preserve">   D1831 *'2016 Claims Experience'!$H$11</f>
        <v>535.68636000000004</v>
      </c>
      <c r="G1831" s="85">
        <f xml:space="preserve"> F1831/'2016 Claims Experience'!$H$2</f>
        <v>630.21924705882361</v>
      </c>
      <c r="H1831" s="85">
        <f t="shared" si="86"/>
        <v>892.81060000000014</v>
      </c>
      <c r="I1831" s="85">
        <f t="shared" si="84"/>
        <v>0</v>
      </c>
      <c r="J1831" s="39"/>
    </row>
    <row r="1832" spans="2:10" x14ac:dyDescent="0.2">
      <c r="B1832" s="87">
        <v>1830</v>
      </c>
      <c r="C1832" s="85">
        <v>4619.13</v>
      </c>
      <c r="D1832" s="85">
        <f>C1832 * (1 + '2016 Claims Experience'!$H$3) * (1 + '2016 Claims Experience'!$H$3)</f>
        <v>5589.1473000000015</v>
      </c>
      <c r="E1832" s="85">
        <f t="shared" si="85"/>
        <v>2235.6589200000008</v>
      </c>
      <c r="F1832" s="85">
        <f xml:space="preserve">   D1832 *'2016 Claims Experience'!$H$11</f>
        <v>3353.4883800000007</v>
      </c>
      <c r="G1832" s="85">
        <f xml:space="preserve"> F1832/'2016 Claims Experience'!$H$2</f>
        <v>3945.2804470588244</v>
      </c>
      <c r="H1832" s="85">
        <f t="shared" si="86"/>
        <v>4000</v>
      </c>
      <c r="I1832" s="85">
        <f t="shared" si="84"/>
        <v>2313.0040353410723</v>
      </c>
      <c r="J1832" s="39"/>
    </row>
    <row r="1833" spans="2:10" x14ac:dyDescent="0.2">
      <c r="B1833" s="87">
        <v>1831</v>
      </c>
      <c r="C1833" s="85">
        <v>12971.01</v>
      </c>
      <c r="D1833" s="85">
        <f>C1833 * (1 + '2016 Claims Experience'!$H$3) * (1 + '2016 Claims Experience'!$H$3)</f>
        <v>15694.922100000002</v>
      </c>
      <c r="E1833" s="85">
        <f t="shared" si="85"/>
        <v>6277.9688400000014</v>
      </c>
      <c r="F1833" s="85">
        <f xml:space="preserve">   D1833 *'2016 Claims Experience'!$H$11</f>
        <v>9416.9532600000002</v>
      </c>
      <c r="G1833" s="85">
        <f xml:space="preserve"> F1833/'2016 Claims Experience'!$H$2</f>
        <v>11078.768541176471</v>
      </c>
      <c r="H1833" s="85">
        <f t="shared" si="86"/>
        <v>4000</v>
      </c>
      <c r="I1833" s="85">
        <f t="shared" si="84"/>
        <v>2313.0040353410723</v>
      </c>
      <c r="J1833" s="39"/>
    </row>
    <row r="1834" spans="2:10" x14ac:dyDescent="0.2">
      <c r="B1834" s="87">
        <v>1832</v>
      </c>
      <c r="C1834" s="85">
        <v>17194.350000000002</v>
      </c>
      <c r="D1834" s="85">
        <f>C1834 * (1 + '2016 Claims Experience'!$H$3) * (1 + '2016 Claims Experience'!$H$3)</f>
        <v>20805.163500000006</v>
      </c>
      <c r="E1834" s="85">
        <f t="shared" si="85"/>
        <v>8322.0654000000031</v>
      </c>
      <c r="F1834" s="85">
        <f xml:space="preserve">   D1834 *'2016 Claims Experience'!$H$11</f>
        <v>12483.098100000003</v>
      </c>
      <c r="G1834" s="85">
        <f xml:space="preserve"> F1834/'2016 Claims Experience'!$H$2</f>
        <v>14685.997764705886</v>
      </c>
      <c r="H1834" s="85">
        <f t="shared" si="86"/>
        <v>4000</v>
      </c>
      <c r="I1834" s="85">
        <f t="shared" si="84"/>
        <v>2313.0040353410723</v>
      </c>
      <c r="J1834" s="39"/>
    </row>
    <row r="1835" spans="2:10" x14ac:dyDescent="0.2">
      <c r="B1835" s="87">
        <v>1833</v>
      </c>
      <c r="C1835" s="85">
        <v>14339.29</v>
      </c>
      <c r="D1835" s="85">
        <f>C1835 * (1 + '2016 Claims Experience'!$H$3) * (1 + '2016 Claims Experience'!$H$3)</f>
        <v>17350.540900000004</v>
      </c>
      <c r="E1835" s="85">
        <f t="shared" si="85"/>
        <v>6940.2163600000022</v>
      </c>
      <c r="F1835" s="85">
        <f xml:space="preserve">   D1835 *'2016 Claims Experience'!$H$11</f>
        <v>10410.324540000001</v>
      </c>
      <c r="G1835" s="85">
        <f xml:space="preserve"> F1835/'2016 Claims Experience'!$H$2</f>
        <v>12247.440635294121</v>
      </c>
      <c r="H1835" s="85">
        <f t="shared" si="86"/>
        <v>4000</v>
      </c>
      <c r="I1835" s="85">
        <f t="shared" si="84"/>
        <v>2313.0040353410723</v>
      </c>
      <c r="J1835" s="39"/>
    </row>
    <row r="1836" spans="2:10" x14ac:dyDescent="0.2">
      <c r="B1836" s="87">
        <v>1834</v>
      </c>
      <c r="C1836" s="85">
        <v>771.83</v>
      </c>
      <c r="D1836" s="85">
        <f>C1836 * (1 + '2016 Claims Experience'!$H$3) * (1 + '2016 Claims Experience'!$H$3)</f>
        <v>933.91430000000025</v>
      </c>
      <c r="E1836" s="85">
        <f t="shared" si="85"/>
        <v>373.56572000000011</v>
      </c>
      <c r="F1836" s="85">
        <f xml:space="preserve">   D1836 *'2016 Claims Experience'!$H$11</f>
        <v>560.34858000000008</v>
      </c>
      <c r="G1836" s="85">
        <f xml:space="preserve"> F1836/'2016 Claims Experience'!$H$2</f>
        <v>659.23362352941183</v>
      </c>
      <c r="H1836" s="85">
        <f t="shared" si="86"/>
        <v>933.91430000000025</v>
      </c>
      <c r="I1836" s="85">
        <f t="shared" si="84"/>
        <v>0</v>
      </c>
      <c r="J1836" s="39"/>
    </row>
    <row r="1837" spans="2:10" x14ac:dyDescent="0.2">
      <c r="B1837" s="87">
        <v>1835</v>
      </c>
      <c r="C1837" s="85">
        <v>19914.32</v>
      </c>
      <c r="D1837" s="85">
        <f>C1837 * (1 + '2016 Claims Experience'!$H$3) * (1 + '2016 Claims Experience'!$H$3)</f>
        <v>24096.327200000003</v>
      </c>
      <c r="E1837" s="85">
        <f t="shared" si="85"/>
        <v>9638.5308800000021</v>
      </c>
      <c r="F1837" s="85">
        <f xml:space="preserve">   D1837 *'2016 Claims Experience'!$H$11</f>
        <v>14457.796320000001</v>
      </c>
      <c r="G1837" s="85">
        <f xml:space="preserve"> F1837/'2016 Claims Experience'!$H$2</f>
        <v>17009.172141176474</v>
      </c>
      <c r="H1837" s="85">
        <f t="shared" si="86"/>
        <v>4000</v>
      </c>
      <c r="I1837" s="85">
        <f t="shared" si="84"/>
        <v>2313.0040353410723</v>
      </c>
      <c r="J1837" s="39"/>
    </row>
    <row r="1838" spans="2:10" x14ac:dyDescent="0.2">
      <c r="B1838" s="87">
        <v>1836</v>
      </c>
      <c r="C1838" s="85">
        <v>14081.75</v>
      </c>
      <c r="D1838" s="85">
        <f>C1838 * (1 + '2016 Claims Experience'!$H$3) * (1 + '2016 Claims Experience'!$H$3)</f>
        <v>17038.917500000003</v>
      </c>
      <c r="E1838" s="85">
        <f t="shared" si="85"/>
        <v>6815.5670000000018</v>
      </c>
      <c r="F1838" s="85">
        <f xml:space="preserve">   D1838 *'2016 Claims Experience'!$H$11</f>
        <v>10223.350500000002</v>
      </c>
      <c r="G1838" s="85">
        <f xml:space="preserve"> F1838/'2016 Claims Experience'!$H$2</f>
        <v>12027.471176470592</v>
      </c>
      <c r="H1838" s="85">
        <f t="shared" si="86"/>
        <v>4000</v>
      </c>
      <c r="I1838" s="85">
        <f t="shared" si="84"/>
        <v>2313.0040353410723</v>
      </c>
      <c r="J1838" s="39"/>
    </row>
    <row r="1839" spans="2:10" x14ac:dyDescent="0.2">
      <c r="B1839" s="87">
        <v>1837</v>
      </c>
      <c r="C1839" s="85">
        <v>576.70000000000005</v>
      </c>
      <c r="D1839" s="85">
        <f>C1839 * (1 + '2016 Claims Experience'!$H$3) * (1 + '2016 Claims Experience'!$H$3)</f>
        <v>697.80700000000013</v>
      </c>
      <c r="E1839" s="85">
        <f t="shared" si="85"/>
        <v>279.12280000000004</v>
      </c>
      <c r="F1839" s="85">
        <f xml:space="preserve">   D1839 *'2016 Claims Experience'!$H$11</f>
        <v>418.68420000000009</v>
      </c>
      <c r="G1839" s="85">
        <f xml:space="preserve"> F1839/'2016 Claims Experience'!$H$2</f>
        <v>492.56964705882365</v>
      </c>
      <c r="H1839" s="85">
        <f t="shared" si="86"/>
        <v>697.80700000000013</v>
      </c>
      <c r="I1839" s="85">
        <f t="shared" si="84"/>
        <v>0</v>
      </c>
      <c r="J1839" s="39"/>
    </row>
    <row r="1840" spans="2:10" x14ac:dyDescent="0.2">
      <c r="B1840" s="87">
        <v>1838</v>
      </c>
      <c r="C1840" s="85">
        <v>477.95000000000005</v>
      </c>
      <c r="D1840" s="85">
        <f>C1840 * (1 + '2016 Claims Experience'!$H$3) * (1 + '2016 Claims Experience'!$H$3)</f>
        <v>578.31950000000018</v>
      </c>
      <c r="E1840" s="85">
        <f t="shared" si="85"/>
        <v>231.32780000000008</v>
      </c>
      <c r="F1840" s="85">
        <f xml:space="preserve">   D1840 *'2016 Claims Experience'!$H$11</f>
        <v>346.99170000000009</v>
      </c>
      <c r="G1840" s="85">
        <f xml:space="preserve"> F1840/'2016 Claims Experience'!$H$2</f>
        <v>408.22552941176485</v>
      </c>
      <c r="H1840" s="85">
        <f t="shared" si="86"/>
        <v>578.31950000000018</v>
      </c>
      <c r="I1840" s="85">
        <f t="shared" si="84"/>
        <v>0</v>
      </c>
      <c r="J1840" s="39"/>
    </row>
    <row r="1841" spans="2:10" x14ac:dyDescent="0.2">
      <c r="B1841" s="87">
        <v>1839</v>
      </c>
      <c r="C1841" s="85">
        <v>20074.690000000002</v>
      </c>
      <c r="D1841" s="85">
        <f>C1841 * (1 + '2016 Claims Experience'!$H$3) * (1 + '2016 Claims Experience'!$H$3)</f>
        <v>24290.374900000006</v>
      </c>
      <c r="E1841" s="85">
        <f t="shared" si="85"/>
        <v>9716.1499600000025</v>
      </c>
      <c r="F1841" s="85">
        <f xml:space="preserve">   D1841 *'2016 Claims Experience'!$H$11</f>
        <v>14574.224940000004</v>
      </c>
      <c r="G1841" s="85">
        <f xml:space="preserve"> F1841/'2016 Claims Experience'!$H$2</f>
        <v>17146.146988235298</v>
      </c>
      <c r="H1841" s="85">
        <f t="shared" si="86"/>
        <v>4000</v>
      </c>
      <c r="I1841" s="85">
        <f t="shared" si="84"/>
        <v>2313.0040353410723</v>
      </c>
      <c r="J1841" s="39"/>
    </row>
    <row r="1842" spans="2:10" x14ac:dyDescent="0.2">
      <c r="B1842" s="87">
        <v>1840</v>
      </c>
      <c r="C1842" s="85">
        <v>11451.84</v>
      </c>
      <c r="D1842" s="85">
        <f>C1842 * (1 + '2016 Claims Experience'!$H$3) * (1 + '2016 Claims Experience'!$H$3)</f>
        <v>13856.726400000003</v>
      </c>
      <c r="E1842" s="85">
        <f t="shared" si="85"/>
        <v>5542.6905600000018</v>
      </c>
      <c r="F1842" s="85">
        <f xml:space="preserve">   D1842 *'2016 Claims Experience'!$H$11</f>
        <v>8314.0358400000023</v>
      </c>
      <c r="G1842" s="85">
        <f xml:space="preserve"> F1842/'2016 Claims Experience'!$H$2</f>
        <v>9781.2186352941208</v>
      </c>
      <c r="H1842" s="85">
        <f t="shared" si="86"/>
        <v>4000</v>
      </c>
      <c r="I1842" s="85">
        <f t="shared" si="84"/>
        <v>2313.0040353410723</v>
      </c>
      <c r="J1842" s="39"/>
    </row>
    <row r="1843" spans="2:10" x14ac:dyDescent="0.2">
      <c r="B1843" s="87">
        <v>1841</v>
      </c>
      <c r="C1843" s="85">
        <v>23120.93</v>
      </c>
      <c r="D1843" s="85">
        <f>C1843 * (1 + '2016 Claims Experience'!$H$3) * (1 + '2016 Claims Experience'!$H$3)</f>
        <v>27976.325300000004</v>
      </c>
      <c r="E1843" s="85">
        <f t="shared" si="85"/>
        <v>11190.530120000003</v>
      </c>
      <c r="F1843" s="85">
        <f xml:space="preserve">   D1843 *'2016 Claims Experience'!$H$11</f>
        <v>16785.795180000001</v>
      </c>
      <c r="G1843" s="85">
        <f xml:space="preserve"> F1843/'2016 Claims Experience'!$H$2</f>
        <v>19747.994329411766</v>
      </c>
      <c r="H1843" s="85">
        <f t="shared" si="86"/>
        <v>4000</v>
      </c>
      <c r="I1843" s="85">
        <f t="shared" si="84"/>
        <v>2313.0040353410723</v>
      </c>
      <c r="J1843" s="39"/>
    </row>
    <row r="1844" spans="2:10" x14ac:dyDescent="0.2">
      <c r="B1844" s="87">
        <v>1842</v>
      </c>
      <c r="C1844" s="85">
        <v>18256.11</v>
      </c>
      <c r="D1844" s="85">
        <f>C1844 * (1 + '2016 Claims Experience'!$H$3) * (1 + '2016 Claims Experience'!$H$3)</f>
        <v>22089.893100000005</v>
      </c>
      <c r="E1844" s="85">
        <f t="shared" si="85"/>
        <v>8835.9572400000015</v>
      </c>
      <c r="F1844" s="85">
        <f xml:space="preserve">   D1844 *'2016 Claims Experience'!$H$11</f>
        <v>13253.935860000003</v>
      </c>
      <c r="G1844" s="85">
        <f xml:space="preserve"> F1844/'2016 Claims Experience'!$H$2</f>
        <v>15592.865717647062</v>
      </c>
      <c r="H1844" s="85">
        <f t="shared" si="86"/>
        <v>4000</v>
      </c>
      <c r="I1844" s="85">
        <f t="shared" si="84"/>
        <v>2313.0040353410723</v>
      </c>
      <c r="J1844" s="39"/>
    </row>
    <row r="1845" spans="2:10" x14ac:dyDescent="0.2">
      <c r="B1845" s="87">
        <v>1843</v>
      </c>
      <c r="C1845" s="85">
        <v>3832.29</v>
      </c>
      <c r="D1845" s="85">
        <f>C1845 * (1 + '2016 Claims Experience'!$H$3) * (1 + '2016 Claims Experience'!$H$3)</f>
        <v>4637.0709000000006</v>
      </c>
      <c r="E1845" s="85">
        <f t="shared" si="85"/>
        <v>1854.8283600000004</v>
      </c>
      <c r="F1845" s="85">
        <f xml:space="preserve">   D1845 *'2016 Claims Experience'!$H$11</f>
        <v>2782.2425400000002</v>
      </c>
      <c r="G1845" s="85">
        <f xml:space="preserve"> F1845/'2016 Claims Experience'!$H$2</f>
        <v>3273.2265176470592</v>
      </c>
      <c r="H1845" s="85">
        <f t="shared" si="86"/>
        <v>4000</v>
      </c>
      <c r="I1845" s="85">
        <f t="shared" si="84"/>
        <v>2313.0040353410723</v>
      </c>
      <c r="J1845" s="39"/>
    </row>
    <row r="1846" spans="2:10" x14ac:dyDescent="0.2">
      <c r="B1846" s="87">
        <v>1844</v>
      </c>
      <c r="C1846" s="85">
        <v>3252.4300000000003</v>
      </c>
      <c r="D1846" s="85">
        <f>C1846 * (1 + '2016 Claims Experience'!$H$3) * (1 + '2016 Claims Experience'!$H$3)</f>
        <v>3935.4403000000011</v>
      </c>
      <c r="E1846" s="85">
        <f t="shared" si="85"/>
        <v>1574.1761200000005</v>
      </c>
      <c r="F1846" s="85">
        <f xml:space="preserve">   D1846 *'2016 Claims Experience'!$H$11</f>
        <v>2361.2641800000006</v>
      </c>
      <c r="G1846" s="85">
        <f xml:space="preserve"> F1846/'2016 Claims Experience'!$H$2</f>
        <v>2777.9578588235304</v>
      </c>
      <c r="H1846" s="85">
        <f t="shared" si="86"/>
        <v>3935.4403000000011</v>
      </c>
      <c r="I1846" s="85">
        <f t="shared" si="84"/>
        <v>0</v>
      </c>
      <c r="J1846" s="39"/>
    </row>
    <row r="1847" spans="2:10" x14ac:dyDescent="0.2">
      <c r="B1847" s="87">
        <v>1845</v>
      </c>
      <c r="C1847" s="85">
        <v>1937.8700000000001</v>
      </c>
      <c r="D1847" s="85">
        <f>C1847 * (1 + '2016 Claims Experience'!$H$3) * (1 + '2016 Claims Experience'!$H$3)</f>
        <v>2344.8227000000002</v>
      </c>
      <c r="E1847" s="85">
        <f t="shared" si="85"/>
        <v>937.92908000000011</v>
      </c>
      <c r="F1847" s="85">
        <f xml:space="preserve">   D1847 *'2016 Claims Experience'!$H$11</f>
        <v>1406.8936200000001</v>
      </c>
      <c r="G1847" s="85">
        <f xml:space="preserve"> F1847/'2016 Claims Experience'!$H$2</f>
        <v>1655.1689647058824</v>
      </c>
      <c r="H1847" s="85">
        <f t="shared" si="86"/>
        <v>2344.8227000000002</v>
      </c>
      <c r="I1847" s="85">
        <f t="shared" si="84"/>
        <v>0</v>
      </c>
      <c r="J1847" s="39"/>
    </row>
    <row r="1848" spans="2:10" x14ac:dyDescent="0.2">
      <c r="B1848" s="87">
        <v>1846</v>
      </c>
      <c r="C1848" s="85">
        <v>10271.58</v>
      </c>
      <c r="D1848" s="85">
        <f>C1848 * (1 + '2016 Claims Experience'!$H$3) * (1 + '2016 Claims Experience'!$H$3)</f>
        <v>12428.611800000002</v>
      </c>
      <c r="E1848" s="85">
        <f t="shared" si="85"/>
        <v>4971.4447200000013</v>
      </c>
      <c r="F1848" s="85">
        <f xml:space="preserve">   D1848 *'2016 Claims Experience'!$H$11</f>
        <v>7457.1670800000011</v>
      </c>
      <c r="G1848" s="85">
        <f xml:space="preserve"> F1848/'2016 Claims Experience'!$H$2</f>
        <v>8773.1377411764715</v>
      </c>
      <c r="H1848" s="85">
        <f t="shared" si="86"/>
        <v>4000</v>
      </c>
      <c r="I1848" s="85">
        <f t="shared" si="84"/>
        <v>2313.0040353410723</v>
      </c>
      <c r="J1848" s="39"/>
    </row>
    <row r="1849" spans="2:10" x14ac:dyDescent="0.2">
      <c r="B1849" s="87">
        <v>1847</v>
      </c>
      <c r="C1849" s="85">
        <v>15132.45</v>
      </c>
      <c r="D1849" s="85">
        <f>C1849 * (1 + '2016 Claims Experience'!$H$3) * (1 + '2016 Claims Experience'!$H$3)</f>
        <v>18310.264500000005</v>
      </c>
      <c r="E1849" s="85">
        <f t="shared" si="85"/>
        <v>7324.1058000000021</v>
      </c>
      <c r="F1849" s="85">
        <f xml:space="preserve">   D1849 *'2016 Claims Experience'!$H$11</f>
        <v>10986.158700000002</v>
      </c>
      <c r="G1849" s="85">
        <f xml:space="preserve"> F1849/'2016 Claims Experience'!$H$2</f>
        <v>12924.892588235296</v>
      </c>
      <c r="H1849" s="85">
        <f t="shared" si="86"/>
        <v>4000</v>
      </c>
      <c r="I1849" s="85">
        <f t="shared" si="84"/>
        <v>2313.0040353410723</v>
      </c>
      <c r="J1849" s="39"/>
    </row>
    <row r="1850" spans="2:10" x14ac:dyDescent="0.2">
      <c r="B1850" s="87">
        <v>1848</v>
      </c>
      <c r="C1850" s="85">
        <v>6444.8200000000006</v>
      </c>
      <c r="D1850" s="85">
        <f>C1850 * (1 + '2016 Claims Experience'!$H$3) * (1 + '2016 Claims Experience'!$H$3)</f>
        <v>7798.2322000000022</v>
      </c>
      <c r="E1850" s="85">
        <f t="shared" si="85"/>
        <v>3119.2928800000009</v>
      </c>
      <c r="F1850" s="85">
        <f xml:space="preserve">   D1850 *'2016 Claims Experience'!$H$11</f>
        <v>4678.9393200000013</v>
      </c>
      <c r="G1850" s="85">
        <f xml:space="preserve"> F1850/'2016 Claims Experience'!$H$2</f>
        <v>5504.6344941176485</v>
      </c>
      <c r="H1850" s="85">
        <f t="shared" si="86"/>
        <v>4000</v>
      </c>
      <c r="I1850" s="85">
        <f t="shared" si="84"/>
        <v>2313.0040353410723</v>
      </c>
      <c r="J1850" s="39"/>
    </row>
    <row r="1851" spans="2:10" x14ac:dyDescent="0.2">
      <c r="B1851" s="87">
        <v>1849</v>
      </c>
      <c r="C1851" s="85">
        <v>166.69</v>
      </c>
      <c r="D1851" s="85">
        <f>C1851 * (1 + '2016 Claims Experience'!$H$3) * (1 + '2016 Claims Experience'!$H$3)</f>
        <v>201.69490000000002</v>
      </c>
      <c r="E1851" s="85">
        <f t="shared" si="85"/>
        <v>80.677960000000013</v>
      </c>
      <c r="F1851" s="85">
        <f xml:space="preserve">   D1851 *'2016 Claims Experience'!$H$11</f>
        <v>121.01694000000001</v>
      </c>
      <c r="G1851" s="85">
        <f xml:space="preserve"> F1851/'2016 Claims Experience'!$H$2</f>
        <v>142.37287058823532</v>
      </c>
      <c r="H1851" s="85">
        <f t="shared" si="86"/>
        <v>201.69490000000002</v>
      </c>
      <c r="I1851" s="85">
        <f t="shared" si="84"/>
        <v>0</v>
      </c>
      <c r="J1851" s="39"/>
    </row>
    <row r="1852" spans="2:10" x14ac:dyDescent="0.2">
      <c r="B1852" s="87">
        <v>1850</v>
      </c>
      <c r="C1852" s="85">
        <v>2352.62</v>
      </c>
      <c r="D1852" s="85">
        <f>C1852 * (1 + '2016 Claims Experience'!$H$3) * (1 + '2016 Claims Experience'!$H$3)</f>
        <v>2846.6702000000005</v>
      </c>
      <c r="E1852" s="85">
        <f t="shared" si="85"/>
        <v>1138.6680800000001</v>
      </c>
      <c r="F1852" s="85">
        <f xml:space="preserve">   D1852 *'2016 Claims Experience'!$H$11</f>
        <v>1708.0021200000003</v>
      </c>
      <c r="G1852" s="85">
        <f xml:space="preserve"> F1852/'2016 Claims Experience'!$H$2</f>
        <v>2009.41425882353</v>
      </c>
      <c r="H1852" s="85">
        <f t="shared" si="86"/>
        <v>2846.6702000000005</v>
      </c>
      <c r="I1852" s="85">
        <f t="shared" si="84"/>
        <v>0</v>
      </c>
      <c r="J1852" s="39"/>
    </row>
    <row r="1853" spans="2:10" x14ac:dyDescent="0.2">
      <c r="B1853" s="87">
        <v>1851</v>
      </c>
      <c r="C1853" s="85">
        <v>613.04000000000008</v>
      </c>
      <c r="D1853" s="85">
        <f>C1853 * (1 + '2016 Claims Experience'!$H$3) * (1 + '2016 Claims Experience'!$H$3)</f>
        <v>741.77840000000026</v>
      </c>
      <c r="E1853" s="85">
        <f t="shared" si="85"/>
        <v>296.71136000000013</v>
      </c>
      <c r="F1853" s="85">
        <f xml:space="preserve">   D1853 *'2016 Claims Experience'!$H$11</f>
        <v>445.06704000000013</v>
      </c>
      <c r="G1853" s="85">
        <f xml:space="preserve"> F1853/'2016 Claims Experience'!$H$2</f>
        <v>523.60828235294139</v>
      </c>
      <c r="H1853" s="85">
        <f t="shared" si="86"/>
        <v>741.77840000000026</v>
      </c>
      <c r="I1853" s="85">
        <f t="shared" si="84"/>
        <v>0</v>
      </c>
      <c r="J1853" s="39"/>
    </row>
    <row r="1854" spans="2:10" x14ac:dyDescent="0.2">
      <c r="B1854" s="87">
        <v>1852</v>
      </c>
      <c r="C1854" s="85">
        <v>953.53000000000009</v>
      </c>
      <c r="D1854" s="85">
        <f>C1854 * (1 + '2016 Claims Experience'!$H$3) * (1 + '2016 Claims Experience'!$H$3)</f>
        <v>1153.7713000000003</v>
      </c>
      <c r="E1854" s="85">
        <f t="shared" si="85"/>
        <v>461.50852000000015</v>
      </c>
      <c r="F1854" s="85">
        <f xml:space="preserve">   D1854 *'2016 Claims Experience'!$H$11</f>
        <v>692.26278000000013</v>
      </c>
      <c r="G1854" s="85">
        <f xml:space="preserve"> F1854/'2016 Claims Experience'!$H$2</f>
        <v>814.42680000000018</v>
      </c>
      <c r="H1854" s="85">
        <f t="shared" si="86"/>
        <v>1153.7713000000003</v>
      </c>
      <c r="I1854" s="85">
        <f t="shared" si="84"/>
        <v>0</v>
      </c>
      <c r="J1854" s="39"/>
    </row>
    <row r="1855" spans="2:10" x14ac:dyDescent="0.2">
      <c r="B1855" s="87">
        <v>1853</v>
      </c>
      <c r="C1855" s="85">
        <v>4093.78</v>
      </c>
      <c r="D1855" s="85">
        <f>C1855 * (1 + '2016 Claims Experience'!$H$3) * (1 + '2016 Claims Experience'!$H$3)</f>
        <v>4953.4738000000007</v>
      </c>
      <c r="E1855" s="85">
        <f t="shared" si="85"/>
        <v>1981.3895200000004</v>
      </c>
      <c r="F1855" s="85">
        <f xml:space="preserve">   D1855 *'2016 Claims Experience'!$H$11</f>
        <v>2972.0842800000005</v>
      </c>
      <c r="G1855" s="85">
        <f xml:space="preserve"> F1855/'2016 Claims Experience'!$H$2</f>
        <v>3496.5697411764713</v>
      </c>
      <c r="H1855" s="85">
        <f t="shared" si="86"/>
        <v>4000</v>
      </c>
      <c r="I1855" s="85">
        <f t="shared" si="84"/>
        <v>2313.0040353410723</v>
      </c>
      <c r="J1855" s="39"/>
    </row>
    <row r="1856" spans="2:10" x14ac:dyDescent="0.2">
      <c r="B1856" s="87">
        <v>1854</v>
      </c>
      <c r="C1856" s="85">
        <v>662.81000000000006</v>
      </c>
      <c r="D1856" s="85">
        <f>C1856 * (1 + '2016 Claims Experience'!$H$3) * (1 + '2016 Claims Experience'!$H$3)</f>
        <v>802.0001000000002</v>
      </c>
      <c r="E1856" s="85">
        <f t="shared" si="85"/>
        <v>320.80004000000008</v>
      </c>
      <c r="F1856" s="85">
        <f xml:space="preserve">   D1856 *'2016 Claims Experience'!$H$11</f>
        <v>481.20006000000012</v>
      </c>
      <c r="G1856" s="85">
        <f xml:space="preserve"> F1856/'2016 Claims Experience'!$H$2</f>
        <v>566.11771764705895</v>
      </c>
      <c r="H1856" s="85">
        <f t="shared" si="86"/>
        <v>802.0001000000002</v>
      </c>
      <c r="I1856" s="85">
        <f t="shared" si="84"/>
        <v>0</v>
      </c>
      <c r="J1856" s="39"/>
    </row>
    <row r="1857" spans="2:10" x14ac:dyDescent="0.2">
      <c r="B1857" s="87">
        <v>1855</v>
      </c>
      <c r="C1857" s="85">
        <v>4820.58</v>
      </c>
      <c r="D1857" s="85">
        <f>C1857 * (1 + '2016 Claims Experience'!$H$3) * (1 + '2016 Claims Experience'!$H$3)</f>
        <v>5832.9018000000005</v>
      </c>
      <c r="E1857" s="85">
        <f t="shared" si="85"/>
        <v>2333.1607200000003</v>
      </c>
      <c r="F1857" s="85">
        <f xml:space="preserve">   D1857 *'2016 Claims Experience'!$H$11</f>
        <v>3499.7410800000002</v>
      </c>
      <c r="G1857" s="85">
        <f xml:space="preserve"> F1857/'2016 Claims Experience'!$H$2</f>
        <v>4117.3424470588243</v>
      </c>
      <c r="H1857" s="85">
        <f t="shared" si="86"/>
        <v>4000</v>
      </c>
      <c r="I1857" s="85">
        <f t="shared" si="84"/>
        <v>2313.0040353410723</v>
      </c>
      <c r="J1857" s="39"/>
    </row>
    <row r="1858" spans="2:10" x14ac:dyDescent="0.2">
      <c r="B1858" s="87">
        <v>1856</v>
      </c>
      <c r="C1858" s="85">
        <v>29220.52</v>
      </c>
      <c r="D1858" s="85">
        <f>C1858 * (1 + '2016 Claims Experience'!$H$3) * (1 + '2016 Claims Experience'!$H$3)</f>
        <v>35356.829200000007</v>
      </c>
      <c r="E1858" s="85">
        <f t="shared" si="85"/>
        <v>14142.731680000004</v>
      </c>
      <c r="F1858" s="85">
        <f xml:space="preserve">   D1858 *'2016 Claims Experience'!$H$11</f>
        <v>21214.097520000003</v>
      </c>
      <c r="G1858" s="85">
        <f xml:space="preserve"> F1858/'2016 Claims Experience'!$H$2</f>
        <v>24957.761788235297</v>
      </c>
      <c r="H1858" s="85">
        <f t="shared" si="86"/>
        <v>4000</v>
      </c>
      <c r="I1858" s="85">
        <f t="shared" si="84"/>
        <v>2313.0040353410723</v>
      </c>
      <c r="J1858" s="39"/>
    </row>
    <row r="1859" spans="2:10" x14ac:dyDescent="0.2">
      <c r="B1859" s="87">
        <v>1857</v>
      </c>
      <c r="C1859" s="85">
        <v>24712.780000000002</v>
      </c>
      <c r="D1859" s="85">
        <f>C1859 * (1 + '2016 Claims Experience'!$H$3) * (1 + '2016 Claims Experience'!$H$3)</f>
        <v>29902.463800000009</v>
      </c>
      <c r="E1859" s="85">
        <f t="shared" si="85"/>
        <v>11960.985520000004</v>
      </c>
      <c r="F1859" s="85">
        <f xml:space="preserve">   D1859 *'2016 Claims Experience'!$H$11</f>
        <v>17941.478280000003</v>
      </c>
      <c r="G1859" s="85">
        <f xml:space="preserve"> F1859/'2016 Claims Experience'!$H$2</f>
        <v>21107.621505882358</v>
      </c>
      <c r="H1859" s="85">
        <f t="shared" si="86"/>
        <v>4000</v>
      </c>
      <c r="I1859" s="85">
        <f t="shared" ref="I1859:I1922" si="87">IF(H1859 = $K$29, $L$29 - H1859,   IF(AND(H1859&lt;$L$29, H1859 &gt; $K$29),  D1859-$K$29, 0) )</f>
        <v>2313.0040353410723</v>
      </c>
      <c r="J1859" s="39"/>
    </row>
    <row r="1860" spans="2:10" x14ac:dyDescent="0.2">
      <c r="B1860" s="87">
        <v>1858</v>
      </c>
      <c r="C1860" s="85">
        <v>13125.85</v>
      </c>
      <c r="D1860" s="85">
        <f>C1860 * (1 + '2016 Claims Experience'!$H$3) * (1 + '2016 Claims Experience'!$H$3)</f>
        <v>15882.278500000002</v>
      </c>
      <c r="E1860" s="85">
        <f t="shared" ref="E1860:E1923" si="88" xml:space="preserve"> D1860 * (1- $L$9)</f>
        <v>6352.9114000000009</v>
      </c>
      <c r="F1860" s="85">
        <f xml:space="preserve">   D1860 *'2016 Claims Experience'!$H$11</f>
        <v>9529.3671000000013</v>
      </c>
      <c r="G1860" s="85">
        <f xml:space="preserve"> F1860/'2016 Claims Experience'!$H$2</f>
        <v>11211.02011764706</v>
      </c>
      <c r="H1860" s="85">
        <f t="shared" ref="H1860:H1923" si="89">IF( D1860&gt; $K$29, $K$29, D1860)</f>
        <v>4000</v>
      </c>
      <c r="I1860" s="85">
        <f t="shared" si="87"/>
        <v>2313.0040353410723</v>
      </c>
      <c r="J1860" s="39"/>
    </row>
    <row r="1861" spans="2:10" x14ac:dyDescent="0.2">
      <c r="B1861" s="87">
        <v>1859</v>
      </c>
      <c r="C1861" s="85">
        <v>8507.51</v>
      </c>
      <c r="D1861" s="85">
        <f>C1861 * (1 + '2016 Claims Experience'!$H$3) * (1 + '2016 Claims Experience'!$H$3)</f>
        <v>10294.087100000001</v>
      </c>
      <c r="E1861" s="85">
        <f t="shared" si="88"/>
        <v>4117.6348400000006</v>
      </c>
      <c r="F1861" s="85">
        <f xml:space="preserve">   D1861 *'2016 Claims Experience'!$H$11</f>
        <v>6176.45226</v>
      </c>
      <c r="G1861" s="85">
        <f xml:space="preserve"> F1861/'2016 Claims Experience'!$H$2</f>
        <v>7266.4144235294116</v>
      </c>
      <c r="H1861" s="85">
        <f t="shared" si="89"/>
        <v>4000</v>
      </c>
      <c r="I1861" s="85">
        <f t="shared" si="87"/>
        <v>2313.0040353410723</v>
      </c>
      <c r="J1861" s="39"/>
    </row>
    <row r="1862" spans="2:10" x14ac:dyDescent="0.2">
      <c r="B1862" s="87">
        <v>1860</v>
      </c>
      <c r="C1862" s="85">
        <v>33188.69</v>
      </c>
      <c r="D1862" s="85">
        <f>C1862 * (1 + '2016 Claims Experience'!$H$3) * (1 + '2016 Claims Experience'!$H$3)</f>
        <v>40158.314900000012</v>
      </c>
      <c r="E1862" s="85">
        <f t="shared" si="88"/>
        <v>16063.325960000006</v>
      </c>
      <c r="F1862" s="85">
        <f xml:space="preserve">   D1862 *'2016 Claims Experience'!$H$11</f>
        <v>24094.988940000007</v>
      </c>
      <c r="G1862" s="85">
        <f xml:space="preserve"> F1862/'2016 Claims Experience'!$H$2</f>
        <v>28347.045811764714</v>
      </c>
      <c r="H1862" s="85">
        <f t="shared" si="89"/>
        <v>4000</v>
      </c>
      <c r="I1862" s="85">
        <f t="shared" si="87"/>
        <v>2313.0040353410723</v>
      </c>
      <c r="J1862" s="39"/>
    </row>
    <row r="1863" spans="2:10" x14ac:dyDescent="0.2">
      <c r="B1863" s="87">
        <v>1861</v>
      </c>
      <c r="C1863" s="85">
        <v>11036.300000000001</v>
      </c>
      <c r="D1863" s="85">
        <f>C1863 * (1 + '2016 Claims Experience'!$H$3) * (1 + '2016 Claims Experience'!$H$3)</f>
        <v>13353.923000000003</v>
      </c>
      <c r="E1863" s="85">
        <f t="shared" si="88"/>
        <v>5341.5692000000017</v>
      </c>
      <c r="F1863" s="85">
        <f xml:space="preserve">   D1863 *'2016 Claims Experience'!$H$11</f>
        <v>8012.3538000000008</v>
      </c>
      <c r="G1863" s="85">
        <f xml:space="preserve"> F1863/'2016 Claims Experience'!$H$2</f>
        <v>9426.298588235295</v>
      </c>
      <c r="H1863" s="85">
        <f t="shared" si="89"/>
        <v>4000</v>
      </c>
      <c r="I1863" s="85">
        <f t="shared" si="87"/>
        <v>2313.0040353410723</v>
      </c>
      <c r="J1863" s="39"/>
    </row>
    <row r="1864" spans="2:10" x14ac:dyDescent="0.2">
      <c r="B1864" s="87">
        <v>1862</v>
      </c>
      <c r="C1864" s="85">
        <v>14866.220000000001</v>
      </c>
      <c r="D1864" s="85">
        <f>C1864 * (1 + '2016 Claims Experience'!$H$3) * (1 + '2016 Claims Experience'!$H$3)</f>
        <v>17988.126200000002</v>
      </c>
      <c r="E1864" s="85">
        <f t="shared" si="88"/>
        <v>7195.2504800000015</v>
      </c>
      <c r="F1864" s="85">
        <f xml:space="preserve">   D1864 *'2016 Claims Experience'!$H$11</f>
        <v>10792.875720000002</v>
      </c>
      <c r="G1864" s="85">
        <f xml:space="preserve"> F1864/'2016 Claims Experience'!$H$2</f>
        <v>12697.500847058825</v>
      </c>
      <c r="H1864" s="85">
        <f t="shared" si="89"/>
        <v>4000</v>
      </c>
      <c r="I1864" s="85">
        <f t="shared" si="87"/>
        <v>2313.0040353410723</v>
      </c>
      <c r="J1864" s="39"/>
    </row>
    <row r="1865" spans="2:10" x14ac:dyDescent="0.2">
      <c r="B1865" s="87">
        <v>1863</v>
      </c>
      <c r="C1865" s="85">
        <v>9515.5500000000011</v>
      </c>
      <c r="D1865" s="85">
        <f>C1865 * (1 + '2016 Claims Experience'!$H$3) * (1 + '2016 Claims Experience'!$H$3)</f>
        <v>11513.815500000002</v>
      </c>
      <c r="E1865" s="85">
        <f t="shared" si="88"/>
        <v>4605.5262000000012</v>
      </c>
      <c r="F1865" s="85">
        <f xml:space="preserve">   D1865 *'2016 Claims Experience'!$H$11</f>
        <v>6908.2893000000013</v>
      </c>
      <c r="G1865" s="85">
        <f xml:space="preserve"> F1865/'2016 Claims Experience'!$H$2</f>
        <v>8127.3991764705897</v>
      </c>
      <c r="H1865" s="85">
        <f t="shared" si="89"/>
        <v>4000</v>
      </c>
      <c r="I1865" s="85">
        <f t="shared" si="87"/>
        <v>2313.0040353410723</v>
      </c>
      <c r="J1865" s="39"/>
    </row>
    <row r="1866" spans="2:10" x14ac:dyDescent="0.2">
      <c r="B1866" s="87">
        <v>1864</v>
      </c>
      <c r="C1866" s="85">
        <v>402.90000000000003</v>
      </c>
      <c r="D1866" s="85">
        <f>C1866 * (1 + '2016 Claims Experience'!$H$3) * (1 + '2016 Claims Experience'!$H$3)</f>
        <v>487.50900000000007</v>
      </c>
      <c r="E1866" s="85">
        <f t="shared" si="88"/>
        <v>195.00360000000003</v>
      </c>
      <c r="F1866" s="85">
        <f xml:space="preserve">   D1866 *'2016 Claims Experience'!$H$11</f>
        <v>292.50540000000001</v>
      </c>
      <c r="G1866" s="85">
        <f xml:space="preserve"> F1866/'2016 Claims Experience'!$H$2</f>
        <v>344.12400000000002</v>
      </c>
      <c r="H1866" s="85">
        <f t="shared" si="89"/>
        <v>487.50900000000007</v>
      </c>
      <c r="I1866" s="85">
        <f t="shared" si="87"/>
        <v>0</v>
      </c>
      <c r="J1866" s="39"/>
    </row>
    <row r="1867" spans="2:10" x14ac:dyDescent="0.2">
      <c r="B1867" s="87">
        <v>1865</v>
      </c>
      <c r="C1867" s="85">
        <v>32771.57</v>
      </c>
      <c r="D1867" s="85">
        <f>C1867 * (1 + '2016 Claims Experience'!$H$3) * (1 + '2016 Claims Experience'!$H$3)</f>
        <v>39653.599700000013</v>
      </c>
      <c r="E1867" s="85">
        <f t="shared" si="88"/>
        <v>15861.439880000005</v>
      </c>
      <c r="F1867" s="85">
        <f xml:space="preserve">   D1867 *'2016 Claims Experience'!$H$11</f>
        <v>23792.159820000008</v>
      </c>
      <c r="G1867" s="85">
        <f xml:space="preserve"> F1867/'2016 Claims Experience'!$H$2</f>
        <v>27990.776258823538</v>
      </c>
      <c r="H1867" s="85">
        <f t="shared" si="89"/>
        <v>4000</v>
      </c>
      <c r="I1867" s="85">
        <f t="shared" si="87"/>
        <v>2313.0040353410723</v>
      </c>
      <c r="J1867" s="39"/>
    </row>
    <row r="1868" spans="2:10" x14ac:dyDescent="0.2">
      <c r="B1868" s="87">
        <v>1866</v>
      </c>
      <c r="C1868" s="85">
        <v>26920.83</v>
      </c>
      <c r="D1868" s="85">
        <f>C1868 * (1 + '2016 Claims Experience'!$H$3) * (1 + '2016 Claims Experience'!$H$3)</f>
        <v>32574.204300000009</v>
      </c>
      <c r="E1868" s="85">
        <f t="shared" si="88"/>
        <v>13029.681720000004</v>
      </c>
      <c r="F1868" s="85">
        <f xml:space="preserve">   D1868 *'2016 Claims Experience'!$H$11</f>
        <v>19544.522580000004</v>
      </c>
      <c r="G1868" s="85">
        <f xml:space="preserve"> F1868/'2016 Claims Experience'!$H$2</f>
        <v>22993.555976470594</v>
      </c>
      <c r="H1868" s="85">
        <f t="shared" si="89"/>
        <v>4000</v>
      </c>
      <c r="I1868" s="85">
        <f t="shared" si="87"/>
        <v>2313.0040353410723</v>
      </c>
      <c r="J1868" s="39"/>
    </row>
    <row r="1869" spans="2:10" x14ac:dyDescent="0.2">
      <c r="B1869" s="87">
        <v>1867</v>
      </c>
      <c r="C1869" s="85">
        <v>28272.52</v>
      </c>
      <c r="D1869" s="85">
        <f>C1869 * (1 + '2016 Claims Experience'!$H$3) * (1 + '2016 Claims Experience'!$H$3)</f>
        <v>34209.749200000006</v>
      </c>
      <c r="E1869" s="85">
        <f t="shared" si="88"/>
        <v>13683.899680000002</v>
      </c>
      <c r="F1869" s="85">
        <f xml:space="preserve">   D1869 *'2016 Claims Experience'!$H$11</f>
        <v>20525.849520000003</v>
      </c>
      <c r="G1869" s="85">
        <f xml:space="preserve"> F1869/'2016 Claims Experience'!$H$2</f>
        <v>24148.058258823534</v>
      </c>
      <c r="H1869" s="85">
        <f t="shared" si="89"/>
        <v>4000</v>
      </c>
      <c r="I1869" s="85">
        <f t="shared" si="87"/>
        <v>2313.0040353410723</v>
      </c>
      <c r="J1869" s="39"/>
    </row>
    <row r="1870" spans="2:10" x14ac:dyDescent="0.2">
      <c r="B1870" s="87">
        <v>1868</v>
      </c>
      <c r="C1870" s="85">
        <v>345.23</v>
      </c>
      <c r="D1870" s="85">
        <f>C1870 * (1 + '2016 Claims Experience'!$H$3) * (1 + '2016 Claims Experience'!$H$3)</f>
        <v>417.7283000000001</v>
      </c>
      <c r="E1870" s="85">
        <f t="shared" si="88"/>
        <v>167.09132000000005</v>
      </c>
      <c r="F1870" s="85">
        <f xml:space="preserve">   D1870 *'2016 Claims Experience'!$H$11</f>
        <v>250.63698000000005</v>
      </c>
      <c r="G1870" s="85">
        <f xml:space="preserve"> F1870/'2016 Claims Experience'!$H$2</f>
        <v>294.86703529411773</v>
      </c>
      <c r="H1870" s="85">
        <f t="shared" si="89"/>
        <v>417.7283000000001</v>
      </c>
      <c r="I1870" s="85">
        <f t="shared" si="87"/>
        <v>0</v>
      </c>
      <c r="J1870" s="39"/>
    </row>
    <row r="1871" spans="2:10" x14ac:dyDescent="0.2">
      <c r="B1871" s="87">
        <v>1869</v>
      </c>
      <c r="C1871" s="85">
        <v>14504.400000000001</v>
      </c>
      <c r="D1871" s="85">
        <f>C1871 * (1 + '2016 Claims Experience'!$H$3) * (1 + '2016 Claims Experience'!$H$3)</f>
        <v>17550.324000000004</v>
      </c>
      <c r="E1871" s="85">
        <f t="shared" si="88"/>
        <v>7020.129600000002</v>
      </c>
      <c r="F1871" s="85">
        <f xml:space="preserve">   D1871 *'2016 Claims Experience'!$H$11</f>
        <v>10530.194400000002</v>
      </c>
      <c r="G1871" s="85">
        <f xml:space="preserve"> F1871/'2016 Claims Experience'!$H$2</f>
        <v>12388.464000000004</v>
      </c>
      <c r="H1871" s="85">
        <f t="shared" si="89"/>
        <v>4000</v>
      </c>
      <c r="I1871" s="85">
        <f t="shared" si="87"/>
        <v>2313.0040353410723</v>
      </c>
      <c r="J1871" s="39"/>
    </row>
    <row r="1872" spans="2:10" x14ac:dyDescent="0.2">
      <c r="B1872" s="87">
        <v>1870</v>
      </c>
      <c r="C1872" s="85">
        <v>2516.15</v>
      </c>
      <c r="D1872" s="85">
        <f>C1872 * (1 + '2016 Claims Experience'!$H$3) * (1 + '2016 Claims Experience'!$H$3)</f>
        <v>3044.5415000000007</v>
      </c>
      <c r="E1872" s="85">
        <f t="shared" si="88"/>
        <v>1217.8166000000003</v>
      </c>
      <c r="F1872" s="85">
        <f xml:space="preserve">   D1872 *'2016 Claims Experience'!$H$11</f>
        <v>1826.7249000000004</v>
      </c>
      <c r="G1872" s="85">
        <f xml:space="preserve"> F1872/'2016 Claims Experience'!$H$2</f>
        <v>2149.0881176470593</v>
      </c>
      <c r="H1872" s="85">
        <f t="shared" si="89"/>
        <v>3044.5415000000007</v>
      </c>
      <c r="I1872" s="85">
        <f t="shared" si="87"/>
        <v>0</v>
      </c>
      <c r="J1872" s="39"/>
    </row>
    <row r="1873" spans="2:10" x14ac:dyDescent="0.2">
      <c r="B1873" s="87">
        <v>1871</v>
      </c>
      <c r="C1873" s="85">
        <v>23766.36</v>
      </c>
      <c r="D1873" s="85">
        <f>C1873 * (1 + '2016 Claims Experience'!$H$3) * (1 + '2016 Claims Experience'!$H$3)</f>
        <v>28757.295600000005</v>
      </c>
      <c r="E1873" s="85">
        <f t="shared" si="88"/>
        <v>11502.918240000003</v>
      </c>
      <c r="F1873" s="85">
        <f xml:space="preserve">   D1873 *'2016 Claims Experience'!$H$11</f>
        <v>17254.377360000002</v>
      </c>
      <c r="G1873" s="85">
        <f xml:space="preserve"> F1873/'2016 Claims Experience'!$H$2</f>
        <v>20299.267482352945</v>
      </c>
      <c r="H1873" s="85">
        <f t="shared" si="89"/>
        <v>4000</v>
      </c>
      <c r="I1873" s="85">
        <f t="shared" si="87"/>
        <v>2313.0040353410723</v>
      </c>
      <c r="J1873" s="39"/>
    </row>
    <row r="1874" spans="2:10" x14ac:dyDescent="0.2">
      <c r="B1874" s="87">
        <v>1872</v>
      </c>
      <c r="C1874" s="85">
        <v>102.7</v>
      </c>
      <c r="D1874" s="85">
        <f>C1874 * (1 + '2016 Claims Experience'!$H$3) * (1 + '2016 Claims Experience'!$H$3)</f>
        <v>124.26700000000002</v>
      </c>
      <c r="E1874" s="85">
        <f t="shared" si="88"/>
        <v>49.706800000000015</v>
      </c>
      <c r="F1874" s="85">
        <f xml:space="preserve">   D1874 *'2016 Claims Experience'!$H$11</f>
        <v>74.560200000000009</v>
      </c>
      <c r="G1874" s="85">
        <f xml:space="preserve"> F1874/'2016 Claims Experience'!$H$2</f>
        <v>87.717882352941189</v>
      </c>
      <c r="H1874" s="85">
        <f t="shared" si="89"/>
        <v>124.26700000000002</v>
      </c>
      <c r="I1874" s="85">
        <f t="shared" si="87"/>
        <v>0</v>
      </c>
      <c r="J1874" s="39"/>
    </row>
    <row r="1875" spans="2:10" x14ac:dyDescent="0.2">
      <c r="B1875" s="87">
        <v>1873</v>
      </c>
      <c r="C1875" s="85">
        <v>16409.09</v>
      </c>
      <c r="D1875" s="85">
        <f>C1875 * (1 + '2016 Claims Experience'!$H$3) * (1 + '2016 Claims Experience'!$H$3)</f>
        <v>19854.998900000006</v>
      </c>
      <c r="E1875" s="85">
        <f t="shared" si="88"/>
        <v>7941.9995600000029</v>
      </c>
      <c r="F1875" s="85">
        <f xml:space="preserve">   D1875 *'2016 Claims Experience'!$H$11</f>
        <v>11912.999340000004</v>
      </c>
      <c r="G1875" s="85">
        <f xml:space="preserve"> F1875/'2016 Claims Experience'!$H$2</f>
        <v>14015.293341176475</v>
      </c>
      <c r="H1875" s="85">
        <f t="shared" si="89"/>
        <v>4000</v>
      </c>
      <c r="I1875" s="85">
        <f t="shared" si="87"/>
        <v>2313.0040353410723</v>
      </c>
      <c r="J1875" s="39"/>
    </row>
    <row r="1876" spans="2:10" x14ac:dyDescent="0.2">
      <c r="B1876" s="87">
        <v>1874</v>
      </c>
      <c r="C1876" s="85">
        <v>17253.600000000002</v>
      </c>
      <c r="D1876" s="85">
        <f>C1876 * (1 + '2016 Claims Experience'!$H$3) * (1 + '2016 Claims Experience'!$H$3)</f>
        <v>20876.856000000003</v>
      </c>
      <c r="E1876" s="85">
        <f t="shared" si="88"/>
        <v>8350.742400000001</v>
      </c>
      <c r="F1876" s="85">
        <f xml:space="preserve">   D1876 *'2016 Claims Experience'!$H$11</f>
        <v>12526.113600000002</v>
      </c>
      <c r="G1876" s="85">
        <f xml:space="preserve"> F1876/'2016 Claims Experience'!$H$2</f>
        <v>14736.60423529412</v>
      </c>
      <c r="H1876" s="85">
        <f t="shared" si="89"/>
        <v>4000</v>
      </c>
      <c r="I1876" s="85">
        <f t="shared" si="87"/>
        <v>2313.0040353410723</v>
      </c>
      <c r="J1876" s="39"/>
    </row>
    <row r="1877" spans="2:10" x14ac:dyDescent="0.2">
      <c r="B1877" s="87">
        <v>1875</v>
      </c>
      <c r="C1877" s="85">
        <v>14879.650000000001</v>
      </c>
      <c r="D1877" s="85">
        <f>C1877 * (1 + '2016 Claims Experience'!$H$3) * (1 + '2016 Claims Experience'!$H$3)</f>
        <v>18004.376500000006</v>
      </c>
      <c r="E1877" s="85">
        <f t="shared" si="88"/>
        <v>7201.750600000003</v>
      </c>
      <c r="F1877" s="85">
        <f xml:space="preserve">   D1877 *'2016 Claims Experience'!$H$11</f>
        <v>10802.625900000003</v>
      </c>
      <c r="G1877" s="85">
        <f xml:space="preserve"> F1877/'2016 Claims Experience'!$H$2</f>
        <v>12708.971647058826</v>
      </c>
      <c r="H1877" s="85">
        <f t="shared" si="89"/>
        <v>4000</v>
      </c>
      <c r="I1877" s="85">
        <f t="shared" si="87"/>
        <v>2313.0040353410723</v>
      </c>
      <c r="J1877" s="39"/>
    </row>
    <row r="1878" spans="2:10" x14ac:dyDescent="0.2">
      <c r="B1878" s="87">
        <v>1876</v>
      </c>
      <c r="C1878" s="85">
        <v>7971.89</v>
      </c>
      <c r="D1878" s="85">
        <f>C1878 * (1 + '2016 Claims Experience'!$H$3) * (1 + '2016 Claims Experience'!$H$3)</f>
        <v>9645.9869000000017</v>
      </c>
      <c r="E1878" s="85">
        <f t="shared" si="88"/>
        <v>3858.394760000001</v>
      </c>
      <c r="F1878" s="85">
        <f xml:space="preserve">   D1878 *'2016 Claims Experience'!$H$11</f>
        <v>5787.5921400000007</v>
      </c>
      <c r="G1878" s="85">
        <f xml:space="preserve"> F1878/'2016 Claims Experience'!$H$2</f>
        <v>6808.9319294117659</v>
      </c>
      <c r="H1878" s="85">
        <f t="shared" si="89"/>
        <v>4000</v>
      </c>
      <c r="I1878" s="85">
        <f t="shared" si="87"/>
        <v>2313.0040353410723</v>
      </c>
      <c r="J1878" s="39"/>
    </row>
    <row r="1879" spans="2:10" x14ac:dyDescent="0.2">
      <c r="B1879" s="87">
        <v>1877</v>
      </c>
      <c r="C1879" s="85">
        <v>328.64</v>
      </c>
      <c r="D1879" s="85">
        <f>C1879 * (1 + '2016 Claims Experience'!$H$3) * (1 + '2016 Claims Experience'!$H$3)</f>
        <v>397.65440000000007</v>
      </c>
      <c r="E1879" s="85">
        <f t="shared" si="88"/>
        <v>159.06176000000005</v>
      </c>
      <c r="F1879" s="85">
        <f xml:space="preserve">   D1879 *'2016 Claims Experience'!$H$11</f>
        <v>238.59264000000002</v>
      </c>
      <c r="G1879" s="85">
        <f xml:space="preserve"> F1879/'2016 Claims Experience'!$H$2</f>
        <v>280.69722352941181</v>
      </c>
      <c r="H1879" s="85">
        <f t="shared" si="89"/>
        <v>397.65440000000007</v>
      </c>
      <c r="I1879" s="85">
        <f t="shared" si="87"/>
        <v>0</v>
      </c>
      <c r="J1879" s="39"/>
    </row>
    <row r="1880" spans="2:10" x14ac:dyDescent="0.2">
      <c r="B1880" s="87">
        <v>1878</v>
      </c>
      <c r="C1880" s="85">
        <v>32540.100000000002</v>
      </c>
      <c r="D1880" s="85">
        <f>C1880 * (1 + '2016 Claims Experience'!$H$3) * (1 + '2016 Claims Experience'!$H$3)</f>
        <v>39373.521000000015</v>
      </c>
      <c r="E1880" s="85">
        <f t="shared" si="88"/>
        <v>15749.408400000008</v>
      </c>
      <c r="F1880" s="85">
        <f xml:space="preserve">   D1880 *'2016 Claims Experience'!$H$11</f>
        <v>23624.112600000008</v>
      </c>
      <c r="G1880" s="85">
        <f xml:space="preserve"> F1880/'2016 Claims Experience'!$H$2</f>
        <v>27793.073647058834</v>
      </c>
      <c r="H1880" s="85">
        <f t="shared" si="89"/>
        <v>4000</v>
      </c>
      <c r="I1880" s="85">
        <f t="shared" si="87"/>
        <v>2313.0040353410723</v>
      </c>
      <c r="J1880" s="39"/>
    </row>
    <row r="1881" spans="2:10" x14ac:dyDescent="0.2">
      <c r="B1881" s="87">
        <v>1879</v>
      </c>
      <c r="C1881" s="85">
        <v>2507.46</v>
      </c>
      <c r="D1881" s="85">
        <f>C1881 * (1 + '2016 Claims Experience'!$H$3) * (1 + '2016 Claims Experience'!$H$3)</f>
        <v>3034.0266000000006</v>
      </c>
      <c r="E1881" s="85">
        <f t="shared" si="88"/>
        <v>1213.6106400000003</v>
      </c>
      <c r="F1881" s="85">
        <f xml:space="preserve">   D1881 *'2016 Claims Experience'!$H$11</f>
        <v>1820.4159600000003</v>
      </c>
      <c r="G1881" s="85">
        <f xml:space="preserve"> F1881/'2016 Claims Experience'!$H$2</f>
        <v>2141.6658352941181</v>
      </c>
      <c r="H1881" s="85">
        <f t="shared" si="89"/>
        <v>3034.0266000000006</v>
      </c>
      <c r="I1881" s="85">
        <f t="shared" si="87"/>
        <v>0</v>
      </c>
      <c r="J1881" s="39"/>
    </row>
    <row r="1882" spans="2:10" x14ac:dyDescent="0.2">
      <c r="B1882" s="87">
        <v>1880</v>
      </c>
      <c r="C1882" s="85">
        <v>10548.08</v>
      </c>
      <c r="D1882" s="85">
        <f>C1882 * (1 + '2016 Claims Experience'!$H$3) * (1 + '2016 Claims Experience'!$H$3)</f>
        <v>12763.176800000001</v>
      </c>
      <c r="E1882" s="85">
        <f t="shared" si="88"/>
        <v>5105.2707200000004</v>
      </c>
      <c r="F1882" s="85">
        <f xml:space="preserve">   D1882 *'2016 Claims Experience'!$H$11</f>
        <v>7657.9060800000007</v>
      </c>
      <c r="G1882" s="85">
        <f xml:space="preserve"> F1882/'2016 Claims Experience'!$H$2</f>
        <v>9009.3012705882356</v>
      </c>
      <c r="H1882" s="85">
        <f t="shared" si="89"/>
        <v>4000</v>
      </c>
      <c r="I1882" s="85">
        <f t="shared" si="87"/>
        <v>2313.0040353410723</v>
      </c>
      <c r="J1882" s="39"/>
    </row>
    <row r="1883" spans="2:10" x14ac:dyDescent="0.2">
      <c r="B1883" s="87">
        <v>1881</v>
      </c>
      <c r="C1883" s="85">
        <v>10100.15</v>
      </c>
      <c r="D1883" s="85">
        <f>C1883 * (1 + '2016 Claims Experience'!$H$3) * (1 + '2016 Claims Experience'!$H$3)</f>
        <v>12221.181500000002</v>
      </c>
      <c r="E1883" s="85">
        <f t="shared" si="88"/>
        <v>4888.472600000001</v>
      </c>
      <c r="F1883" s="85">
        <f xml:space="preserve">   D1883 *'2016 Claims Experience'!$H$11</f>
        <v>7332.7089000000014</v>
      </c>
      <c r="G1883" s="85">
        <f xml:space="preserve"> F1883/'2016 Claims Experience'!$H$2</f>
        <v>8626.7163529411791</v>
      </c>
      <c r="H1883" s="85">
        <f t="shared" si="89"/>
        <v>4000</v>
      </c>
      <c r="I1883" s="85">
        <f t="shared" si="87"/>
        <v>2313.0040353410723</v>
      </c>
      <c r="J1883" s="39"/>
    </row>
    <row r="1884" spans="2:10" x14ac:dyDescent="0.2">
      <c r="B1884" s="87">
        <v>1882</v>
      </c>
      <c r="C1884" s="85">
        <v>1609.23</v>
      </c>
      <c r="D1884" s="85">
        <f>C1884 * (1 + '2016 Claims Experience'!$H$3) * (1 + '2016 Claims Experience'!$H$3)</f>
        <v>1947.1683000000005</v>
      </c>
      <c r="E1884" s="85">
        <f t="shared" si="88"/>
        <v>778.86732000000029</v>
      </c>
      <c r="F1884" s="85">
        <f xml:space="preserve">   D1884 *'2016 Claims Experience'!$H$11</f>
        <v>1168.3009800000002</v>
      </c>
      <c r="G1884" s="85">
        <f xml:space="preserve"> F1884/'2016 Claims Experience'!$H$2</f>
        <v>1374.4717411764709</v>
      </c>
      <c r="H1884" s="85">
        <f t="shared" si="89"/>
        <v>1947.1683000000005</v>
      </c>
      <c r="I1884" s="85">
        <f t="shared" si="87"/>
        <v>0</v>
      </c>
      <c r="J1884" s="39"/>
    </row>
    <row r="1885" spans="2:10" x14ac:dyDescent="0.2">
      <c r="B1885" s="87">
        <v>1883</v>
      </c>
      <c r="C1885" s="85">
        <v>2405.5500000000002</v>
      </c>
      <c r="D1885" s="85">
        <f>C1885 * (1 + '2016 Claims Experience'!$H$3) * (1 + '2016 Claims Experience'!$H$3)</f>
        <v>2910.7155000000007</v>
      </c>
      <c r="E1885" s="85">
        <f t="shared" si="88"/>
        <v>1164.2862000000002</v>
      </c>
      <c r="F1885" s="85">
        <f xml:space="preserve">   D1885 *'2016 Claims Experience'!$H$11</f>
        <v>1746.4293000000005</v>
      </c>
      <c r="G1885" s="85">
        <f xml:space="preserve"> F1885/'2016 Claims Experience'!$H$2</f>
        <v>2054.6227058823533</v>
      </c>
      <c r="H1885" s="85">
        <f t="shared" si="89"/>
        <v>2910.7155000000007</v>
      </c>
      <c r="I1885" s="85">
        <f t="shared" si="87"/>
        <v>0</v>
      </c>
      <c r="J1885" s="39"/>
    </row>
    <row r="1886" spans="2:10" x14ac:dyDescent="0.2">
      <c r="B1886" s="87">
        <v>1884</v>
      </c>
      <c r="C1886" s="85">
        <v>3532.88</v>
      </c>
      <c r="D1886" s="85">
        <f>C1886 * (1 + '2016 Claims Experience'!$H$3) * (1 + '2016 Claims Experience'!$H$3)</f>
        <v>4274.7848000000013</v>
      </c>
      <c r="E1886" s="85">
        <f t="shared" si="88"/>
        <v>1709.9139200000006</v>
      </c>
      <c r="F1886" s="85">
        <f xml:space="preserve">   D1886 *'2016 Claims Experience'!$H$11</f>
        <v>2564.8708800000009</v>
      </c>
      <c r="G1886" s="85">
        <f xml:space="preserve"> F1886/'2016 Claims Experience'!$H$2</f>
        <v>3017.4951529411774</v>
      </c>
      <c r="H1886" s="85">
        <f t="shared" si="89"/>
        <v>4000</v>
      </c>
      <c r="I1886" s="85">
        <f t="shared" si="87"/>
        <v>2313.0040353410723</v>
      </c>
      <c r="J1886" s="39"/>
    </row>
    <row r="1887" spans="2:10" x14ac:dyDescent="0.2">
      <c r="B1887" s="87">
        <v>1885</v>
      </c>
      <c r="C1887" s="85">
        <v>9474.4700000000012</v>
      </c>
      <c r="D1887" s="85">
        <f>C1887 * (1 + '2016 Claims Experience'!$H$3) * (1 + '2016 Claims Experience'!$H$3)</f>
        <v>11464.108700000003</v>
      </c>
      <c r="E1887" s="85">
        <f t="shared" si="88"/>
        <v>4585.6434800000015</v>
      </c>
      <c r="F1887" s="85">
        <f xml:space="preserve">   D1887 *'2016 Claims Experience'!$H$11</f>
        <v>6878.465220000001</v>
      </c>
      <c r="G1887" s="85">
        <f xml:space="preserve"> F1887/'2016 Claims Experience'!$H$2</f>
        <v>8092.3120235294127</v>
      </c>
      <c r="H1887" s="85">
        <f t="shared" si="89"/>
        <v>4000</v>
      </c>
      <c r="I1887" s="85">
        <f t="shared" si="87"/>
        <v>2313.0040353410723</v>
      </c>
      <c r="J1887" s="39"/>
    </row>
    <row r="1888" spans="2:10" x14ac:dyDescent="0.2">
      <c r="B1888" s="87">
        <v>1886</v>
      </c>
      <c r="C1888" s="85">
        <v>468.47</v>
      </c>
      <c r="D1888" s="85">
        <f>C1888 * (1 + '2016 Claims Experience'!$H$3) * (1 + '2016 Claims Experience'!$H$3)</f>
        <v>566.84870000000024</v>
      </c>
      <c r="E1888" s="85">
        <f t="shared" si="88"/>
        <v>226.7394800000001</v>
      </c>
      <c r="F1888" s="85">
        <f xml:space="preserve">   D1888 *'2016 Claims Experience'!$H$11</f>
        <v>340.10922000000011</v>
      </c>
      <c r="G1888" s="85">
        <f xml:space="preserve"> F1888/'2016 Claims Experience'!$H$2</f>
        <v>400.12849411764722</v>
      </c>
      <c r="H1888" s="85">
        <f t="shared" si="89"/>
        <v>566.84870000000024</v>
      </c>
      <c r="I1888" s="85">
        <f t="shared" si="87"/>
        <v>0</v>
      </c>
      <c r="J1888" s="39"/>
    </row>
    <row r="1889" spans="2:10" x14ac:dyDescent="0.2">
      <c r="B1889" s="87">
        <v>1887</v>
      </c>
      <c r="C1889" s="85">
        <v>17839.780000000002</v>
      </c>
      <c r="D1889" s="85">
        <f>C1889 * (1 + '2016 Claims Experience'!$H$3) * (1 + '2016 Claims Experience'!$H$3)</f>
        <v>21586.133800000007</v>
      </c>
      <c r="E1889" s="85">
        <f t="shared" si="88"/>
        <v>8634.4535200000028</v>
      </c>
      <c r="F1889" s="85">
        <f xml:space="preserve">   D1889 *'2016 Claims Experience'!$H$11</f>
        <v>12951.680280000004</v>
      </c>
      <c r="G1889" s="85">
        <f xml:space="preserve"> F1889/'2016 Claims Experience'!$H$2</f>
        <v>15237.270917647063</v>
      </c>
      <c r="H1889" s="85">
        <f t="shared" si="89"/>
        <v>4000</v>
      </c>
      <c r="I1889" s="85">
        <f t="shared" si="87"/>
        <v>2313.0040353410723</v>
      </c>
      <c r="J1889" s="39"/>
    </row>
    <row r="1890" spans="2:10" x14ac:dyDescent="0.2">
      <c r="B1890" s="87">
        <v>1888</v>
      </c>
      <c r="C1890" s="85">
        <v>15863.990000000002</v>
      </c>
      <c r="D1890" s="85">
        <f>C1890 * (1 + '2016 Claims Experience'!$H$3) * (1 + '2016 Claims Experience'!$H$3)</f>
        <v>19195.427900000006</v>
      </c>
      <c r="E1890" s="85">
        <f t="shared" si="88"/>
        <v>7678.1711600000026</v>
      </c>
      <c r="F1890" s="85">
        <f xml:space="preserve">   D1890 *'2016 Claims Experience'!$H$11</f>
        <v>11517.256740000003</v>
      </c>
      <c r="G1890" s="85">
        <f xml:space="preserve"> F1890/'2016 Claims Experience'!$H$2</f>
        <v>13549.71381176471</v>
      </c>
      <c r="H1890" s="85">
        <f t="shared" si="89"/>
        <v>4000</v>
      </c>
      <c r="I1890" s="85">
        <f t="shared" si="87"/>
        <v>2313.0040353410723</v>
      </c>
      <c r="J1890" s="39"/>
    </row>
    <row r="1891" spans="2:10" x14ac:dyDescent="0.2">
      <c r="B1891" s="87">
        <v>1889</v>
      </c>
      <c r="C1891" s="85">
        <v>19708.13</v>
      </c>
      <c r="D1891" s="85">
        <f>C1891 * (1 + '2016 Claims Experience'!$H$3) * (1 + '2016 Claims Experience'!$H$3)</f>
        <v>23846.837300000007</v>
      </c>
      <c r="E1891" s="85">
        <f t="shared" si="88"/>
        <v>9538.7349200000026</v>
      </c>
      <c r="F1891" s="85">
        <f xml:space="preserve">   D1891 *'2016 Claims Experience'!$H$11</f>
        <v>14308.102380000004</v>
      </c>
      <c r="G1891" s="85">
        <f xml:space="preserve"> F1891/'2016 Claims Experience'!$H$2</f>
        <v>16833.061623529418</v>
      </c>
      <c r="H1891" s="85">
        <f t="shared" si="89"/>
        <v>4000</v>
      </c>
      <c r="I1891" s="85">
        <f t="shared" si="87"/>
        <v>2313.0040353410723</v>
      </c>
      <c r="J1891" s="39"/>
    </row>
    <row r="1892" spans="2:10" x14ac:dyDescent="0.2">
      <c r="B1892" s="87">
        <v>1890</v>
      </c>
      <c r="C1892" s="85">
        <v>4712.3500000000004</v>
      </c>
      <c r="D1892" s="85">
        <f>C1892 * (1 + '2016 Claims Experience'!$H$3) * (1 + '2016 Claims Experience'!$H$3)</f>
        <v>5701.9435000000012</v>
      </c>
      <c r="E1892" s="85">
        <f t="shared" si="88"/>
        <v>2280.7774000000004</v>
      </c>
      <c r="F1892" s="85">
        <f xml:space="preserve">   D1892 *'2016 Claims Experience'!$H$11</f>
        <v>3421.1661000000008</v>
      </c>
      <c r="G1892" s="85">
        <f xml:space="preserve"> F1892/'2016 Claims Experience'!$H$2</f>
        <v>4024.9012941176479</v>
      </c>
      <c r="H1892" s="85">
        <f t="shared" si="89"/>
        <v>4000</v>
      </c>
      <c r="I1892" s="85">
        <f t="shared" si="87"/>
        <v>2313.0040353410723</v>
      </c>
      <c r="J1892" s="39"/>
    </row>
    <row r="1893" spans="2:10" x14ac:dyDescent="0.2">
      <c r="B1893" s="87">
        <v>1891</v>
      </c>
      <c r="C1893" s="85">
        <v>35073.630000000005</v>
      </c>
      <c r="D1893" s="85">
        <f>C1893 * (1 + '2016 Claims Experience'!$H$3) * (1 + '2016 Claims Experience'!$H$3)</f>
        <v>42439.092300000011</v>
      </c>
      <c r="E1893" s="85">
        <f t="shared" si="88"/>
        <v>16975.636920000004</v>
      </c>
      <c r="F1893" s="85">
        <f xml:space="preserve">   D1893 *'2016 Claims Experience'!$H$11</f>
        <v>25463.455380000007</v>
      </c>
      <c r="G1893" s="85">
        <f xml:space="preserve"> F1893/'2016 Claims Experience'!$H$2</f>
        <v>29957.006329411772</v>
      </c>
      <c r="H1893" s="85">
        <f t="shared" si="89"/>
        <v>4000</v>
      </c>
      <c r="I1893" s="85">
        <f t="shared" si="87"/>
        <v>2313.0040353410723</v>
      </c>
      <c r="J1893" s="39"/>
    </row>
    <row r="1894" spans="2:10" x14ac:dyDescent="0.2">
      <c r="B1894" s="87">
        <v>1892</v>
      </c>
      <c r="C1894" s="85">
        <v>9208.24</v>
      </c>
      <c r="D1894" s="85">
        <f>C1894 * (1 + '2016 Claims Experience'!$H$3) * (1 + '2016 Claims Experience'!$H$3)</f>
        <v>11141.970400000002</v>
      </c>
      <c r="E1894" s="85">
        <f t="shared" si="88"/>
        <v>4456.788160000001</v>
      </c>
      <c r="F1894" s="85">
        <f xml:space="preserve">   D1894 *'2016 Claims Experience'!$H$11</f>
        <v>6685.182240000001</v>
      </c>
      <c r="G1894" s="85">
        <f xml:space="preserve"> F1894/'2016 Claims Experience'!$H$2</f>
        <v>7864.9202823529422</v>
      </c>
      <c r="H1894" s="85">
        <f t="shared" si="89"/>
        <v>4000</v>
      </c>
      <c r="I1894" s="85">
        <f t="shared" si="87"/>
        <v>2313.0040353410723</v>
      </c>
      <c r="J1894" s="39"/>
    </row>
    <row r="1895" spans="2:10" x14ac:dyDescent="0.2">
      <c r="B1895" s="87">
        <v>1893</v>
      </c>
      <c r="C1895" s="85">
        <v>7703.29</v>
      </c>
      <c r="D1895" s="85">
        <f>C1895 * (1 + '2016 Claims Experience'!$H$3) * (1 + '2016 Claims Experience'!$H$3)</f>
        <v>9320.9809000000023</v>
      </c>
      <c r="E1895" s="85">
        <f t="shared" si="88"/>
        <v>3728.3923600000012</v>
      </c>
      <c r="F1895" s="85">
        <f xml:space="preserve">   D1895 *'2016 Claims Experience'!$H$11</f>
        <v>5592.5885400000016</v>
      </c>
      <c r="G1895" s="85">
        <f xml:space="preserve"> F1895/'2016 Claims Experience'!$H$2</f>
        <v>6579.5159294117666</v>
      </c>
      <c r="H1895" s="85">
        <f t="shared" si="89"/>
        <v>4000</v>
      </c>
      <c r="I1895" s="85">
        <f t="shared" si="87"/>
        <v>2313.0040353410723</v>
      </c>
      <c r="J1895" s="39"/>
    </row>
    <row r="1896" spans="2:10" x14ac:dyDescent="0.2">
      <c r="B1896" s="87">
        <v>1894</v>
      </c>
      <c r="C1896" s="85">
        <v>27764.550000000003</v>
      </c>
      <c r="D1896" s="85">
        <f>C1896 * (1 + '2016 Claims Experience'!$H$3) * (1 + '2016 Claims Experience'!$H$3)</f>
        <v>33595.105500000005</v>
      </c>
      <c r="E1896" s="85">
        <f t="shared" si="88"/>
        <v>13438.042200000004</v>
      </c>
      <c r="F1896" s="85">
        <f xml:space="preserve">   D1896 *'2016 Claims Experience'!$H$11</f>
        <v>20157.063300000002</v>
      </c>
      <c r="G1896" s="85">
        <f xml:space="preserve"> F1896/'2016 Claims Experience'!$H$2</f>
        <v>23714.192117647061</v>
      </c>
      <c r="H1896" s="85">
        <f t="shared" si="89"/>
        <v>4000</v>
      </c>
      <c r="I1896" s="85">
        <f t="shared" si="87"/>
        <v>2313.0040353410723</v>
      </c>
      <c r="J1896" s="39"/>
    </row>
    <row r="1897" spans="2:10" x14ac:dyDescent="0.2">
      <c r="B1897" s="87">
        <v>1895</v>
      </c>
      <c r="C1897" s="85">
        <v>1106</v>
      </c>
      <c r="D1897" s="85">
        <f>C1897 * (1 + '2016 Claims Experience'!$H$3) * (1 + '2016 Claims Experience'!$H$3)</f>
        <v>1338.2600000000002</v>
      </c>
      <c r="E1897" s="85">
        <f t="shared" si="88"/>
        <v>535.30400000000009</v>
      </c>
      <c r="F1897" s="85">
        <f xml:space="preserve">   D1897 *'2016 Claims Experience'!$H$11</f>
        <v>802.95600000000013</v>
      </c>
      <c r="G1897" s="85">
        <f xml:space="preserve"> F1897/'2016 Claims Experience'!$H$2</f>
        <v>944.65411764705902</v>
      </c>
      <c r="H1897" s="85">
        <f t="shared" si="89"/>
        <v>1338.2600000000002</v>
      </c>
      <c r="I1897" s="85">
        <f t="shared" si="87"/>
        <v>0</v>
      </c>
      <c r="J1897" s="39"/>
    </row>
    <row r="1898" spans="2:10" x14ac:dyDescent="0.2">
      <c r="B1898" s="87">
        <v>1896</v>
      </c>
      <c r="C1898" s="85">
        <v>11729.130000000001</v>
      </c>
      <c r="D1898" s="85">
        <f>C1898 * (1 + '2016 Claims Experience'!$H$3) * (1 + '2016 Claims Experience'!$H$3)</f>
        <v>14192.247300000003</v>
      </c>
      <c r="E1898" s="85">
        <f t="shared" si="88"/>
        <v>5676.8989200000015</v>
      </c>
      <c r="F1898" s="85">
        <f xml:space="preserve">   D1898 *'2016 Claims Experience'!$H$11</f>
        <v>8515.3483800000013</v>
      </c>
      <c r="G1898" s="85">
        <f xml:space="preserve"> F1898/'2016 Claims Experience'!$H$2</f>
        <v>10018.05691764706</v>
      </c>
      <c r="H1898" s="85">
        <f t="shared" si="89"/>
        <v>4000</v>
      </c>
      <c r="I1898" s="85">
        <f t="shared" si="87"/>
        <v>2313.0040353410723</v>
      </c>
      <c r="J1898" s="39"/>
    </row>
    <row r="1899" spans="2:10" x14ac:dyDescent="0.2">
      <c r="B1899" s="87">
        <v>1897</v>
      </c>
      <c r="C1899" s="85">
        <v>7683.54</v>
      </c>
      <c r="D1899" s="85">
        <f>C1899 * (1 + '2016 Claims Experience'!$H$3) * (1 + '2016 Claims Experience'!$H$3)</f>
        <v>9297.0834000000013</v>
      </c>
      <c r="E1899" s="85">
        <f t="shared" si="88"/>
        <v>3718.8333600000005</v>
      </c>
      <c r="F1899" s="85">
        <f xml:space="preserve">   D1899 *'2016 Claims Experience'!$H$11</f>
        <v>5578.2500400000008</v>
      </c>
      <c r="G1899" s="85">
        <f xml:space="preserve"> F1899/'2016 Claims Experience'!$H$2</f>
        <v>6562.6471058823545</v>
      </c>
      <c r="H1899" s="85">
        <f t="shared" si="89"/>
        <v>4000</v>
      </c>
      <c r="I1899" s="85">
        <f t="shared" si="87"/>
        <v>2313.0040353410723</v>
      </c>
      <c r="J1899" s="39"/>
    </row>
    <row r="1900" spans="2:10" x14ac:dyDescent="0.2">
      <c r="B1900" s="87">
        <v>1898</v>
      </c>
      <c r="C1900" s="85">
        <v>311.26</v>
      </c>
      <c r="D1900" s="85">
        <f>C1900 * (1 + '2016 Claims Experience'!$H$3) * (1 + '2016 Claims Experience'!$H$3)</f>
        <v>376.62460000000004</v>
      </c>
      <c r="E1900" s="85">
        <f t="shared" si="88"/>
        <v>150.64984000000001</v>
      </c>
      <c r="F1900" s="85">
        <f xml:space="preserve">   D1900 *'2016 Claims Experience'!$H$11</f>
        <v>225.97476000000003</v>
      </c>
      <c r="G1900" s="85">
        <f xml:space="preserve"> F1900/'2016 Claims Experience'!$H$2</f>
        <v>265.85265882352945</v>
      </c>
      <c r="H1900" s="85">
        <f t="shared" si="89"/>
        <v>376.62460000000004</v>
      </c>
      <c r="I1900" s="85">
        <f t="shared" si="87"/>
        <v>0</v>
      </c>
      <c r="J1900" s="39"/>
    </row>
    <row r="1901" spans="2:10" x14ac:dyDescent="0.2">
      <c r="B1901" s="87">
        <v>1899</v>
      </c>
      <c r="C1901" s="85">
        <v>783.68000000000006</v>
      </c>
      <c r="D1901" s="85">
        <f>C1901 * (1 + '2016 Claims Experience'!$H$3) * (1 + '2016 Claims Experience'!$H$3)</f>
        <v>948.25280000000021</v>
      </c>
      <c r="E1901" s="85">
        <f t="shared" si="88"/>
        <v>379.30112000000008</v>
      </c>
      <c r="F1901" s="85">
        <f xml:space="preserve">   D1901 *'2016 Claims Experience'!$H$11</f>
        <v>568.95168000000012</v>
      </c>
      <c r="G1901" s="85">
        <f xml:space="preserve"> F1901/'2016 Claims Experience'!$H$2</f>
        <v>669.35491764705898</v>
      </c>
      <c r="H1901" s="85">
        <f t="shared" si="89"/>
        <v>948.25280000000021</v>
      </c>
      <c r="I1901" s="85">
        <f t="shared" si="87"/>
        <v>0</v>
      </c>
      <c r="J1901" s="39"/>
    </row>
    <row r="1902" spans="2:10" x14ac:dyDescent="0.2">
      <c r="B1902" s="87">
        <v>1900</v>
      </c>
      <c r="C1902" s="85">
        <v>4032.1600000000003</v>
      </c>
      <c r="D1902" s="85">
        <f>C1902 * (1 + '2016 Claims Experience'!$H$3) * (1 + '2016 Claims Experience'!$H$3)</f>
        <v>4878.9136000000017</v>
      </c>
      <c r="E1902" s="85">
        <f t="shared" si="88"/>
        <v>1951.5654400000008</v>
      </c>
      <c r="F1902" s="85">
        <f xml:space="preserve">   D1902 *'2016 Claims Experience'!$H$11</f>
        <v>2927.3481600000009</v>
      </c>
      <c r="G1902" s="85">
        <f xml:space="preserve"> F1902/'2016 Claims Experience'!$H$2</f>
        <v>3443.9390117647072</v>
      </c>
      <c r="H1902" s="85">
        <f t="shared" si="89"/>
        <v>4000</v>
      </c>
      <c r="I1902" s="85">
        <f t="shared" si="87"/>
        <v>2313.0040353410723</v>
      </c>
      <c r="J1902" s="39"/>
    </row>
    <row r="1903" spans="2:10" x14ac:dyDescent="0.2">
      <c r="B1903" s="87">
        <v>1901</v>
      </c>
      <c r="C1903" s="85">
        <v>24395.99</v>
      </c>
      <c r="D1903" s="85">
        <f>C1903 * (1 + '2016 Claims Experience'!$H$3) * (1 + '2016 Claims Experience'!$H$3)</f>
        <v>29519.147900000007</v>
      </c>
      <c r="E1903" s="85">
        <f t="shared" si="88"/>
        <v>11807.659160000003</v>
      </c>
      <c r="F1903" s="85">
        <f xml:space="preserve">   D1903 *'2016 Claims Experience'!$H$11</f>
        <v>17711.488740000004</v>
      </c>
      <c r="G1903" s="85">
        <f xml:space="preserve"> F1903/'2016 Claims Experience'!$H$2</f>
        <v>20837.045576470595</v>
      </c>
      <c r="H1903" s="85">
        <f t="shared" si="89"/>
        <v>4000</v>
      </c>
      <c r="I1903" s="85">
        <f t="shared" si="87"/>
        <v>2313.0040353410723</v>
      </c>
      <c r="J1903" s="39"/>
    </row>
    <row r="1904" spans="2:10" x14ac:dyDescent="0.2">
      <c r="B1904" s="87">
        <v>1902</v>
      </c>
      <c r="C1904" s="85">
        <v>680.19</v>
      </c>
      <c r="D1904" s="85">
        <f>C1904 * (1 + '2016 Claims Experience'!$H$3) * (1 + '2016 Claims Experience'!$H$3)</f>
        <v>823.02990000000023</v>
      </c>
      <c r="E1904" s="85">
        <f t="shared" si="88"/>
        <v>329.21196000000009</v>
      </c>
      <c r="F1904" s="85">
        <f xml:space="preserve">   D1904 *'2016 Claims Experience'!$H$11</f>
        <v>493.81794000000014</v>
      </c>
      <c r="G1904" s="85">
        <f xml:space="preserve"> F1904/'2016 Claims Experience'!$H$2</f>
        <v>580.96228235294132</v>
      </c>
      <c r="H1904" s="85">
        <f t="shared" si="89"/>
        <v>823.02990000000023</v>
      </c>
      <c r="I1904" s="85">
        <f t="shared" si="87"/>
        <v>0</v>
      </c>
      <c r="J1904" s="39"/>
    </row>
    <row r="1905" spans="2:10" x14ac:dyDescent="0.2">
      <c r="B1905" s="87">
        <v>1903</v>
      </c>
      <c r="C1905" s="85">
        <v>2817.9300000000003</v>
      </c>
      <c r="D1905" s="85">
        <f>C1905 * (1 + '2016 Claims Experience'!$H$3) * (1 + '2016 Claims Experience'!$H$3)</f>
        <v>3409.6953000000008</v>
      </c>
      <c r="E1905" s="85">
        <f t="shared" si="88"/>
        <v>1363.8781200000003</v>
      </c>
      <c r="F1905" s="85">
        <f xml:space="preserve">   D1905 *'2016 Claims Experience'!$H$11</f>
        <v>2045.8171800000005</v>
      </c>
      <c r="G1905" s="85">
        <f xml:space="preserve"> F1905/'2016 Claims Experience'!$H$2</f>
        <v>2406.8437411764712</v>
      </c>
      <c r="H1905" s="85">
        <f t="shared" si="89"/>
        <v>3409.6953000000008</v>
      </c>
      <c r="I1905" s="85">
        <f t="shared" si="87"/>
        <v>0</v>
      </c>
      <c r="J1905" s="39"/>
    </row>
    <row r="1906" spans="2:10" x14ac:dyDescent="0.2">
      <c r="B1906" s="87">
        <v>1904</v>
      </c>
      <c r="C1906" s="85">
        <v>27857.77</v>
      </c>
      <c r="D1906" s="85">
        <f>C1906 * (1 + '2016 Claims Experience'!$H$3) * (1 + '2016 Claims Experience'!$H$3)</f>
        <v>33707.901700000002</v>
      </c>
      <c r="E1906" s="85">
        <f t="shared" si="88"/>
        <v>13483.160680000001</v>
      </c>
      <c r="F1906" s="85">
        <f xml:space="preserve">   D1906 *'2016 Claims Experience'!$H$11</f>
        <v>20224.741020000001</v>
      </c>
      <c r="G1906" s="85">
        <f xml:space="preserve"> F1906/'2016 Claims Experience'!$H$2</f>
        <v>23793.812964705885</v>
      </c>
      <c r="H1906" s="85">
        <f t="shared" si="89"/>
        <v>4000</v>
      </c>
      <c r="I1906" s="85">
        <f t="shared" si="87"/>
        <v>2313.0040353410723</v>
      </c>
      <c r="J1906" s="39"/>
    </row>
    <row r="1907" spans="2:10" x14ac:dyDescent="0.2">
      <c r="B1907" s="87">
        <v>1905</v>
      </c>
      <c r="C1907" s="85">
        <v>18693.77</v>
      </c>
      <c r="D1907" s="85">
        <f>C1907 * (1 + '2016 Claims Experience'!$H$3) * (1 + '2016 Claims Experience'!$H$3)</f>
        <v>22619.461700000003</v>
      </c>
      <c r="E1907" s="85">
        <f t="shared" si="88"/>
        <v>9047.7846800000025</v>
      </c>
      <c r="F1907" s="85">
        <f xml:space="preserve">   D1907 *'2016 Claims Experience'!$H$11</f>
        <v>13571.677020000001</v>
      </c>
      <c r="G1907" s="85">
        <f xml:space="preserve"> F1907/'2016 Claims Experience'!$H$2</f>
        <v>15966.678847058825</v>
      </c>
      <c r="H1907" s="85">
        <f t="shared" si="89"/>
        <v>4000</v>
      </c>
      <c r="I1907" s="85">
        <f t="shared" si="87"/>
        <v>2313.0040353410723</v>
      </c>
      <c r="J1907" s="39"/>
    </row>
    <row r="1908" spans="2:10" x14ac:dyDescent="0.2">
      <c r="B1908" s="87">
        <v>1906</v>
      </c>
      <c r="C1908" s="85">
        <v>1666.9</v>
      </c>
      <c r="D1908" s="85">
        <f>C1908 * (1 + '2016 Claims Experience'!$H$3) * (1 + '2016 Claims Experience'!$H$3)</f>
        <v>2016.9490000000003</v>
      </c>
      <c r="E1908" s="85">
        <f t="shared" si="88"/>
        <v>806.77960000000019</v>
      </c>
      <c r="F1908" s="85">
        <f xml:space="preserve">   D1908 *'2016 Claims Experience'!$H$11</f>
        <v>1210.1694000000002</v>
      </c>
      <c r="G1908" s="85">
        <f xml:space="preserve"> F1908/'2016 Claims Experience'!$H$2</f>
        <v>1423.7287058823533</v>
      </c>
      <c r="H1908" s="85">
        <f t="shared" si="89"/>
        <v>2016.9490000000003</v>
      </c>
      <c r="I1908" s="85">
        <f t="shared" si="87"/>
        <v>0</v>
      </c>
      <c r="J1908" s="39"/>
    </row>
    <row r="1909" spans="2:10" x14ac:dyDescent="0.2">
      <c r="B1909" s="87">
        <v>1907</v>
      </c>
      <c r="C1909" s="85">
        <v>13537.44</v>
      </c>
      <c r="D1909" s="85">
        <f>C1909 * (1 + '2016 Claims Experience'!$H$3) * (1 + '2016 Claims Experience'!$H$3)</f>
        <v>16380.302400000002</v>
      </c>
      <c r="E1909" s="85">
        <f t="shared" si="88"/>
        <v>6552.1209600000011</v>
      </c>
      <c r="F1909" s="85">
        <f xml:space="preserve">   D1909 *'2016 Claims Experience'!$H$11</f>
        <v>9828.1814400000003</v>
      </c>
      <c r="G1909" s="85">
        <f xml:space="preserve"> F1909/'2016 Claims Experience'!$H$2</f>
        <v>11562.566400000002</v>
      </c>
      <c r="H1909" s="85">
        <f t="shared" si="89"/>
        <v>4000</v>
      </c>
      <c r="I1909" s="85">
        <f t="shared" si="87"/>
        <v>2313.0040353410723</v>
      </c>
      <c r="J1909" s="39"/>
    </row>
    <row r="1910" spans="2:10" x14ac:dyDescent="0.2">
      <c r="B1910" s="87">
        <v>1908</v>
      </c>
      <c r="C1910" s="85">
        <v>506.39000000000004</v>
      </c>
      <c r="D1910" s="85">
        <f>C1910 * (1 + '2016 Claims Experience'!$H$3) * (1 + '2016 Claims Experience'!$H$3)</f>
        <v>612.73190000000022</v>
      </c>
      <c r="E1910" s="85">
        <f t="shared" si="88"/>
        <v>245.09276000000011</v>
      </c>
      <c r="F1910" s="85">
        <f xml:space="preserve">   D1910 *'2016 Claims Experience'!$H$11</f>
        <v>367.63914000000011</v>
      </c>
      <c r="G1910" s="85">
        <f xml:space="preserve"> F1910/'2016 Claims Experience'!$H$2</f>
        <v>432.5166352941178</v>
      </c>
      <c r="H1910" s="85">
        <f t="shared" si="89"/>
        <v>612.73190000000022</v>
      </c>
      <c r="I1910" s="85">
        <f t="shared" si="87"/>
        <v>0</v>
      </c>
      <c r="J1910" s="39"/>
    </row>
    <row r="1911" spans="2:10" x14ac:dyDescent="0.2">
      <c r="B1911" s="87">
        <v>1909</v>
      </c>
      <c r="C1911" s="85">
        <v>5903.67</v>
      </c>
      <c r="D1911" s="85">
        <f>C1911 * (1 + '2016 Claims Experience'!$H$3) * (1 + '2016 Claims Experience'!$H$3)</f>
        <v>7143.440700000001</v>
      </c>
      <c r="E1911" s="85">
        <f t="shared" si="88"/>
        <v>2857.3762800000004</v>
      </c>
      <c r="F1911" s="85">
        <f xml:space="preserve">   D1911 *'2016 Claims Experience'!$H$11</f>
        <v>4286.0644200000006</v>
      </c>
      <c r="G1911" s="85">
        <f xml:space="preserve"> F1911/'2016 Claims Experience'!$H$2</f>
        <v>5042.4287294117657</v>
      </c>
      <c r="H1911" s="85">
        <f t="shared" si="89"/>
        <v>4000</v>
      </c>
      <c r="I1911" s="85">
        <f t="shared" si="87"/>
        <v>2313.0040353410723</v>
      </c>
      <c r="J1911" s="39"/>
    </row>
    <row r="1912" spans="2:10" x14ac:dyDescent="0.2">
      <c r="B1912" s="87">
        <v>1910</v>
      </c>
      <c r="C1912" s="85">
        <v>29941.79</v>
      </c>
      <c r="D1912" s="85">
        <f>C1912 * (1 + '2016 Claims Experience'!$H$3) * (1 + '2016 Claims Experience'!$H$3)</f>
        <v>36229.565900000009</v>
      </c>
      <c r="E1912" s="85">
        <f t="shared" si="88"/>
        <v>14491.826360000005</v>
      </c>
      <c r="F1912" s="85">
        <f xml:space="preserve">   D1912 *'2016 Claims Experience'!$H$11</f>
        <v>21737.739540000006</v>
      </c>
      <c r="G1912" s="85">
        <f xml:space="preserve"> F1912/'2016 Claims Experience'!$H$2</f>
        <v>25573.811223529421</v>
      </c>
      <c r="H1912" s="85">
        <f t="shared" si="89"/>
        <v>4000</v>
      </c>
      <c r="I1912" s="85">
        <f t="shared" si="87"/>
        <v>2313.0040353410723</v>
      </c>
      <c r="J1912" s="39"/>
    </row>
    <row r="1913" spans="2:10" x14ac:dyDescent="0.2">
      <c r="B1913" s="87">
        <v>1911</v>
      </c>
      <c r="C1913" s="85">
        <v>420.28000000000003</v>
      </c>
      <c r="D1913" s="85">
        <f>C1913 * (1 + '2016 Claims Experience'!$H$3) * (1 + '2016 Claims Experience'!$H$3)</f>
        <v>508.53880000000009</v>
      </c>
      <c r="E1913" s="85">
        <f t="shared" si="88"/>
        <v>203.41552000000004</v>
      </c>
      <c r="F1913" s="85">
        <f xml:space="preserve">   D1913 *'2016 Claims Experience'!$H$11</f>
        <v>305.12328000000002</v>
      </c>
      <c r="G1913" s="85">
        <f xml:space="preserve"> F1913/'2016 Claims Experience'!$H$2</f>
        <v>358.96856470588239</v>
      </c>
      <c r="H1913" s="85">
        <f t="shared" si="89"/>
        <v>508.53880000000009</v>
      </c>
      <c r="I1913" s="85">
        <f t="shared" si="87"/>
        <v>0</v>
      </c>
      <c r="J1913" s="39"/>
    </row>
    <row r="1914" spans="2:10" x14ac:dyDescent="0.2">
      <c r="B1914" s="87">
        <v>1912</v>
      </c>
      <c r="C1914" s="85">
        <v>1001.72</v>
      </c>
      <c r="D1914" s="85">
        <f>C1914 * (1 + '2016 Claims Experience'!$H$3) * (1 + '2016 Claims Experience'!$H$3)</f>
        <v>1212.0812000000001</v>
      </c>
      <c r="E1914" s="85">
        <f t="shared" si="88"/>
        <v>484.83248000000003</v>
      </c>
      <c r="F1914" s="85">
        <f xml:space="preserve">   D1914 *'2016 Claims Experience'!$H$11</f>
        <v>727.24872000000005</v>
      </c>
      <c r="G1914" s="85">
        <f xml:space="preserve"> F1914/'2016 Claims Experience'!$H$2</f>
        <v>855.58672941176474</v>
      </c>
      <c r="H1914" s="85">
        <f t="shared" si="89"/>
        <v>1212.0812000000001</v>
      </c>
      <c r="I1914" s="85">
        <f t="shared" si="87"/>
        <v>0</v>
      </c>
      <c r="J1914" s="39"/>
    </row>
    <row r="1915" spans="2:10" x14ac:dyDescent="0.2">
      <c r="B1915" s="87">
        <v>1913</v>
      </c>
      <c r="C1915" s="85">
        <v>896.65000000000009</v>
      </c>
      <c r="D1915" s="85">
        <f>C1915 * (1 + '2016 Claims Experience'!$H$3) * (1 + '2016 Claims Experience'!$H$3)</f>
        <v>1084.9465000000002</v>
      </c>
      <c r="E1915" s="85">
        <f t="shared" si="88"/>
        <v>433.97860000000014</v>
      </c>
      <c r="F1915" s="85">
        <f xml:space="preserve">   D1915 *'2016 Claims Experience'!$H$11</f>
        <v>650.9679000000001</v>
      </c>
      <c r="G1915" s="85">
        <f xml:space="preserve"> F1915/'2016 Claims Experience'!$H$2</f>
        <v>765.84458823529428</v>
      </c>
      <c r="H1915" s="85">
        <f t="shared" si="89"/>
        <v>1084.9465000000002</v>
      </c>
      <c r="I1915" s="85">
        <f t="shared" si="87"/>
        <v>0</v>
      </c>
      <c r="J1915" s="39"/>
    </row>
    <row r="1916" spans="2:10" x14ac:dyDescent="0.2">
      <c r="B1916" s="87">
        <v>1914</v>
      </c>
      <c r="C1916" s="85">
        <v>15781.04</v>
      </c>
      <c r="D1916" s="85">
        <f>C1916 * (1 + '2016 Claims Experience'!$H$3) * (1 + '2016 Claims Experience'!$H$3)</f>
        <v>19095.058400000005</v>
      </c>
      <c r="E1916" s="85">
        <f t="shared" si="88"/>
        <v>7638.0233600000029</v>
      </c>
      <c r="F1916" s="85">
        <f xml:space="preserve">   D1916 *'2016 Claims Experience'!$H$11</f>
        <v>11457.035040000002</v>
      </c>
      <c r="G1916" s="85">
        <f xml:space="preserve"> F1916/'2016 Claims Experience'!$H$2</f>
        <v>13478.864752941179</v>
      </c>
      <c r="H1916" s="85">
        <f t="shared" si="89"/>
        <v>4000</v>
      </c>
      <c r="I1916" s="85">
        <f t="shared" si="87"/>
        <v>2313.0040353410723</v>
      </c>
      <c r="J1916" s="39"/>
    </row>
    <row r="1917" spans="2:10" x14ac:dyDescent="0.2">
      <c r="B1917" s="87">
        <v>1915</v>
      </c>
      <c r="C1917" s="85">
        <v>2361.31</v>
      </c>
      <c r="D1917" s="85">
        <f>C1917 * (1 + '2016 Claims Experience'!$H$3) * (1 + '2016 Claims Experience'!$H$3)</f>
        <v>2857.1851000000006</v>
      </c>
      <c r="E1917" s="85">
        <f t="shared" si="88"/>
        <v>1142.8740400000004</v>
      </c>
      <c r="F1917" s="85">
        <f xml:space="preserve">   D1917 *'2016 Claims Experience'!$H$11</f>
        <v>1714.3110600000002</v>
      </c>
      <c r="G1917" s="85">
        <f xml:space="preserve"> F1917/'2016 Claims Experience'!$H$2</f>
        <v>2016.836541176471</v>
      </c>
      <c r="H1917" s="85">
        <f t="shared" si="89"/>
        <v>2857.1851000000006</v>
      </c>
      <c r="I1917" s="85">
        <f t="shared" si="87"/>
        <v>0</v>
      </c>
      <c r="J1917" s="39"/>
    </row>
    <row r="1918" spans="2:10" x14ac:dyDescent="0.2">
      <c r="B1918" s="87">
        <v>1916</v>
      </c>
      <c r="C1918" s="85">
        <v>10598.640000000001</v>
      </c>
      <c r="D1918" s="85">
        <f>C1918 * (1 + '2016 Claims Experience'!$H$3) * (1 + '2016 Claims Experience'!$H$3)</f>
        <v>12824.354400000004</v>
      </c>
      <c r="E1918" s="85">
        <f t="shared" si="88"/>
        <v>5129.7417600000017</v>
      </c>
      <c r="F1918" s="85">
        <f xml:space="preserve">   D1918 *'2016 Claims Experience'!$H$11</f>
        <v>7694.6126400000021</v>
      </c>
      <c r="G1918" s="85">
        <f xml:space="preserve"> F1918/'2016 Claims Experience'!$H$2</f>
        <v>9052.4854588235321</v>
      </c>
      <c r="H1918" s="85">
        <f t="shared" si="89"/>
        <v>4000</v>
      </c>
      <c r="I1918" s="85">
        <f t="shared" si="87"/>
        <v>2313.0040353410723</v>
      </c>
      <c r="J1918" s="39"/>
    </row>
    <row r="1919" spans="2:10" x14ac:dyDescent="0.2">
      <c r="B1919" s="87">
        <v>1917</v>
      </c>
      <c r="C1919" s="85">
        <v>8154.38</v>
      </c>
      <c r="D1919" s="85">
        <f>C1919 * (1 + '2016 Claims Experience'!$H$3) * (1 + '2016 Claims Experience'!$H$3)</f>
        <v>9866.7998000000025</v>
      </c>
      <c r="E1919" s="85">
        <f t="shared" si="88"/>
        <v>3946.7199200000014</v>
      </c>
      <c r="F1919" s="85">
        <f xml:space="preserve">   D1919 *'2016 Claims Experience'!$H$11</f>
        <v>5920.0798800000011</v>
      </c>
      <c r="G1919" s="85">
        <f xml:space="preserve"> F1919/'2016 Claims Experience'!$H$2</f>
        <v>6964.7998588235305</v>
      </c>
      <c r="H1919" s="85">
        <f t="shared" si="89"/>
        <v>4000</v>
      </c>
      <c r="I1919" s="85">
        <f t="shared" si="87"/>
        <v>2313.0040353410723</v>
      </c>
      <c r="J1919" s="39"/>
    </row>
    <row r="1920" spans="2:10" x14ac:dyDescent="0.2">
      <c r="B1920" s="87">
        <v>1918</v>
      </c>
      <c r="C1920" s="85">
        <v>2994.1</v>
      </c>
      <c r="D1920" s="85">
        <f>C1920 * (1 + '2016 Claims Experience'!$H$3) * (1 + '2016 Claims Experience'!$H$3)</f>
        <v>3622.8610000000003</v>
      </c>
      <c r="E1920" s="85">
        <f t="shared" si="88"/>
        <v>1449.1444000000001</v>
      </c>
      <c r="F1920" s="85">
        <f xml:space="preserve">   D1920 *'2016 Claims Experience'!$H$11</f>
        <v>2173.7166000000002</v>
      </c>
      <c r="G1920" s="85">
        <f xml:space="preserve"> F1920/'2016 Claims Experience'!$H$2</f>
        <v>2557.3136470588238</v>
      </c>
      <c r="H1920" s="85">
        <f t="shared" si="89"/>
        <v>3622.8610000000003</v>
      </c>
      <c r="I1920" s="85">
        <f t="shared" si="87"/>
        <v>0</v>
      </c>
      <c r="J1920" s="39"/>
    </row>
    <row r="1921" spans="2:10" x14ac:dyDescent="0.2">
      <c r="B1921" s="87">
        <v>1919</v>
      </c>
      <c r="C1921" s="85">
        <v>25086.45</v>
      </c>
      <c r="D1921" s="85">
        <f>C1921 * (1 + '2016 Claims Experience'!$H$3) * (1 + '2016 Claims Experience'!$H$3)</f>
        <v>30354.604500000009</v>
      </c>
      <c r="E1921" s="85">
        <f t="shared" si="88"/>
        <v>12141.841800000004</v>
      </c>
      <c r="F1921" s="85">
        <f xml:space="preserve">   D1921 *'2016 Claims Experience'!$H$11</f>
        <v>18212.762700000003</v>
      </c>
      <c r="G1921" s="85">
        <f xml:space="preserve"> F1921/'2016 Claims Experience'!$H$2</f>
        <v>21426.779647058829</v>
      </c>
      <c r="H1921" s="85">
        <f t="shared" si="89"/>
        <v>4000</v>
      </c>
      <c r="I1921" s="85">
        <f t="shared" si="87"/>
        <v>2313.0040353410723</v>
      </c>
      <c r="J1921" s="39"/>
    </row>
    <row r="1922" spans="2:10" x14ac:dyDescent="0.2">
      <c r="B1922" s="87">
        <v>1920</v>
      </c>
      <c r="C1922" s="85">
        <v>417.91</v>
      </c>
      <c r="D1922" s="85">
        <f>C1922 * (1 + '2016 Claims Experience'!$H$3) * (1 + '2016 Claims Experience'!$H$3)</f>
        <v>505.67110000000014</v>
      </c>
      <c r="E1922" s="85">
        <f t="shared" si="88"/>
        <v>202.26844000000006</v>
      </c>
      <c r="F1922" s="85">
        <f xml:space="preserve">   D1922 *'2016 Claims Experience'!$H$11</f>
        <v>303.40266000000008</v>
      </c>
      <c r="G1922" s="85">
        <f xml:space="preserve"> F1922/'2016 Claims Experience'!$H$2</f>
        <v>356.94430588235304</v>
      </c>
      <c r="H1922" s="85">
        <f t="shared" si="89"/>
        <v>505.67110000000014</v>
      </c>
      <c r="I1922" s="85">
        <f t="shared" si="87"/>
        <v>0</v>
      </c>
      <c r="J1922" s="39"/>
    </row>
    <row r="1923" spans="2:10" x14ac:dyDescent="0.2">
      <c r="B1923" s="87">
        <v>1921</v>
      </c>
      <c r="C1923" s="85">
        <v>4809.5200000000004</v>
      </c>
      <c r="D1923" s="85">
        <f>C1923 * (1 + '2016 Claims Experience'!$H$3) * (1 + '2016 Claims Experience'!$H$3)</f>
        <v>5819.5192000000015</v>
      </c>
      <c r="E1923" s="85">
        <f t="shared" si="88"/>
        <v>2327.8076800000008</v>
      </c>
      <c r="F1923" s="85">
        <f xml:space="preserve">   D1923 *'2016 Claims Experience'!$H$11</f>
        <v>3491.7115200000007</v>
      </c>
      <c r="G1923" s="85">
        <f xml:space="preserve"> F1923/'2016 Claims Experience'!$H$2</f>
        <v>4107.8959058823539</v>
      </c>
      <c r="H1923" s="85">
        <f t="shared" si="89"/>
        <v>4000</v>
      </c>
      <c r="I1923" s="85">
        <f t="shared" ref="I1923:I1986" si="90">IF(H1923 = $K$29, $L$29 - H1923,   IF(AND(H1923&lt;$L$29, H1923 &gt; $K$29),  D1923-$K$29, 0) )</f>
        <v>2313.0040353410723</v>
      </c>
      <c r="J1923" s="39"/>
    </row>
    <row r="1924" spans="2:10" x14ac:dyDescent="0.2">
      <c r="B1924" s="87">
        <v>1922</v>
      </c>
      <c r="C1924" s="85">
        <v>18655.850000000002</v>
      </c>
      <c r="D1924" s="85">
        <f>C1924 * (1 + '2016 Claims Experience'!$H$3) * (1 + '2016 Claims Experience'!$H$3)</f>
        <v>22573.578500000007</v>
      </c>
      <c r="E1924" s="85">
        <f t="shared" ref="E1924:E1987" si="91" xml:space="preserve"> D1924 * (1- $L$9)</f>
        <v>9029.4314000000031</v>
      </c>
      <c r="F1924" s="85">
        <f xml:space="preserve">   D1924 *'2016 Claims Experience'!$H$11</f>
        <v>13544.147100000004</v>
      </c>
      <c r="G1924" s="85">
        <f xml:space="preserve"> F1924/'2016 Claims Experience'!$H$2</f>
        <v>15934.290705882358</v>
      </c>
      <c r="H1924" s="85">
        <f t="shared" ref="H1924:H1987" si="92">IF( D1924&gt; $K$29, $K$29, D1924)</f>
        <v>4000</v>
      </c>
      <c r="I1924" s="85">
        <f t="shared" si="90"/>
        <v>2313.0040353410723</v>
      </c>
      <c r="J1924" s="39"/>
    </row>
    <row r="1925" spans="2:10" x14ac:dyDescent="0.2">
      <c r="B1925" s="87">
        <v>1923</v>
      </c>
      <c r="C1925" s="85">
        <v>2248.34</v>
      </c>
      <c r="D1925" s="85">
        <f>C1925 * (1 + '2016 Claims Experience'!$H$3) * (1 + '2016 Claims Experience'!$H$3)</f>
        <v>2720.4914000000008</v>
      </c>
      <c r="E1925" s="85">
        <f t="shared" si="91"/>
        <v>1088.1965600000003</v>
      </c>
      <c r="F1925" s="85">
        <f xml:space="preserve">   D1925 *'2016 Claims Experience'!$H$11</f>
        <v>1632.2948400000005</v>
      </c>
      <c r="G1925" s="85">
        <f xml:space="preserve"> F1925/'2016 Claims Experience'!$H$2</f>
        <v>1920.346870588236</v>
      </c>
      <c r="H1925" s="85">
        <f t="shared" si="92"/>
        <v>2720.4914000000008</v>
      </c>
      <c r="I1925" s="85">
        <f t="shared" si="90"/>
        <v>0</v>
      </c>
      <c r="J1925" s="39"/>
    </row>
    <row r="1926" spans="2:10" x14ac:dyDescent="0.2">
      <c r="B1926" s="87">
        <v>1924</v>
      </c>
      <c r="C1926" s="85">
        <v>8321.86</v>
      </c>
      <c r="D1926" s="85">
        <f>C1926 * (1 + '2016 Claims Experience'!$H$3) * (1 + '2016 Claims Experience'!$H$3)</f>
        <v>10069.450600000004</v>
      </c>
      <c r="E1926" s="85">
        <f t="shared" si="91"/>
        <v>4027.7802400000019</v>
      </c>
      <c r="F1926" s="85">
        <f xml:space="preserve">   D1926 *'2016 Claims Experience'!$H$11</f>
        <v>6041.6703600000019</v>
      </c>
      <c r="G1926" s="85">
        <f xml:space="preserve"> F1926/'2016 Claims Experience'!$H$2</f>
        <v>7107.8474823529432</v>
      </c>
      <c r="H1926" s="85">
        <f t="shared" si="92"/>
        <v>4000</v>
      </c>
      <c r="I1926" s="85">
        <f t="shared" si="90"/>
        <v>2313.0040353410723</v>
      </c>
      <c r="J1926" s="39"/>
    </row>
    <row r="1927" spans="2:10" x14ac:dyDescent="0.2">
      <c r="B1927" s="87">
        <v>1925</v>
      </c>
      <c r="C1927" s="85">
        <v>11097.92</v>
      </c>
      <c r="D1927" s="85">
        <f>C1927 * (1 + '2016 Claims Experience'!$H$3) * (1 + '2016 Claims Experience'!$H$3)</f>
        <v>13428.483200000002</v>
      </c>
      <c r="E1927" s="85">
        <f t="shared" si="91"/>
        <v>5371.3932800000011</v>
      </c>
      <c r="F1927" s="85">
        <f xml:space="preserve">   D1927 *'2016 Claims Experience'!$H$11</f>
        <v>8057.0899200000013</v>
      </c>
      <c r="G1927" s="85">
        <f xml:space="preserve"> F1927/'2016 Claims Experience'!$H$2</f>
        <v>9478.9293176470601</v>
      </c>
      <c r="H1927" s="85">
        <f t="shared" si="92"/>
        <v>4000</v>
      </c>
      <c r="I1927" s="85">
        <f t="shared" si="90"/>
        <v>2313.0040353410723</v>
      </c>
      <c r="J1927" s="39"/>
    </row>
    <row r="1928" spans="2:10" x14ac:dyDescent="0.2">
      <c r="B1928" s="87">
        <v>1926</v>
      </c>
      <c r="C1928" s="85">
        <v>651.75</v>
      </c>
      <c r="D1928" s="85">
        <f>C1928 * (1 + '2016 Claims Experience'!$H$3) * (1 + '2016 Claims Experience'!$H$3)</f>
        <v>788.61750000000018</v>
      </c>
      <c r="E1928" s="85">
        <f t="shared" si="91"/>
        <v>315.44700000000012</v>
      </c>
      <c r="F1928" s="85">
        <f xml:space="preserve">   D1928 *'2016 Claims Experience'!$H$11</f>
        <v>473.17050000000006</v>
      </c>
      <c r="G1928" s="85">
        <f xml:space="preserve"> F1928/'2016 Claims Experience'!$H$2</f>
        <v>556.67117647058831</v>
      </c>
      <c r="H1928" s="85">
        <f t="shared" si="92"/>
        <v>788.61750000000018</v>
      </c>
      <c r="I1928" s="85">
        <f t="shared" si="90"/>
        <v>0</v>
      </c>
      <c r="J1928" s="39"/>
    </row>
    <row r="1929" spans="2:10" x14ac:dyDescent="0.2">
      <c r="B1929" s="87">
        <v>1927</v>
      </c>
      <c r="C1929" s="85">
        <v>10377.44</v>
      </c>
      <c r="D1929" s="85">
        <f>C1929 * (1 + '2016 Claims Experience'!$H$3) * (1 + '2016 Claims Experience'!$H$3)</f>
        <v>12556.702400000002</v>
      </c>
      <c r="E1929" s="85">
        <f t="shared" si="91"/>
        <v>5022.6809600000015</v>
      </c>
      <c r="F1929" s="85">
        <f xml:space="preserve">   D1929 *'2016 Claims Experience'!$H$11</f>
        <v>7534.0214400000004</v>
      </c>
      <c r="G1929" s="85">
        <f xml:space="preserve"> F1929/'2016 Claims Experience'!$H$2</f>
        <v>8863.5546352941183</v>
      </c>
      <c r="H1929" s="85">
        <f t="shared" si="92"/>
        <v>4000</v>
      </c>
      <c r="I1929" s="85">
        <f t="shared" si="90"/>
        <v>2313.0040353410723</v>
      </c>
      <c r="J1929" s="39"/>
    </row>
    <row r="1930" spans="2:10" x14ac:dyDescent="0.2">
      <c r="B1930" s="87">
        <v>1928</v>
      </c>
      <c r="C1930" s="85">
        <v>574.33000000000004</v>
      </c>
      <c r="D1930" s="85">
        <f>C1930 * (1 + '2016 Claims Experience'!$H$3) * (1 + '2016 Claims Experience'!$H$3)</f>
        <v>694.93930000000023</v>
      </c>
      <c r="E1930" s="85">
        <f t="shared" si="91"/>
        <v>277.97572000000008</v>
      </c>
      <c r="F1930" s="85">
        <f xml:space="preserve">   D1930 *'2016 Claims Experience'!$H$11</f>
        <v>416.96358000000015</v>
      </c>
      <c r="G1930" s="85">
        <f xml:space="preserve"> F1930/'2016 Claims Experience'!$H$2</f>
        <v>490.5453882352943</v>
      </c>
      <c r="H1930" s="85">
        <f t="shared" si="92"/>
        <v>694.93930000000023</v>
      </c>
      <c r="I1930" s="85">
        <f t="shared" si="90"/>
        <v>0</v>
      </c>
      <c r="J1930" s="39"/>
    </row>
    <row r="1931" spans="2:10" x14ac:dyDescent="0.2">
      <c r="B1931" s="87">
        <v>1929</v>
      </c>
      <c r="C1931" s="85">
        <v>13117.95</v>
      </c>
      <c r="D1931" s="85">
        <f>C1931 * (1 + '2016 Claims Experience'!$H$3) * (1 + '2016 Claims Experience'!$H$3)</f>
        <v>15872.719500000005</v>
      </c>
      <c r="E1931" s="85">
        <f t="shared" si="91"/>
        <v>6349.0878000000021</v>
      </c>
      <c r="F1931" s="85">
        <f xml:space="preserve">   D1931 *'2016 Claims Experience'!$H$11</f>
        <v>9523.6317000000017</v>
      </c>
      <c r="G1931" s="85">
        <f xml:space="preserve"> F1931/'2016 Claims Experience'!$H$2</f>
        <v>11204.272588235297</v>
      </c>
      <c r="H1931" s="85">
        <f t="shared" si="92"/>
        <v>4000</v>
      </c>
      <c r="I1931" s="85">
        <f t="shared" si="90"/>
        <v>2313.0040353410723</v>
      </c>
      <c r="J1931" s="39"/>
    </row>
    <row r="1932" spans="2:10" x14ac:dyDescent="0.2">
      <c r="B1932" s="87">
        <v>1930</v>
      </c>
      <c r="C1932" s="85">
        <v>195.92000000000002</v>
      </c>
      <c r="D1932" s="85">
        <f>C1932 * (1 + '2016 Claims Experience'!$H$3) * (1 + '2016 Claims Experience'!$H$3)</f>
        <v>237.06320000000005</v>
      </c>
      <c r="E1932" s="85">
        <f t="shared" si="91"/>
        <v>94.825280000000021</v>
      </c>
      <c r="F1932" s="85">
        <f xml:space="preserve">   D1932 *'2016 Claims Experience'!$H$11</f>
        <v>142.23792000000003</v>
      </c>
      <c r="G1932" s="85">
        <f xml:space="preserve"> F1932/'2016 Claims Experience'!$H$2</f>
        <v>167.33872941176475</v>
      </c>
      <c r="H1932" s="85">
        <f t="shared" si="92"/>
        <v>237.06320000000005</v>
      </c>
      <c r="I1932" s="85">
        <f t="shared" si="90"/>
        <v>0</v>
      </c>
      <c r="J1932" s="39"/>
    </row>
    <row r="1933" spans="2:10" x14ac:dyDescent="0.2">
      <c r="B1933" s="87">
        <v>1931</v>
      </c>
      <c r="C1933" s="85">
        <v>24927.66</v>
      </c>
      <c r="D1933" s="85">
        <f>C1933 * (1 + '2016 Claims Experience'!$H$3) * (1 + '2016 Claims Experience'!$H$3)</f>
        <v>30162.468600000007</v>
      </c>
      <c r="E1933" s="85">
        <f t="shared" si="91"/>
        <v>12064.987440000004</v>
      </c>
      <c r="F1933" s="85">
        <f xml:space="preserve">   D1933 *'2016 Claims Experience'!$H$11</f>
        <v>18097.481160000003</v>
      </c>
      <c r="G1933" s="85">
        <f xml:space="preserve"> F1933/'2016 Claims Experience'!$H$2</f>
        <v>21291.154305882355</v>
      </c>
      <c r="H1933" s="85">
        <f t="shared" si="92"/>
        <v>4000</v>
      </c>
      <c r="I1933" s="85">
        <f t="shared" si="90"/>
        <v>2313.0040353410723</v>
      </c>
      <c r="J1933" s="39"/>
    </row>
    <row r="1934" spans="2:10" x14ac:dyDescent="0.2">
      <c r="B1934" s="87">
        <v>1932</v>
      </c>
      <c r="C1934" s="85">
        <v>4642.83</v>
      </c>
      <c r="D1934" s="85">
        <f>C1934 * (1 + '2016 Claims Experience'!$H$3) * (1 + '2016 Claims Experience'!$H$3)</f>
        <v>5617.8243000000011</v>
      </c>
      <c r="E1934" s="85">
        <f t="shared" si="91"/>
        <v>2247.1297200000004</v>
      </c>
      <c r="F1934" s="85">
        <f xml:space="preserve">   D1934 *'2016 Claims Experience'!$H$11</f>
        <v>3370.6945800000008</v>
      </c>
      <c r="G1934" s="85">
        <f xml:space="preserve"> F1934/'2016 Claims Experience'!$H$2</f>
        <v>3965.5230352941185</v>
      </c>
      <c r="H1934" s="85">
        <f t="shared" si="92"/>
        <v>4000</v>
      </c>
      <c r="I1934" s="85">
        <f t="shared" si="90"/>
        <v>2313.0040353410723</v>
      </c>
      <c r="J1934" s="39"/>
    </row>
    <row r="1935" spans="2:10" x14ac:dyDescent="0.2">
      <c r="B1935" s="87">
        <v>1933</v>
      </c>
      <c r="C1935" s="85">
        <v>691.25</v>
      </c>
      <c r="D1935" s="85">
        <f>C1935 * (1 + '2016 Claims Experience'!$H$3) * (1 + '2016 Claims Experience'!$H$3)</f>
        <v>836.41250000000014</v>
      </c>
      <c r="E1935" s="85">
        <f t="shared" si="91"/>
        <v>334.56500000000005</v>
      </c>
      <c r="F1935" s="85">
        <f xml:space="preserve">   D1935 *'2016 Claims Experience'!$H$11</f>
        <v>501.84750000000008</v>
      </c>
      <c r="G1935" s="85">
        <f xml:space="preserve"> F1935/'2016 Claims Experience'!$H$2</f>
        <v>590.40882352941185</v>
      </c>
      <c r="H1935" s="85">
        <f t="shared" si="92"/>
        <v>836.41250000000014</v>
      </c>
      <c r="I1935" s="85">
        <f t="shared" si="90"/>
        <v>0</v>
      </c>
      <c r="J1935" s="39"/>
    </row>
    <row r="1936" spans="2:10" x14ac:dyDescent="0.2">
      <c r="B1936" s="87">
        <v>1934</v>
      </c>
      <c r="C1936" s="85">
        <v>9151.36</v>
      </c>
      <c r="D1936" s="85">
        <f>C1936 * (1 + '2016 Claims Experience'!$H$3) * (1 + '2016 Claims Experience'!$H$3)</f>
        <v>11073.145600000002</v>
      </c>
      <c r="E1936" s="85">
        <f t="shared" si="91"/>
        <v>4429.258240000001</v>
      </c>
      <c r="F1936" s="85">
        <f xml:space="preserve">   D1936 *'2016 Claims Experience'!$H$11</f>
        <v>6643.8873600000006</v>
      </c>
      <c r="G1936" s="85">
        <f xml:space="preserve"> F1936/'2016 Claims Experience'!$H$2</f>
        <v>7816.3380705882364</v>
      </c>
      <c r="H1936" s="85">
        <f t="shared" si="92"/>
        <v>4000</v>
      </c>
      <c r="I1936" s="85">
        <f t="shared" si="90"/>
        <v>2313.0040353410723</v>
      </c>
      <c r="J1936" s="39"/>
    </row>
    <row r="1937" spans="2:10" x14ac:dyDescent="0.2">
      <c r="B1937" s="87">
        <v>1935</v>
      </c>
      <c r="C1937" s="85">
        <v>23739.5</v>
      </c>
      <c r="D1937" s="85">
        <f>C1937 * (1 + '2016 Claims Experience'!$H$3) * (1 + '2016 Claims Experience'!$H$3)</f>
        <v>28724.795000000002</v>
      </c>
      <c r="E1937" s="85">
        <f t="shared" si="91"/>
        <v>11489.918000000001</v>
      </c>
      <c r="F1937" s="85">
        <f xml:space="preserve">   D1937 *'2016 Claims Experience'!$H$11</f>
        <v>17234.877</v>
      </c>
      <c r="G1937" s="85">
        <f xml:space="preserve"> F1937/'2016 Claims Experience'!$H$2</f>
        <v>20276.325882352943</v>
      </c>
      <c r="H1937" s="85">
        <f t="shared" si="92"/>
        <v>4000</v>
      </c>
      <c r="I1937" s="85">
        <f t="shared" si="90"/>
        <v>2313.0040353410723</v>
      </c>
      <c r="J1937" s="39"/>
    </row>
    <row r="1938" spans="2:10" x14ac:dyDescent="0.2">
      <c r="B1938" s="87">
        <v>1936</v>
      </c>
      <c r="C1938" s="85">
        <v>15539.300000000001</v>
      </c>
      <c r="D1938" s="85">
        <f>C1938 * (1 + '2016 Claims Experience'!$H$3) * (1 + '2016 Claims Experience'!$H$3)</f>
        <v>18802.553000000004</v>
      </c>
      <c r="E1938" s="85">
        <f t="shared" si="91"/>
        <v>7521.021200000002</v>
      </c>
      <c r="F1938" s="85">
        <f xml:space="preserve">   D1938 *'2016 Claims Experience'!$H$11</f>
        <v>11281.531800000002</v>
      </c>
      <c r="G1938" s="85">
        <f xml:space="preserve"> F1938/'2016 Claims Experience'!$H$2</f>
        <v>13272.39035294118</v>
      </c>
      <c r="H1938" s="85">
        <f t="shared" si="92"/>
        <v>4000</v>
      </c>
      <c r="I1938" s="85">
        <f t="shared" si="90"/>
        <v>2313.0040353410723</v>
      </c>
      <c r="J1938" s="39"/>
    </row>
    <row r="1939" spans="2:10" x14ac:dyDescent="0.2">
      <c r="B1939" s="87">
        <v>1937</v>
      </c>
      <c r="C1939" s="85">
        <v>25678.95</v>
      </c>
      <c r="D1939" s="85">
        <f>C1939 * (1 + '2016 Claims Experience'!$H$3) * (1 + '2016 Claims Experience'!$H$3)</f>
        <v>31071.529500000008</v>
      </c>
      <c r="E1939" s="85">
        <f t="shared" si="91"/>
        <v>12428.611800000004</v>
      </c>
      <c r="F1939" s="85">
        <f xml:space="preserve">   D1939 *'2016 Claims Experience'!$H$11</f>
        <v>18642.917700000005</v>
      </c>
      <c r="G1939" s="85">
        <f xml:space="preserve"> F1939/'2016 Claims Experience'!$H$2</f>
        <v>21932.844352941185</v>
      </c>
      <c r="H1939" s="85">
        <f t="shared" si="92"/>
        <v>4000</v>
      </c>
      <c r="I1939" s="85">
        <f t="shared" si="90"/>
        <v>2313.0040353410723</v>
      </c>
      <c r="J1939" s="39"/>
    </row>
    <row r="1940" spans="2:10" x14ac:dyDescent="0.2">
      <c r="B1940" s="87">
        <v>1938</v>
      </c>
      <c r="C1940" s="85">
        <v>2277.5700000000002</v>
      </c>
      <c r="D1940" s="85">
        <f>C1940 * (1 + '2016 Claims Experience'!$H$3) * (1 + '2016 Claims Experience'!$H$3)</f>
        <v>2755.8597000000004</v>
      </c>
      <c r="E1940" s="85">
        <f t="shared" si="91"/>
        <v>1102.3438800000001</v>
      </c>
      <c r="F1940" s="85">
        <f xml:space="preserve">   D1940 *'2016 Claims Experience'!$H$11</f>
        <v>1653.5158200000003</v>
      </c>
      <c r="G1940" s="85">
        <f xml:space="preserve"> F1940/'2016 Claims Experience'!$H$2</f>
        <v>1945.3127294117651</v>
      </c>
      <c r="H1940" s="85">
        <f t="shared" si="92"/>
        <v>2755.8597000000004</v>
      </c>
      <c r="I1940" s="85">
        <f t="shared" si="90"/>
        <v>0</v>
      </c>
      <c r="J1940" s="39"/>
    </row>
    <row r="1941" spans="2:10" x14ac:dyDescent="0.2">
      <c r="B1941" s="87">
        <v>1939</v>
      </c>
      <c r="C1941" s="85">
        <v>7131.33</v>
      </c>
      <c r="D1941" s="85">
        <f>C1941 * (1 + '2016 Claims Experience'!$H$3) * (1 + '2016 Claims Experience'!$H$3)</f>
        <v>8628.9093000000012</v>
      </c>
      <c r="E1941" s="85">
        <f t="shared" si="91"/>
        <v>3451.5637200000006</v>
      </c>
      <c r="F1941" s="85">
        <f xml:space="preserve">   D1941 *'2016 Claims Experience'!$H$11</f>
        <v>5177.3455800000002</v>
      </c>
      <c r="G1941" s="85">
        <f xml:space="preserve"> F1941/'2016 Claims Experience'!$H$2</f>
        <v>6090.9948000000004</v>
      </c>
      <c r="H1941" s="85">
        <f t="shared" si="92"/>
        <v>4000</v>
      </c>
      <c r="I1941" s="85">
        <f t="shared" si="90"/>
        <v>2313.0040353410723</v>
      </c>
      <c r="J1941" s="39"/>
    </row>
    <row r="1942" spans="2:10" x14ac:dyDescent="0.2">
      <c r="B1942" s="87">
        <v>1940</v>
      </c>
      <c r="C1942" s="85">
        <v>857.15000000000009</v>
      </c>
      <c r="D1942" s="85">
        <f>C1942 * (1 + '2016 Claims Experience'!$H$3) * (1 + '2016 Claims Experience'!$H$3)</f>
        <v>1037.1515000000002</v>
      </c>
      <c r="E1942" s="85">
        <f t="shared" si="91"/>
        <v>414.86060000000009</v>
      </c>
      <c r="F1942" s="85">
        <f xml:space="preserve">   D1942 *'2016 Claims Experience'!$H$11</f>
        <v>622.29090000000008</v>
      </c>
      <c r="G1942" s="85">
        <f xml:space="preserve"> F1942/'2016 Claims Experience'!$H$2</f>
        <v>732.10694117647074</v>
      </c>
      <c r="H1942" s="85">
        <f t="shared" si="92"/>
        <v>1037.1515000000002</v>
      </c>
      <c r="I1942" s="85">
        <f t="shared" si="90"/>
        <v>0</v>
      </c>
      <c r="J1942" s="39"/>
    </row>
    <row r="1943" spans="2:10" x14ac:dyDescent="0.2">
      <c r="B1943" s="87">
        <v>1941</v>
      </c>
      <c r="C1943" s="85">
        <v>1651.1000000000001</v>
      </c>
      <c r="D1943" s="85">
        <f>C1943 * (1 + '2016 Claims Experience'!$H$3) * (1 + '2016 Claims Experience'!$H$3)</f>
        <v>1997.8310000000004</v>
      </c>
      <c r="E1943" s="85">
        <f t="shared" si="91"/>
        <v>799.13240000000019</v>
      </c>
      <c r="F1943" s="85">
        <f xml:space="preserve">   D1943 *'2016 Claims Experience'!$H$11</f>
        <v>1198.6986000000002</v>
      </c>
      <c r="G1943" s="85">
        <f xml:space="preserve"> F1943/'2016 Claims Experience'!$H$2</f>
        <v>1410.2336470588239</v>
      </c>
      <c r="H1943" s="85">
        <f t="shared" si="92"/>
        <v>1997.8310000000004</v>
      </c>
      <c r="I1943" s="85">
        <f t="shared" si="90"/>
        <v>0</v>
      </c>
      <c r="J1943" s="39"/>
    </row>
    <row r="1944" spans="2:10" x14ac:dyDescent="0.2">
      <c r="B1944" s="87">
        <v>1942</v>
      </c>
      <c r="C1944" s="85">
        <v>5731.45</v>
      </c>
      <c r="D1944" s="85">
        <f>C1944 * (1 + '2016 Claims Experience'!$H$3) * (1 + '2016 Claims Experience'!$H$3)</f>
        <v>6935.0545000000011</v>
      </c>
      <c r="E1944" s="85">
        <f t="shared" si="91"/>
        <v>2774.0218000000004</v>
      </c>
      <c r="F1944" s="85">
        <f xml:space="preserve">   D1944 *'2016 Claims Experience'!$H$11</f>
        <v>4161.0327000000007</v>
      </c>
      <c r="G1944" s="85">
        <f xml:space="preserve"> F1944/'2016 Claims Experience'!$H$2</f>
        <v>4895.3325882352947</v>
      </c>
      <c r="H1944" s="85">
        <f t="shared" si="92"/>
        <v>4000</v>
      </c>
      <c r="I1944" s="85">
        <f t="shared" si="90"/>
        <v>2313.0040353410723</v>
      </c>
      <c r="J1944" s="39"/>
    </row>
    <row r="1945" spans="2:10" x14ac:dyDescent="0.2">
      <c r="B1945" s="87">
        <v>1943</v>
      </c>
      <c r="C1945" s="85">
        <v>4219.3900000000003</v>
      </c>
      <c r="D1945" s="85">
        <f>C1945 * (1 + '2016 Claims Experience'!$H$3) * (1 + '2016 Claims Experience'!$H$3)</f>
        <v>5105.4619000000012</v>
      </c>
      <c r="E1945" s="85">
        <f t="shared" si="91"/>
        <v>2042.1847600000006</v>
      </c>
      <c r="F1945" s="85">
        <f xml:space="preserve">   D1945 *'2016 Claims Experience'!$H$11</f>
        <v>3063.2771400000006</v>
      </c>
      <c r="G1945" s="85">
        <f xml:space="preserve"> F1945/'2016 Claims Experience'!$H$2</f>
        <v>3603.8554588235302</v>
      </c>
      <c r="H1945" s="85">
        <f t="shared" si="92"/>
        <v>4000</v>
      </c>
      <c r="I1945" s="85">
        <f t="shared" si="90"/>
        <v>2313.0040353410723</v>
      </c>
      <c r="J1945" s="39"/>
    </row>
    <row r="1946" spans="2:10" x14ac:dyDescent="0.2">
      <c r="B1946" s="87">
        <v>1944</v>
      </c>
      <c r="C1946" s="85">
        <v>6534.09</v>
      </c>
      <c r="D1946" s="85">
        <f>C1946 * (1 + '2016 Claims Experience'!$H$3) * (1 + '2016 Claims Experience'!$H$3)</f>
        <v>7906.2489000000014</v>
      </c>
      <c r="E1946" s="85">
        <f t="shared" si="91"/>
        <v>3162.4995600000007</v>
      </c>
      <c r="F1946" s="85">
        <f xml:space="preserve">   D1946 *'2016 Claims Experience'!$H$11</f>
        <v>4743.7493400000003</v>
      </c>
      <c r="G1946" s="85">
        <f xml:space="preserve"> F1946/'2016 Claims Experience'!$H$2</f>
        <v>5580.8815764705887</v>
      </c>
      <c r="H1946" s="85">
        <f t="shared" si="92"/>
        <v>4000</v>
      </c>
      <c r="I1946" s="85">
        <f t="shared" si="90"/>
        <v>2313.0040353410723</v>
      </c>
      <c r="J1946" s="39"/>
    </row>
    <row r="1947" spans="2:10" x14ac:dyDescent="0.2">
      <c r="B1947" s="87">
        <v>1945</v>
      </c>
      <c r="C1947" s="85">
        <v>15231.2</v>
      </c>
      <c r="D1947" s="85">
        <f>C1947 * (1 + '2016 Claims Experience'!$H$3) * (1 + '2016 Claims Experience'!$H$3)</f>
        <v>18429.752000000004</v>
      </c>
      <c r="E1947" s="85">
        <f t="shared" si="91"/>
        <v>7371.9008000000022</v>
      </c>
      <c r="F1947" s="85">
        <f xml:space="preserve">   D1947 *'2016 Claims Experience'!$H$11</f>
        <v>11057.851200000003</v>
      </c>
      <c r="G1947" s="85">
        <f xml:space="preserve"> F1947/'2016 Claims Experience'!$H$2</f>
        <v>13009.236705882357</v>
      </c>
      <c r="H1947" s="85">
        <f t="shared" si="92"/>
        <v>4000</v>
      </c>
      <c r="I1947" s="85">
        <f t="shared" si="90"/>
        <v>2313.0040353410723</v>
      </c>
      <c r="J1947" s="39"/>
    </row>
    <row r="1948" spans="2:10" x14ac:dyDescent="0.2">
      <c r="B1948" s="87">
        <v>1946</v>
      </c>
      <c r="C1948" s="85">
        <v>3860.73</v>
      </c>
      <c r="D1948" s="85">
        <f>C1948 * (1 + '2016 Claims Experience'!$H$3) * (1 + '2016 Claims Experience'!$H$3)</f>
        <v>4671.4833000000017</v>
      </c>
      <c r="E1948" s="85">
        <f t="shared" si="91"/>
        <v>1868.5933200000009</v>
      </c>
      <c r="F1948" s="85">
        <f xml:space="preserve">   D1948 *'2016 Claims Experience'!$H$11</f>
        <v>2802.8899800000008</v>
      </c>
      <c r="G1948" s="85">
        <f xml:space="preserve"> F1948/'2016 Claims Experience'!$H$2</f>
        <v>3297.517623529413</v>
      </c>
      <c r="H1948" s="85">
        <f t="shared" si="92"/>
        <v>4000</v>
      </c>
      <c r="I1948" s="85">
        <f t="shared" si="90"/>
        <v>2313.0040353410723</v>
      </c>
      <c r="J1948" s="39"/>
    </row>
    <row r="1949" spans="2:10" x14ac:dyDescent="0.2">
      <c r="B1949" s="87">
        <v>1947</v>
      </c>
      <c r="C1949" s="85">
        <v>17674.670000000002</v>
      </c>
      <c r="D1949" s="85">
        <f>C1949 * (1 + '2016 Claims Experience'!$H$3) * (1 + '2016 Claims Experience'!$H$3)</f>
        <v>21386.350700000003</v>
      </c>
      <c r="E1949" s="85">
        <f t="shared" si="91"/>
        <v>8554.5402800000011</v>
      </c>
      <c r="F1949" s="85">
        <f xml:space="preserve">   D1949 *'2016 Claims Experience'!$H$11</f>
        <v>12831.810420000002</v>
      </c>
      <c r="G1949" s="85">
        <f xml:space="preserve"> F1949/'2016 Claims Experience'!$H$2</f>
        <v>15096.247552941179</v>
      </c>
      <c r="H1949" s="85">
        <f t="shared" si="92"/>
        <v>4000</v>
      </c>
      <c r="I1949" s="85">
        <f t="shared" si="90"/>
        <v>2313.0040353410723</v>
      </c>
      <c r="J1949" s="39"/>
    </row>
    <row r="1950" spans="2:10" x14ac:dyDescent="0.2">
      <c r="B1950" s="87">
        <v>1948</v>
      </c>
      <c r="C1950" s="85">
        <v>4304.71</v>
      </c>
      <c r="D1950" s="85">
        <f>C1950 * (1 + '2016 Claims Experience'!$H$3) * (1 + '2016 Claims Experience'!$H$3)</f>
        <v>5208.6991000000007</v>
      </c>
      <c r="E1950" s="85">
        <f t="shared" si="91"/>
        <v>2083.4796400000005</v>
      </c>
      <c r="F1950" s="85">
        <f xml:space="preserve">   D1950 *'2016 Claims Experience'!$H$11</f>
        <v>3125.2194600000003</v>
      </c>
      <c r="G1950" s="85">
        <f xml:space="preserve"> F1950/'2016 Claims Experience'!$H$2</f>
        <v>3676.7287764705889</v>
      </c>
      <c r="H1950" s="85">
        <f t="shared" si="92"/>
        <v>4000</v>
      </c>
      <c r="I1950" s="85">
        <f t="shared" si="90"/>
        <v>2313.0040353410723</v>
      </c>
      <c r="J1950" s="39"/>
    </row>
    <row r="1951" spans="2:10" x14ac:dyDescent="0.2">
      <c r="B1951" s="87">
        <v>1949</v>
      </c>
      <c r="C1951" s="85">
        <v>26012.33</v>
      </c>
      <c r="D1951" s="85">
        <f>C1951 * (1 + '2016 Claims Experience'!$H$3) * (1 + '2016 Claims Experience'!$H$3)</f>
        <v>31474.919300000009</v>
      </c>
      <c r="E1951" s="85">
        <f t="shared" si="91"/>
        <v>12589.967720000004</v>
      </c>
      <c r="F1951" s="85">
        <f xml:space="preserve">   D1951 *'2016 Claims Experience'!$H$11</f>
        <v>18884.951580000004</v>
      </c>
      <c r="G1951" s="85">
        <f xml:space="preserve"> F1951/'2016 Claims Experience'!$H$2</f>
        <v>22217.590094117651</v>
      </c>
      <c r="H1951" s="85">
        <f t="shared" si="92"/>
        <v>4000</v>
      </c>
      <c r="I1951" s="85">
        <f t="shared" si="90"/>
        <v>2313.0040353410723</v>
      </c>
      <c r="J1951" s="39"/>
    </row>
    <row r="1952" spans="2:10" x14ac:dyDescent="0.2">
      <c r="B1952" s="87">
        <v>1950</v>
      </c>
      <c r="C1952" s="85">
        <v>12513.6</v>
      </c>
      <c r="D1952" s="85">
        <f>C1952 * (1 + '2016 Claims Experience'!$H$3) * (1 + '2016 Claims Experience'!$H$3)</f>
        <v>15141.456000000002</v>
      </c>
      <c r="E1952" s="85">
        <f t="shared" si="91"/>
        <v>6056.5824000000011</v>
      </c>
      <c r="F1952" s="85">
        <f xml:space="preserve">   D1952 *'2016 Claims Experience'!$H$11</f>
        <v>9084.8736000000008</v>
      </c>
      <c r="G1952" s="85">
        <f xml:space="preserve"> F1952/'2016 Claims Experience'!$H$2</f>
        <v>10688.086588235295</v>
      </c>
      <c r="H1952" s="85">
        <f t="shared" si="92"/>
        <v>4000</v>
      </c>
      <c r="I1952" s="85">
        <f t="shared" si="90"/>
        <v>2313.0040353410723</v>
      </c>
      <c r="J1952" s="39"/>
    </row>
    <row r="1953" spans="2:10" x14ac:dyDescent="0.2">
      <c r="B1953" s="87">
        <v>1951</v>
      </c>
      <c r="C1953" s="85">
        <v>7842.33</v>
      </c>
      <c r="D1953" s="85">
        <f>C1953 * (1 + '2016 Claims Experience'!$H$3) * (1 + '2016 Claims Experience'!$H$3)</f>
        <v>9489.2193000000007</v>
      </c>
      <c r="E1953" s="85">
        <f t="shared" si="91"/>
        <v>3795.6877200000004</v>
      </c>
      <c r="F1953" s="85">
        <f xml:space="preserve">   D1953 *'2016 Claims Experience'!$H$11</f>
        <v>5693.5315799999998</v>
      </c>
      <c r="G1953" s="85">
        <f xml:space="preserve"> F1953/'2016 Claims Experience'!$H$2</f>
        <v>6698.2724470588237</v>
      </c>
      <c r="H1953" s="85">
        <f t="shared" si="92"/>
        <v>4000</v>
      </c>
      <c r="I1953" s="85">
        <f t="shared" si="90"/>
        <v>2313.0040353410723</v>
      </c>
      <c r="J1953" s="39"/>
    </row>
    <row r="1954" spans="2:10" x14ac:dyDescent="0.2">
      <c r="B1954" s="87">
        <v>1952</v>
      </c>
      <c r="C1954" s="85">
        <v>33386.19</v>
      </c>
      <c r="D1954" s="85">
        <f>C1954 * (1 + '2016 Claims Experience'!$H$3) * (1 + '2016 Claims Experience'!$H$3)</f>
        <v>40397.289900000011</v>
      </c>
      <c r="E1954" s="85">
        <f t="shared" si="91"/>
        <v>16158.915960000006</v>
      </c>
      <c r="F1954" s="85">
        <f xml:space="preserve">   D1954 *'2016 Claims Experience'!$H$11</f>
        <v>24238.373940000005</v>
      </c>
      <c r="G1954" s="85">
        <f xml:space="preserve"> F1954/'2016 Claims Experience'!$H$2</f>
        <v>28515.734047058831</v>
      </c>
      <c r="H1954" s="85">
        <f t="shared" si="92"/>
        <v>4000</v>
      </c>
      <c r="I1954" s="85">
        <f t="shared" si="90"/>
        <v>2313.0040353410723</v>
      </c>
      <c r="J1954" s="39"/>
    </row>
    <row r="1955" spans="2:10" x14ac:dyDescent="0.2">
      <c r="B1955" s="87">
        <v>1953</v>
      </c>
      <c r="C1955" s="85">
        <v>14642.650000000001</v>
      </c>
      <c r="D1955" s="85">
        <f>C1955 * (1 + '2016 Claims Experience'!$H$3) * (1 + '2016 Claims Experience'!$H$3)</f>
        <v>17717.606500000005</v>
      </c>
      <c r="E1955" s="85">
        <f t="shared" si="91"/>
        <v>7087.0426000000025</v>
      </c>
      <c r="F1955" s="85">
        <f xml:space="preserve">   D1955 *'2016 Claims Experience'!$H$11</f>
        <v>10630.563900000003</v>
      </c>
      <c r="G1955" s="85">
        <f xml:space="preserve"> F1955/'2016 Claims Experience'!$H$2</f>
        <v>12506.545764705887</v>
      </c>
      <c r="H1955" s="85">
        <f t="shared" si="92"/>
        <v>4000</v>
      </c>
      <c r="I1955" s="85">
        <f t="shared" si="90"/>
        <v>2313.0040353410723</v>
      </c>
      <c r="J1955" s="39"/>
    </row>
    <row r="1956" spans="2:10" x14ac:dyDescent="0.2">
      <c r="B1956" s="87">
        <v>1954</v>
      </c>
      <c r="C1956" s="85">
        <v>38177.54</v>
      </c>
      <c r="D1956" s="85">
        <f>C1956 * (1 + '2016 Claims Experience'!$H$3) * (1 + '2016 Claims Experience'!$H$3)</f>
        <v>46194.823400000008</v>
      </c>
      <c r="E1956" s="85">
        <f t="shared" si="91"/>
        <v>18477.929360000006</v>
      </c>
      <c r="F1956" s="85">
        <f xml:space="preserve">   D1956 *'2016 Claims Experience'!$H$11</f>
        <v>27716.894040000003</v>
      </c>
      <c r="G1956" s="85">
        <f xml:space="preserve"> F1956/'2016 Claims Experience'!$H$2</f>
        <v>32608.110635294121</v>
      </c>
      <c r="H1956" s="85">
        <f t="shared" si="92"/>
        <v>4000</v>
      </c>
      <c r="I1956" s="85">
        <f t="shared" si="90"/>
        <v>2313.0040353410723</v>
      </c>
      <c r="J1956" s="39"/>
    </row>
    <row r="1957" spans="2:10" x14ac:dyDescent="0.2">
      <c r="B1957" s="87">
        <v>1955</v>
      </c>
      <c r="C1957" s="85">
        <v>29203.140000000003</v>
      </c>
      <c r="D1957" s="85">
        <f>C1957 * (1 + '2016 Claims Experience'!$H$3) * (1 + '2016 Claims Experience'!$H$3)</f>
        <v>35335.799400000011</v>
      </c>
      <c r="E1957" s="85">
        <f t="shared" si="91"/>
        <v>14134.319760000006</v>
      </c>
      <c r="F1957" s="85">
        <f xml:space="preserve">   D1957 *'2016 Claims Experience'!$H$11</f>
        <v>21201.479640000005</v>
      </c>
      <c r="G1957" s="85">
        <f xml:space="preserve"> F1957/'2016 Claims Experience'!$H$2</f>
        <v>24942.917223529417</v>
      </c>
      <c r="H1957" s="85">
        <f t="shared" si="92"/>
        <v>4000</v>
      </c>
      <c r="I1957" s="85">
        <f t="shared" si="90"/>
        <v>2313.0040353410723</v>
      </c>
      <c r="J1957" s="39"/>
    </row>
    <row r="1958" spans="2:10" x14ac:dyDescent="0.2">
      <c r="B1958" s="87">
        <v>1956</v>
      </c>
      <c r="C1958" s="85">
        <v>1679.54</v>
      </c>
      <c r="D1958" s="85">
        <f>C1958 * (1 + '2016 Claims Experience'!$H$3) * (1 + '2016 Claims Experience'!$H$3)</f>
        <v>2032.2434000000003</v>
      </c>
      <c r="E1958" s="85">
        <f t="shared" si="91"/>
        <v>812.89736000000016</v>
      </c>
      <c r="F1958" s="85">
        <f xml:space="preserve">   D1958 *'2016 Claims Experience'!$H$11</f>
        <v>1219.3460400000001</v>
      </c>
      <c r="G1958" s="85">
        <f xml:space="preserve"> F1958/'2016 Claims Experience'!$H$2</f>
        <v>1434.5247529411768</v>
      </c>
      <c r="H1958" s="85">
        <f t="shared" si="92"/>
        <v>2032.2434000000003</v>
      </c>
      <c r="I1958" s="85">
        <f t="shared" si="90"/>
        <v>0</v>
      </c>
      <c r="J1958" s="39"/>
    </row>
    <row r="1959" spans="2:10" x14ac:dyDescent="0.2">
      <c r="B1959" s="87">
        <v>1957</v>
      </c>
      <c r="C1959" s="85">
        <v>444.77000000000004</v>
      </c>
      <c r="D1959" s="85">
        <f>C1959 * (1 + '2016 Claims Experience'!$H$3) * (1 + '2016 Claims Experience'!$H$3)</f>
        <v>538.1717000000001</v>
      </c>
      <c r="E1959" s="85">
        <f t="shared" si="91"/>
        <v>215.26868000000005</v>
      </c>
      <c r="F1959" s="85">
        <f xml:space="preserve">   D1959 *'2016 Claims Experience'!$H$11</f>
        <v>322.90302000000003</v>
      </c>
      <c r="G1959" s="85">
        <f xml:space="preserve"> F1959/'2016 Claims Experience'!$H$2</f>
        <v>379.88590588235297</v>
      </c>
      <c r="H1959" s="85">
        <f t="shared" si="92"/>
        <v>538.1717000000001</v>
      </c>
      <c r="I1959" s="85">
        <f t="shared" si="90"/>
        <v>0</v>
      </c>
      <c r="J1959" s="39"/>
    </row>
    <row r="1960" spans="2:10" x14ac:dyDescent="0.2">
      <c r="B1960" s="87">
        <v>1958</v>
      </c>
      <c r="C1960" s="85">
        <v>9735.9600000000009</v>
      </c>
      <c r="D1960" s="85">
        <f>C1960 * (1 + '2016 Claims Experience'!$H$3) * (1 + '2016 Claims Experience'!$H$3)</f>
        <v>11780.511600000003</v>
      </c>
      <c r="E1960" s="85">
        <f t="shared" si="91"/>
        <v>4712.2046400000017</v>
      </c>
      <c r="F1960" s="85">
        <f xml:space="preserve">   D1960 *'2016 Claims Experience'!$H$11</f>
        <v>7068.3069600000017</v>
      </c>
      <c r="G1960" s="85">
        <f xml:space="preserve"> F1960/'2016 Claims Experience'!$H$2</f>
        <v>8315.6552470588249</v>
      </c>
      <c r="H1960" s="85">
        <f t="shared" si="92"/>
        <v>4000</v>
      </c>
      <c r="I1960" s="85">
        <f t="shared" si="90"/>
        <v>2313.0040353410723</v>
      </c>
      <c r="J1960" s="39"/>
    </row>
    <row r="1961" spans="2:10" x14ac:dyDescent="0.2">
      <c r="B1961" s="87">
        <v>1959</v>
      </c>
      <c r="C1961" s="85">
        <v>15205.92</v>
      </c>
      <c r="D1961" s="85">
        <f>C1961 * (1 + '2016 Claims Experience'!$H$3) * (1 + '2016 Claims Experience'!$H$3)</f>
        <v>18399.163200000003</v>
      </c>
      <c r="E1961" s="85">
        <f t="shared" si="91"/>
        <v>7359.6652800000011</v>
      </c>
      <c r="F1961" s="85">
        <f xml:space="preserve">   D1961 *'2016 Claims Experience'!$H$11</f>
        <v>11039.497920000002</v>
      </c>
      <c r="G1961" s="85">
        <f xml:space="preserve"> F1961/'2016 Claims Experience'!$H$2</f>
        <v>12987.644611764708</v>
      </c>
      <c r="H1961" s="85">
        <f t="shared" si="92"/>
        <v>4000</v>
      </c>
      <c r="I1961" s="85">
        <f t="shared" si="90"/>
        <v>2313.0040353410723</v>
      </c>
      <c r="J1961" s="39"/>
    </row>
    <row r="1962" spans="2:10" x14ac:dyDescent="0.2">
      <c r="B1962" s="87">
        <v>1960</v>
      </c>
      <c r="C1962" s="85">
        <v>1471.77</v>
      </c>
      <c r="D1962" s="85">
        <f>C1962 * (1 + '2016 Claims Experience'!$H$3) * (1 + '2016 Claims Experience'!$H$3)</f>
        <v>1780.8417000000002</v>
      </c>
      <c r="E1962" s="85">
        <f t="shared" si="91"/>
        <v>712.33668000000011</v>
      </c>
      <c r="F1962" s="85">
        <f xml:space="preserve">   D1962 *'2016 Claims Experience'!$H$11</f>
        <v>1068.5050200000001</v>
      </c>
      <c r="G1962" s="85">
        <f xml:space="preserve"> F1962/'2016 Claims Experience'!$H$2</f>
        <v>1257.0647294117648</v>
      </c>
      <c r="H1962" s="85">
        <f t="shared" si="92"/>
        <v>1780.8417000000002</v>
      </c>
      <c r="I1962" s="85">
        <f t="shared" si="90"/>
        <v>0</v>
      </c>
      <c r="J1962" s="39"/>
    </row>
    <row r="1963" spans="2:10" x14ac:dyDescent="0.2">
      <c r="B1963" s="87">
        <v>1961</v>
      </c>
      <c r="C1963" s="85">
        <v>23831.14</v>
      </c>
      <c r="D1963" s="85">
        <f>C1963 * (1 + '2016 Claims Experience'!$H$3) * (1 + '2016 Claims Experience'!$H$3)</f>
        <v>28835.679400000005</v>
      </c>
      <c r="E1963" s="85">
        <f t="shared" si="91"/>
        <v>11534.271760000003</v>
      </c>
      <c r="F1963" s="85">
        <f xml:space="preserve">   D1963 *'2016 Claims Experience'!$H$11</f>
        <v>17301.407640000001</v>
      </c>
      <c r="G1963" s="85">
        <f xml:space="preserve"> F1963/'2016 Claims Experience'!$H$2</f>
        <v>20354.597223529414</v>
      </c>
      <c r="H1963" s="85">
        <f t="shared" si="92"/>
        <v>4000</v>
      </c>
      <c r="I1963" s="85">
        <f t="shared" si="90"/>
        <v>2313.0040353410723</v>
      </c>
      <c r="J1963" s="39"/>
    </row>
    <row r="1964" spans="2:10" x14ac:dyDescent="0.2">
      <c r="B1964" s="87">
        <v>1962</v>
      </c>
      <c r="C1964" s="85">
        <v>24200.07</v>
      </c>
      <c r="D1964" s="85">
        <f>C1964 * (1 + '2016 Claims Experience'!$H$3) * (1 + '2016 Claims Experience'!$H$3)</f>
        <v>29282.084700000003</v>
      </c>
      <c r="E1964" s="85">
        <f t="shared" si="91"/>
        <v>11712.833880000002</v>
      </c>
      <c r="F1964" s="85">
        <f xml:space="preserve">   D1964 *'2016 Claims Experience'!$H$11</f>
        <v>17569.250820000001</v>
      </c>
      <c r="G1964" s="85">
        <f xml:space="preserve"> F1964/'2016 Claims Experience'!$H$2</f>
        <v>20669.706847058824</v>
      </c>
      <c r="H1964" s="85">
        <f t="shared" si="92"/>
        <v>4000</v>
      </c>
      <c r="I1964" s="85">
        <f t="shared" si="90"/>
        <v>2313.0040353410723</v>
      </c>
      <c r="J1964" s="39"/>
    </row>
    <row r="1965" spans="2:10" x14ac:dyDescent="0.2">
      <c r="B1965" s="87">
        <v>1963</v>
      </c>
      <c r="C1965" s="85">
        <v>966.17000000000007</v>
      </c>
      <c r="D1965" s="85">
        <f>C1965 * (1 + '2016 Claims Experience'!$H$3) * (1 + '2016 Claims Experience'!$H$3)</f>
        <v>1169.0657000000003</v>
      </c>
      <c r="E1965" s="85">
        <f t="shared" si="91"/>
        <v>467.62628000000018</v>
      </c>
      <c r="F1965" s="85">
        <f xml:space="preserve">   D1965 *'2016 Claims Experience'!$H$11</f>
        <v>701.43942000000015</v>
      </c>
      <c r="G1965" s="85">
        <f xml:space="preserve"> F1965/'2016 Claims Experience'!$H$2</f>
        <v>825.22284705882373</v>
      </c>
      <c r="H1965" s="85">
        <f t="shared" si="92"/>
        <v>1169.0657000000003</v>
      </c>
      <c r="I1965" s="85">
        <f t="shared" si="90"/>
        <v>0</v>
      </c>
      <c r="J1965" s="39"/>
    </row>
    <row r="1966" spans="2:10" x14ac:dyDescent="0.2">
      <c r="B1966" s="87">
        <v>1964</v>
      </c>
      <c r="C1966" s="85">
        <v>12315.310000000001</v>
      </c>
      <c r="D1966" s="85">
        <f>C1966 * (1 + '2016 Claims Experience'!$H$3) * (1 + '2016 Claims Experience'!$H$3)</f>
        <v>14901.525100000004</v>
      </c>
      <c r="E1966" s="85">
        <f t="shared" si="91"/>
        <v>5960.6100400000023</v>
      </c>
      <c r="F1966" s="85">
        <f xml:space="preserve">   D1966 *'2016 Claims Experience'!$H$11</f>
        <v>8940.915060000003</v>
      </c>
      <c r="G1966" s="85">
        <f xml:space="preserve"> F1966/'2016 Claims Experience'!$H$2</f>
        <v>10518.723600000003</v>
      </c>
      <c r="H1966" s="85">
        <f t="shared" si="92"/>
        <v>4000</v>
      </c>
      <c r="I1966" s="85">
        <f t="shared" si="90"/>
        <v>2313.0040353410723</v>
      </c>
      <c r="J1966" s="39"/>
    </row>
    <row r="1967" spans="2:10" x14ac:dyDescent="0.2">
      <c r="B1967" s="87">
        <v>1965</v>
      </c>
      <c r="C1967" s="85">
        <v>571.17000000000007</v>
      </c>
      <c r="D1967" s="85">
        <f>C1967 * (1 + '2016 Claims Experience'!$H$3) * (1 + '2016 Claims Experience'!$H$3)</f>
        <v>691.11570000000017</v>
      </c>
      <c r="E1967" s="85">
        <f t="shared" si="91"/>
        <v>276.44628000000006</v>
      </c>
      <c r="F1967" s="85">
        <f xml:space="preserve">   D1967 *'2016 Claims Experience'!$H$11</f>
        <v>414.66942000000012</v>
      </c>
      <c r="G1967" s="85">
        <f xml:space="preserve"> F1967/'2016 Claims Experience'!$H$2</f>
        <v>487.84637647058838</v>
      </c>
      <c r="H1967" s="85">
        <f t="shared" si="92"/>
        <v>691.11570000000017</v>
      </c>
      <c r="I1967" s="85">
        <f t="shared" si="90"/>
        <v>0</v>
      </c>
      <c r="J1967" s="39"/>
    </row>
    <row r="1968" spans="2:10" x14ac:dyDescent="0.2">
      <c r="B1968" s="87">
        <v>1966</v>
      </c>
      <c r="C1968" s="85">
        <v>2874.81</v>
      </c>
      <c r="D1968" s="85">
        <f>C1968 * (1 + '2016 Claims Experience'!$H$3) * (1 + '2016 Claims Experience'!$H$3)</f>
        <v>3478.5201000000006</v>
      </c>
      <c r="E1968" s="85">
        <f t="shared" si="91"/>
        <v>1391.4080400000003</v>
      </c>
      <c r="F1968" s="85">
        <f xml:space="preserve">   D1968 *'2016 Claims Experience'!$H$11</f>
        <v>2087.1120600000004</v>
      </c>
      <c r="G1968" s="85">
        <f xml:space="preserve"> F1968/'2016 Claims Experience'!$H$2</f>
        <v>2455.425952941177</v>
      </c>
      <c r="H1968" s="85">
        <f t="shared" si="92"/>
        <v>3478.5201000000006</v>
      </c>
      <c r="I1968" s="85">
        <f t="shared" si="90"/>
        <v>0</v>
      </c>
      <c r="J1968" s="39"/>
    </row>
    <row r="1969" spans="2:10" x14ac:dyDescent="0.2">
      <c r="B1969" s="87">
        <v>1967</v>
      </c>
      <c r="C1969" s="85">
        <v>290.72000000000003</v>
      </c>
      <c r="D1969" s="85">
        <f>C1969 * (1 + '2016 Claims Experience'!$H$3) * (1 + '2016 Claims Experience'!$H$3)</f>
        <v>351.77120000000008</v>
      </c>
      <c r="E1969" s="85">
        <f t="shared" si="91"/>
        <v>140.70848000000004</v>
      </c>
      <c r="F1969" s="85">
        <f xml:space="preserve">   D1969 *'2016 Claims Experience'!$H$11</f>
        <v>211.06272000000004</v>
      </c>
      <c r="G1969" s="85">
        <f xml:space="preserve"> F1969/'2016 Claims Experience'!$H$2</f>
        <v>248.30908235294123</v>
      </c>
      <c r="H1969" s="85">
        <f t="shared" si="92"/>
        <v>351.77120000000008</v>
      </c>
      <c r="I1969" s="85">
        <f t="shared" si="90"/>
        <v>0</v>
      </c>
      <c r="J1969" s="39"/>
    </row>
    <row r="1970" spans="2:10" x14ac:dyDescent="0.2">
      <c r="B1970" s="87">
        <v>1968</v>
      </c>
      <c r="C1970" s="85">
        <v>3609.51</v>
      </c>
      <c r="D1970" s="85">
        <f>C1970 * (1 + '2016 Claims Experience'!$H$3) * (1 + '2016 Claims Experience'!$H$3)</f>
        <v>4367.5071000000007</v>
      </c>
      <c r="E1970" s="85">
        <f t="shared" si="91"/>
        <v>1747.0028400000003</v>
      </c>
      <c r="F1970" s="85">
        <f xml:space="preserve">   D1970 *'2016 Claims Experience'!$H$11</f>
        <v>2620.5042600000002</v>
      </c>
      <c r="G1970" s="85">
        <f xml:space="preserve"> F1970/'2016 Claims Experience'!$H$2</f>
        <v>3082.9461882352944</v>
      </c>
      <c r="H1970" s="85">
        <f t="shared" si="92"/>
        <v>4000</v>
      </c>
      <c r="I1970" s="85">
        <f t="shared" si="90"/>
        <v>2313.0040353410723</v>
      </c>
      <c r="J1970" s="39"/>
    </row>
    <row r="1971" spans="2:10" x14ac:dyDescent="0.2">
      <c r="B1971" s="87">
        <v>1969</v>
      </c>
      <c r="C1971" s="85">
        <v>11413.130000000001</v>
      </c>
      <c r="D1971" s="85">
        <f>C1971 * (1 + '2016 Claims Experience'!$H$3) * (1 + '2016 Claims Experience'!$H$3)</f>
        <v>13809.887300000004</v>
      </c>
      <c r="E1971" s="85">
        <f t="shared" si="91"/>
        <v>5523.9549200000019</v>
      </c>
      <c r="F1971" s="85">
        <f xml:space="preserve">   D1971 *'2016 Claims Experience'!$H$11</f>
        <v>8285.932380000002</v>
      </c>
      <c r="G1971" s="85">
        <f xml:space="preserve"> F1971/'2016 Claims Experience'!$H$2</f>
        <v>9748.1557411764734</v>
      </c>
      <c r="H1971" s="85">
        <f t="shared" si="92"/>
        <v>4000</v>
      </c>
      <c r="I1971" s="85">
        <f t="shared" si="90"/>
        <v>2313.0040353410723</v>
      </c>
      <c r="J1971" s="39"/>
    </row>
    <row r="1972" spans="2:10" x14ac:dyDescent="0.2">
      <c r="B1972" s="87">
        <v>1970</v>
      </c>
      <c r="C1972" s="85">
        <v>298.62</v>
      </c>
      <c r="D1972" s="85">
        <f>C1972 * (1 + '2016 Claims Experience'!$H$3) * (1 + '2016 Claims Experience'!$H$3)</f>
        <v>361.33020000000005</v>
      </c>
      <c r="E1972" s="85">
        <f t="shared" si="91"/>
        <v>144.53208000000004</v>
      </c>
      <c r="F1972" s="85">
        <f xml:space="preserve">   D1972 *'2016 Claims Experience'!$H$11</f>
        <v>216.79812000000001</v>
      </c>
      <c r="G1972" s="85">
        <f xml:space="preserve"> F1972/'2016 Claims Experience'!$H$2</f>
        <v>255.05661176470591</v>
      </c>
      <c r="H1972" s="85">
        <f t="shared" si="92"/>
        <v>361.33020000000005</v>
      </c>
      <c r="I1972" s="85">
        <f t="shared" si="90"/>
        <v>0</v>
      </c>
      <c r="J1972" s="39"/>
    </row>
    <row r="1973" spans="2:10" x14ac:dyDescent="0.2">
      <c r="B1973" s="87">
        <v>1971</v>
      </c>
      <c r="C1973" s="85">
        <v>297.83000000000004</v>
      </c>
      <c r="D1973" s="85">
        <f>C1973 * (1 + '2016 Claims Experience'!$H$3) * (1 + '2016 Claims Experience'!$H$3)</f>
        <v>360.37430000000012</v>
      </c>
      <c r="E1973" s="85">
        <f t="shared" si="91"/>
        <v>144.14972000000006</v>
      </c>
      <c r="F1973" s="85">
        <f xml:space="preserve">   D1973 *'2016 Claims Experience'!$H$11</f>
        <v>216.22458000000006</v>
      </c>
      <c r="G1973" s="85">
        <f xml:space="preserve"> F1973/'2016 Claims Experience'!$H$2</f>
        <v>254.38185882352948</v>
      </c>
      <c r="H1973" s="85">
        <f t="shared" si="92"/>
        <v>360.37430000000012</v>
      </c>
      <c r="I1973" s="85">
        <f t="shared" si="90"/>
        <v>0</v>
      </c>
      <c r="J1973" s="39"/>
    </row>
    <row r="1974" spans="2:10" x14ac:dyDescent="0.2">
      <c r="B1974" s="87">
        <v>1972</v>
      </c>
      <c r="C1974" s="85">
        <v>3429.3900000000003</v>
      </c>
      <c r="D1974" s="85">
        <f>C1974 * (1 + '2016 Claims Experience'!$H$3) * (1 + '2016 Claims Experience'!$H$3)</f>
        <v>4149.5619000000006</v>
      </c>
      <c r="E1974" s="85">
        <f t="shared" si="91"/>
        <v>1659.8247600000004</v>
      </c>
      <c r="F1974" s="85">
        <f xml:space="preserve">   D1974 *'2016 Claims Experience'!$H$11</f>
        <v>2489.7371400000002</v>
      </c>
      <c r="G1974" s="85">
        <f xml:space="preserve"> F1974/'2016 Claims Experience'!$H$2</f>
        <v>2929.1025176470589</v>
      </c>
      <c r="H1974" s="85">
        <f t="shared" si="92"/>
        <v>4000</v>
      </c>
      <c r="I1974" s="85">
        <f t="shared" si="90"/>
        <v>2313.0040353410723</v>
      </c>
      <c r="J1974" s="39"/>
    </row>
    <row r="1975" spans="2:10" x14ac:dyDescent="0.2">
      <c r="B1975" s="87">
        <v>1973</v>
      </c>
      <c r="C1975" s="85">
        <v>4910.6400000000003</v>
      </c>
      <c r="D1975" s="85">
        <f>C1975 * (1 + '2016 Claims Experience'!$H$3) * (1 + '2016 Claims Experience'!$H$3)</f>
        <v>5941.8744000000015</v>
      </c>
      <c r="E1975" s="85">
        <f t="shared" si="91"/>
        <v>2376.7497600000006</v>
      </c>
      <c r="F1975" s="85">
        <f xml:space="preserve">   D1975 *'2016 Claims Experience'!$H$11</f>
        <v>3565.1246400000009</v>
      </c>
      <c r="G1975" s="85">
        <f xml:space="preserve"> F1975/'2016 Claims Experience'!$H$2</f>
        <v>4194.2642823529422</v>
      </c>
      <c r="H1975" s="85">
        <f t="shared" si="92"/>
        <v>4000</v>
      </c>
      <c r="I1975" s="85">
        <f t="shared" si="90"/>
        <v>2313.0040353410723</v>
      </c>
      <c r="J1975" s="39"/>
    </row>
    <row r="1976" spans="2:10" x14ac:dyDescent="0.2">
      <c r="B1976" s="87">
        <v>1974</v>
      </c>
      <c r="C1976" s="85">
        <v>2806.08</v>
      </c>
      <c r="D1976" s="85">
        <f>C1976 * (1 + '2016 Claims Experience'!$H$3) * (1 + '2016 Claims Experience'!$H$3)</f>
        <v>3395.3568000000005</v>
      </c>
      <c r="E1976" s="85">
        <f t="shared" si="91"/>
        <v>1358.1427200000003</v>
      </c>
      <c r="F1976" s="85">
        <f xml:space="preserve">   D1976 *'2016 Claims Experience'!$H$11</f>
        <v>2037.2140800000002</v>
      </c>
      <c r="G1976" s="85">
        <f xml:space="preserve"> F1976/'2016 Claims Experience'!$H$2</f>
        <v>2396.7224470588239</v>
      </c>
      <c r="H1976" s="85">
        <f t="shared" si="92"/>
        <v>3395.3568000000005</v>
      </c>
      <c r="I1976" s="85">
        <f t="shared" si="90"/>
        <v>0</v>
      </c>
      <c r="J1976" s="39"/>
    </row>
    <row r="1977" spans="2:10" x14ac:dyDescent="0.2">
      <c r="B1977" s="87">
        <v>1975</v>
      </c>
      <c r="C1977" s="85">
        <v>10370.33</v>
      </c>
      <c r="D1977" s="85">
        <f>C1977 * (1 + '2016 Claims Experience'!$H$3) * (1 + '2016 Claims Experience'!$H$3)</f>
        <v>12548.099300000002</v>
      </c>
      <c r="E1977" s="85">
        <f t="shared" si="91"/>
        <v>5019.2397200000014</v>
      </c>
      <c r="F1977" s="85">
        <f xml:space="preserve">   D1977 *'2016 Claims Experience'!$H$11</f>
        <v>7528.8595800000003</v>
      </c>
      <c r="G1977" s="85">
        <f xml:space="preserve"> F1977/'2016 Claims Experience'!$H$2</f>
        <v>8857.4818588235303</v>
      </c>
      <c r="H1977" s="85">
        <f t="shared" si="92"/>
        <v>4000</v>
      </c>
      <c r="I1977" s="85">
        <f t="shared" si="90"/>
        <v>2313.0040353410723</v>
      </c>
      <c r="J1977" s="39"/>
    </row>
    <row r="1978" spans="2:10" x14ac:dyDescent="0.2">
      <c r="B1978" s="87">
        <v>1976</v>
      </c>
      <c r="C1978" s="85">
        <v>1572.89</v>
      </c>
      <c r="D1978" s="85">
        <f>C1978 * (1 + '2016 Claims Experience'!$H$3) * (1 + '2016 Claims Experience'!$H$3)</f>
        <v>1903.1969000000006</v>
      </c>
      <c r="E1978" s="85">
        <f t="shared" si="91"/>
        <v>761.27876000000026</v>
      </c>
      <c r="F1978" s="85">
        <f xml:space="preserve">   D1978 *'2016 Claims Experience'!$H$11</f>
        <v>1141.9181400000002</v>
      </c>
      <c r="G1978" s="85">
        <f xml:space="preserve"> F1978/'2016 Claims Experience'!$H$2</f>
        <v>1343.4331058823532</v>
      </c>
      <c r="H1978" s="85">
        <f t="shared" si="92"/>
        <v>1903.1969000000006</v>
      </c>
      <c r="I1978" s="85">
        <f t="shared" si="90"/>
        <v>0</v>
      </c>
      <c r="J1978" s="39"/>
    </row>
    <row r="1979" spans="2:10" x14ac:dyDescent="0.2">
      <c r="B1979" s="87">
        <v>1977</v>
      </c>
      <c r="C1979" s="85">
        <v>764.72</v>
      </c>
      <c r="D1979" s="85">
        <f>C1979 * (1 + '2016 Claims Experience'!$H$3) * (1 + '2016 Claims Experience'!$H$3)</f>
        <v>925.31120000000021</v>
      </c>
      <c r="E1979" s="85">
        <f t="shared" si="91"/>
        <v>370.12448000000012</v>
      </c>
      <c r="F1979" s="85">
        <f xml:space="preserve">   D1979 *'2016 Claims Experience'!$H$11</f>
        <v>555.18672000000015</v>
      </c>
      <c r="G1979" s="85">
        <f xml:space="preserve"> F1979/'2016 Claims Experience'!$H$2</f>
        <v>653.16084705882372</v>
      </c>
      <c r="H1979" s="85">
        <f t="shared" si="92"/>
        <v>925.31120000000021</v>
      </c>
      <c r="I1979" s="85">
        <f t="shared" si="90"/>
        <v>0</v>
      </c>
      <c r="J1979" s="39"/>
    </row>
    <row r="1980" spans="2:10" x14ac:dyDescent="0.2">
      <c r="B1980" s="87">
        <v>1978</v>
      </c>
      <c r="C1980" s="85">
        <v>22371.22</v>
      </c>
      <c r="D1980" s="85">
        <f>C1980 * (1 + '2016 Claims Experience'!$H$3) * (1 + '2016 Claims Experience'!$H$3)</f>
        <v>27069.176200000005</v>
      </c>
      <c r="E1980" s="85">
        <f t="shared" si="91"/>
        <v>10827.670480000002</v>
      </c>
      <c r="F1980" s="85">
        <f xml:space="preserve">   D1980 *'2016 Claims Experience'!$H$11</f>
        <v>16241.505720000003</v>
      </c>
      <c r="G1980" s="85">
        <f xml:space="preserve"> F1980/'2016 Claims Experience'!$H$2</f>
        <v>19107.653788235297</v>
      </c>
      <c r="H1980" s="85">
        <f t="shared" si="92"/>
        <v>4000</v>
      </c>
      <c r="I1980" s="85">
        <f t="shared" si="90"/>
        <v>2313.0040353410723</v>
      </c>
      <c r="J1980" s="39"/>
    </row>
    <row r="1981" spans="2:10" x14ac:dyDescent="0.2">
      <c r="B1981" s="87">
        <v>1979</v>
      </c>
      <c r="C1981" s="85">
        <v>8796.65</v>
      </c>
      <c r="D1981" s="85">
        <f>C1981 * (1 + '2016 Claims Experience'!$H$3) * (1 + '2016 Claims Experience'!$H$3)</f>
        <v>10643.946500000002</v>
      </c>
      <c r="E1981" s="85">
        <f t="shared" si="91"/>
        <v>4257.5786000000007</v>
      </c>
      <c r="F1981" s="85">
        <f xml:space="preserve">   D1981 *'2016 Claims Experience'!$H$11</f>
        <v>6386.3679000000011</v>
      </c>
      <c r="G1981" s="85">
        <f xml:space="preserve"> F1981/'2016 Claims Experience'!$H$2</f>
        <v>7513.3740000000016</v>
      </c>
      <c r="H1981" s="85">
        <f t="shared" si="92"/>
        <v>4000</v>
      </c>
      <c r="I1981" s="85">
        <f t="shared" si="90"/>
        <v>2313.0040353410723</v>
      </c>
      <c r="J1981" s="39"/>
    </row>
    <row r="1982" spans="2:10" x14ac:dyDescent="0.2">
      <c r="B1982" s="87">
        <v>1980</v>
      </c>
      <c r="C1982" s="85">
        <v>18841.5</v>
      </c>
      <c r="D1982" s="85">
        <f>C1982 * (1 + '2016 Claims Experience'!$H$3) * (1 + '2016 Claims Experience'!$H$3)</f>
        <v>22798.215000000004</v>
      </c>
      <c r="E1982" s="85">
        <f t="shared" si="91"/>
        <v>9119.2860000000019</v>
      </c>
      <c r="F1982" s="85">
        <f xml:space="preserve">   D1982 *'2016 Claims Experience'!$H$11</f>
        <v>13678.929000000002</v>
      </c>
      <c r="G1982" s="85">
        <f xml:space="preserve"> F1982/'2016 Claims Experience'!$H$2</f>
        <v>16092.857647058827</v>
      </c>
      <c r="H1982" s="85">
        <f t="shared" si="92"/>
        <v>4000</v>
      </c>
      <c r="I1982" s="85">
        <f t="shared" si="90"/>
        <v>2313.0040353410723</v>
      </c>
      <c r="J1982" s="39"/>
    </row>
    <row r="1983" spans="2:10" x14ac:dyDescent="0.2">
      <c r="B1983" s="87">
        <v>1981</v>
      </c>
      <c r="C1983" s="85">
        <v>10160.98</v>
      </c>
      <c r="D1983" s="85">
        <f>C1983 * (1 + '2016 Claims Experience'!$H$3) * (1 + '2016 Claims Experience'!$H$3)</f>
        <v>12294.7858</v>
      </c>
      <c r="E1983" s="85">
        <f t="shared" si="91"/>
        <v>4917.9143199999999</v>
      </c>
      <c r="F1983" s="85">
        <f xml:space="preserve">   D1983 *'2016 Claims Experience'!$H$11</f>
        <v>7376.8714799999998</v>
      </c>
      <c r="G1983" s="85">
        <f xml:space="preserve"> F1983/'2016 Claims Experience'!$H$2</f>
        <v>8678.6723294117655</v>
      </c>
      <c r="H1983" s="85">
        <f t="shared" si="92"/>
        <v>4000</v>
      </c>
      <c r="I1983" s="85">
        <f t="shared" si="90"/>
        <v>2313.0040353410723</v>
      </c>
      <c r="J1983" s="39"/>
    </row>
    <row r="1984" spans="2:10" x14ac:dyDescent="0.2">
      <c r="B1984" s="87">
        <v>1982</v>
      </c>
      <c r="C1984" s="85">
        <v>9454.7200000000012</v>
      </c>
      <c r="D1984" s="85">
        <f>C1984 * (1 + '2016 Claims Experience'!$H$3) * (1 + '2016 Claims Experience'!$H$3)</f>
        <v>11440.211200000003</v>
      </c>
      <c r="E1984" s="85">
        <f t="shared" si="91"/>
        <v>4576.0844800000013</v>
      </c>
      <c r="F1984" s="85">
        <f xml:space="preserve">   D1984 *'2016 Claims Experience'!$H$11</f>
        <v>6864.126720000002</v>
      </c>
      <c r="G1984" s="85">
        <f xml:space="preserve"> F1984/'2016 Claims Experience'!$H$2</f>
        <v>8075.4432000000024</v>
      </c>
      <c r="H1984" s="85">
        <f t="shared" si="92"/>
        <v>4000</v>
      </c>
      <c r="I1984" s="85">
        <f t="shared" si="90"/>
        <v>2313.0040353410723</v>
      </c>
      <c r="J1984" s="39"/>
    </row>
    <row r="1985" spans="2:10" x14ac:dyDescent="0.2">
      <c r="B1985" s="87">
        <v>1983</v>
      </c>
      <c r="C1985" s="85">
        <v>11293.84</v>
      </c>
      <c r="D1985" s="85">
        <f>C1985 * (1 + '2016 Claims Experience'!$H$3) * (1 + '2016 Claims Experience'!$H$3)</f>
        <v>13665.546400000003</v>
      </c>
      <c r="E1985" s="85">
        <f t="shared" si="91"/>
        <v>5466.2185600000012</v>
      </c>
      <c r="F1985" s="85">
        <f xml:space="preserve">   D1985 *'2016 Claims Experience'!$H$11</f>
        <v>8199.3278400000017</v>
      </c>
      <c r="G1985" s="85">
        <f xml:space="preserve"> F1985/'2016 Claims Experience'!$H$2</f>
        <v>9646.2680470588257</v>
      </c>
      <c r="H1985" s="85">
        <f t="shared" si="92"/>
        <v>4000</v>
      </c>
      <c r="I1985" s="85">
        <f t="shared" si="90"/>
        <v>2313.0040353410723</v>
      </c>
      <c r="J1985" s="39"/>
    </row>
    <row r="1986" spans="2:10" x14ac:dyDescent="0.2">
      <c r="B1986" s="87">
        <v>1984</v>
      </c>
      <c r="C1986" s="85">
        <v>3209.77</v>
      </c>
      <c r="D1986" s="85">
        <f>C1986 * (1 + '2016 Claims Experience'!$H$3) * (1 + '2016 Claims Experience'!$H$3)</f>
        <v>3883.8217000000004</v>
      </c>
      <c r="E1986" s="85">
        <f t="shared" si="91"/>
        <v>1553.5286800000003</v>
      </c>
      <c r="F1986" s="85">
        <f xml:space="preserve">   D1986 *'2016 Claims Experience'!$H$11</f>
        <v>2330.2930200000001</v>
      </c>
      <c r="G1986" s="85">
        <f xml:space="preserve"> F1986/'2016 Claims Experience'!$H$2</f>
        <v>2741.5212000000001</v>
      </c>
      <c r="H1986" s="85">
        <f t="shared" si="92"/>
        <v>3883.8217000000004</v>
      </c>
      <c r="I1986" s="85">
        <f t="shared" si="90"/>
        <v>0</v>
      </c>
      <c r="J1986" s="39"/>
    </row>
    <row r="1987" spans="2:10" x14ac:dyDescent="0.2">
      <c r="B1987" s="87">
        <v>1985</v>
      </c>
      <c r="C1987" s="85">
        <v>7767.2800000000007</v>
      </c>
      <c r="D1987" s="85">
        <f>C1987 * (1 + '2016 Claims Experience'!$H$3) * (1 + '2016 Claims Experience'!$H$3)</f>
        <v>9398.4088000000029</v>
      </c>
      <c r="E1987" s="85">
        <f t="shared" si="91"/>
        <v>3759.3635200000012</v>
      </c>
      <c r="F1987" s="85">
        <f xml:space="preserve">   D1987 *'2016 Claims Experience'!$H$11</f>
        <v>5639.0452800000012</v>
      </c>
      <c r="G1987" s="85">
        <f xml:space="preserve"> F1987/'2016 Claims Experience'!$H$2</f>
        <v>6634.1709176470604</v>
      </c>
      <c r="H1987" s="85">
        <f t="shared" si="92"/>
        <v>4000</v>
      </c>
      <c r="I1987" s="85">
        <f t="shared" ref="I1987:I2002" si="93">IF(H1987 = $K$29, $L$29 - H1987,   IF(AND(H1987&lt;$L$29, H1987 &gt; $K$29),  D1987-$K$29, 0) )</f>
        <v>2313.0040353410723</v>
      </c>
      <c r="J1987" s="39"/>
    </row>
    <row r="1988" spans="2:10" x14ac:dyDescent="0.2">
      <c r="B1988" s="87">
        <v>1986</v>
      </c>
      <c r="C1988" s="85">
        <v>27115.170000000002</v>
      </c>
      <c r="D1988" s="85">
        <f>C1988 * (1 + '2016 Claims Experience'!$H$3) * (1 + '2016 Claims Experience'!$H$3)</f>
        <v>32809.355700000007</v>
      </c>
      <c r="E1988" s="85">
        <f t="shared" ref="E1988:E2002" si="94" xml:space="preserve"> D1988 * (1- $L$9)</f>
        <v>13123.742280000004</v>
      </c>
      <c r="F1988" s="85">
        <f xml:space="preserve">   D1988 *'2016 Claims Experience'!$H$11</f>
        <v>19685.613420000005</v>
      </c>
      <c r="G1988" s="85">
        <f xml:space="preserve"> F1988/'2016 Claims Experience'!$H$2</f>
        <v>23159.545200000008</v>
      </c>
      <c r="H1988" s="85">
        <f t="shared" ref="H1988:H2002" si="95">IF( D1988&gt; $K$29, $K$29, D1988)</f>
        <v>4000</v>
      </c>
      <c r="I1988" s="85">
        <f t="shared" si="93"/>
        <v>2313.0040353410723</v>
      </c>
      <c r="J1988" s="39"/>
    </row>
    <row r="1989" spans="2:10" x14ac:dyDescent="0.2">
      <c r="B1989" s="87">
        <v>1987</v>
      </c>
      <c r="C1989" s="85">
        <v>13398.400000000001</v>
      </c>
      <c r="D1989" s="85">
        <f>C1989 * (1 + '2016 Claims Experience'!$H$3) * (1 + '2016 Claims Experience'!$H$3)</f>
        <v>16212.064000000006</v>
      </c>
      <c r="E1989" s="85">
        <f t="shared" si="94"/>
        <v>6484.8256000000029</v>
      </c>
      <c r="F1989" s="85">
        <f xml:space="preserve">   D1989 *'2016 Claims Experience'!$H$11</f>
        <v>9727.2384000000038</v>
      </c>
      <c r="G1989" s="85">
        <f xml:space="preserve"> F1989/'2016 Claims Experience'!$H$2</f>
        <v>11443.809882352945</v>
      </c>
      <c r="H1989" s="85">
        <f t="shared" si="95"/>
        <v>4000</v>
      </c>
      <c r="I1989" s="85">
        <f t="shared" si="93"/>
        <v>2313.0040353410723</v>
      </c>
      <c r="J1989" s="39"/>
    </row>
    <row r="1990" spans="2:10" x14ac:dyDescent="0.2">
      <c r="B1990" s="87">
        <v>1988</v>
      </c>
      <c r="C1990" s="85">
        <v>5891.8200000000006</v>
      </c>
      <c r="D1990" s="85">
        <f>C1990 * (1 + '2016 Claims Experience'!$H$3) * (1 + '2016 Claims Experience'!$H$3)</f>
        <v>7129.1022000000021</v>
      </c>
      <c r="E1990" s="85">
        <f t="shared" si="94"/>
        <v>2851.6408800000008</v>
      </c>
      <c r="F1990" s="85">
        <f xml:space="preserve">   D1990 *'2016 Claims Experience'!$H$11</f>
        <v>4277.4613200000013</v>
      </c>
      <c r="G1990" s="85">
        <f xml:space="preserve"> F1990/'2016 Claims Experience'!$H$2</f>
        <v>5032.3074352941194</v>
      </c>
      <c r="H1990" s="85">
        <f t="shared" si="95"/>
        <v>4000</v>
      </c>
      <c r="I1990" s="85">
        <f t="shared" si="93"/>
        <v>2313.0040353410723</v>
      </c>
      <c r="J1990" s="39"/>
    </row>
    <row r="1991" spans="2:10" x14ac:dyDescent="0.2">
      <c r="B1991" s="87">
        <v>1989</v>
      </c>
      <c r="C1991" s="85">
        <v>747.34</v>
      </c>
      <c r="D1991" s="85">
        <f>C1991 * (1 + '2016 Claims Experience'!$H$3) * (1 + '2016 Claims Experience'!$H$3)</f>
        <v>904.28140000000019</v>
      </c>
      <c r="E1991" s="85">
        <f t="shared" si="94"/>
        <v>361.71256000000011</v>
      </c>
      <c r="F1991" s="85">
        <f xml:space="preserve">   D1991 *'2016 Claims Experience'!$H$11</f>
        <v>542.56884000000014</v>
      </c>
      <c r="G1991" s="85">
        <f xml:space="preserve"> F1991/'2016 Claims Experience'!$H$2</f>
        <v>638.31628235294136</v>
      </c>
      <c r="H1991" s="85">
        <f t="shared" si="95"/>
        <v>904.28140000000019</v>
      </c>
      <c r="I1991" s="85">
        <f t="shared" si="93"/>
        <v>0</v>
      </c>
      <c r="J1991" s="39"/>
    </row>
    <row r="1992" spans="2:10" x14ac:dyDescent="0.2">
      <c r="B1992" s="87">
        <v>1990</v>
      </c>
      <c r="C1992" s="85">
        <v>17255.97</v>
      </c>
      <c r="D1992" s="85">
        <f>C1992 * (1 + '2016 Claims Experience'!$H$3) * (1 + '2016 Claims Experience'!$H$3)</f>
        <v>20879.723700000006</v>
      </c>
      <c r="E1992" s="85">
        <f t="shared" si="94"/>
        <v>8351.8894800000035</v>
      </c>
      <c r="F1992" s="85">
        <f xml:space="preserve">   D1992 *'2016 Claims Experience'!$H$11</f>
        <v>12527.834220000002</v>
      </c>
      <c r="G1992" s="85">
        <f xml:space="preserve"> F1992/'2016 Claims Experience'!$H$2</f>
        <v>14738.628494117651</v>
      </c>
      <c r="H1992" s="85">
        <f t="shared" si="95"/>
        <v>4000</v>
      </c>
      <c r="I1992" s="85">
        <f t="shared" si="93"/>
        <v>2313.0040353410723</v>
      </c>
      <c r="J1992" s="39"/>
    </row>
    <row r="1993" spans="2:10" x14ac:dyDescent="0.2">
      <c r="B1993" s="87">
        <v>1991</v>
      </c>
      <c r="C1993" s="85">
        <v>9064.4600000000009</v>
      </c>
      <c r="D1993" s="85">
        <f>C1993 * (1 + '2016 Claims Experience'!$H$3) * (1 + '2016 Claims Experience'!$H$3)</f>
        <v>10967.996600000004</v>
      </c>
      <c r="E1993" s="85">
        <f t="shared" si="94"/>
        <v>4387.1986400000014</v>
      </c>
      <c r="F1993" s="85">
        <f xml:space="preserve">   D1993 *'2016 Claims Experience'!$H$11</f>
        <v>6580.7979600000026</v>
      </c>
      <c r="G1993" s="85">
        <f xml:space="preserve"> F1993/'2016 Claims Experience'!$H$2</f>
        <v>7742.1152470588268</v>
      </c>
      <c r="H1993" s="85">
        <f t="shared" si="95"/>
        <v>4000</v>
      </c>
      <c r="I1993" s="85">
        <f t="shared" si="93"/>
        <v>2313.0040353410723</v>
      </c>
      <c r="J1993" s="39"/>
    </row>
    <row r="1994" spans="2:10" x14ac:dyDescent="0.2">
      <c r="B1994" s="87">
        <v>1992</v>
      </c>
      <c r="C1994" s="85">
        <v>16119.95</v>
      </c>
      <c r="D1994" s="85">
        <f>C1994 * (1 + '2016 Claims Experience'!$H$3) * (1 + '2016 Claims Experience'!$H$3)</f>
        <v>19505.139500000005</v>
      </c>
      <c r="E1994" s="85">
        <f t="shared" si="94"/>
        <v>7802.0558000000019</v>
      </c>
      <c r="F1994" s="85">
        <f xml:space="preserve">   D1994 *'2016 Claims Experience'!$H$11</f>
        <v>11703.083700000003</v>
      </c>
      <c r="G1994" s="85">
        <f xml:space="preserve"> F1994/'2016 Claims Experience'!$H$2</f>
        <v>13768.333764705885</v>
      </c>
      <c r="H1994" s="85">
        <f t="shared" si="95"/>
        <v>4000</v>
      </c>
      <c r="I1994" s="85">
        <f t="shared" si="93"/>
        <v>2313.0040353410723</v>
      </c>
      <c r="J1994" s="39"/>
    </row>
    <row r="1995" spans="2:10" x14ac:dyDescent="0.2">
      <c r="B1995" s="87">
        <v>1993</v>
      </c>
      <c r="C1995" s="85">
        <v>3366.19</v>
      </c>
      <c r="D1995" s="85">
        <f>C1995 * (1 + '2016 Claims Experience'!$H$3) * (1 + '2016 Claims Experience'!$H$3)</f>
        <v>4073.0899000000004</v>
      </c>
      <c r="E1995" s="85">
        <f t="shared" si="94"/>
        <v>1629.2359600000002</v>
      </c>
      <c r="F1995" s="85">
        <f xml:space="preserve">   D1995 *'2016 Claims Experience'!$H$11</f>
        <v>2443.85394</v>
      </c>
      <c r="G1995" s="85">
        <f xml:space="preserve"> F1995/'2016 Claims Experience'!$H$2</f>
        <v>2875.1222823529411</v>
      </c>
      <c r="H1995" s="85">
        <f t="shared" si="95"/>
        <v>4000</v>
      </c>
      <c r="I1995" s="85">
        <f t="shared" si="93"/>
        <v>2313.0040353410723</v>
      </c>
      <c r="J1995" s="39"/>
    </row>
    <row r="1996" spans="2:10" x14ac:dyDescent="0.2">
      <c r="B1996" s="87">
        <v>1994</v>
      </c>
      <c r="C1996" s="85">
        <v>19255.46</v>
      </c>
      <c r="D1996" s="85">
        <f>C1996 * (1 + '2016 Claims Experience'!$H$3) * (1 + '2016 Claims Experience'!$H$3)</f>
        <v>23299.106600000003</v>
      </c>
      <c r="E1996" s="85">
        <f t="shared" si="94"/>
        <v>9319.6426400000018</v>
      </c>
      <c r="F1996" s="85">
        <f xml:space="preserve">   D1996 *'2016 Claims Experience'!$H$11</f>
        <v>13979.463960000001</v>
      </c>
      <c r="G1996" s="85">
        <f xml:space="preserve"> F1996/'2016 Claims Experience'!$H$2</f>
        <v>16446.428188235295</v>
      </c>
      <c r="H1996" s="85">
        <f t="shared" si="95"/>
        <v>4000</v>
      </c>
      <c r="I1996" s="85">
        <f t="shared" si="93"/>
        <v>2313.0040353410723</v>
      </c>
      <c r="J1996" s="39"/>
    </row>
    <row r="1997" spans="2:10" x14ac:dyDescent="0.2">
      <c r="B1997" s="87">
        <v>1995</v>
      </c>
      <c r="C1997" s="85">
        <v>25964.14</v>
      </c>
      <c r="D1997" s="85">
        <f>C1997 * (1 + '2016 Claims Experience'!$H$3) * (1 + '2016 Claims Experience'!$H$3)</f>
        <v>31416.609400000001</v>
      </c>
      <c r="E1997" s="85">
        <f t="shared" si="94"/>
        <v>12566.643760000001</v>
      </c>
      <c r="F1997" s="85">
        <f xml:space="preserve">   D1997 *'2016 Claims Experience'!$H$11</f>
        <v>18849.965639999999</v>
      </c>
      <c r="G1997" s="85">
        <f xml:space="preserve"> F1997/'2016 Claims Experience'!$H$2</f>
        <v>22176.430164705882</v>
      </c>
      <c r="H1997" s="85">
        <f t="shared" si="95"/>
        <v>4000</v>
      </c>
      <c r="I1997" s="85">
        <f t="shared" si="93"/>
        <v>2313.0040353410723</v>
      </c>
      <c r="J1997" s="39"/>
    </row>
    <row r="1998" spans="2:10" x14ac:dyDescent="0.2">
      <c r="B1998" s="87">
        <v>1996</v>
      </c>
      <c r="C1998" s="85">
        <v>7708.8200000000006</v>
      </c>
      <c r="D1998" s="85">
        <f>C1998 * (1 + '2016 Claims Experience'!$H$3) * (1 + '2016 Claims Experience'!$H$3)</f>
        <v>9327.6722000000027</v>
      </c>
      <c r="E1998" s="85">
        <f t="shared" si="94"/>
        <v>3731.0688800000012</v>
      </c>
      <c r="F1998" s="85">
        <f xml:space="preserve">   D1998 *'2016 Claims Experience'!$H$11</f>
        <v>5596.6033200000011</v>
      </c>
      <c r="G1998" s="85">
        <f xml:space="preserve"> F1998/'2016 Claims Experience'!$H$2</f>
        <v>6584.2392000000018</v>
      </c>
      <c r="H1998" s="85">
        <f t="shared" si="95"/>
        <v>4000</v>
      </c>
      <c r="I1998" s="85">
        <f t="shared" si="93"/>
        <v>2313.0040353410723</v>
      </c>
      <c r="J1998" s="39"/>
    </row>
    <row r="1999" spans="2:10" x14ac:dyDescent="0.2">
      <c r="B1999" s="87">
        <v>1997</v>
      </c>
      <c r="C1999" s="85">
        <v>288.35000000000002</v>
      </c>
      <c r="D1999" s="85">
        <f>C1999 * (1 + '2016 Claims Experience'!$H$3) * (1 + '2016 Claims Experience'!$H$3)</f>
        <v>348.90350000000007</v>
      </c>
      <c r="E1999" s="85">
        <f t="shared" si="94"/>
        <v>139.56140000000002</v>
      </c>
      <c r="F1999" s="85">
        <f xml:space="preserve">   D1999 *'2016 Claims Experience'!$H$11</f>
        <v>209.34210000000004</v>
      </c>
      <c r="G1999" s="85">
        <f xml:space="preserve"> F1999/'2016 Claims Experience'!$H$2</f>
        <v>246.28482352941182</v>
      </c>
      <c r="H1999" s="85">
        <f t="shared" si="95"/>
        <v>348.90350000000007</v>
      </c>
      <c r="I1999" s="85">
        <f t="shared" si="93"/>
        <v>0</v>
      </c>
      <c r="J1999" s="39"/>
    </row>
    <row r="2000" spans="2:10" x14ac:dyDescent="0.2">
      <c r="B2000" s="87">
        <v>1998</v>
      </c>
      <c r="C2000" s="85">
        <v>1986.8500000000001</v>
      </c>
      <c r="D2000" s="85">
        <f>C2000 * (1 + '2016 Claims Experience'!$H$3) * (1 + '2016 Claims Experience'!$H$3)</f>
        <v>2404.0885000000007</v>
      </c>
      <c r="E2000" s="85">
        <f t="shared" si="94"/>
        <v>961.63540000000035</v>
      </c>
      <c r="F2000" s="85">
        <f xml:space="preserve">   D2000 *'2016 Claims Experience'!$H$11</f>
        <v>1442.4531000000004</v>
      </c>
      <c r="G2000" s="85">
        <f xml:space="preserve"> F2000/'2016 Claims Experience'!$H$2</f>
        <v>1697.0036470588241</v>
      </c>
      <c r="H2000" s="85">
        <f t="shared" si="95"/>
        <v>2404.0885000000007</v>
      </c>
      <c r="I2000" s="85">
        <f t="shared" si="93"/>
        <v>0</v>
      </c>
      <c r="J2000" s="39"/>
    </row>
    <row r="2001" spans="2:10" x14ac:dyDescent="0.2">
      <c r="B2001" s="87">
        <v>1999</v>
      </c>
      <c r="C2001" s="85">
        <v>29938.63</v>
      </c>
      <c r="D2001" s="85">
        <f>C2001 * (1 + '2016 Claims Experience'!$H$3) * (1 + '2016 Claims Experience'!$H$3)</f>
        <v>36225.742300000005</v>
      </c>
      <c r="E2001" s="85">
        <f t="shared" si="94"/>
        <v>14490.296920000003</v>
      </c>
      <c r="F2001" s="85">
        <f xml:space="preserve">   D2001 *'2016 Claims Experience'!$H$11</f>
        <v>21735.445380000001</v>
      </c>
      <c r="G2001" s="85">
        <f xml:space="preserve"> F2001/'2016 Claims Experience'!$H$2</f>
        <v>25571.112211764706</v>
      </c>
      <c r="H2001" s="85">
        <f t="shared" si="95"/>
        <v>4000</v>
      </c>
      <c r="I2001" s="85">
        <f t="shared" si="93"/>
        <v>2313.0040353410723</v>
      </c>
      <c r="J2001" s="39"/>
    </row>
    <row r="2002" spans="2:10" x14ac:dyDescent="0.2">
      <c r="B2002" s="87">
        <v>2000</v>
      </c>
      <c r="C2002" s="85">
        <v>4409.78</v>
      </c>
      <c r="D2002" s="85">
        <f>C2002 * (1 + '2016 Claims Experience'!$H$3) * (1 + '2016 Claims Experience'!$H$3)</f>
        <v>5335.8338000000003</v>
      </c>
      <c r="E2002" s="85">
        <f t="shared" si="94"/>
        <v>2134.3335200000001</v>
      </c>
      <c r="F2002" s="85">
        <f xml:space="preserve">   D2002 *'2016 Claims Experience'!$H$11</f>
        <v>3201.5002800000002</v>
      </c>
      <c r="G2002" s="85">
        <f xml:space="preserve"> F2002/'2016 Claims Experience'!$H$2</f>
        <v>3766.4709176470592</v>
      </c>
      <c r="H2002" s="85">
        <f t="shared" si="95"/>
        <v>4000</v>
      </c>
      <c r="I2002" s="85">
        <f t="shared" si="93"/>
        <v>2313.0040353410723</v>
      </c>
      <c r="J2002" s="39"/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002"/>
  <sheetViews>
    <sheetView workbookViewId="0"/>
  </sheetViews>
  <sheetFormatPr baseColWidth="10" defaultColWidth="8.83203125" defaultRowHeight="15" x14ac:dyDescent="0.2"/>
  <cols>
    <col min="1" max="1" width="3.6640625" customWidth="1"/>
    <col min="2" max="2" width="10.33203125" bestFit="1" customWidth="1"/>
    <col min="3" max="9" width="14.6640625" customWidth="1"/>
    <col min="10" max="10" width="8.6640625" customWidth="1"/>
    <col min="11" max="11" width="28" customWidth="1"/>
    <col min="12" max="12" width="26.5" customWidth="1"/>
    <col min="13" max="13" width="29.5" customWidth="1"/>
    <col min="14" max="14" width="35.5" customWidth="1"/>
    <col min="15" max="15" width="34.1640625" customWidth="1"/>
    <col min="16" max="16" width="30.33203125" customWidth="1"/>
  </cols>
  <sheetData>
    <row r="2" spans="2:20" x14ac:dyDescent="0.2">
      <c r="B2" s="93" t="s">
        <v>17</v>
      </c>
      <c r="C2" s="76" t="s">
        <v>73</v>
      </c>
      <c r="D2" s="76" t="s">
        <v>26</v>
      </c>
      <c r="E2" s="76" t="s">
        <v>15</v>
      </c>
      <c r="F2" s="76" t="s">
        <v>16</v>
      </c>
      <c r="G2" s="73" t="s">
        <v>33</v>
      </c>
      <c r="H2" s="76" t="s">
        <v>37</v>
      </c>
      <c r="I2" s="76" t="s">
        <v>38</v>
      </c>
      <c r="J2" s="22"/>
      <c r="K2" s="22"/>
      <c r="L2" s="22"/>
      <c r="M2" s="22"/>
      <c r="R2" s="22"/>
      <c r="S2" s="22"/>
      <c r="T2" s="22"/>
    </row>
    <row r="3" spans="2:20" ht="16" thickBot="1" x14ac:dyDescent="0.25">
      <c r="B3" s="87">
        <v>1</v>
      </c>
      <c r="C3" s="85">
        <v>28940.07</v>
      </c>
      <c r="D3" s="85">
        <f>C3 * (1 + '2016 Claims Experience'!$H$3) * (1 + '2016 Claims Experience'!$H$3)</f>
        <v>35017.484700000001</v>
      </c>
      <c r="E3" s="85">
        <f xml:space="preserve"> D3 * (1- $L$9)</f>
        <v>10505.245410000001</v>
      </c>
      <c r="F3" s="85">
        <f xml:space="preserve">   D3 *$L$9</f>
        <v>24512.239289999998</v>
      </c>
      <c r="G3" s="85">
        <f xml:space="preserve"> F3/'2016 Claims Experience'!$H$2</f>
        <v>28837.928576470586</v>
      </c>
      <c r="H3" s="85">
        <f>IF( D3&gt; $K$29, $K$29, D3)</f>
        <v>3000</v>
      </c>
      <c r="I3" s="85">
        <f t="shared" ref="I3:I66" si="0">IF(H3 = $K$29, $L$29 - H3,   IF(AND(H3&lt;$L$29, H3 &gt; $K$29),  D3-$K$29, 0) )</f>
        <v>1419.3625715045846</v>
      </c>
      <c r="J3" s="39"/>
      <c r="K3" s="39"/>
      <c r="L3" s="39"/>
      <c r="M3" s="39"/>
    </row>
    <row r="4" spans="2:20" x14ac:dyDescent="0.2">
      <c r="B4" s="87">
        <v>2</v>
      </c>
      <c r="C4" s="85">
        <v>13290.17</v>
      </c>
      <c r="D4" s="85">
        <f>C4 * (1 + '2016 Claims Experience'!$H$3) * (1 + '2016 Claims Experience'!$H$3)</f>
        <v>16081.105700000004</v>
      </c>
      <c r="E4" s="85">
        <f t="shared" ref="E4:E67" si="1" xml:space="preserve"> D4 * (1- $L$9)</f>
        <v>4824.3317100000022</v>
      </c>
      <c r="F4" s="85">
        <f t="shared" ref="F4:F67" si="2" xml:space="preserve">   D4 *$L$9</f>
        <v>11256.773990000002</v>
      </c>
      <c r="G4" s="85">
        <f xml:space="preserve"> F4/'2016 Claims Experience'!$H$2</f>
        <v>13243.263517647061</v>
      </c>
      <c r="H4" s="85">
        <f t="shared" ref="H4:H67" si="3">IF( D4&gt; $K$29, $K$29, D4)</f>
        <v>3000</v>
      </c>
      <c r="I4" s="85">
        <f t="shared" si="0"/>
        <v>1419.3625715045846</v>
      </c>
      <c r="J4" s="39"/>
      <c r="K4" s="48"/>
      <c r="L4" s="65" t="s">
        <v>20</v>
      </c>
    </row>
    <row r="5" spans="2:20" x14ac:dyDescent="0.2">
      <c r="B5" s="87">
        <v>3</v>
      </c>
      <c r="C5" s="85">
        <v>4188.58</v>
      </c>
      <c r="D5" s="85">
        <f>C5 * (1 + '2016 Claims Experience'!$H$3) * (1 + '2016 Claims Experience'!$H$3)</f>
        <v>5068.1818000000003</v>
      </c>
      <c r="E5" s="85">
        <f t="shared" si="1"/>
        <v>1520.4545400000004</v>
      </c>
      <c r="F5" s="85">
        <f t="shared" si="2"/>
        <v>3547.7272600000001</v>
      </c>
      <c r="G5" s="85">
        <f xml:space="preserve"> F5/'2016 Claims Experience'!$H$2</f>
        <v>4173.7967764705882</v>
      </c>
      <c r="H5" s="85">
        <f t="shared" si="3"/>
        <v>3000</v>
      </c>
      <c r="I5" s="85">
        <f t="shared" si="0"/>
        <v>1419.3625715045846</v>
      </c>
      <c r="J5" s="39"/>
      <c r="K5" s="66" t="s">
        <v>19</v>
      </c>
      <c r="L5" s="49" t="s">
        <v>24</v>
      </c>
      <c r="M5" s="39"/>
      <c r="O5" s="39"/>
    </row>
    <row r="6" spans="2:20" x14ac:dyDescent="0.2">
      <c r="B6" s="87">
        <v>4</v>
      </c>
      <c r="C6" s="85">
        <v>25009.82</v>
      </c>
      <c r="D6" s="85">
        <f>C6 * (1 + '2016 Claims Experience'!$H$3) * (1 + '2016 Claims Experience'!$H$3)</f>
        <v>30261.882200000007</v>
      </c>
      <c r="E6" s="85">
        <f t="shared" si="1"/>
        <v>9078.5646600000036</v>
      </c>
      <c r="F6" s="85">
        <f t="shared" si="2"/>
        <v>21183.317540000004</v>
      </c>
      <c r="G6" s="85">
        <f xml:space="preserve"> F6/'2016 Claims Experience'!$H$2</f>
        <v>24921.550047058827</v>
      </c>
      <c r="H6" s="85">
        <f t="shared" si="3"/>
        <v>3000</v>
      </c>
      <c r="I6" s="85">
        <f t="shared" si="0"/>
        <v>1419.3625715045846</v>
      </c>
      <c r="J6" s="39"/>
      <c r="K6" s="50" t="s">
        <v>5</v>
      </c>
      <c r="L6" s="49">
        <f>$K$29</f>
        <v>3000</v>
      </c>
      <c r="M6" s="39"/>
      <c r="N6" s="40"/>
    </row>
    <row r="7" spans="2:20" x14ac:dyDescent="0.2">
      <c r="B7" s="87">
        <v>5</v>
      </c>
      <c r="C7" s="85">
        <v>3945.26</v>
      </c>
      <c r="D7" s="85">
        <f>C7 * (1 + '2016 Claims Experience'!$H$3) * (1 + '2016 Claims Experience'!$H$3)</f>
        <v>4773.7646000000013</v>
      </c>
      <c r="E7" s="85">
        <f t="shared" si="1"/>
        <v>1432.1293800000005</v>
      </c>
      <c r="F7" s="85">
        <f t="shared" si="2"/>
        <v>3341.6352200000006</v>
      </c>
      <c r="G7" s="85">
        <f xml:space="preserve"> F7/'2016 Claims Experience'!$H$2</f>
        <v>3931.3355529411774</v>
      </c>
      <c r="H7" s="85">
        <f t="shared" si="3"/>
        <v>3000</v>
      </c>
      <c r="I7" s="85">
        <f t="shared" si="0"/>
        <v>1419.3625715045846</v>
      </c>
      <c r="J7" s="39"/>
      <c r="K7" s="50" t="s">
        <v>6</v>
      </c>
      <c r="L7" s="58">
        <f>$L$29</f>
        <v>4419.3625715045846</v>
      </c>
      <c r="M7" s="39"/>
      <c r="N7" s="40"/>
      <c r="O7" s="39"/>
    </row>
    <row r="8" spans="2:20" x14ac:dyDescent="0.2">
      <c r="B8" s="87">
        <v>6</v>
      </c>
      <c r="C8" s="85">
        <v>18063.350000000002</v>
      </c>
      <c r="D8" s="85">
        <f>C8 * (1 + '2016 Claims Experience'!$H$3) * (1 + '2016 Claims Experience'!$H$3)</f>
        <v>21856.653500000008</v>
      </c>
      <c r="E8" s="85">
        <f t="shared" si="1"/>
        <v>6556.9960500000034</v>
      </c>
      <c r="F8" s="85">
        <f t="shared" si="2"/>
        <v>15299.657450000004</v>
      </c>
      <c r="G8" s="85">
        <f xml:space="preserve"> F8/'2016 Claims Experience'!$H$2</f>
        <v>17999.597000000005</v>
      </c>
      <c r="H8" s="85">
        <f t="shared" si="3"/>
        <v>3000</v>
      </c>
      <c r="I8" s="85">
        <f t="shared" si="0"/>
        <v>1419.3625715045846</v>
      </c>
      <c r="J8" s="39"/>
      <c r="K8" s="50" t="s">
        <v>40</v>
      </c>
      <c r="L8" s="57">
        <f>$L$33/2000</f>
        <v>1065.9412911999664</v>
      </c>
      <c r="M8" s="39"/>
      <c r="N8" s="40"/>
      <c r="O8" s="39"/>
    </row>
    <row r="9" spans="2:20" x14ac:dyDescent="0.2">
      <c r="B9" s="87">
        <v>7</v>
      </c>
      <c r="C9" s="85">
        <v>105.07000000000001</v>
      </c>
      <c r="D9" s="85">
        <f>C9 * (1 + '2016 Claims Experience'!$H$3) * (1 + '2016 Claims Experience'!$H$3)</f>
        <v>127.13470000000002</v>
      </c>
      <c r="E9" s="85">
        <f t="shared" si="1"/>
        <v>38.14041000000001</v>
      </c>
      <c r="F9" s="85">
        <f t="shared" si="2"/>
        <v>88.994290000000007</v>
      </c>
      <c r="G9" s="85">
        <f xml:space="preserve"> F9/'2016 Claims Experience'!$H$2</f>
        <v>104.69916470588237</v>
      </c>
      <c r="H9" s="85">
        <f t="shared" si="3"/>
        <v>127.13470000000002</v>
      </c>
      <c r="I9" s="85">
        <f t="shared" si="0"/>
        <v>0</v>
      </c>
      <c r="J9" s="39"/>
      <c r="K9" s="50" t="s">
        <v>7</v>
      </c>
      <c r="L9" s="57">
        <v>0.7</v>
      </c>
      <c r="N9" s="40"/>
    </row>
    <row r="10" spans="2:20" x14ac:dyDescent="0.2">
      <c r="B10" s="87">
        <v>8</v>
      </c>
      <c r="C10" s="85">
        <v>4612.8100000000004</v>
      </c>
      <c r="D10" s="85">
        <f>C10 * (1 + '2016 Claims Experience'!$H$3) * (1 + '2016 Claims Experience'!$H$3)</f>
        <v>5581.500100000002</v>
      </c>
      <c r="E10" s="85">
        <f t="shared" si="1"/>
        <v>1674.4500300000009</v>
      </c>
      <c r="F10" s="85">
        <f t="shared" si="2"/>
        <v>3907.0500700000011</v>
      </c>
      <c r="G10" s="85">
        <f xml:space="preserve"> F10/'2016 Claims Experience'!$H$2</f>
        <v>4596.5294941176489</v>
      </c>
      <c r="H10" s="85">
        <f t="shared" si="3"/>
        <v>3000</v>
      </c>
      <c r="I10" s="85">
        <f t="shared" si="0"/>
        <v>1419.3625715045846</v>
      </c>
      <c r="J10" s="39"/>
      <c r="K10" s="50" t="s">
        <v>34</v>
      </c>
      <c r="L10" s="67">
        <f>SUM(D3:D2002)</f>
        <v>24289862.537600048</v>
      </c>
    </row>
    <row r="11" spans="2:20" x14ac:dyDescent="0.2">
      <c r="B11" s="87">
        <v>9</v>
      </c>
      <c r="C11" s="85">
        <v>20449.940000000002</v>
      </c>
      <c r="D11" s="85">
        <f>C11 * (1 + '2016 Claims Experience'!$H$3) * (1 + '2016 Claims Experience'!$H$3)</f>
        <v>24744.427400000008</v>
      </c>
      <c r="E11" s="85">
        <f t="shared" si="1"/>
        <v>7423.3282200000031</v>
      </c>
      <c r="F11" s="85">
        <f t="shared" si="2"/>
        <v>17321.099180000005</v>
      </c>
      <c r="G11" s="85">
        <f xml:space="preserve"> F11/'2016 Claims Experience'!$H$2</f>
        <v>20377.763741176477</v>
      </c>
      <c r="H11" s="85">
        <f t="shared" si="3"/>
        <v>3000</v>
      </c>
      <c r="I11" s="85">
        <f t="shared" si="0"/>
        <v>1419.3625715045846</v>
      </c>
      <c r="J11" s="39"/>
      <c r="K11" s="50" t="s">
        <v>8</v>
      </c>
      <c r="L11" s="67">
        <f>SUM(C3:C2002)</f>
        <v>20074266.559999976</v>
      </c>
      <c r="M11" s="40"/>
      <c r="N11" s="40"/>
      <c r="O11" s="44"/>
      <c r="P11" s="39"/>
    </row>
    <row r="12" spans="2:20" x14ac:dyDescent="0.2">
      <c r="B12" s="87">
        <v>10</v>
      </c>
      <c r="C12" s="85">
        <v>17316.010000000002</v>
      </c>
      <c r="D12" s="85">
        <f>C12 * (1 + '2016 Claims Experience'!$H$3) * (1 + '2016 Claims Experience'!$H$3)</f>
        <v>20952.372100000008</v>
      </c>
      <c r="E12" s="85">
        <f t="shared" si="1"/>
        <v>6285.7116300000034</v>
      </c>
      <c r="F12" s="85">
        <f t="shared" si="2"/>
        <v>14666.660470000004</v>
      </c>
      <c r="G12" s="85">
        <f xml:space="preserve"> F12/'2016 Claims Experience'!$H$2</f>
        <v>17254.894670588241</v>
      </c>
      <c r="H12" s="85">
        <f t="shared" si="3"/>
        <v>3000</v>
      </c>
      <c r="I12" s="85">
        <f t="shared" si="0"/>
        <v>1419.3625715045846</v>
      </c>
      <c r="J12" s="39"/>
      <c r="K12" s="52"/>
      <c r="L12" s="51"/>
      <c r="O12" s="39" t="s">
        <v>35</v>
      </c>
      <c r="P12" s="39"/>
    </row>
    <row r="13" spans="2:20" x14ac:dyDescent="0.2">
      <c r="B13" s="87">
        <v>11</v>
      </c>
      <c r="C13" s="85">
        <v>14183.66</v>
      </c>
      <c r="D13" s="85">
        <f>C13 * (1 + '2016 Claims Experience'!$H$3) * (1 + '2016 Claims Experience'!$H$3)</f>
        <v>17162.228600000002</v>
      </c>
      <c r="E13" s="85">
        <f t="shared" si="1"/>
        <v>5148.6685800000014</v>
      </c>
      <c r="F13" s="85">
        <f t="shared" si="2"/>
        <v>12013.560020000001</v>
      </c>
      <c r="G13" s="85">
        <f xml:space="preserve"> F13/'2016 Claims Experience'!$H$2</f>
        <v>14133.600023529412</v>
      </c>
      <c r="H13" s="85">
        <f t="shared" si="3"/>
        <v>3000</v>
      </c>
      <c r="I13" s="85">
        <f t="shared" si="0"/>
        <v>1419.3625715045846</v>
      </c>
      <c r="J13" s="39"/>
      <c r="K13" s="50" t="s">
        <v>9</v>
      </c>
      <c r="L13" s="57">
        <v>0.1</v>
      </c>
    </row>
    <row r="14" spans="2:20" x14ac:dyDescent="0.2">
      <c r="B14" s="87">
        <v>12</v>
      </c>
      <c r="C14" s="85">
        <v>29722.960000000003</v>
      </c>
      <c r="D14" s="85">
        <f>C14 * (1 + '2016 Claims Experience'!$H$3) * (1 + '2016 Claims Experience'!$H$3)</f>
        <v>35964.781600000009</v>
      </c>
      <c r="E14" s="85">
        <f t="shared" si="1"/>
        <v>10789.434480000004</v>
      </c>
      <c r="F14" s="85">
        <f t="shared" si="2"/>
        <v>25175.347120000006</v>
      </c>
      <c r="G14" s="85">
        <f xml:space="preserve"> F14/'2016 Claims Experience'!$H$2</f>
        <v>29618.055435294125</v>
      </c>
      <c r="H14" s="85">
        <f t="shared" si="3"/>
        <v>3000</v>
      </c>
      <c r="I14" s="85">
        <f t="shared" si="0"/>
        <v>1419.3625715045846</v>
      </c>
      <c r="J14" s="39"/>
      <c r="K14" s="50" t="s">
        <v>10</v>
      </c>
      <c r="L14" s="67">
        <f>SUM(G3:G2002)/2000</f>
        <v>10001.708103717658</v>
      </c>
    </row>
    <row r="15" spans="2:20" x14ac:dyDescent="0.2">
      <c r="B15" s="87">
        <v>13</v>
      </c>
      <c r="C15" s="85">
        <v>530.88</v>
      </c>
      <c r="D15" s="85">
        <f>C15 * (1 + '2016 Claims Experience'!$H$3) * (1 + '2016 Claims Experience'!$H$3)</f>
        <v>642.36480000000017</v>
      </c>
      <c r="E15" s="85">
        <f t="shared" si="1"/>
        <v>192.70944000000009</v>
      </c>
      <c r="F15" s="85">
        <f t="shared" si="2"/>
        <v>449.65536000000009</v>
      </c>
      <c r="G15" s="85">
        <f xml:space="preserve"> F15/'2016 Claims Experience'!$H$2</f>
        <v>529.0063058823531</v>
      </c>
      <c r="H15" s="85">
        <f t="shared" si="3"/>
        <v>642.36480000000017</v>
      </c>
      <c r="I15" s="85">
        <f t="shared" si="0"/>
        <v>0</v>
      </c>
      <c r="J15" s="39"/>
      <c r="K15" s="53"/>
      <c r="L15" s="49"/>
    </row>
    <row r="16" spans="2:20" x14ac:dyDescent="0.2">
      <c r="B16" s="87">
        <v>14</v>
      </c>
      <c r="C16" s="85">
        <v>6231.52</v>
      </c>
      <c r="D16" s="85">
        <f>C16 * (1 + '2016 Claims Experience'!$H$3) * (1 + '2016 Claims Experience'!$H$3)</f>
        <v>7540.1392000000023</v>
      </c>
      <c r="E16" s="85">
        <f t="shared" si="1"/>
        <v>2262.041760000001</v>
      </c>
      <c r="F16" s="85">
        <f t="shared" si="2"/>
        <v>5278.0974400000014</v>
      </c>
      <c r="G16" s="85">
        <f xml:space="preserve"> F16/'2016 Claims Experience'!$H$2</f>
        <v>6209.5264000000016</v>
      </c>
      <c r="H16" s="85">
        <f t="shared" si="3"/>
        <v>3000</v>
      </c>
      <c r="I16" s="85">
        <f t="shared" si="0"/>
        <v>1419.3625715045846</v>
      </c>
      <c r="J16" s="39"/>
      <c r="K16" s="50" t="s">
        <v>11</v>
      </c>
      <c r="L16" s="49">
        <f>'Simulation and Rate Load'!H31</f>
        <v>568.9</v>
      </c>
    </row>
    <row r="17" spans="2:15" x14ac:dyDescent="0.2">
      <c r="B17" s="87">
        <v>15</v>
      </c>
      <c r="C17" s="85">
        <v>6293.14</v>
      </c>
      <c r="D17" s="85">
        <f>C17 * (1 + '2016 Claims Experience'!$H$3) * (1 + '2016 Claims Experience'!$H$3)</f>
        <v>7614.6994000000013</v>
      </c>
      <c r="E17" s="85">
        <f t="shared" si="1"/>
        <v>2284.4098200000008</v>
      </c>
      <c r="F17" s="85">
        <f t="shared" si="2"/>
        <v>5330.2895800000006</v>
      </c>
      <c r="G17" s="85">
        <f xml:space="preserve"> F17/'2016 Claims Experience'!$H$2</f>
        <v>6270.9289176470593</v>
      </c>
      <c r="H17" s="85">
        <f t="shared" si="3"/>
        <v>3000</v>
      </c>
      <c r="I17" s="85">
        <f t="shared" si="0"/>
        <v>1419.3625715045846</v>
      </c>
      <c r="J17" s="39"/>
      <c r="K17" s="53"/>
      <c r="L17" s="49"/>
    </row>
    <row r="18" spans="2:15" x14ac:dyDescent="0.2">
      <c r="B18" s="87">
        <v>16</v>
      </c>
      <c r="C18" s="85">
        <v>29256.86</v>
      </c>
      <c r="D18" s="85">
        <f>C18 * (1 + '2016 Claims Experience'!$H$3) * (1 + '2016 Claims Experience'!$H$3)</f>
        <v>35400.800600000002</v>
      </c>
      <c r="E18" s="85">
        <f t="shared" si="1"/>
        <v>10620.240180000003</v>
      </c>
      <c r="F18" s="85">
        <f t="shared" si="2"/>
        <v>24780.560420000002</v>
      </c>
      <c r="G18" s="85">
        <f xml:space="preserve"> F18/'2016 Claims Experience'!$H$2</f>
        <v>29153.600494117651</v>
      </c>
      <c r="H18" s="85">
        <f t="shared" si="3"/>
        <v>3000</v>
      </c>
      <c r="I18" s="85">
        <f t="shared" si="0"/>
        <v>1419.3625715045846</v>
      </c>
      <c r="J18" s="39"/>
      <c r="K18" s="50" t="s">
        <v>12</v>
      </c>
      <c r="L18" s="67">
        <f>SUM($F$3:$F$2002)/2000</f>
        <v>8501.4518881599906</v>
      </c>
      <c r="N18" s="40"/>
      <c r="O18" s="40"/>
    </row>
    <row r="19" spans="2:15" x14ac:dyDescent="0.2">
      <c r="B19" s="87">
        <v>17</v>
      </c>
      <c r="C19" s="85">
        <v>1401.46</v>
      </c>
      <c r="D19" s="85">
        <f>C19 * (1 + '2016 Claims Experience'!$H$3) * (1 + '2016 Claims Experience'!$H$3)</f>
        <v>1695.7666000000004</v>
      </c>
      <c r="E19" s="85">
        <f t="shared" si="1"/>
        <v>508.72998000000018</v>
      </c>
      <c r="F19" s="85">
        <f t="shared" si="2"/>
        <v>1187.0366200000001</v>
      </c>
      <c r="G19" s="85">
        <f xml:space="preserve"> F19/'2016 Claims Experience'!$H$2</f>
        <v>1396.5136705882355</v>
      </c>
      <c r="H19" s="85">
        <f t="shared" si="3"/>
        <v>1695.7666000000004</v>
      </c>
      <c r="I19" s="85">
        <f t="shared" si="0"/>
        <v>0</v>
      </c>
      <c r="J19" s="39"/>
      <c r="K19" s="50" t="s">
        <v>13</v>
      </c>
      <c r="L19" s="49">
        <f>'Simulation and Rate Load'!I27</f>
        <v>1.2540115046927034</v>
      </c>
      <c r="N19" s="45"/>
      <c r="O19" s="39"/>
    </row>
    <row r="20" spans="2:15" ht="16" thickBot="1" x14ac:dyDescent="0.25">
      <c r="B20" s="87">
        <v>18</v>
      </c>
      <c r="C20" s="85">
        <v>31697.170000000002</v>
      </c>
      <c r="D20" s="85">
        <f>C20 * (1 + '2016 Claims Experience'!$H$3) * (1 + '2016 Claims Experience'!$H$3)</f>
        <v>38353.575700000009</v>
      </c>
      <c r="E20" s="85">
        <f t="shared" si="1"/>
        <v>11506.072710000004</v>
      </c>
      <c r="F20" s="85">
        <f t="shared" si="2"/>
        <v>26847.502990000005</v>
      </c>
      <c r="G20" s="85">
        <f xml:space="preserve"> F20/'2016 Claims Experience'!$H$2</f>
        <v>31585.297635294122</v>
      </c>
      <c r="H20" s="85">
        <f t="shared" si="3"/>
        <v>3000</v>
      </c>
      <c r="I20" s="85">
        <f t="shared" si="0"/>
        <v>1419.3625715045846</v>
      </c>
      <c r="J20" s="39"/>
      <c r="K20" s="54" t="s">
        <v>14</v>
      </c>
      <c r="L20" s="55">
        <f>L14/L19</f>
        <v>7975.7706099902052</v>
      </c>
      <c r="M20" s="39"/>
    </row>
    <row r="21" spans="2:15" x14ac:dyDescent="0.2">
      <c r="B21" s="87">
        <v>19</v>
      </c>
      <c r="C21" s="85">
        <v>3576.3300000000004</v>
      </c>
      <c r="D21" s="85">
        <f>C21 * (1 + '2016 Claims Experience'!$H$3) * (1 + '2016 Claims Experience'!$H$3)</f>
        <v>4327.359300000001</v>
      </c>
      <c r="E21" s="85">
        <f t="shared" si="1"/>
        <v>1298.2077900000004</v>
      </c>
      <c r="F21" s="85">
        <f t="shared" si="2"/>
        <v>3029.1515100000006</v>
      </c>
      <c r="G21" s="85">
        <f xml:space="preserve"> F21/'2016 Claims Experience'!$H$2</f>
        <v>3563.70765882353</v>
      </c>
      <c r="H21" s="85">
        <f t="shared" si="3"/>
        <v>3000</v>
      </c>
      <c r="I21" s="85">
        <f t="shared" si="0"/>
        <v>1419.3625715045846</v>
      </c>
      <c r="J21" s="39"/>
    </row>
    <row r="22" spans="2:15" x14ac:dyDescent="0.2">
      <c r="B22" s="87">
        <v>20</v>
      </c>
      <c r="C22" s="85">
        <v>25103.040000000001</v>
      </c>
      <c r="D22" s="85">
        <f>C22 * (1 + '2016 Claims Experience'!$H$3) * (1 + '2016 Claims Experience'!$H$3)</f>
        <v>30374.678400000008</v>
      </c>
      <c r="E22" s="85">
        <f t="shared" si="1"/>
        <v>9112.4035200000035</v>
      </c>
      <c r="F22" s="85">
        <f t="shared" si="2"/>
        <v>21262.274880000004</v>
      </c>
      <c r="G22" s="85">
        <f xml:space="preserve"> F22/'2016 Claims Experience'!$H$2</f>
        <v>25014.441035294123</v>
      </c>
      <c r="H22" s="85">
        <f t="shared" si="3"/>
        <v>3000</v>
      </c>
      <c r="I22" s="85">
        <f t="shared" si="0"/>
        <v>1419.3625715045846</v>
      </c>
      <c r="J22" s="39"/>
    </row>
    <row r="23" spans="2:15" x14ac:dyDescent="0.2">
      <c r="B23" s="87">
        <v>21</v>
      </c>
      <c r="C23" s="85">
        <v>2134.58</v>
      </c>
      <c r="D23" s="85">
        <f>C23 * (1 + '2016 Claims Experience'!$H$3) * (1 + '2016 Claims Experience'!$H$3)</f>
        <v>2582.8418000000001</v>
      </c>
      <c r="E23" s="85">
        <f t="shared" si="1"/>
        <v>774.8525400000002</v>
      </c>
      <c r="F23" s="85">
        <f t="shared" si="2"/>
        <v>1807.9892600000001</v>
      </c>
      <c r="G23" s="85">
        <f xml:space="preserve"> F23/'2016 Claims Experience'!$H$2</f>
        <v>2127.0461882352943</v>
      </c>
      <c r="H23" s="85">
        <f t="shared" si="3"/>
        <v>2582.8418000000001</v>
      </c>
      <c r="I23" s="85">
        <f t="shared" si="0"/>
        <v>0</v>
      </c>
      <c r="J23" s="39"/>
    </row>
    <row r="24" spans="2:15" x14ac:dyDescent="0.2">
      <c r="B24" s="87">
        <v>22</v>
      </c>
      <c r="C24" s="85">
        <v>21123.02</v>
      </c>
      <c r="D24" s="85">
        <f>C24 * (1 + '2016 Claims Experience'!$H$3) * (1 + '2016 Claims Experience'!$H$3)</f>
        <v>25558.854200000005</v>
      </c>
      <c r="E24" s="85">
        <f t="shared" si="1"/>
        <v>7667.6562600000025</v>
      </c>
      <c r="F24" s="85">
        <f t="shared" si="2"/>
        <v>17891.197940000002</v>
      </c>
      <c r="G24" s="85">
        <f xml:space="preserve"> F24/'2016 Claims Experience'!$H$2</f>
        <v>21048.468164705886</v>
      </c>
      <c r="H24" s="85">
        <f t="shared" si="3"/>
        <v>3000</v>
      </c>
      <c r="I24" s="85">
        <f t="shared" si="0"/>
        <v>1419.3625715045846</v>
      </c>
      <c r="J24" s="39"/>
      <c r="M24" s="39"/>
    </row>
    <row r="25" spans="2:15" x14ac:dyDescent="0.2">
      <c r="B25" s="87">
        <v>23</v>
      </c>
      <c r="C25" s="85">
        <v>4567.7800000000007</v>
      </c>
      <c r="D25" s="85">
        <f>C25 * (1 + '2016 Claims Experience'!$H$3) * (1 + '2016 Claims Experience'!$H$3)</f>
        <v>5527.0138000000015</v>
      </c>
      <c r="E25" s="85">
        <f t="shared" si="1"/>
        <v>1658.1041400000006</v>
      </c>
      <c r="F25" s="85">
        <f t="shared" si="2"/>
        <v>3868.9096600000007</v>
      </c>
      <c r="G25" s="85">
        <f xml:space="preserve"> F25/'2016 Claims Experience'!$H$2</f>
        <v>4551.6584235294131</v>
      </c>
      <c r="H25" s="85">
        <f t="shared" si="3"/>
        <v>3000</v>
      </c>
      <c r="I25" s="85">
        <f t="shared" si="0"/>
        <v>1419.3625715045846</v>
      </c>
      <c r="J25" s="39"/>
    </row>
    <row r="26" spans="2:15" x14ac:dyDescent="0.2">
      <c r="B26" s="87">
        <v>24</v>
      </c>
      <c r="C26" s="85">
        <v>5648.5</v>
      </c>
      <c r="D26" s="85">
        <f>C26 * (1 + '2016 Claims Experience'!$H$3) * (1 + '2016 Claims Experience'!$H$3)</f>
        <v>6834.6850000000013</v>
      </c>
      <c r="E26" s="85">
        <f t="shared" si="1"/>
        <v>2050.4055000000008</v>
      </c>
      <c r="F26" s="85">
        <f t="shared" si="2"/>
        <v>4784.2795000000006</v>
      </c>
      <c r="G26" s="85">
        <f xml:space="preserve"> F26/'2016 Claims Experience'!$H$2</f>
        <v>5628.5641176470599</v>
      </c>
      <c r="H26" s="85">
        <f t="shared" si="3"/>
        <v>3000</v>
      </c>
      <c r="I26" s="85">
        <f t="shared" si="0"/>
        <v>1419.3625715045846</v>
      </c>
      <c r="J26" s="39"/>
      <c r="K26" s="39"/>
      <c r="L26" s="39"/>
    </row>
    <row r="27" spans="2:15" x14ac:dyDescent="0.2">
      <c r="B27" s="87">
        <v>25</v>
      </c>
      <c r="C27" s="85">
        <v>14177.34</v>
      </c>
      <c r="D27" s="85">
        <f>C27 * (1 + '2016 Claims Experience'!$H$3) * (1 + '2016 Claims Experience'!$H$3)</f>
        <v>17154.581400000003</v>
      </c>
      <c r="E27" s="85">
        <f t="shared" si="1"/>
        <v>5146.3744200000019</v>
      </c>
      <c r="F27" s="85">
        <f t="shared" si="2"/>
        <v>12008.206980000001</v>
      </c>
      <c r="G27" s="85">
        <f xml:space="preserve"> F27/'2016 Claims Experience'!$H$2</f>
        <v>14127.302329411767</v>
      </c>
      <c r="H27" s="85">
        <f t="shared" si="3"/>
        <v>3000</v>
      </c>
      <c r="I27" s="85">
        <f t="shared" si="0"/>
        <v>1419.3625715045846</v>
      </c>
      <c r="J27" s="39"/>
    </row>
    <row r="28" spans="2:15" x14ac:dyDescent="0.2">
      <c r="B28" s="87">
        <v>26</v>
      </c>
      <c r="C28" s="85">
        <v>3622.94</v>
      </c>
      <c r="D28" s="85">
        <f>C28 * (1 + '2016 Claims Experience'!$H$3) * (1 + '2016 Claims Experience'!$H$3)</f>
        <v>4383.7574000000004</v>
      </c>
      <c r="E28" s="85">
        <f t="shared" si="1"/>
        <v>1315.1272200000003</v>
      </c>
      <c r="F28" s="85">
        <f t="shared" si="2"/>
        <v>3068.6301800000001</v>
      </c>
      <c r="G28" s="85">
        <f xml:space="preserve"> F28/'2016 Claims Experience'!$H$2</f>
        <v>3610.1531529411768</v>
      </c>
      <c r="H28" s="85">
        <f t="shared" si="3"/>
        <v>3000</v>
      </c>
      <c r="I28" s="85">
        <f t="shared" si="0"/>
        <v>1419.3625715045846</v>
      </c>
      <c r="J28" s="39"/>
      <c r="K28" s="89" t="s">
        <v>77</v>
      </c>
      <c r="L28" s="89" t="s">
        <v>36</v>
      </c>
      <c r="M28" s="89" t="s">
        <v>42</v>
      </c>
      <c r="N28" s="90" t="s">
        <v>39</v>
      </c>
      <c r="O28" s="40"/>
    </row>
    <row r="29" spans="2:15" x14ac:dyDescent="0.2">
      <c r="B29" s="87">
        <v>27</v>
      </c>
      <c r="C29" s="85">
        <v>10982.58</v>
      </c>
      <c r="D29" s="85">
        <f>C29 * (1 + '2016 Claims Experience'!$H$3) * (1 + '2016 Claims Experience'!$H$3)</f>
        <v>13288.921800000002</v>
      </c>
      <c r="E29" s="85">
        <f t="shared" si="1"/>
        <v>3986.6765400000013</v>
      </c>
      <c r="F29" s="85">
        <f t="shared" si="2"/>
        <v>9302.2452600000015</v>
      </c>
      <c r="G29" s="85">
        <f xml:space="preserve"> F29/'2016 Claims Experience'!$H$2</f>
        <v>10943.817952941179</v>
      </c>
      <c r="H29" s="85">
        <f t="shared" si="3"/>
        <v>3000</v>
      </c>
      <c r="I29" s="85">
        <f t="shared" si="0"/>
        <v>1419.3625715045846</v>
      </c>
      <c r="J29" s="39"/>
      <c r="K29" s="69">
        <v>3000</v>
      </c>
      <c r="L29" s="70">
        <v>4419.3625715045846</v>
      </c>
      <c r="M29" s="68">
        <f>M33</f>
        <v>7219226.549999929</v>
      </c>
      <c r="N29" s="68">
        <f>SUM(E17:E2016)</f>
        <v>7219226.554980007</v>
      </c>
      <c r="O29" s="39"/>
    </row>
    <row r="30" spans="2:15" x14ac:dyDescent="0.2">
      <c r="B30" s="87">
        <v>28</v>
      </c>
      <c r="C30" s="85">
        <v>37447.58</v>
      </c>
      <c r="D30" s="85">
        <f>C30 * (1 + '2016 Claims Experience'!$H$3) * (1 + '2016 Claims Experience'!$H$3)</f>
        <v>45311.571800000005</v>
      </c>
      <c r="E30" s="85">
        <f t="shared" si="1"/>
        <v>13593.471540000004</v>
      </c>
      <c r="F30" s="85">
        <f t="shared" si="2"/>
        <v>31718.100260000003</v>
      </c>
      <c r="G30" s="85">
        <f xml:space="preserve"> F30/'2016 Claims Experience'!$H$2</f>
        <v>37315.412070588238</v>
      </c>
      <c r="H30" s="85">
        <f t="shared" si="3"/>
        <v>3000</v>
      </c>
      <c r="I30" s="85">
        <f t="shared" si="0"/>
        <v>1419.3625715045846</v>
      </c>
      <c r="J30" s="39"/>
      <c r="L30" s="39"/>
    </row>
    <row r="31" spans="2:15" x14ac:dyDescent="0.2">
      <c r="B31" s="87">
        <v>29</v>
      </c>
      <c r="C31" s="85">
        <v>8203.36</v>
      </c>
      <c r="D31" s="85">
        <f>C31 * (1 + '2016 Claims Experience'!$H$3) * (1 + '2016 Claims Experience'!$H$3)</f>
        <v>9926.0656000000035</v>
      </c>
      <c r="E31" s="85">
        <f t="shared" si="1"/>
        <v>2977.8196800000014</v>
      </c>
      <c r="F31" s="85">
        <f t="shared" si="2"/>
        <v>6948.2459200000021</v>
      </c>
      <c r="G31" s="85">
        <f xml:space="preserve"> F31/'2016 Claims Experience'!$H$2</f>
        <v>8174.406964705885</v>
      </c>
      <c r="H31" s="85">
        <f t="shared" si="3"/>
        <v>3000</v>
      </c>
      <c r="I31" s="85">
        <f t="shared" si="0"/>
        <v>1419.3625715045846</v>
      </c>
      <c r="J31" s="39"/>
      <c r="O31" s="40"/>
    </row>
    <row r="32" spans="2:15" x14ac:dyDescent="0.2">
      <c r="B32" s="87">
        <v>30</v>
      </c>
      <c r="C32" s="85">
        <v>3150.52</v>
      </c>
      <c r="D32" s="85">
        <f>C32 * (1 + '2016 Claims Experience'!$H$3) * (1 + '2016 Claims Experience'!$H$3)</f>
        <v>3812.1292000000003</v>
      </c>
      <c r="E32" s="85">
        <f t="shared" si="1"/>
        <v>1143.6387600000003</v>
      </c>
      <c r="F32" s="85">
        <f t="shared" si="2"/>
        <v>2668.49044</v>
      </c>
      <c r="G32" s="85">
        <f xml:space="preserve"> F32/'2016 Claims Experience'!$H$2</f>
        <v>3139.4005176470591</v>
      </c>
      <c r="H32" s="85">
        <f t="shared" si="3"/>
        <v>3000</v>
      </c>
      <c r="I32" s="85">
        <f t="shared" si="0"/>
        <v>1419.3625715045846</v>
      </c>
      <c r="J32" s="39"/>
      <c r="K32" s="89" t="s">
        <v>78</v>
      </c>
      <c r="L32" s="89" t="s">
        <v>76</v>
      </c>
      <c r="M32" s="89" t="s">
        <v>42</v>
      </c>
      <c r="O32" s="39"/>
    </row>
    <row r="33" spans="2:15" x14ac:dyDescent="0.2">
      <c r="B33" s="87">
        <v>31</v>
      </c>
      <c r="C33" s="85">
        <v>12387.2</v>
      </c>
      <c r="D33" s="85">
        <f>C33 * (1 + '2016 Claims Experience'!$H$3) * (1 + '2016 Claims Experience'!$H$3)</f>
        <v>14988.512000000002</v>
      </c>
      <c r="E33" s="85">
        <f t="shared" si="1"/>
        <v>4496.5536000000011</v>
      </c>
      <c r="F33" s="85">
        <f t="shared" si="2"/>
        <v>10491.958400000001</v>
      </c>
      <c r="G33" s="85">
        <f xml:space="preserve"> F33/'2016 Claims Experience'!$H$2</f>
        <v>12343.480470588238</v>
      </c>
      <c r="H33" s="85">
        <f t="shared" si="3"/>
        <v>3000</v>
      </c>
      <c r="I33" s="85">
        <f t="shared" si="0"/>
        <v>1419.3625715045846</v>
      </c>
      <c r="J33" s="39"/>
      <c r="K33" s="68">
        <f>SUM(H3:H2002)</f>
        <v>5087343.9675999964</v>
      </c>
      <c r="L33" s="68">
        <f>SUM(I3:I2002)</f>
        <v>2131882.5823999327</v>
      </c>
      <c r="M33" s="68">
        <f>SUM(H3:H2002) + SUM(I3:I2002)</f>
        <v>7219226.549999929</v>
      </c>
      <c r="O33" s="39"/>
    </row>
    <row r="34" spans="2:15" x14ac:dyDescent="0.2">
      <c r="B34" s="87">
        <v>32</v>
      </c>
      <c r="C34" s="85">
        <v>30204.07</v>
      </c>
      <c r="D34" s="85">
        <f>C34 * (1 + '2016 Claims Experience'!$H$3) * (1 + '2016 Claims Experience'!$H$3)</f>
        <v>36546.924700000003</v>
      </c>
      <c r="E34" s="85">
        <f t="shared" si="1"/>
        <v>10964.077410000002</v>
      </c>
      <c r="F34" s="85">
        <f t="shared" si="2"/>
        <v>25582.847290000002</v>
      </c>
      <c r="G34" s="85">
        <f xml:space="preserve"> F34/'2016 Claims Experience'!$H$2</f>
        <v>30097.467400000001</v>
      </c>
      <c r="H34" s="85">
        <f t="shared" si="3"/>
        <v>3000</v>
      </c>
      <c r="I34" s="85">
        <f t="shared" si="0"/>
        <v>1419.3625715045846</v>
      </c>
      <c r="J34" s="39"/>
    </row>
    <row r="35" spans="2:15" x14ac:dyDescent="0.2">
      <c r="B35" s="87">
        <v>33</v>
      </c>
      <c r="C35" s="85">
        <v>8780.85</v>
      </c>
      <c r="D35" s="85">
        <f>C35 * (1 + '2016 Claims Experience'!$H$3) * (1 + '2016 Claims Experience'!$H$3)</f>
        <v>10624.828500000001</v>
      </c>
      <c r="E35" s="85">
        <f t="shared" si="1"/>
        <v>3187.448550000001</v>
      </c>
      <c r="F35" s="85">
        <f t="shared" si="2"/>
        <v>7437.3799500000005</v>
      </c>
      <c r="G35" s="85">
        <f xml:space="preserve"> F35/'2016 Claims Experience'!$H$2</f>
        <v>8749.858764705883</v>
      </c>
      <c r="H35" s="85">
        <f t="shared" si="3"/>
        <v>3000</v>
      </c>
      <c r="I35" s="85">
        <f t="shared" si="0"/>
        <v>1419.3625715045846</v>
      </c>
      <c r="J35" s="39"/>
    </row>
    <row r="36" spans="2:15" x14ac:dyDescent="0.2">
      <c r="B36" s="87">
        <v>34</v>
      </c>
      <c r="C36" s="85">
        <v>19895.36</v>
      </c>
      <c r="D36" s="85">
        <f>C36 * (1 + '2016 Claims Experience'!$H$3) * (1 + '2016 Claims Experience'!$H$3)</f>
        <v>24073.385600000001</v>
      </c>
      <c r="E36" s="85">
        <f t="shared" si="1"/>
        <v>7222.0156800000013</v>
      </c>
      <c r="F36" s="85">
        <f t="shared" si="2"/>
        <v>16851.369920000001</v>
      </c>
      <c r="G36" s="85">
        <f xml:space="preserve"> F36/'2016 Claims Experience'!$H$2</f>
        <v>19825.141082352944</v>
      </c>
      <c r="H36" s="85">
        <f t="shared" si="3"/>
        <v>3000</v>
      </c>
      <c r="I36" s="85">
        <f t="shared" si="0"/>
        <v>1419.3625715045846</v>
      </c>
      <c r="J36" s="39"/>
    </row>
    <row r="37" spans="2:15" x14ac:dyDescent="0.2">
      <c r="B37" s="87">
        <v>35</v>
      </c>
      <c r="C37" s="85">
        <v>5183.1900000000005</v>
      </c>
      <c r="D37" s="85">
        <f>C37 * (1 + '2016 Claims Experience'!$H$3) * (1 + '2016 Claims Experience'!$H$3)</f>
        <v>6271.6599000000015</v>
      </c>
      <c r="E37" s="85">
        <f t="shared" si="1"/>
        <v>1881.4979700000008</v>
      </c>
      <c r="F37" s="85">
        <f t="shared" si="2"/>
        <v>4390.1619300000011</v>
      </c>
      <c r="G37" s="85">
        <f xml:space="preserve"> F37/'2016 Claims Experience'!$H$2</f>
        <v>5164.8963882352955</v>
      </c>
      <c r="H37" s="85">
        <f t="shared" si="3"/>
        <v>3000</v>
      </c>
      <c r="I37" s="85">
        <f t="shared" si="0"/>
        <v>1419.3625715045846</v>
      </c>
      <c r="J37" s="39"/>
    </row>
    <row r="38" spans="2:15" x14ac:dyDescent="0.2">
      <c r="B38" s="87">
        <v>36</v>
      </c>
      <c r="C38" s="85">
        <v>15068.460000000001</v>
      </c>
      <c r="D38" s="85">
        <f>C38 * (1 + '2016 Claims Experience'!$H$3) * (1 + '2016 Claims Experience'!$H$3)</f>
        <v>18232.836600000006</v>
      </c>
      <c r="E38" s="85">
        <f t="shared" si="1"/>
        <v>5469.8509800000029</v>
      </c>
      <c r="F38" s="85">
        <f t="shared" si="2"/>
        <v>12762.985620000003</v>
      </c>
      <c r="G38" s="85">
        <f xml:space="preserve"> F38/'2016 Claims Experience'!$H$2</f>
        <v>15015.277200000004</v>
      </c>
      <c r="H38" s="85">
        <f t="shared" si="3"/>
        <v>3000</v>
      </c>
      <c r="I38" s="85">
        <f t="shared" si="0"/>
        <v>1419.3625715045846</v>
      </c>
      <c r="J38" s="39"/>
    </row>
    <row r="39" spans="2:15" x14ac:dyDescent="0.2">
      <c r="B39" s="87">
        <v>37</v>
      </c>
      <c r="C39" s="85">
        <v>518.24</v>
      </c>
      <c r="D39" s="85">
        <f>C39 * (1 + '2016 Claims Experience'!$H$3) * (1 + '2016 Claims Experience'!$H$3)</f>
        <v>627.07040000000018</v>
      </c>
      <c r="E39" s="85">
        <f t="shared" si="1"/>
        <v>188.12112000000008</v>
      </c>
      <c r="F39" s="85">
        <f t="shared" si="2"/>
        <v>438.9492800000001</v>
      </c>
      <c r="G39" s="85">
        <f xml:space="preserve"> F39/'2016 Claims Experience'!$H$2</f>
        <v>516.41091764705891</v>
      </c>
      <c r="H39" s="85">
        <f t="shared" si="3"/>
        <v>627.07040000000018</v>
      </c>
      <c r="I39" s="85">
        <f t="shared" si="0"/>
        <v>0</v>
      </c>
      <c r="J39" s="39"/>
    </row>
    <row r="40" spans="2:15" x14ac:dyDescent="0.2">
      <c r="B40" s="87">
        <v>38</v>
      </c>
      <c r="C40" s="85">
        <v>4469.8200000000006</v>
      </c>
      <c r="D40" s="85">
        <f>C40 * (1 + '2016 Claims Experience'!$H$3) * (1 + '2016 Claims Experience'!$H$3)</f>
        <v>5408.4822000000022</v>
      </c>
      <c r="E40" s="85">
        <f t="shared" si="1"/>
        <v>1622.5446600000009</v>
      </c>
      <c r="F40" s="85">
        <f t="shared" si="2"/>
        <v>3785.9375400000013</v>
      </c>
      <c r="G40" s="85">
        <f xml:space="preserve"> F40/'2016 Claims Experience'!$H$2</f>
        <v>4454.0441647058842</v>
      </c>
      <c r="H40" s="85">
        <f t="shared" si="3"/>
        <v>3000</v>
      </c>
      <c r="I40" s="85">
        <f t="shared" si="0"/>
        <v>1419.3625715045846</v>
      </c>
      <c r="J40" s="39"/>
    </row>
    <row r="41" spans="2:15" x14ac:dyDescent="0.2">
      <c r="B41" s="87">
        <v>39</v>
      </c>
      <c r="C41" s="85">
        <v>20246.120000000003</v>
      </c>
      <c r="D41" s="85">
        <f>C41 * (1 + '2016 Claims Experience'!$H$3) * (1 + '2016 Claims Experience'!$H$3)</f>
        <v>24497.805200000006</v>
      </c>
      <c r="E41" s="85">
        <f t="shared" si="1"/>
        <v>7349.3415600000026</v>
      </c>
      <c r="F41" s="85">
        <f t="shared" si="2"/>
        <v>17148.463640000002</v>
      </c>
      <c r="G41" s="85">
        <f xml:space="preserve"> F41/'2016 Claims Experience'!$H$2</f>
        <v>20174.663105882355</v>
      </c>
      <c r="H41" s="85">
        <f t="shared" si="3"/>
        <v>3000</v>
      </c>
      <c r="I41" s="85">
        <f t="shared" si="0"/>
        <v>1419.3625715045846</v>
      </c>
      <c r="J41" s="39"/>
    </row>
    <row r="42" spans="2:15" x14ac:dyDescent="0.2">
      <c r="B42" s="87">
        <v>40</v>
      </c>
      <c r="C42" s="85">
        <v>535.62</v>
      </c>
      <c r="D42" s="85">
        <f>C42 * (1 + '2016 Claims Experience'!$H$3) * (1 + '2016 Claims Experience'!$H$3)</f>
        <v>648.10020000000009</v>
      </c>
      <c r="E42" s="85">
        <f t="shared" si="1"/>
        <v>194.43006000000005</v>
      </c>
      <c r="F42" s="85">
        <f t="shared" si="2"/>
        <v>453.67014</v>
      </c>
      <c r="G42" s="85">
        <f xml:space="preserve"> F42/'2016 Claims Experience'!$H$2</f>
        <v>533.7295764705882</v>
      </c>
      <c r="H42" s="85">
        <f t="shared" si="3"/>
        <v>648.10020000000009</v>
      </c>
      <c r="I42" s="85">
        <f t="shared" si="0"/>
        <v>0</v>
      </c>
      <c r="J42" s="39"/>
    </row>
    <row r="43" spans="2:15" x14ac:dyDescent="0.2">
      <c r="B43" s="87">
        <v>41</v>
      </c>
      <c r="C43" s="85">
        <v>4806.3600000000006</v>
      </c>
      <c r="D43" s="85">
        <f>C43 * (1 + '2016 Claims Experience'!$H$3) * (1 + '2016 Claims Experience'!$H$3)</f>
        <v>5815.6956000000018</v>
      </c>
      <c r="E43" s="85">
        <f t="shared" si="1"/>
        <v>1744.7086800000009</v>
      </c>
      <c r="F43" s="85">
        <f t="shared" si="2"/>
        <v>4070.9869200000012</v>
      </c>
      <c r="G43" s="85">
        <f xml:space="preserve"> F43/'2016 Claims Experience'!$H$2</f>
        <v>4789.3963764705895</v>
      </c>
      <c r="H43" s="85">
        <f t="shared" si="3"/>
        <v>3000</v>
      </c>
      <c r="I43" s="85">
        <f t="shared" si="0"/>
        <v>1419.3625715045846</v>
      </c>
      <c r="J43" s="39"/>
    </row>
    <row r="44" spans="2:15" x14ac:dyDescent="0.2">
      <c r="B44" s="87">
        <v>42</v>
      </c>
      <c r="C44" s="85">
        <v>30159.040000000001</v>
      </c>
      <c r="D44" s="85">
        <f>C44 * (1 + '2016 Claims Experience'!$H$3) * (1 + '2016 Claims Experience'!$H$3)</f>
        <v>36492.438400000006</v>
      </c>
      <c r="E44" s="85">
        <f t="shared" si="1"/>
        <v>10947.731520000003</v>
      </c>
      <c r="F44" s="85">
        <f t="shared" si="2"/>
        <v>25544.706880000002</v>
      </c>
      <c r="G44" s="85">
        <f xml:space="preserve"> F44/'2016 Claims Experience'!$H$2</f>
        <v>30052.596329411768</v>
      </c>
      <c r="H44" s="85">
        <f t="shared" si="3"/>
        <v>3000</v>
      </c>
      <c r="I44" s="85">
        <f t="shared" si="0"/>
        <v>1419.3625715045846</v>
      </c>
      <c r="J44" s="39"/>
    </row>
    <row r="45" spans="2:15" x14ac:dyDescent="0.2">
      <c r="B45" s="87">
        <v>43</v>
      </c>
      <c r="C45" s="85">
        <v>17564.07</v>
      </c>
      <c r="D45" s="85">
        <f>C45 * (1 + '2016 Claims Experience'!$H$3) * (1 + '2016 Claims Experience'!$H$3)</f>
        <v>21252.524700000005</v>
      </c>
      <c r="E45" s="85">
        <f t="shared" si="1"/>
        <v>6375.7574100000029</v>
      </c>
      <c r="F45" s="85">
        <f t="shared" si="2"/>
        <v>14876.767290000003</v>
      </c>
      <c r="G45" s="85">
        <f xml:space="preserve"> F45/'2016 Claims Experience'!$H$2</f>
        <v>17502.079164705887</v>
      </c>
      <c r="H45" s="85">
        <f t="shared" si="3"/>
        <v>3000</v>
      </c>
      <c r="I45" s="85">
        <f t="shared" si="0"/>
        <v>1419.3625715045846</v>
      </c>
      <c r="J45" s="39"/>
    </row>
    <row r="46" spans="2:15" x14ac:dyDescent="0.2">
      <c r="B46" s="87">
        <v>44</v>
      </c>
      <c r="C46" s="85">
        <v>6019.01</v>
      </c>
      <c r="D46" s="85">
        <f>C46 * (1 + '2016 Claims Experience'!$H$3) * (1 + '2016 Claims Experience'!$H$3)</f>
        <v>7283.0021000000015</v>
      </c>
      <c r="E46" s="85">
        <f t="shared" si="1"/>
        <v>2184.900630000001</v>
      </c>
      <c r="F46" s="85">
        <f t="shared" si="2"/>
        <v>5098.1014700000005</v>
      </c>
      <c r="G46" s="85">
        <f xml:space="preserve"> F46/'2016 Claims Experience'!$H$2</f>
        <v>5997.7664352941183</v>
      </c>
      <c r="H46" s="85">
        <f t="shared" si="3"/>
        <v>3000</v>
      </c>
      <c r="I46" s="85">
        <f t="shared" si="0"/>
        <v>1419.3625715045846</v>
      </c>
      <c r="J46" s="39"/>
    </row>
    <row r="47" spans="2:15" x14ac:dyDescent="0.2">
      <c r="B47" s="87">
        <v>45</v>
      </c>
      <c r="C47" s="85">
        <v>3325.9</v>
      </c>
      <c r="D47" s="85">
        <f>C47 * (1 + '2016 Claims Experience'!$H$3) * (1 + '2016 Claims Experience'!$H$3)</f>
        <v>4024.3390000000004</v>
      </c>
      <c r="E47" s="85">
        <f t="shared" si="1"/>
        <v>1207.3017000000002</v>
      </c>
      <c r="F47" s="85">
        <f t="shared" si="2"/>
        <v>2817.0373</v>
      </c>
      <c r="G47" s="85">
        <f xml:space="preserve"> F47/'2016 Claims Experience'!$H$2</f>
        <v>3314.1615294117646</v>
      </c>
      <c r="H47" s="85">
        <f t="shared" si="3"/>
        <v>3000</v>
      </c>
      <c r="I47" s="85">
        <f t="shared" si="0"/>
        <v>1419.3625715045846</v>
      </c>
      <c r="J47" s="39"/>
    </row>
    <row r="48" spans="2:15" x14ac:dyDescent="0.2">
      <c r="B48" s="87">
        <v>46</v>
      </c>
      <c r="C48" s="85">
        <v>13836.85</v>
      </c>
      <c r="D48" s="85">
        <f>C48 * (1 + '2016 Claims Experience'!$H$3) * (1 + '2016 Claims Experience'!$H$3)</f>
        <v>16742.588500000002</v>
      </c>
      <c r="E48" s="85">
        <f t="shared" si="1"/>
        <v>5022.7765500000014</v>
      </c>
      <c r="F48" s="85">
        <f t="shared" si="2"/>
        <v>11719.811950000001</v>
      </c>
      <c r="G48" s="85">
        <f xml:space="preserve"> F48/'2016 Claims Experience'!$H$2</f>
        <v>13788.014058823532</v>
      </c>
      <c r="H48" s="85">
        <f t="shared" si="3"/>
        <v>3000</v>
      </c>
      <c r="I48" s="85">
        <f t="shared" si="0"/>
        <v>1419.3625715045846</v>
      </c>
      <c r="J48" s="39"/>
    </row>
    <row r="49" spans="2:10" x14ac:dyDescent="0.2">
      <c r="B49" s="87">
        <v>47</v>
      </c>
      <c r="C49" s="85">
        <v>31477.550000000003</v>
      </c>
      <c r="D49" s="85">
        <f>C49 * (1 + '2016 Claims Experience'!$H$3) * (1 + '2016 Claims Experience'!$H$3)</f>
        <v>38087.835500000008</v>
      </c>
      <c r="E49" s="85">
        <f t="shared" si="1"/>
        <v>11426.350650000004</v>
      </c>
      <c r="F49" s="85">
        <f t="shared" si="2"/>
        <v>26661.484850000004</v>
      </c>
      <c r="G49" s="85">
        <f xml:space="preserve"> F49/'2016 Claims Experience'!$H$2</f>
        <v>31366.452764705889</v>
      </c>
      <c r="H49" s="85">
        <f t="shared" si="3"/>
        <v>3000</v>
      </c>
      <c r="I49" s="85">
        <f t="shared" si="0"/>
        <v>1419.3625715045846</v>
      </c>
      <c r="J49" s="39"/>
    </row>
    <row r="50" spans="2:10" x14ac:dyDescent="0.2">
      <c r="B50" s="87">
        <v>48</v>
      </c>
      <c r="C50" s="85">
        <v>9375.7200000000012</v>
      </c>
      <c r="D50" s="85">
        <f>C50 * (1 + '2016 Claims Experience'!$H$3) * (1 + '2016 Claims Experience'!$H$3)</f>
        <v>11344.621200000003</v>
      </c>
      <c r="E50" s="85">
        <f t="shared" si="1"/>
        <v>3403.3863600000013</v>
      </c>
      <c r="F50" s="85">
        <f t="shared" si="2"/>
        <v>7941.2348400000019</v>
      </c>
      <c r="G50" s="85">
        <f xml:space="preserve"> F50/'2016 Claims Experience'!$H$2</f>
        <v>9342.629223529415</v>
      </c>
      <c r="H50" s="85">
        <f t="shared" si="3"/>
        <v>3000</v>
      </c>
      <c r="I50" s="85">
        <f t="shared" si="0"/>
        <v>1419.3625715045846</v>
      </c>
      <c r="J50" s="39"/>
    </row>
    <row r="51" spans="2:10" x14ac:dyDescent="0.2">
      <c r="B51" s="87">
        <v>49</v>
      </c>
      <c r="C51" s="85">
        <v>4978.58</v>
      </c>
      <c r="D51" s="85">
        <f>C51 * (1 + '2016 Claims Experience'!$H$3) * (1 + '2016 Claims Experience'!$H$3)</f>
        <v>6024.0818000000008</v>
      </c>
      <c r="E51" s="85">
        <f t="shared" si="1"/>
        <v>1807.2245400000006</v>
      </c>
      <c r="F51" s="85">
        <f t="shared" si="2"/>
        <v>4216.8572600000007</v>
      </c>
      <c r="G51" s="85">
        <f xml:space="preserve"> F51/'2016 Claims Experience'!$H$2</f>
        <v>4961.0085411764712</v>
      </c>
      <c r="H51" s="85">
        <f t="shared" si="3"/>
        <v>3000</v>
      </c>
      <c r="I51" s="85">
        <f t="shared" si="0"/>
        <v>1419.3625715045846</v>
      </c>
      <c r="J51" s="39"/>
    </row>
    <row r="52" spans="2:10" x14ac:dyDescent="0.2">
      <c r="B52" s="87">
        <v>50</v>
      </c>
      <c r="C52" s="85">
        <v>233.05</v>
      </c>
      <c r="D52" s="85">
        <f>C52 * (1 + '2016 Claims Experience'!$H$3) * (1 + '2016 Claims Experience'!$H$3)</f>
        <v>281.99050000000005</v>
      </c>
      <c r="E52" s="85">
        <f t="shared" si="1"/>
        <v>84.597150000000028</v>
      </c>
      <c r="F52" s="85">
        <f t="shared" si="2"/>
        <v>197.39335000000003</v>
      </c>
      <c r="G52" s="85">
        <f xml:space="preserve"> F52/'2016 Claims Experience'!$H$2</f>
        <v>232.22747058823532</v>
      </c>
      <c r="H52" s="85">
        <f t="shared" si="3"/>
        <v>281.99050000000005</v>
      </c>
      <c r="I52" s="85">
        <f t="shared" si="0"/>
        <v>0</v>
      </c>
      <c r="J52" s="39"/>
    </row>
    <row r="53" spans="2:10" x14ac:dyDescent="0.2">
      <c r="B53" s="87">
        <v>51</v>
      </c>
      <c r="C53" s="85">
        <v>6023.75</v>
      </c>
      <c r="D53" s="85">
        <f>C53 * (1 + '2016 Claims Experience'!$H$3) * (1 + '2016 Claims Experience'!$H$3)</f>
        <v>7288.737500000002</v>
      </c>
      <c r="E53" s="85">
        <f t="shared" si="1"/>
        <v>2186.6212500000011</v>
      </c>
      <c r="F53" s="85">
        <f t="shared" si="2"/>
        <v>5102.1162500000009</v>
      </c>
      <c r="G53" s="85">
        <f xml:space="preserve"> F53/'2016 Claims Experience'!$H$2</f>
        <v>6002.4897058823544</v>
      </c>
      <c r="H53" s="85">
        <f t="shared" si="3"/>
        <v>3000</v>
      </c>
      <c r="I53" s="85">
        <f t="shared" si="0"/>
        <v>1419.3625715045846</v>
      </c>
      <c r="J53" s="39"/>
    </row>
    <row r="54" spans="2:10" x14ac:dyDescent="0.2">
      <c r="B54" s="87">
        <v>52</v>
      </c>
      <c r="C54" s="85">
        <v>21917.760000000002</v>
      </c>
      <c r="D54" s="85">
        <f>C54 * (1 + '2016 Claims Experience'!$H$3) * (1 + '2016 Claims Experience'!$H$3)</f>
        <v>26520.489600000004</v>
      </c>
      <c r="E54" s="85">
        <f t="shared" si="1"/>
        <v>7956.1468800000021</v>
      </c>
      <c r="F54" s="85">
        <f t="shared" si="2"/>
        <v>18564.342720000001</v>
      </c>
      <c r="G54" s="85">
        <f xml:space="preserve"> F54/'2016 Claims Experience'!$H$2</f>
        <v>21840.403200000001</v>
      </c>
      <c r="H54" s="85">
        <f t="shared" si="3"/>
        <v>3000</v>
      </c>
      <c r="I54" s="85">
        <f t="shared" si="0"/>
        <v>1419.3625715045846</v>
      </c>
      <c r="J54" s="39"/>
    </row>
    <row r="55" spans="2:10" x14ac:dyDescent="0.2">
      <c r="B55" s="87">
        <v>53</v>
      </c>
      <c r="C55" s="85">
        <v>111.39</v>
      </c>
      <c r="D55" s="85">
        <f>C55 * (1 + '2016 Claims Experience'!$H$3) * (1 + '2016 Claims Experience'!$H$3)</f>
        <v>134.78190000000004</v>
      </c>
      <c r="E55" s="85">
        <f t="shared" si="1"/>
        <v>40.434570000000015</v>
      </c>
      <c r="F55" s="85">
        <f t="shared" si="2"/>
        <v>94.347330000000014</v>
      </c>
      <c r="G55" s="85">
        <f xml:space="preserve"> F55/'2016 Claims Experience'!$H$2</f>
        <v>110.99685882352944</v>
      </c>
      <c r="H55" s="85">
        <f t="shared" si="3"/>
        <v>134.78190000000004</v>
      </c>
      <c r="I55" s="85">
        <f t="shared" si="0"/>
        <v>0</v>
      </c>
      <c r="J55" s="39"/>
    </row>
    <row r="56" spans="2:10" x14ac:dyDescent="0.2">
      <c r="B56" s="87">
        <v>54</v>
      </c>
      <c r="C56" s="85">
        <v>26468.16</v>
      </c>
      <c r="D56" s="85">
        <f>C56 * (1 + '2016 Claims Experience'!$H$3) * (1 + '2016 Claims Experience'!$H$3)</f>
        <v>32026.473600000005</v>
      </c>
      <c r="E56" s="85">
        <f t="shared" si="1"/>
        <v>9607.9420800000025</v>
      </c>
      <c r="F56" s="85">
        <f t="shared" si="2"/>
        <v>22418.53152</v>
      </c>
      <c r="G56" s="85">
        <f xml:space="preserve"> F56/'2016 Claims Experience'!$H$2</f>
        <v>26374.742964705885</v>
      </c>
      <c r="H56" s="85">
        <f t="shared" si="3"/>
        <v>3000</v>
      </c>
      <c r="I56" s="85">
        <f t="shared" si="0"/>
        <v>1419.3625715045846</v>
      </c>
      <c r="J56" s="39"/>
    </row>
    <row r="57" spans="2:10" x14ac:dyDescent="0.2">
      <c r="B57" s="87">
        <v>55</v>
      </c>
      <c r="C57" s="85">
        <v>9708.3100000000013</v>
      </c>
      <c r="D57" s="85">
        <f>C57 * (1 + '2016 Claims Experience'!$H$3) * (1 + '2016 Claims Experience'!$H$3)</f>
        <v>11747.055100000003</v>
      </c>
      <c r="E57" s="85">
        <f t="shared" si="1"/>
        <v>3524.1165300000016</v>
      </c>
      <c r="F57" s="85">
        <f t="shared" si="2"/>
        <v>8222.9385700000021</v>
      </c>
      <c r="G57" s="85">
        <f xml:space="preserve"> F57/'2016 Claims Experience'!$H$2</f>
        <v>9674.0453764705908</v>
      </c>
      <c r="H57" s="85">
        <f t="shared" si="3"/>
        <v>3000</v>
      </c>
      <c r="I57" s="85">
        <f t="shared" si="0"/>
        <v>1419.3625715045846</v>
      </c>
      <c r="J57" s="39"/>
    </row>
    <row r="58" spans="2:10" x14ac:dyDescent="0.2">
      <c r="B58" s="87">
        <v>56</v>
      </c>
      <c r="C58" s="85">
        <v>6200.71</v>
      </c>
      <c r="D58" s="85">
        <f>C58 * (1 + '2016 Claims Experience'!$H$3) * (1 + '2016 Claims Experience'!$H$3)</f>
        <v>7502.8591000000015</v>
      </c>
      <c r="E58" s="85">
        <f t="shared" si="1"/>
        <v>2250.8577300000006</v>
      </c>
      <c r="F58" s="85">
        <f t="shared" si="2"/>
        <v>5252.0013700000009</v>
      </c>
      <c r="G58" s="85">
        <f xml:space="preserve"> F58/'2016 Claims Experience'!$H$2</f>
        <v>6178.8251411764713</v>
      </c>
      <c r="H58" s="85">
        <f t="shared" si="3"/>
        <v>3000</v>
      </c>
      <c r="I58" s="85">
        <f t="shared" si="0"/>
        <v>1419.3625715045846</v>
      </c>
      <c r="J58" s="39"/>
    </row>
    <row r="59" spans="2:10" x14ac:dyDescent="0.2">
      <c r="B59" s="87">
        <v>57</v>
      </c>
      <c r="C59" s="85">
        <v>2355.7800000000002</v>
      </c>
      <c r="D59" s="85">
        <f>C59 * (1 + '2016 Claims Experience'!$H$3) * (1 + '2016 Claims Experience'!$H$3)</f>
        <v>2850.4938000000011</v>
      </c>
      <c r="E59" s="85">
        <f t="shared" si="1"/>
        <v>855.14814000000047</v>
      </c>
      <c r="F59" s="85">
        <f t="shared" si="2"/>
        <v>1995.3456600000006</v>
      </c>
      <c r="G59" s="85">
        <f xml:space="preserve"> F59/'2016 Claims Experience'!$H$2</f>
        <v>2347.4654823529418</v>
      </c>
      <c r="H59" s="85">
        <f t="shared" si="3"/>
        <v>2850.4938000000011</v>
      </c>
      <c r="I59" s="85">
        <f t="shared" si="0"/>
        <v>0</v>
      </c>
      <c r="J59" s="39"/>
    </row>
    <row r="60" spans="2:10" x14ac:dyDescent="0.2">
      <c r="B60" s="87">
        <v>58</v>
      </c>
      <c r="C60" s="85">
        <v>23230.74</v>
      </c>
      <c r="D60" s="85">
        <f>C60 * (1 + '2016 Claims Experience'!$H$3) * (1 + '2016 Claims Experience'!$H$3)</f>
        <v>28109.195400000004</v>
      </c>
      <c r="E60" s="85">
        <f t="shared" si="1"/>
        <v>8432.7586200000023</v>
      </c>
      <c r="F60" s="85">
        <f t="shared" si="2"/>
        <v>19676.43678</v>
      </c>
      <c r="G60" s="85">
        <f xml:space="preserve"> F60/'2016 Claims Experience'!$H$2</f>
        <v>23148.749152941178</v>
      </c>
      <c r="H60" s="85">
        <f t="shared" si="3"/>
        <v>3000</v>
      </c>
      <c r="I60" s="85">
        <f t="shared" si="0"/>
        <v>1419.3625715045846</v>
      </c>
      <c r="J60" s="39"/>
    </row>
    <row r="61" spans="2:10" x14ac:dyDescent="0.2">
      <c r="B61" s="87">
        <v>59</v>
      </c>
      <c r="C61" s="85">
        <v>5067.8500000000004</v>
      </c>
      <c r="D61" s="85">
        <f>C61 * (1 + '2016 Claims Experience'!$H$3) * (1 + '2016 Claims Experience'!$H$3)</f>
        <v>6132.0985000000019</v>
      </c>
      <c r="E61" s="85">
        <f t="shared" si="1"/>
        <v>1839.6295500000008</v>
      </c>
      <c r="F61" s="85">
        <f t="shared" si="2"/>
        <v>4292.4689500000013</v>
      </c>
      <c r="G61" s="85">
        <f xml:space="preserve"> F61/'2016 Claims Experience'!$H$2</f>
        <v>5049.9634705882372</v>
      </c>
      <c r="H61" s="85">
        <f t="shared" si="3"/>
        <v>3000</v>
      </c>
      <c r="I61" s="85">
        <f t="shared" si="0"/>
        <v>1419.3625715045846</v>
      </c>
      <c r="J61" s="39"/>
    </row>
    <row r="62" spans="2:10" x14ac:dyDescent="0.2">
      <c r="B62" s="87">
        <v>60</v>
      </c>
      <c r="C62" s="85">
        <v>11609.84</v>
      </c>
      <c r="D62" s="85">
        <f>C62 * (1 + '2016 Claims Experience'!$H$3) * (1 + '2016 Claims Experience'!$H$3)</f>
        <v>14047.906400000002</v>
      </c>
      <c r="E62" s="85">
        <f t="shared" si="1"/>
        <v>4214.3719200000014</v>
      </c>
      <c r="F62" s="85">
        <f t="shared" si="2"/>
        <v>9833.5344800000003</v>
      </c>
      <c r="G62" s="85">
        <f xml:space="preserve"> F62/'2016 Claims Experience'!$H$2</f>
        <v>11568.864094117647</v>
      </c>
      <c r="H62" s="85">
        <f t="shared" si="3"/>
        <v>3000</v>
      </c>
      <c r="I62" s="85">
        <f t="shared" si="0"/>
        <v>1419.3625715045846</v>
      </c>
      <c r="J62" s="39"/>
    </row>
    <row r="63" spans="2:10" x14ac:dyDescent="0.2">
      <c r="B63" s="87">
        <v>61</v>
      </c>
      <c r="C63" s="85">
        <v>14802.230000000001</v>
      </c>
      <c r="D63" s="85">
        <f>C63 * (1 + '2016 Claims Experience'!$H$3) * (1 + '2016 Claims Experience'!$H$3)</f>
        <v>17910.698300000004</v>
      </c>
      <c r="E63" s="85">
        <f t="shared" si="1"/>
        <v>5373.209490000002</v>
      </c>
      <c r="F63" s="85">
        <f t="shared" si="2"/>
        <v>12537.488810000003</v>
      </c>
      <c r="G63" s="85">
        <f xml:space="preserve"> F63/'2016 Claims Experience'!$H$2</f>
        <v>14749.986835294121</v>
      </c>
      <c r="H63" s="85">
        <f t="shared" si="3"/>
        <v>3000</v>
      </c>
      <c r="I63" s="85">
        <f t="shared" si="0"/>
        <v>1419.3625715045846</v>
      </c>
      <c r="J63" s="39"/>
    </row>
    <row r="64" spans="2:10" x14ac:dyDescent="0.2">
      <c r="B64" s="87">
        <v>62</v>
      </c>
      <c r="C64" s="85">
        <v>30527.97</v>
      </c>
      <c r="D64" s="85">
        <f>C64 * (1 + '2016 Claims Experience'!$H$3) * (1 + '2016 Claims Experience'!$H$3)</f>
        <v>36938.843700000012</v>
      </c>
      <c r="E64" s="85">
        <f t="shared" si="1"/>
        <v>11081.653110000005</v>
      </c>
      <c r="F64" s="85">
        <f t="shared" si="2"/>
        <v>25857.190590000006</v>
      </c>
      <c r="G64" s="85">
        <f xml:space="preserve"> F64/'2016 Claims Experience'!$H$2</f>
        <v>30420.224223529418</v>
      </c>
      <c r="H64" s="85">
        <f t="shared" si="3"/>
        <v>3000</v>
      </c>
      <c r="I64" s="85">
        <f t="shared" si="0"/>
        <v>1419.3625715045846</v>
      </c>
      <c r="J64" s="39"/>
    </row>
    <row r="65" spans="2:10" x14ac:dyDescent="0.2">
      <c r="B65" s="87">
        <v>63</v>
      </c>
      <c r="C65" s="85">
        <v>3802.27</v>
      </c>
      <c r="D65" s="85">
        <f>C65 * (1 + '2016 Claims Experience'!$H$3) * (1 + '2016 Claims Experience'!$H$3)</f>
        <v>4600.7467000000006</v>
      </c>
      <c r="E65" s="85">
        <f t="shared" si="1"/>
        <v>1380.2240100000004</v>
      </c>
      <c r="F65" s="85">
        <f t="shared" si="2"/>
        <v>3220.5226900000002</v>
      </c>
      <c r="G65" s="85">
        <f xml:space="preserve"> F65/'2016 Claims Experience'!$H$2</f>
        <v>3788.8502235294122</v>
      </c>
      <c r="H65" s="85">
        <f t="shared" si="3"/>
        <v>3000</v>
      </c>
      <c r="I65" s="85">
        <f t="shared" si="0"/>
        <v>1419.3625715045846</v>
      </c>
      <c r="J65" s="39"/>
    </row>
    <row r="66" spans="2:10" x14ac:dyDescent="0.2">
      <c r="B66" s="87">
        <v>64</v>
      </c>
      <c r="C66" s="85">
        <v>2173.29</v>
      </c>
      <c r="D66" s="85">
        <f>C66 * (1 + '2016 Claims Experience'!$H$3) * (1 + '2016 Claims Experience'!$H$3)</f>
        <v>2629.6809000000003</v>
      </c>
      <c r="E66" s="85">
        <f t="shared" si="1"/>
        <v>788.90427000000022</v>
      </c>
      <c r="F66" s="85">
        <f t="shared" si="2"/>
        <v>1840.7766300000001</v>
      </c>
      <c r="G66" s="85">
        <f xml:space="preserve"> F66/'2016 Claims Experience'!$H$2</f>
        <v>2165.6195647058826</v>
      </c>
      <c r="H66" s="85">
        <f t="shared" si="3"/>
        <v>2629.6809000000003</v>
      </c>
      <c r="I66" s="85">
        <f t="shared" si="0"/>
        <v>0</v>
      </c>
      <c r="J66" s="39"/>
    </row>
    <row r="67" spans="2:10" x14ac:dyDescent="0.2">
      <c r="B67" s="87">
        <v>65</v>
      </c>
      <c r="C67" s="85">
        <v>4389.24</v>
      </c>
      <c r="D67" s="85">
        <f>C67 * (1 + '2016 Claims Experience'!$H$3) * (1 + '2016 Claims Experience'!$H$3)</f>
        <v>5310.9804000000004</v>
      </c>
      <c r="E67" s="85">
        <f t="shared" si="1"/>
        <v>1593.2941200000002</v>
      </c>
      <c r="F67" s="85">
        <f t="shared" si="2"/>
        <v>3717.6862799999999</v>
      </c>
      <c r="G67" s="85">
        <f xml:space="preserve"> F67/'2016 Claims Experience'!$H$2</f>
        <v>4373.748564705882</v>
      </c>
      <c r="H67" s="85">
        <f t="shared" si="3"/>
        <v>3000</v>
      </c>
      <c r="I67" s="85">
        <f t="shared" ref="I67:I130" si="4">IF(H67 = $K$29, $L$29 - H67,   IF(AND(H67&lt;$L$29, H67 &gt; $K$29),  D67-$K$29, 0) )</f>
        <v>1419.3625715045846</v>
      </c>
      <c r="J67" s="39"/>
    </row>
    <row r="68" spans="2:10" x14ac:dyDescent="0.2">
      <c r="B68" s="87">
        <v>66</v>
      </c>
      <c r="C68" s="85">
        <v>5773.3200000000006</v>
      </c>
      <c r="D68" s="85">
        <f>C68 * (1 + '2016 Claims Experience'!$H$3) * (1 + '2016 Claims Experience'!$H$3)</f>
        <v>6985.7172000000019</v>
      </c>
      <c r="E68" s="85">
        <f t="shared" ref="E68:E131" si="5" xml:space="preserve"> D68 * (1- $L$9)</f>
        <v>2095.7151600000007</v>
      </c>
      <c r="F68" s="85">
        <f t="shared" ref="F68:F131" si="6" xml:space="preserve">   D68 *$L$9</f>
        <v>4890.0020400000012</v>
      </c>
      <c r="G68" s="85">
        <f xml:space="preserve"> F68/'2016 Claims Experience'!$H$2</f>
        <v>5752.9435764705895</v>
      </c>
      <c r="H68" s="85">
        <f t="shared" ref="H68:H131" si="7">IF( D68&gt; $K$29, $K$29, D68)</f>
        <v>3000</v>
      </c>
      <c r="I68" s="85">
        <f t="shared" si="4"/>
        <v>1419.3625715045846</v>
      </c>
      <c r="J68" s="39"/>
    </row>
    <row r="69" spans="2:10" x14ac:dyDescent="0.2">
      <c r="B69" s="87">
        <v>67</v>
      </c>
      <c r="C69" s="85">
        <v>10975.470000000001</v>
      </c>
      <c r="D69" s="85">
        <f>C69 * (1 + '2016 Claims Experience'!$H$3) * (1 + '2016 Claims Experience'!$H$3)</f>
        <v>13280.318700000003</v>
      </c>
      <c r="E69" s="85">
        <f t="shared" si="5"/>
        <v>3984.0956100000017</v>
      </c>
      <c r="F69" s="85">
        <f t="shared" si="6"/>
        <v>9296.2230900000013</v>
      </c>
      <c r="G69" s="85">
        <f xml:space="preserve"> F69/'2016 Claims Experience'!$H$2</f>
        <v>10936.733047058826</v>
      </c>
      <c r="H69" s="85">
        <f t="shared" si="7"/>
        <v>3000</v>
      </c>
      <c r="I69" s="85">
        <f t="shared" si="4"/>
        <v>1419.3625715045846</v>
      </c>
      <c r="J69" s="39"/>
    </row>
    <row r="70" spans="2:10" x14ac:dyDescent="0.2">
      <c r="B70" s="87">
        <v>68</v>
      </c>
      <c r="C70" s="85">
        <v>30972.74</v>
      </c>
      <c r="D70" s="85">
        <f>C70 * (1 + '2016 Claims Experience'!$H$3) * (1 + '2016 Claims Experience'!$H$3)</f>
        <v>37477.015400000004</v>
      </c>
      <c r="E70" s="85">
        <f t="shared" si="5"/>
        <v>11243.104620000004</v>
      </c>
      <c r="F70" s="85">
        <f t="shared" si="6"/>
        <v>26233.910780000002</v>
      </c>
      <c r="G70" s="85">
        <f xml:space="preserve"> F70/'2016 Claims Experience'!$H$2</f>
        <v>30863.424447058827</v>
      </c>
      <c r="H70" s="85">
        <f t="shared" si="7"/>
        <v>3000</v>
      </c>
      <c r="I70" s="85">
        <f t="shared" si="4"/>
        <v>1419.3625715045846</v>
      </c>
      <c r="J70" s="39"/>
    </row>
    <row r="71" spans="2:10" x14ac:dyDescent="0.2">
      <c r="B71" s="87">
        <v>69</v>
      </c>
      <c r="C71" s="85">
        <v>5399.6500000000005</v>
      </c>
      <c r="D71" s="85">
        <f>C71 * (1 + '2016 Claims Experience'!$H$3) * (1 + '2016 Claims Experience'!$H$3)</f>
        <v>6533.576500000001</v>
      </c>
      <c r="E71" s="85">
        <f t="shared" si="5"/>
        <v>1960.0729500000007</v>
      </c>
      <c r="F71" s="85">
        <f t="shared" si="6"/>
        <v>4573.5035500000004</v>
      </c>
      <c r="G71" s="85">
        <f xml:space="preserve"> F71/'2016 Claims Experience'!$H$2</f>
        <v>5380.5924117647064</v>
      </c>
      <c r="H71" s="85">
        <f t="shared" si="7"/>
        <v>3000</v>
      </c>
      <c r="I71" s="85">
        <f t="shared" si="4"/>
        <v>1419.3625715045846</v>
      </c>
      <c r="J71" s="39"/>
    </row>
    <row r="72" spans="2:10" x14ac:dyDescent="0.2">
      <c r="B72" s="87">
        <v>70</v>
      </c>
      <c r="C72" s="85">
        <v>1027</v>
      </c>
      <c r="D72" s="85">
        <f>C72 * (1 + '2016 Claims Experience'!$H$3) * (1 + '2016 Claims Experience'!$H$3)</f>
        <v>1242.67</v>
      </c>
      <c r="E72" s="85">
        <f t="shared" si="5"/>
        <v>372.8010000000001</v>
      </c>
      <c r="F72" s="85">
        <f t="shared" si="6"/>
        <v>869.86900000000003</v>
      </c>
      <c r="G72" s="85">
        <f xml:space="preserve"> F72/'2016 Claims Experience'!$H$2</f>
        <v>1023.3752941176472</v>
      </c>
      <c r="H72" s="85">
        <f t="shared" si="7"/>
        <v>1242.67</v>
      </c>
      <c r="I72" s="85">
        <f t="shared" si="4"/>
        <v>0</v>
      </c>
      <c r="J72" s="39"/>
    </row>
    <row r="73" spans="2:10" x14ac:dyDescent="0.2">
      <c r="B73" s="87">
        <v>71</v>
      </c>
      <c r="C73" s="85">
        <v>15226.460000000001</v>
      </c>
      <c r="D73" s="85">
        <f>C73 * (1 + '2016 Claims Experience'!$H$3) * (1 + '2016 Claims Experience'!$H$3)</f>
        <v>18424.016600000006</v>
      </c>
      <c r="E73" s="85">
        <f t="shared" si="5"/>
        <v>5527.2049800000023</v>
      </c>
      <c r="F73" s="85">
        <f t="shared" si="6"/>
        <v>12896.811620000004</v>
      </c>
      <c r="G73" s="85">
        <f xml:space="preserve"> F73/'2016 Claims Experience'!$H$2</f>
        <v>15172.719552941182</v>
      </c>
      <c r="H73" s="85">
        <f t="shared" si="7"/>
        <v>3000</v>
      </c>
      <c r="I73" s="85">
        <f t="shared" si="4"/>
        <v>1419.3625715045846</v>
      </c>
      <c r="J73" s="39"/>
    </row>
    <row r="74" spans="2:10" x14ac:dyDescent="0.2">
      <c r="B74" s="87">
        <v>72</v>
      </c>
      <c r="C74" s="85">
        <v>9668.8100000000013</v>
      </c>
      <c r="D74" s="85">
        <f>C74 * (1 + '2016 Claims Experience'!$H$3) * (1 + '2016 Claims Experience'!$H$3)</f>
        <v>11699.260100000003</v>
      </c>
      <c r="E74" s="85">
        <f t="shared" si="5"/>
        <v>3509.7780300000013</v>
      </c>
      <c r="F74" s="85">
        <f t="shared" si="6"/>
        <v>8189.4820700000018</v>
      </c>
      <c r="G74" s="85">
        <f xml:space="preserve"> F74/'2016 Claims Experience'!$H$2</f>
        <v>9634.6847882352959</v>
      </c>
      <c r="H74" s="85">
        <f t="shared" si="7"/>
        <v>3000</v>
      </c>
      <c r="I74" s="85">
        <f t="shared" si="4"/>
        <v>1419.3625715045846</v>
      </c>
      <c r="J74" s="39"/>
    </row>
    <row r="75" spans="2:10" x14ac:dyDescent="0.2">
      <c r="B75" s="87">
        <v>73</v>
      </c>
      <c r="C75" s="85">
        <v>11244.86</v>
      </c>
      <c r="D75" s="85">
        <f>C75 * (1 + '2016 Claims Experience'!$H$3) * (1 + '2016 Claims Experience'!$H$3)</f>
        <v>13606.280600000002</v>
      </c>
      <c r="E75" s="85">
        <f t="shared" si="5"/>
        <v>4081.8841800000014</v>
      </c>
      <c r="F75" s="85">
        <f t="shared" si="6"/>
        <v>9524.3964200000009</v>
      </c>
      <c r="G75" s="85">
        <f xml:space="preserve"> F75/'2016 Claims Experience'!$H$2</f>
        <v>11205.172258823532</v>
      </c>
      <c r="H75" s="85">
        <f t="shared" si="7"/>
        <v>3000</v>
      </c>
      <c r="I75" s="85">
        <f t="shared" si="4"/>
        <v>1419.3625715045846</v>
      </c>
      <c r="J75" s="39"/>
    </row>
    <row r="76" spans="2:10" x14ac:dyDescent="0.2">
      <c r="B76" s="87">
        <v>74</v>
      </c>
      <c r="C76" s="85">
        <v>2873.23</v>
      </c>
      <c r="D76" s="85">
        <f>C76 * (1 + '2016 Claims Experience'!$H$3) * (1 + '2016 Claims Experience'!$H$3)</f>
        <v>3476.6083000000008</v>
      </c>
      <c r="E76" s="85">
        <f t="shared" si="5"/>
        <v>1042.9824900000003</v>
      </c>
      <c r="F76" s="85">
        <f t="shared" si="6"/>
        <v>2433.6258100000005</v>
      </c>
      <c r="G76" s="85">
        <f xml:space="preserve"> F76/'2016 Claims Experience'!$H$2</f>
        <v>2863.0891882352948</v>
      </c>
      <c r="H76" s="85">
        <f t="shared" si="7"/>
        <v>3000</v>
      </c>
      <c r="I76" s="85">
        <f t="shared" si="4"/>
        <v>1419.3625715045846</v>
      </c>
      <c r="J76" s="39"/>
    </row>
    <row r="77" spans="2:10" x14ac:dyDescent="0.2">
      <c r="B77" s="87">
        <v>75</v>
      </c>
      <c r="C77" s="85">
        <v>543.52</v>
      </c>
      <c r="D77" s="85">
        <f>C77 * (1 + '2016 Claims Experience'!$H$3) * (1 + '2016 Claims Experience'!$H$3)</f>
        <v>657.65920000000017</v>
      </c>
      <c r="E77" s="85">
        <f t="shared" si="5"/>
        <v>197.29776000000007</v>
      </c>
      <c r="F77" s="85">
        <f t="shared" si="6"/>
        <v>460.36144000000007</v>
      </c>
      <c r="G77" s="85">
        <f xml:space="preserve"> F77/'2016 Claims Experience'!$H$2</f>
        <v>541.60169411764718</v>
      </c>
      <c r="H77" s="85">
        <f t="shared" si="7"/>
        <v>657.65920000000017</v>
      </c>
      <c r="I77" s="85">
        <f t="shared" si="4"/>
        <v>0</v>
      </c>
      <c r="J77" s="39"/>
    </row>
    <row r="78" spans="2:10" x14ac:dyDescent="0.2">
      <c r="B78" s="87">
        <v>76</v>
      </c>
      <c r="C78" s="85">
        <v>12108.33</v>
      </c>
      <c r="D78" s="85">
        <f>C78 * (1 + '2016 Claims Experience'!$H$3) * (1 + '2016 Claims Experience'!$H$3)</f>
        <v>14651.079300000001</v>
      </c>
      <c r="E78" s="85">
        <f t="shared" si="5"/>
        <v>4395.3237900000013</v>
      </c>
      <c r="F78" s="85">
        <f t="shared" si="6"/>
        <v>10255.755510000001</v>
      </c>
      <c r="G78" s="85">
        <f xml:space="preserve"> F78/'2016 Claims Experience'!$H$2</f>
        <v>12065.59471764706</v>
      </c>
      <c r="H78" s="85">
        <f t="shared" si="7"/>
        <v>3000</v>
      </c>
      <c r="I78" s="85">
        <f t="shared" si="4"/>
        <v>1419.3625715045846</v>
      </c>
      <c r="J78" s="39"/>
    </row>
    <row r="79" spans="2:10" x14ac:dyDescent="0.2">
      <c r="B79" s="87">
        <v>77</v>
      </c>
      <c r="C79" s="85">
        <v>4867.1900000000005</v>
      </c>
      <c r="D79" s="85">
        <f>C79 * (1 + '2016 Claims Experience'!$H$3) * (1 + '2016 Claims Experience'!$H$3)</f>
        <v>5889.2999000000009</v>
      </c>
      <c r="E79" s="85">
        <f t="shared" si="5"/>
        <v>1766.7899700000005</v>
      </c>
      <c r="F79" s="85">
        <f t="shared" si="6"/>
        <v>4122.5099300000002</v>
      </c>
      <c r="G79" s="85">
        <f xml:space="preserve"> F79/'2016 Claims Experience'!$H$2</f>
        <v>4850.0116823529415</v>
      </c>
      <c r="H79" s="85">
        <f t="shared" si="7"/>
        <v>3000</v>
      </c>
      <c r="I79" s="85">
        <f t="shared" si="4"/>
        <v>1419.3625715045846</v>
      </c>
      <c r="J79" s="39"/>
    </row>
    <row r="80" spans="2:10" x14ac:dyDescent="0.2">
      <c r="B80" s="87">
        <v>78</v>
      </c>
      <c r="C80" s="85">
        <v>6825.6</v>
      </c>
      <c r="D80" s="85">
        <f>C80 * (1 + '2016 Claims Experience'!$H$3) * (1 + '2016 Claims Experience'!$H$3)</f>
        <v>8258.9760000000024</v>
      </c>
      <c r="E80" s="85">
        <f t="shared" si="5"/>
        <v>2477.6928000000012</v>
      </c>
      <c r="F80" s="85">
        <f t="shared" si="6"/>
        <v>5781.2832000000017</v>
      </c>
      <c r="G80" s="85">
        <f xml:space="preserve"> F80/'2016 Claims Experience'!$H$2</f>
        <v>6801.509647058826</v>
      </c>
      <c r="H80" s="85">
        <f t="shared" si="7"/>
        <v>3000</v>
      </c>
      <c r="I80" s="85">
        <f t="shared" si="4"/>
        <v>1419.3625715045846</v>
      </c>
      <c r="J80" s="39"/>
    </row>
    <row r="81" spans="2:10" x14ac:dyDescent="0.2">
      <c r="B81" s="87">
        <v>79</v>
      </c>
      <c r="C81" s="85">
        <v>465.31</v>
      </c>
      <c r="D81" s="85">
        <f>C81 * (1 + '2016 Claims Experience'!$H$3) * (1 + '2016 Claims Experience'!$H$3)</f>
        <v>563.02510000000007</v>
      </c>
      <c r="E81" s="85">
        <f t="shared" si="5"/>
        <v>168.90753000000004</v>
      </c>
      <c r="F81" s="85">
        <f t="shared" si="6"/>
        <v>394.11757</v>
      </c>
      <c r="G81" s="85">
        <f xml:space="preserve"> F81/'2016 Claims Experience'!$H$2</f>
        <v>463.6677294117647</v>
      </c>
      <c r="H81" s="85">
        <f t="shared" si="7"/>
        <v>563.02510000000007</v>
      </c>
      <c r="I81" s="85">
        <f t="shared" si="4"/>
        <v>0</v>
      </c>
      <c r="J81" s="39"/>
    </row>
    <row r="82" spans="2:10" x14ac:dyDescent="0.2">
      <c r="B82" s="87">
        <v>80</v>
      </c>
      <c r="C82" s="85">
        <v>4855.34</v>
      </c>
      <c r="D82" s="85">
        <f>C82 * (1 + '2016 Claims Experience'!$H$3) * (1 + '2016 Claims Experience'!$H$3)</f>
        <v>5874.961400000001</v>
      </c>
      <c r="E82" s="85">
        <f t="shared" si="5"/>
        <v>1762.4884200000006</v>
      </c>
      <c r="F82" s="85">
        <f t="shared" si="6"/>
        <v>4112.4729800000005</v>
      </c>
      <c r="G82" s="85">
        <f xml:space="preserve"> F82/'2016 Claims Experience'!$H$2</f>
        <v>4838.203505882354</v>
      </c>
      <c r="H82" s="85">
        <f t="shared" si="7"/>
        <v>3000</v>
      </c>
      <c r="I82" s="85">
        <f t="shared" si="4"/>
        <v>1419.3625715045846</v>
      </c>
      <c r="J82" s="39"/>
    </row>
    <row r="83" spans="2:10" x14ac:dyDescent="0.2">
      <c r="B83" s="87">
        <v>81</v>
      </c>
      <c r="C83" s="85">
        <v>364.19</v>
      </c>
      <c r="D83" s="85">
        <f>C83 * (1 + '2016 Claims Experience'!$H$3) * (1 + '2016 Claims Experience'!$H$3)</f>
        <v>440.6699000000001</v>
      </c>
      <c r="E83" s="85">
        <f t="shared" si="5"/>
        <v>132.20097000000004</v>
      </c>
      <c r="F83" s="85">
        <f t="shared" si="6"/>
        <v>308.46893000000006</v>
      </c>
      <c r="G83" s="85">
        <f xml:space="preserve"> F83/'2016 Claims Experience'!$H$2</f>
        <v>362.90462352941182</v>
      </c>
      <c r="H83" s="85">
        <f t="shared" si="7"/>
        <v>440.6699000000001</v>
      </c>
      <c r="I83" s="85">
        <f t="shared" si="4"/>
        <v>0</v>
      </c>
      <c r="J83" s="39"/>
    </row>
    <row r="84" spans="2:10" x14ac:dyDescent="0.2">
      <c r="B84" s="87">
        <v>82</v>
      </c>
      <c r="C84" s="85">
        <v>32303.100000000002</v>
      </c>
      <c r="D84" s="85">
        <f>C84 * (1 + '2016 Claims Experience'!$H$3) * (1 + '2016 Claims Experience'!$H$3)</f>
        <v>39086.751000000004</v>
      </c>
      <c r="E84" s="85">
        <f t="shared" si="5"/>
        <v>11726.025300000003</v>
      </c>
      <c r="F84" s="85">
        <f t="shared" si="6"/>
        <v>27360.725700000003</v>
      </c>
      <c r="G84" s="85">
        <f xml:space="preserve"> F84/'2016 Claims Experience'!$H$2</f>
        <v>32189.089058823534</v>
      </c>
      <c r="H84" s="85">
        <f t="shared" si="7"/>
        <v>3000</v>
      </c>
      <c r="I84" s="85">
        <f t="shared" si="4"/>
        <v>1419.3625715045846</v>
      </c>
      <c r="J84" s="39"/>
    </row>
    <row r="85" spans="2:10" x14ac:dyDescent="0.2">
      <c r="B85" s="87">
        <v>83</v>
      </c>
      <c r="C85" s="85">
        <v>1055.44</v>
      </c>
      <c r="D85" s="85">
        <f>C85 * (1 + '2016 Claims Experience'!$H$3) * (1 + '2016 Claims Experience'!$H$3)</f>
        <v>1277.0824000000002</v>
      </c>
      <c r="E85" s="85">
        <f t="shared" si="5"/>
        <v>383.12472000000014</v>
      </c>
      <c r="F85" s="85">
        <f t="shared" si="6"/>
        <v>893.9576800000001</v>
      </c>
      <c r="G85" s="85">
        <f xml:space="preserve"> F85/'2016 Claims Experience'!$H$2</f>
        <v>1051.7149176470589</v>
      </c>
      <c r="H85" s="85">
        <f t="shared" si="7"/>
        <v>1277.0824000000002</v>
      </c>
      <c r="I85" s="85">
        <f t="shared" si="4"/>
        <v>0</v>
      </c>
      <c r="J85" s="39"/>
    </row>
    <row r="86" spans="2:10" x14ac:dyDescent="0.2">
      <c r="B86" s="87">
        <v>84</v>
      </c>
      <c r="C86" s="85">
        <v>3050.19</v>
      </c>
      <c r="D86" s="85">
        <f>C86 * (1 + '2016 Claims Experience'!$H$3) * (1 + '2016 Claims Experience'!$H$3)</f>
        <v>3690.7299000000007</v>
      </c>
      <c r="E86" s="85">
        <f t="shared" si="5"/>
        <v>1107.2189700000004</v>
      </c>
      <c r="F86" s="85">
        <f t="shared" si="6"/>
        <v>2583.5109300000004</v>
      </c>
      <c r="G86" s="85">
        <f xml:space="preserve"> F86/'2016 Claims Experience'!$H$2</f>
        <v>3039.4246235294122</v>
      </c>
      <c r="H86" s="85">
        <f t="shared" si="7"/>
        <v>3000</v>
      </c>
      <c r="I86" s="85">
        <f t="shared" si="4"/>
        <v>1419.3625715045846</v>
      </c>
      <c r="J86" s="39"/>
    </row>
    <row r="87" spans="2:10" x14ac:dyDescent="0.2">
      <c r="B87" s="87">
        <v>85</v>
      </c>
      <c r="C87" s="85">
        <v>27799.31</v>
      </c>
      <c r="D87" s="85">
        <f>C87 * (1 + '2016 Claims Experience'!$H$3) * (1 + '2016 Claims Experience'!$H$3)</f>
        <v>33637.165100000006</v>
      </c>
      <c r="E87" s="85">
        <f t="shared" si="5"/>
        <v>10091.149530000002</v>
      </c>
      <c r="F87" s="85">
        <f t="shared" si="6"/>
        <v>23546.015570000003</v>
      </c>
      <c r="G87" s="85">
        <f xml:space="preserve"> F87/'2016 Claims Experience'!$H$2</f>
        <v>27701.194788235298</v>
      </c>
      <c r="H87" s="85">
        <f t="shared" si="7"/>
        <v>3000</v>
      </c>
      <c r="I87" s="85">
        <f t="shared" si="4"/>
        <v>1419.3625715045846</v>
      </c>
      <c r="J87" s="39"/>
    </row>
    <row r="88" spans="2:10" x14ac:dyDescent="0.2">
      <c r="B88" s="87">
        <v>86</v>
      </c>
      <c r="C88" s="85">
        <v>28690.43</v>
      </c>
      <c r="D88" s="85">
        <f>C88 * (1 + '2016 Claims Experience'!$H$3) * (1 + '2016 Claims Experience'!$H$3)</f>
        <v>34715.420300000005</v>
      </c>
      <c r="E88" s="85">
        <f t="shared" si="5"/>
        <v>10414.626090000003</v>
      </c>
      <c r="F88" s="85">
        <f t="shared" si="6"/>
        <v>24300.794210000004</v>
      </c>
      <c r="G88" s="85">
        <f xml:space="preserve"> F88/'2016 Claims Experience'!$H$2</f>
        <v>28589.169658823535</v>
      </c>
      <c r="H88" s="85">
        <f t="shared" si="7"/>
        <v>3000</v>
      </c>
      <c r="I88" s="85">
        <f t="shared" si="4"/>
        <v>1419.3625715045846</v>
      </c>
      <c r="J88" s="39"/>
    </row>
    <row r="89" spans="2:10" x14ac:dyDescent="0.2">
      <c r="B89" s="87">
        <v>87</v>
      </c>
      <c r="C89" s="85">
        <v>6331.06</v>
      </c>
      <c r="D89" s="85">
        <f>C89 * (1 + '2016 Claims Experience'!$H$3) * (1 + '2016 Claims Experience'!$H$3)</f>
        <v>7660.5826000000015</v>
      </c>
      <c r="E89" s="85">
        <f t="shared" si="5"/>
        <v>2298.1747800000007</v>
      </c>
      <c r="F89" s="85">
        <f t="shared" si="6"/>
        <v>5362.4078200000004</v>
      </c>
      <c r="G89" s="85">
        <f xml:space="preserve"> F89/'2016 Claims Experience'!$H$2</f>
        <v>6308.7150823529419</v>
      </c>
      <c r="H89" s="85">
        <f t="shared" si="7"/>
        <v>3000</v>
      </c>
      <c r="I89" s="85">
        <f t="shared" si="4"/>
        <v>1419.3625715045846</v>
      </c>
      <c r="J89" s="39"/>
    </row>
    <row r="90" spans="2:10" x14ac:dyDescent="0.2">
      <c r="B90" s="87">
        <v>88</v>
      </c>
      <c r="C90" s="85">
        <v>11412.34</v>
      </c>
      <c r="D90" s="85">
        <f>C90 * (1 + '2016 Claims Experience'!$H$3) * (1 + '2016 Claims Experience'!$H$3)</f>
        <v>13808.931400000001</v>
      </c>
      <c r="E90" s="85">
        <f t="shared" si="5"/>
        <v>4142.6794200000013</v>
      </c>
      <c r="F90" s="85">
        <f t="shared" si="6"/>
        <v>9666.2519800000009</v>
      </c>
      <c r="G90" s="85">
        <f xml:space="preserve"> F90/'2016 Claims Experience'!$H$2</f>
        <v>11372.061152941178</v>
      </c>
      <c r="H90" s="85">
        <f t="shared" si="7"/>
        <v>3000</v>
      </c>
      <c r="I90" s="85">
        <f t="shared" si="4"/>
        <v>1419.3625715045846</v>
      </c>
      <c r="J90" s="39"/>
    </row>
    <row r="91" spans="2:10" x14ac:dyDescent="0.2">
      <c r="B91" s="87">
        <v>89</v>
      </c>
      <c r="C91" s="85">
        <v>372.88</v>
      </c>
      <c r="D91" s="85">
        <f>C91 * (1 + '2016 Claims Experience'!$H$3) * (1 + '2016 Claims Experience'!$H$3)</f>
        <v>451.18480000000005</v>
      </c>
      <c r="E91" s="85">
        <f t="shared" si="5"/>
        <v>135.35544000000004</v>
      </c>
      <c r="F91" s="85">
        <f t="shared" si="6"/>
        <v>315.82936000000001</v>
      </c>
      <c r="G91" s="85">
        <f xml:space="preserve"> F91/'2016 Claims Experience'!$H$2</f>
        <v>371.56395294117647</v>
      </c>
      <c r="H91" s="85">
        <f t="shared" si="7"/>
        <v>451.18480000000005</v>
      </c>
      <c r="I91" s="85">
        <f t="shared" si="4"/>
        <v>0</v>
      </c>
      <c r="J91" s="39"/>
    </row>
    <row r="92" spans="2:10" x14ac:dyDescent="0.2">
      <c r="B92" s="87">
        <v>90</v>
      </c>
      <c r="C92" s="85">
        <v>11117.67</v>
      </c>
      <c r="D92" s="85">
        <f>C92 * (1 + '2016 Claims Experience'!$H$3) * (1 + '2016 Claims Experience'!$H$3)</f>
        <v>13452.380700000003</v>
      </c>
      <c r="E92" s="85">
        <f t="shared" si="5"/>
        <v>4035.7142100000015</v>
      </c>
      <c r="F92" s="85">
        <f t="shared" si="6"/>
        <v>9416.6664900000014</v>
      </c>
      <c r="G92" s="85">
        <f xml:space="preserve"> F92/'2016 Claims Experience'!$H$2</f>
        <v>11078.431164705884</v>
      </c>
      <c r="H92" s="85">
        <f t="shared" si="7"/>
        <v>3000</v>
      </c>
      <c r="I92" s="85">
        <f t="shared" si="4"/>
        <v>1419.3625715045846</v>
      </c>
      <c r="J92" s="39"/>
    </row>
    <row r="93" spans="2:10" x14ac:dyDescent="0.2">
      <c r="B93" s="87">
        <v>91</v>
      </c>
      <c r="C93" s="85">
        <v>16360.900000000001</v>
      </c>
      <c r="D93" s="85">
        <f>C93 * (1 + '2016 Claims Experience'!$H$3) * (1 + '2016 Claims Experience'!$H$3)</f>
        <v>19796.689000000002</v>
      </c>
      <c r="E93" s="85">
        <f t="shared" si="5"/>
        <v>5939.0067000000017</v>
      </c>
      <c r="F93" s="85">
        <f t="shared" si="6"/>
        <v>13857.6823</v>
      </c>
      <c r="G93" s="85">
        <f xml:space="preserve"> F93/'2016 Claims Experience'!$H$2</f>
        <v>16303.155647058824</v>
      </c>
      <c r="H93" s="85">
        <f t="shared" si="7"/>
        <v>3000</v>
      </c>
      <c r="I93" s="85">
        <f t="shared" si="4"/>
        <v>1419.3625715045846</v>
      </c>
      <c r="J93" s="39"/>
    </row>
    <row r="94" spans="2:10" x14ac:dyDescent="0.2">
      <c r="B94" s="87">
        <v>92</v>
      </c>
      <c r="C94" s="85">
        <v>20551.060000000001</v>
      </c>
      <c r="D94" s="85">
        <f>C94 * (1 + '2016 Claims Experience'!$H$3) * (1 + '2016 Claims Experience'!$H$3)</f>
        <v>24866.782600000006</v>
      </c>
      <c r="E94" s="85">
        <f t="shared" si="5"/>
        <v>7460.0347800000027</v>
      </c>
      <c r="F94" s="85">
        <f t="shared" si="6"/>
        <v>17406.747820000004</v>
      </c>
      <c r="G94" s="85">
        <f xml:space="preserve"> F94/'2016 Claims Experience'!$H$2</f>
        <v>20478.526847058827</v>
      </c>
      <c r="H94" s="85">
        <f t="shared" si="7"/>
        <v>3000</v>
      </c>
      <c r="I94" s="85">
        <f t="shared" si="4"/>
        <v>1419.3625715045846</v>
      </c>
      <c r="J94" s="39"/>
    </row>
    <row r="95" spans="2:10" x14ac:dyDescent="0.2">
      <c r="B95" s="87">
        <v>93</v>
      </c>
      <c r="C95" s="85">
        <v>199.08</v>
      </c>
      <c r="D95" s="85">
        <f>C95 * (1 + '2016 Claims Experience'!$H$3) * (1 + '2016 Claims Experience'!$H$3)</f>
        <v>240.88680000000005</v>
      </c>
      <c r="E95" s="85">
        <f t="shared" si="5"/>
        <v>72.266040000000032</v>
      </c>
      <c r="F95" s="85">
        <f t="shared" si="6"/>
        <v>168.62076000000002</v>
      </c>
      <c r="G95" s="85">
        <f xml:space="preserve"> F95/'2016 Claims Experience'!$H$2</f>
        <v>198.37736470588237</v>
      </c>
      <c r="H95" s="85">
        <f t="shared" si="7"/>
        <v>240.88680000000005</v>
      </c>
      <c r="I95" s="85">
        <f t="shared" si="4"/>
        <v>0</v>
      </c>
      <c r="J95" s="39"/>
    </row>
    <row r="96" spans="2:10" x14ac:dyDescent="0.2">
      <c r="B96" s="87">
        <v>94</v>
      </c>
      <c r="C96" s="85">
        <v>3957.9</v>
      </c>
      <c r="D96" s="85">
        <f>C96 * (1 + '2016 Claims Experience'!$H$3) * (1 + '2016 Claims Experience'!$H$3)</f>
        <v>4789.0590000000011</v>
      </c>
      <c r="E96" s="85">
        <f t="shared" si="5"/>
        <v>1436.7177000000006</v>
      </c>
      <c r="F96" s="85">
        <f t="shared" si="6"/>
        <v>3352.3413000000005</v>
      </c>
      <c r="G96" s="85">
        <f xml:space="preserve"> F96/'2016 Claims Experience'!$H$2</f>
        <v>3943.9309411764712</v>
      </c>
      <c r="H96" s="85">
        <f t="shared" si="7"/>
        <v>3000</v>
      </c>
      <c r="I96" s="85">
        <f t="shared" si="4"/>
        <v>1419.3625715045846</v>
      </c>
      <c r="J96" s="39"/>
    </row>
    <row r="97" spans="2:10" x14ac:dyDescent="0.2">
      <c r="B97" s="87">
        <v>95</v>
      </c>
      <c r="C97" s="85">
        <v>7572.1500000000005</v>
      </c>
      <c r="D97" s="85">
        <f>C97 * (1 + '2016 Claims Experience'!$H$3) * (1 + '2016 Claims Experience'!$H$3)</f>
        <v>9162.3015000000032</v>
      </c>
      <c r="E97" s="85">
        <f t="shared" si="5"/>
        <v>2748.6904500000014</v>
      </c>
      <c r="F97" s="85">
        <f t="shared" si="6"/>
        <v>6413.6110500000023</v>
      </c>
      <c r="G97" s="85">
        <f xml:space="preserve"> F97/'2016 Claims Experience'!$H$2</f>
        <v>7545.4247647058855</v>
      </c>
      <c r="H97" s="85">
        <f t="shared" si="7"/>
        <v>3000</v>
      </c>
      <c r="I97" s="85">
        <f t="shared" si="4"/>
        <v>1419.3625715045846</v>
      </c>
      <c r="J97" s="39"/>
    </row>
    <row r="98" spans="2:10" x14ac:dyDescent="0.2">
      <c r="B98" s="87">
        <v>96</v>
      </c>
      <c r="C98" s="85">
        <v>3837.82</v>
      </c>
      <c r="D98" s="85">
        <f>C98 * (1 + '2016 Claims Experience'!$H$3) * (1 + '2016 Claims Experience'!$H$3)</f>
        <v>4643.762200000001</v>
      </c>
      <c r="E98" s="85">
        <f t="shared" si="5"/>
        <v>1393.1286600000005</v>
      </c>
      <c r="F98" s="85">
        <f t="shared" si="6"/>
        <v>3250.6335400000007</v>
      </c>
      <c r="G98" s="85">
        <f xml:space="preserve"> F98/'2016 Claims Experience'!$H$2</f>
        <v>3824.2747529411772</v>
      </c>
      <c r="H98" s="85">
        <f t="shared" si="7"/>
        <v>3000</v>
      </c>
      <c r="I98" s="85">
        <f t="shared" si="4"/>
        <v>1419.3625715045846</v>
      </c>
      <c r="J98" s="39"/>
    </row>
    <row r="99" spans="2:10" x14ac:dyDescent="0.2">
      <c r="B99" s="87">
        <v>97</v>
      </c>
      <c r="C99" s="85">
        <v>15528.240000000002</v>
      </c>
      <c r="D99" s="85">
        <f>C99 * (1 + '2016 Claims Experience'!$H$3) * (1 + '2016 Claims Experience'!$H$3)</f>
        <v>18789.170400000003</v>
      </c>
      <c r="E99" s="85">
        <f t="shared" si="5"/>
        <v>5636.7511200000017</v>
      </c>
      <c r="F99" s="85">
        <f t="shared" si="6"/>
        <v>13152.419280000002</v>
      </c>
      <c r="G99" s="85">
        <f xml:space="preserve"> F99/'2016 Claims Experience'!$H$2</f>
        <v>15473.434447058826</v>
      </c>
      <c r="H99" s="85">
        <f t="shared" si="7"/>
        <v>3000</v>
      </c>
      <c r="I99" s="85">
        <f t="shared" si="4"/>
        <v>1419.3625715045846</v>
      </c>
      <c r="J99" s="39"/>
    </row>
    <row r="100" spans="2:10" x14ac:dyDescent="0.2">
      <c r="B100" s="87">
        <v>98</v>
      </c>
      <c r="C100" s="85">
        <v>1027</v>
      </c>
      <c r="D100" s="85">
        <f>C100 * (1 + '2016 Claims Experience'!$H$3) * (1 + '2016 Claims Experience'!$H$3)</f>
        <v>1242.67</v>
      </c>
      <c r="E100" s="85">
        <f t="shared" si="5"/>
        <v>372.8010000000001</v>
      </c>
      <c r="F100" s="85">
        <f t="shared" si="6"/>
        <v>869.86900000000003</v>
      </c>
      <c r="G100" s="85">
        <f xml:space="preserve"> F100/'2016 Claims Experience'!$H$2</f>
        <v>1023.3752941176472</v>
      </c>
      <c r="H100" s="85">
        <f t="shared" si="7"/>
        <v>1242.67</v>
      </c>
      <c r="I100" s="85">
        <f t="shared" si="4"/>
        <v>0</v>
      </c>
      <c r="J100" s="39"/>
    </row>
    <row r="101" spans="2:10" x14ac:dyDescent="0.2">
      <c r="B101" s="87">
        <v>99</v>
      </c>
      <c r="C101" s="85">
        <v>3714.5800000000004</v>
      </c>
      <c r="D101" s="85">
        <f>C101 * (1 + '2016 Claims Experience'!$H$3) * (1 + '2016 Claims Experience'!$H$3)</f>
        <v>4494.6418000000012</v>
      </c>
      <c r="E101" s="85">
        <f t="shared" si="5"/>
        <v>1348.3925400000005</v>
      </c>
      <c r="F101" s="85">
        <f t="shared" si="6"/>
        <v>3146.2492600000005</v>
      </c>
      <c r="G101" s="85">
        <f xml:space="preserve"> F101/'2016 Claims Experience'!$H$2</f>
        <v>3701.4697176470595</v>
      </c>
      <c r="H101" s="85">
        <f t="shared" si="7"/>
        <v>3000</v>
      </c>
      <c r="I101" s="85">
        <f t="shared" si="4"/>
        <v>1419.3625715045846</v>
      </c>
      <c r="J101" s="39"/>
    </row>
    <row r="102" spans="2:10" x14ac:dyDescent="0.2">
      <c r="B102" s="87">
        <v>100</v>
      </c>
      <c r="C102" s="85">
        <v>19592.79</v>
      </c>
      <c r="D102" s="85">
        <f>C102 * (1 + '2016 Claims Experience'!$H$3) * (1 + '2016 Claims Experience'!$H$3)</f>
        <v>23707.275900000004</v>
      </c>
      <c r="E102" s="85">
        <f t="shared" si="5"/>
        <v>7112.1827700000022</v>
      </c>
      <c r="F102" s="85">
        <f t="shared" si="6"/>
        <v>16595.093130000001</v>
      </c>
      <c r="G102" s="85">
        <f xml:space="preserve"> F102/'2016 Claims Experience'!$H$2</f>
        <v>19523.638976470589</v>
      </c>
      <c r="H102" s="85">
        <f t="shared" si="7"/>
        <v>3000</v>
      </c>
      <c r="I102" s="85">
        <f t="shared" si="4"/>
        <v>1419.3625715045846</v>
      </c>
      <c r="J102" s="39"/>
    </row>
    <row r="103" spans="2:10" x14ac:dyDescent="0.2">
      <c r="B103" s="87">
        <v>101</v>
      </c>
      <c r="C103" s="85">
        <v>648.59</v>
      </c>
      <c r="D103" s="85">
        <f>C103 * (1 + '2016 Claims Experience'!$H$3) * (1 + '2016 Claims Experience'!$H$3)</f>
        <v>784.79390000000012</v>
      </c>
      <c r="E103" s="85">
        <f t="shared" si="5"/>
        <v>235.43817000000007</v>
      </c>
      <c r="F103" s="85">
        <f t="shared" si="6"/>
        <v>549.35572999999999</v>
      </c>
      <c r="G103" s="85">
        <f xml:space="preserve"> F103/'2016 Claims Experience'!$H$2</f>
        <v>646.30085882352944</v>
      </c>
      <c r="H103" s="85">
        <f t="shared" si="7"/>
        <v>784.79390000000012</v>
      </c>
      <c r="I103" s="85">
        <f t="shared" si="4"/>
        <v>0</v>
      </c>
      <c r="J103" s="39"/>
    </row>
    <row r="104" spans="2:10" x14ac:dyDescent="0.2">
      <c r="B104" s="87">
        <v>102</v>
      </c>
      <c r="C104" s="85">
        <v>9892.380000000001</v>
      </c>
      <c r="D104" s="85">
        <f>C104 * (1 + '2016 Claims Experience'!$H$3) * (1 + '2016 Claims Experience'!$H$3)</f>
        <v>11969.779800000004</v>
      </c>
      <c r="E104" s="85">
        <f t="shared" si="5"/>
        <v>3590.9339400000017</v>
      </c>
      <c r="F104" s="85">
        <f t="shared" si="6"/>
        <v>8378.8458600000031</v>
      </c>
      <c r="G104" s="85">
        <f xml:space="preserve"> F104/'2016 Claims Experience'!$H$2</f>
        <v>9857.4657176470628</v>
      </c>
      <c r="H104" s="85">
        <f t="shared" si="7"/>
        <v>3000</v>
      </c>
      <c r="I104" s="85">
        <f t="shared" si="4"/>
        <v>1419.3625715045846</v>
      </c>
      <c r="J104" s="39"/>
    </row>
    <row r="105" spans="2:10" x14ac:dyDescent="0.2">
      <c r="B105" s="87">
        <v>103</v>
      </c>
      <c r="C105" s="85">
        <v>7080.77</v>
      </c>
      <c r="D105" s="85">
        <f>C105 * (1 + '2016 Claims Experience'!$H$3) * (1 + '2016 Claims Experience'!$H$3)</f>
        <v>8567.7317000000021</v>
      </c>
      <c r="E105" s="85">
        <f t="shared" si="5"/>
        <v>2570.3195100000012</v>
      </c>
      <c r="F105" s="85">
        <f t="shared" si="6"/>
        <v>5997.4121900000009</v>
      </c>
      <c r="G105" s="85">
        <f xml:space="preserve"> F105/'2016 Claims Experience'!$H$2</f>
        <v>7055.7790470588252</v>
      </c>
      <c r="H105" s="85">
        <f t="shared" si="7"/>
        <v>3000</v>
      </c>
      <c r="I105" s="85">
        <f t="shared" si="4"/>
        <v>1419.3625715045846</v>
      </c>
      <c r="J105" s="39"/>
    </row>
    <row r="106" spans="2:10" x14ac:dyDescent="0.2">
      <c r="B106" s="87">
        <v>104</v>
      </c>
      <c r="C106" s="85">
        <v>22720.400000000001</v>
      </c>
      <c r="D106" s="85">
        <f>C106 * (1 + '2016 Claims Experience'!$H$3) * (1 + '2016 Claims Experience'!$H$3)</f>
        <v>27491.684000000005</v>
      </c>
      <c r="E106" s="85">
        <f t="shared" si="5"/>
        <v>8247.5052000000032</v>
      </c>
      <c r="F106" s="85">
        <f t="shared" si="6"/>
        <v>19244.178800000002</v>
      </c>
      <c r="G106" s="85">
        <f xml:space="preserve"> F106/'2016 Claims Experience'!$H$2</f>
        <v>22640.21035294118</v>
      </c>
      <c r="H106" s="85">
        <f t="shared" si="7"/>
        <v>3000</v>
      </c>
      <c r="I106" s="85">
        <f t="shared" si="4"/>
        <v>1419.3625715045846</v>
      </c>
      <c r="J106" s="39"/>
    </row>
    <row r="107" spans="2:10" x14ac:dyDescent="0.2">
      <c r="B107" s="87">
        <v>105</v>
      </c>
      <c r="C107" s="85">
        <v>12376.140000000001</v>
      </c>
      <c r="D107" s="85">
        <f>C107 * (1 + '2016 Claims Experience'!$H$3) * (1 + '2016 Claims Experience'!$H$3)</f>
        <v>14975.129400000003</v>
      </c>
      <c r="E107" s="85">
        <f t="shared" si="5"/>
        <v>4492.5388200000016</v>
      </c>
      <c r="F107" s="85">
        <f t="shared" si="6"/>
        <v>10482.590580000002</v>
      </c>
      <c r="G107" s="85">
        <f xml:space="preserve"> F107/'2016 Claims Experience'!$H$2</f>
        <v>12332.459505882356</v>
      </c>
      <c r="H107" s="85">
        <f t="shared" si="7"/>
        <v>3000</v>
      </c>
      <c r="I107" s="85">
        <f t="shared" si="4"/>
        <v>1419.3625715045846</v>
      </c>
      <c r="J107" s="39"/>
    </row>
    <row r="108" spans="2:10" x14ac:dyDescent="0.2">
      <c r="B108" s="87">
        <v>106</v>
      </c>
      <c r="C108" s="85">
        <v>7448.12</v>
      </c>
      <c r="D108" s="85">
        <f>C108 * (1 + '2016 Claims Experience'!$H$3) * (1 + '2016 Claims Experience'!$H$3)</f>
        <v>9012.2252000000008</v>
      </c>
      <c r="E108" s="85">
        <f t="shared" si="5"/>
        <v>2703.6675600000008</v>
      </c>
      <c r="F108" s="85">
        <f t="shared" si="6"/>
        <v>6308.55764</v>
      </c>
      <c r="G108" s="85">
        <f xml:space="preserve"> F108/'2016 Claims Experience'!$H$2</f>
        <v>7421.8325176470589</v>
      </c>
      <c r="H108" s="85">
        <f t="shared" si="7"/>
        <v>3000</v>
      </c>
      <c r="I108" s="85">
        <f t="shared" si="4"/>
        <v>1419.3625715045846</v>
      </c>
      <c r="J108" s="39"/>
    </row>
    <row r="109" spans="2:10" x14ac:dyDescent="0.2">
      <c r="B109" s="87">
        <v>107</v>
      </c>
      <c r="C109" s="85">
        <v>2293.37</v>
      </c>
      <c r="D109" s="85">
        <f>C109 * (1 + '2016 Claims Experience'!$H$3) * (1 + '2016 Claims Experience'!$H$3)</f>
        <v>2774.9776999999999</v>
      </c>
      <c r="E109" s="85">
        <f t="shared" si="5"/>
        <v>832.49331000000006</v>
      </c>
      <c r="F109" s="85">
        <f t="shared" si="6"/>
        <v>1942.4843899999998</v>
      </c>
      <c r="G109" s="85">
        <f xml:space="preserve"> F109/'2016 Claims Experience'!$H$2</f>
        <v>2285.2757529411765</v>
      </c>
      <c r="H109" s="85">
        <f t="shared" si="7"/>
        <v>2774.9776999999999</v>
      </c>
      <c r="I109" s="85">
        <f t="shared" si="4"/>
        <v>0</v>
      </c>
      <c r="J109" s="39"/>
    </row>
    <row r="110" spans="2:10" x14ac:dyDescent="0.2">
      <c r="B110" s="87">
        <v>108</v>
      </c>
      <c r="C110" s="85">
        <v>3050.19</v>
      </c>
      <c r="D110" s="85">
        <f>C110 * (1 + '2016 Claims Experience'!$H$3) * (1 + '2016 Claims Experience'!$H$3)</f>
        <v>3690.7299000000007</v>
      </c>
      <c r="E110" s="85">
        <f t="shared" si="5"/>
        <v>1107.2189700000004</v>
      </c>
      <c r="F110" s="85">
        <f t="shared" si="6"/>
        <v>2583.5109300000004</v>
      </c>
      <c r="G110" s="85">
        <f xml:space="preserve"> F110/'2016 Claims Experience'!$H$2</f>
        <v>3039.4246235294122</v>
      </c>
      <c r="H110" s="85">
        <f t="shared" si="7"/>
        <v>3000</v>
      </c>
      <c r="I110" s="85">
        <f t="shared" si="4"/>
        <v>1419.3625715045846</v>
      </c>
      <c r="J110" s="39"/>
    </row>
    <row r="111" spans="2:10" x14ac:dyDescent="0.2">
      <c r="B111" s="87">
        <v>109</v>
      </c>
      <c r="C111" s="85">
        <v>229.89000000000001</v>
      </c>
      <c r="D111" s="85">
        <f>C111 * (1 + '2016 Claims Experience'!$H$3) * (1 + '2016 Claims Experience'!$H$3)</f>
        <v>278.16690000000006</v>
      </c>
      <c r="E111" s="85">
        <f t="shared" si="5"/>
        <v>83.450070000000025</v>
      </c>
      <c r="F111" s="85">
        <f t="shared" si="6"/>
        <v>194.71683000000002</v>
      </c>
      <c r="G111" s="85">
        <f xml:space="preserve"> F111/'2016 Claims Experience'!$H$2</f>
        <v>229.0786235294118</v>
      </c>
      <c r="H111" s="85">
        <f t="shared" si="7"/>
        <v>278.16690000000006</v>
      </c>
      <c r="I111" s="85">
        <f t="shared" si="4"/>
        <v>0</v>
      </c>
      <c r="J111" s="39"/>
    </row>
    <row r="112" spans="2:10" x14ac:dyDescent="0.2">
      <c r="B112" s="87">
        <v>110</v>
      </c>
      <c r="C112" s="85">
        <v>18561.05</v>
      </c>
      <c r="D112" s="85">
        <f>C112 * (1 + '2016 Claims Experience'!$H$3) * (1 + '2016 Claims Experience'!$H$3)</f>
        <v>22458.870500000005</v>
      </c>
      <c r="E112" s="85">
        <f t="shared" si="5"/>
        <v>6737.6611500000026</v>
      </c>
      <c r="F112" s="85">
        <f t="shared" si="6"/>
        <v>15721.209350000003</v>
      </c>
      <c r="G112" s="85">
        <f xml:space="preserve"> F112/'2016 Claims Experience'!$H$2</f>
        <v>18495.540411764709</v>
      </c>
      <c r="H112" s="85">
        <f t="shared" si="7"/>
        <v>3000</v>
      </c>
      <c r="I112" s="85">
        <f t="shared" si="4"/>
        <v>1419.3625715045846</v>
      </c>
      <c r="J112" s="39"/>
    </row>
    <row r="113" spans="2:10" x14ac:dyDescent="0.2">
      <c r="B113" s="87">
        <v>111</v>
      </c>
      <c r="C113" s="85">
        <v>25257.09</v>
      </c>
      <c r="D113" s="85">
        <f>C113 * (1 + '2016 Claims Experience'!$H$3) * (1 + '2016 Claims Experience'!$H$3)</f>
        <v>30561.078900000004</v>
      </c>
      <c r="E113" s="85">
        <f t="shared" si="5"/>
        <v>9168.3236700000034</v>
      </c>
      <c r="F113" s="85">
        <f t="shared" si="6"/>
        <v>21392.755230000002</v>
      </c>
      <c r="G113" s="85">
        <f xml:space="preserve"> F113/'2016 Claims Experience'!$H$2</f>
        <v>25167.947329411767</v>
      </c>
      <c r="H113" s="85">
        <f t="shared" si="7"/>
        <v>3000</v>
      </c>
      <c r="I113" s="85">
        <f t="shared" si="4"/>
        <v>1419.3625715045846</v>
      </c>
      <c r="J113" s="39"/>
    </row>
    <row r="114" spans="2:10" x14ac:dyDescent="0.2">
      <c r="B114" s="87">
        <v>112</v>
      </c>
      <c r="C114" s="85">
        <v>20062.84</v>
      </c>
      <c r="D114" s="85">
        <f>C114 * (1 + '2016 Claims Experience'!$H$3) * (1 + '2016 Claims Experience'!$H$3)</f>
        <v>24276.036400000005</v>
      </c>
      <c r="E114" s="85">
        <f t="shared" si="5"/>
        <v>7282.8109200000026</v>
      </c>
      <c r="F114" s="85">
        <f t="shared" si="6"/>
        <v>16993.225480000001</v>
      </c>
      <c r="G114" s="85">
        <f xml:space="preserve"> F114/'2016 Claims Experience'!$H$2</f>
        <v>19992.029976470589</v>
      </c>
      <c r="H114" s="85">
        <f t="shared" si="7"/>
        <v>3000</v>
      </c>
      <c r="I114" s="85">
        <f t="shared" si="4"/>
        <v>1419.3625715045846</v>
      </c>
      <c r="J114" s="39"/>
    </row>
    <row r="115" spans="2:10" x14ac:dyDescent="0.2">
      <c r="B115" s="87">
        <v>113</v>
      </c>
      <c r="C115" s="85">
        <v>1753.8000000000002</v>
      </c>
      <c r="D115" s="85">
        <f>C115 * (1 + '2016 Claims Experience'!$H$3) * (1 + '2016 Claims Experience'!$H$3)</f>
        <v>2122.0980000000004</v>
      </c>
      <c r="E115" s="85">
        <f t="shared" si="5"/>
        <v>636.62940000000026</v>
      </c>
      <c r="F115" s="85">
        <f t="shared" si="6"/>
        <v>1485.4686000000002</v>
      </c>
      <c r="G115" s="85">
        <f xml:space="preserve"> F115/'2016 Claims Experience'!$H$2</f>
        <v>1747.610117647059</v>
      </c>
      <c r="H115" s="85">
        <f t="shared" si="7"/>
        <v>2122.0980000000004</v>
      </c>
      <c r="I115" s="85">
        <f t="shared" si="4"/>
        <v>0</v>
      </c>
      <c r="J115" s="39"/>
    </row>
    <row r="116" spans="2:10" x14ac:dyDescent="0.2">
      <c r="B116" s="87">
        <v>114</v>
      </c>
      <c r="C116" s="85">
        <v>24948.99</v>
      </c>
      <c r="D116" s="85">
        <f>C116 * (1 + '2016 Claims Experience'!$H$3) * (1 + '2016 Claims Experience'!$H$3)</f>
        <v>30188.277900000005</v>
      </c>
      <c r="E116" s="85">
        <f t="shared" si="5"/>
        <v>9056.4833700000036</v>
      </c>
      <c r="F116" s="85">
        <f t="shared" si="6"/>
        <v>21131.794530000003</v>
      </c>
      <c r="G116" s="85">
        <f xml:space="preserve"> F116/'2016 Claims Experience'!$H$2</f>
        <v>24860.934741176476</v>
      </c>
      <c r="H116" s="85">
        <f t="shared" si="7"/>
        <v>3000</v>
      </c>
      <c r="I116" s="85">
        <f t="shared" si="4"/>
        <v>1419.3625715045846</v>
      </c>
      <c r="J116" s="39"/>
    </row>
    <row r="117" spans="2:10" x14ac:dyDescent="0.2">
      <c r="B117" s="87">
        <v>115</v>
      </c>
      <c r="C117" s="85">
        <v>21762.920000000002</v>
      </c>
      <c r="D117" s="85">
        <f>C117 * (1 + '2016 Claims Experience'!$H$3) * (1 + '2016 Claims Experience'!$H$3)</f>
        <v>26333.133200000004</v>
      </c>
      <c r="E117" s="85">
        <f t="shared" si="5"/>
        <v>7899.9399600000024</v>
      </c>
      <c r="F117" s="85">
        <f t="shared" si="6"/>
        <v>18433.193240000001</v>
      </c>
      <c r="G117" s="85">
        <f xml:space="preserve"> F117/'2016 Claims Experience'!$H$2</f>
        <v>21686.109694117647</v>
      </c>
      <c r="H117" s="85">
        <f t="shared" si="7"/>
        <v>3000</v>
      </c>
      <c r="I117" s="85">
        <f t="shared" si="4"/>
        <v>1419.3625715045846</v>
      </c>
      <c r="J117" s="39"/>
    </row>
    <row r="118" spans="2:10" x14ac:dyDescent="0.2">
      <c r="B118" s="87">
        <v>116</v>
      </c>
      <c r="C118" s="85">
        <v>10770.07</v>
      </c>
      <c r="D118" s="85">
        <f>C118 * (1 + '2016 Claims Experience'!$H$3) * (1 + '2016 Claims Experience'!$H$3)</f>
        <v>13031.784700000002</v>
      </c>
      <c r="E118" s="85">
        <f t="shared" si="5"/>
        <v>3909.5354100000013</v>
      </c>
      <c r="F118" s="85">
        <f t="shared" si="6"/>
        <v>9122.2492900000016</v>
      </c>
      <c r="G118" s="85">
        <f xml:space="preserve"> F118/'2016 Claims Experience'!$H$2</f>
        <v>10732.057988235296</v>
      </c>
      <c r="H118" s="85">
        <f t="shared" si="7"/>
        <v>3000</v>
      </c>
      <c r="I118" s="85">
        <f t="shared" si="4"/>
        <v>1419.3625715045846</v>
      </c>
      <c r="J118" s="39"/>
    </row>
    <row r="119" spans="2:10" x14ac:dyDescent="0.2">
      <c r="B119" s="87">
        <v>117</v>
      </c>
      <c r="C119" s="85">
        <v>5204.5200000000004</v>
      </c>
      <c r="D119" s="85">
        <f>C119 * (1 + '2016 Claims Experience'!$H$3) * (1 + '2016 Claims Experience'!$H$3)</f>
        <v>6297.4692000000014</v>
      </c>
      <c r="E119" s="85">
        <f t="shared" si="5"/>
        <v>1889.2407600000006</v>
      </c>
      <c r="F119" s="85">
        <f t="shared" si="6"/>
        <v>4408.2284400000008</v>
      </c>
      <c r="G119" s="85">
        <f xml:space="preserve"> F119/'2016 Claims Experience'!$H$2</f>
        <v>5186.1511058823544</v>
      </c>
      <c r="H119" s="85">
        <f t="shared" si="7"/>
        <v>3000</v>
      </c>
      <c r="I119" s="85">
        <f t="shared" si="4"/>
        <v>1419.3625715045846</v>
      </c>
      <c r="J119" s="39"/>
    </row>
    <row r="120" spans="2:10" x14ac:dyDescent="0.2">
      <c r="B120" s="87">
        <v>118</v>
      </c>
      <c r="C120" s="85">
        <v>297.04000000000002</v>
      </c>
      <c r="D120" s="85">
        <f>C120 * (1 + '2016 Claims Experience'!$H$3) * (1 + '2016 Claims Experience'!$H$3)</f>
        <v>359.41840000000008</v>
      </c>
      <c r="E120" s="85">
        <f t="shared" si="5"/>
        <v>107.82552000000004</v>
      </c>
      <c r="F120" s="85">
        <f t="shared" si="6"/>
        <v>251.59288000000004</v>
      </c>
      <c r="G120" s="85">
        <f xml:space="preserve"> F120/'2016 Claims Experience'!$H$2</f>
        <v>295.99162352941181</v>
      </c>
      <c r="H120" s="85">
        <f t="shared" si="7"/>
        <v>359.41840000000008</v>
      </c>
      <c r="I120" s="85">
        <f t="shared" si="4"/>
        <v>0</v>
      </c>
      <c r="J120" s="39"/>
    </row>
    <row r="121" spans="2:10" x14ac:dyDescent="0.2">
      <c r="B121" s="87">
        <v>119</v>
      </c>
      <c r="C121" s="85">
        <v>32295.99</v>
      </c>
      <c r="D121" s="85">
        <f>C121 * (1 + '2016 Claims Experience'!$H$3) * (1 + '2016 Claims Experience'!$H$3)</f>
        <v>39078.147900000011</v>
      </c>
      <c r="E121" s="85">
        <f t="shared" si="5"/>
        <v>11723.444370000005</v>
      </c>
      <c r="F121" s="85">
        <f t="shared" si="6"/>
        <v>27354.703530000006</v>
      </c>
      <c r="G121" s="85">
        <f xml:space="preserve"> F121/'2016 Claims Experience'!$H$2</f>
        <v>32182.004152941183</v>
      </c>
      <c r="H121" s="85">
        <f t="shared" si="7"/>
        <v>3000</v>
      </c>
      <c r="I121" s="85">
        <f t="shared" si="4"/>
        <v>1419.3625715045846</v>
      </c>
      <c r="J121" s="39"/>
    </row>
    <row r="122" spans="2:10" x14ac:dyDescent="0.2">
      <c r="B122" s="87">
        <v>120</v>
      </c>
      <c r="C122" s="85">
        <v>9660.1200000000008</v>
      </c>
      <c r="D122" s="85">
        <f>C122 * (1 + '2016 Claims Experience'!$H$3) * (1 + '2016 Claims Experience'!$H$3)</f>
        <v>11688.745200000003</v>
      </c>
      <c r="E122" s="85">
        <f t="shared" si="5"/>
        <v>3506.6235600000014</v>
      </c>
      <c r="F122" s="85">
        <f t="shared" si="6"/>
        <v>8182.1216400000012</v>
      </c>
      <c r="G122" s="85">
        <f xml:space="preserve"> F122/'2016 Claims Experience'!$H$2</f>
        <v>9626.0254588235312</v>
      </c>
      <c r="H122" s="85">
        <f t="shared" si="7"/>
        <v>3000</v>
      </c>
      <c r="I122" s="85">
        <f t="shared" si="4"/>
        <v>1419.3625715045846</v>
      </c>
      <c r="J122" s="39"/>
    </row>
    <row r="123" spans="2:10" x14ac:dyDescent="0.2">
      <c r="B123" s="87">
        <v>121</v>
      </c>
      <c r="C123" s="85">
        <v>351.55</v>
      </c>
      <c r="D123" s="85">
        <f>C123 * (1 + '2016 Claims Experience'!$H$3) * (1 + '2016 Claims Experience'!$H$3)</f>
        <v>425.3755000000001</v>
      </c>
      <c r="E123" s="85">
        <f t="shared" si="5"/>
        <v>127.61265000000004</v>
      </c>
      <c r="F123" s="85">
        <f t="shared" si="6"/>
        <v>297.76285000000007</v>
      </c>
      <c r="G123" s="85">
        <f xml:space="preserve"> F123/'2016 Claims Experience'!$H$2</f>
        <v>350.30923529411774</v>
      </c>
      <c r="H123" s="85">
        <f t="shared" si="7"/>
        <v>425.3755000000001</v>
      </c>
      <c r="I123" s="85">
        <f t="shared" si="4"/>
        <v>0</v>
      </c>
      <c r="J123" s="39"/>
    </row>
    <row r="124" spans="2:10" x14ac:dyDescent="0.2">
      <c r="B124" s="87">
        <v>122</v>
      </c>
      <c r="C124" s="85">
        <v>17831.09</v>
      </c>
      <c r="D124" s="85">
        <f>C124 * (1 + '2016 Claims Experience'!$H$3) * (1 + '2016 Claims Experience'!$H$3)</f>
        <v>21575.618900000001</v>
      </c>
      <c r="E124" s="85">
        <f t="shared" si="5"/>
        <v>6472.6856700000017</v>
      </c>
      <c r="F124" s="85">
        <f t="shared" si="6"/>
        <v>15102.933230000001</v>
      </c>
      <c r="G124" s="85">
        <f xml:space="preserve"> F124/'2016 Claims Experience'!$H$2</f>
        <v>17768.15674117647</v>
      </c>
      <c r="H124" s="85">
        <f t="shared" si="7"/>
        <v>3000</v>
      </c>
      <c r="I124" s="85">
        <f t="shared" si="4"/>
        <v>1419.3625715045846</v>
      </c>
      <c r="J124" s="39"/>
    </row>
    <row r="125" spans="2:10" x14ac:dyDescent="0.2">
      <c r="B125" s="87">
        <v>123</v>
      </c>
      <c r="C125" s="85">
        <v>3344.86</v>
      </c>
      <c r="D125" s="85">
        <f>C125 * (1 + '2016 Claims Experience'!$H$3) * (1 + '2016 Claims Experience'!$H$3)</f>
        <v>4047.280600000001</v>
      </c>
      <c r="E125" s="85">
        <f t="shared" si="5"/>
        <v>1214.1841800000004</v>
      </c>
      <c r="F125" s="85">
        <f t="shared" si="6"/>
        <v>2833.0964200000003</v>
      </c>
      <c r="G125" s="85">
        <f xml:space="preserve"> F125/'2016 Claims Experience'!$H$2</f>
        <v>3333.0546117647064</v>
      </c>
      <c r="H125" s="85">
        <f t="shared" si="7"/>
        <v>3000</v>
      </c>
      <c r="I125" s="85">
        <f t="shared" si="4"/>
        <v>1419.3625715045846</v>
      </c>
      <c r="J125" s="39"/>
    </row>
    <row r="126" spans="2:10" x14ac:dyDescent="0.2">
      <c r="B126" s="87">
        <v>124</v>
      </c>
      <c r="C126" s="85">
        <v>20592.14</v>
      </c>
      <c r="D126" s="85">
        <f>C126 * (1 + '2016 Claims Experience'!$H$3) * (1 + '2016 Claims Experience'!$H$3)</f>
        <v>24916.489400000006</v>
      </c>
      <c r="E126" s="85">
        <f t="shared" si="5"/>
        <v>7474.9468200000028</v>
      </c>
      <c r="F126" s="85">
        <f t="shared" si="6"/>
        <v>17441.542580000001</v>
      </c>
      <c r="G126" s="85">
        <f xml:space="preserve"> F126/'2016 Claims Experience'!$H$2</f>
        <v>20519.461858823532</v>
      </c>
      <c r="H126" s="85">
        <f t="shared" si="7"/>
        <v>3000</v>
      </c>
      <c r="I126" s="85">
        <f t="shared" si="4"/>
        <v>1419.3625715045846</v>
      </c>
      <c r="J126" s="39"/>
    </row>
    <row r="127" spans="2:10" x14ac:dyDescent="0.2">
      <c r="B127" s="87">
        <v>125</v>
      </c>
      <c r="C127" s="85">
        <v>16274.79</v>
      </c>
      <c r="D127" s="85">
        <f>C127 * (1 + '2016 Claims Experience'!$H$3) * (1 + '2016 Claims Experience'!$H$3)</f>
        <v>19692.495900000005</v>
      </c>
      <c r="E127" s="85">
        <f t="shared" si="5"/>
        <v>5907.7487700000029</v>
      </c>
      <c r="F127" s="85">
        <f t="shared" si="6"/>
        <v>13784.747130000003</v>
      </c>
      <c r="G127" s="85">
        <f xml:space="preserve"> F127/'2016 Claims Experience'!$H$2</f>
        <v>16217.349564705886</v>
      </c>
      <c r="H127" s="85">
        <f t="shared" si="7"/>
        <v>3000</v>
      </c>
      <c r="I127" s="85">
        <f t="shared" si="4"/>
        <v>1419.3625715045846</v>
      </c>
      <c r="J127" s="39"/>
    </row>
    <row r="128" spans="2:10" x14ac:dyDescent="0.2">
      <c r="B128" s="87">
        <v>126</v>
      </c>
      <c r="C128" s="85">
        <v>13616.44</v>
      </c>
      <c r="D128" s="85">
        <f>C128 * (1 + '2016 Claims Experience'!$H$3) * (1 + '2016 Claims Experience'!$H$3)</f>
        <v>16475.892400000004</v>
      </c>
      <c r="E128" s="85">
        <f t="shared" si="5"/>
        <v>4942.7677200000016</v>
      </c>
      <c r="F128" s="85">
        <f t="shared" si="6"/>
        <v>11533.124680000003</v>
      </c>
      <c r="G128" s="85">
        <f xml:space="preserve"> F128/'2016 Claims Experience'!$H$2</f>
        <v>13568.381976470591</v>
      </c>
      <c r="H128" s="85">
        <f t="shared" si="7"/>
        <v>3000</v>
      </c>
      <c r="I128" s="85">
        <f t="shared" si="4"/>
        <v>1419.3625715045846</v>
      </c>
      <c r="J128" s="39"/>
    </row>
    <row r="129" spans="2:10" x14ac:dyDescent="0.2">
      <c r="B129" s="87">
        <v>127</v>
      </c>
      <c r="C129" s="85">
        <v>1201.5900000000001</v>
      </c>
      <c r="D129" s="85">
        <f>C129 * (1 + '2016 Claims Experience'!$H$3) * (1 + '2016 Claims Experience'!$H$3)</f>
        <v>1453.9239000000005</v>
      </c>
      <c r="E129" s="85">
        <f t="shared" si="5"/>
        <v>436.17717000000022</v>
      </c>
      <c r="F129" s="85">
        <f t="shared" si="6"/>
        <v>1017.7467300000003</v>
      </c>
      <c r="G129" s="85">
        <f xml:space="preserve"> F129/'2016 Claims Experience'!$H$2</f>
        <v>1197.3490941176474</v>
      </c>
      <c r="H129" s="85">
        <f t="shared" si="7"/>
        <v>1453.9239000000005</v>
      </c>
      <c r="I129" s="85">
        <f t="shared" si="4"/>
        <v>0</v>
      </c>
      <c r="J129" s="39"/>
    </row>
    <row r="130" spans="2:10" x14ac:dyDescent="0.2">
      <c r="B130" s="87">
        <v>128</v>
      </c>
      <c r="C130" s="85">
        <v>2916.6800000000003</v>
      </c>
      <c r="D130" s="85">
        <f>C130 * (1 + '2016 Claims Experience'!$H$3) * (1 + '2016 Claims Experience'!$H$3)</f>
        <v>3529.182800000001</v>
      </c>
      <c r="E130" s="85">
        <f t="shared" si="5"/>
        <v>1058.7548400000005</v>
      </c>
      <c r="F130" s="85">
        <f t="shared" si="6"/>
        <v>2470.4279600000004</v>
      </c>
      <c r="G130" s="85">
        <f xml:space="preserve"> F130/'2016 Claims Experience'!$H$2</f>
        <v>2906.3858352941184</v>
      </c>
      <c r="H130" s="85">
        <f t="shared" si="7"/>
        <v>3000</v>
      </c>
      <c r="I130" s="85">
        <f t="shared" si="4"/>
        <v>1419.3625715045846</v>
      </c>
      <c r="J130" s="39"/>
    </row>
    <row r="131" spans="2:10" x14ac:dyDescent="0.2">
      <c r="B131" s="87">
        <v>129</v>
      </c>
      <c r="C131" s="85">
        <v>4855.34</v>
      </c>
      <c r="D131" s="85">
        <f>C131 * (1 + '2016 Claims Experience'!$H$3) * (1 + '2016 Claims Experience'!$H$3)</f>
        <v>5874.961400000001</v>
      </c>
      <c r="E131" s="85">
        <f t="shared" si="5"/>
        <v>1762.4884200000006</v>
      </c>
      <c r="F131" s="85">
        <f t="shared" si="6"/>
        <v>4112.4729800000005</v>
      </c>
      <c r="G131" s="85">
        <f xml:space="preserve"> F131/'2016 Claims Experience'!$H$2</f>
        <v>4838.203505882354</v>
      </c>
      <c r="H131" s="85">
        <f t="shared" si="7"/>
        <v>3000</v>
      </c>
      <c r="I131" s="85">
        <f t="shared" ref="I131:I194" si="8">IF(H131 = $K$29, $L$29 - H131,   IF(AND(H131&lt;$L$29, H131 &gt; $K$29),  D131-$K$29, 0) )</f>
        <v>1419.3625715045846</v>
      </c>
      <c r="J131" s="39"/>
    </row>
    <row r="132" spans="2:10" x14ac:dyDescent="0.2">
      <c r="B132" s="87">
        <v>130</v>
      </c>
      <c r="C132" s="85">
        <v>18624.25</v>
      </c>
      <c r="D132" s="85">
        <f>C132 * (1 + '2016 Claims Experience'!$H$3) * (1 + '2016 Claims Experience'!$H$3)</f>
        <v>22535.342500000006</v>
      </c>
      <c r="E132" s="85">
        <f t="shared" ref="E132:E195" si="9" xml:space="preserve"> D132 * (1- $L$9)</f>
        <v>6760.6027500000027</v>
      </c>
      <c r="F132" s="85">
        <f t="shared" ref="F132:F195" si="10" xml:space="preserve">   D132 *$L$9</f>
        <v>15774.739750000002</v>
      </c>
      <c r="G132" s="85">
        <f xml:space="preserve"> F132/'2016 Claims Experience'!$H$2</f>
        <v>18558.51735294118</v>
      </c>
      <c r="H132" s="85">
        <f t="shared" ref="H132:H195" si="11">IF( D132&gt; $K$29, $K$29, D132)</f>
        <v>3000</v>
      </c>
      <c r="I132" s="85">
        <f t="shared" si="8"/>
        <v>1419.3625715045846</v>
      </c>
      <c r="J132" s="39"/>
    </row>
    <row r="133" spans="2:10" x14ac:dyDescent="0.2">
      <c r="B133" s="87">
        <v>131</v>
      </c>
      <c r="C133" s="85">
        <v>3436.5</v>
      </c>
      <c r="D133" s="85">
        <f>C133 * (1 + '2016 Claims Experience'!$H$3) * (1 + '2016 Claims Experience'!$H$3)</f>
        <v>4158.1650000000009</v>
      </c>
      <c r="E133" s="85">
        <f t="shared" si="9"/>
        <v>1247.4495000000004</v>
      </c>
      <c r="F133" s="85">
        <f t="shared" si="10"/>
        <v>2910.7155000000002</v>
      </c>
      <c r="G133" s="85">
        <f xml:space="preserve"> F133/'2016 Claims Experience'!$H$2</f>
        <v>3424.3711764705886</v>
      </c>
      <c r="H133" s="85">
        <f t="shared" si="11"/>
        <v>3000</v>
      </c>
      <c r="I133" s="85">
        <f t="shared" si="8"/>
        <v>1419.3625715045846</v>
      </c>
      <c r="J133" s="39"/>
    </row>
    <row r="134" spans="2:10" x14ac:dyDescent="0.2">
      <c r="B134" s="87">
        <v>132</v>
      </c>
      <c r="C134" s="85">
        <v>36749.22</v>
      </c>
      <c r="D134" s="85">
        <f>C134 * (1 + '2016 Claims Experience'!$H$3) * (1 + '2016 Claims Experience'!$H$3)</f>
        <v>44466.556200000014</v>
      </c>
      <c r="E134" s="85">
        <f t="shared" si="9"/>
        <v>13339.966860000006</v>
      </c>
      <c r="F134" s="85">
        <f t="shared" si="10"/>
        <v>31126.589340000006</v>
      </c>
      <c r="G134" s="85">
        <f xml:space="preserve"> F134/'2016 Claims Experience'!$H$2</f>
        <v>36619.516870588246</v>
      </c>
      <c r="H134" s="85">
        <f t="shared" si="11"/>
        <v>3000</v>
      </c>
      <c r="I134" s="85">
        <f t="shared" si="8"/>
        <v>1419.3625715045846</v>
      </c>
      <c r="J134" s="39"/>
    </row>
    <row r="135" spans="2:10" x14ac:dyDescent="0.2">
      <c r="B135" s="87">
        <v>133</v>
      </c>
      <c r="C135" s="85">
        <v>29246.59</v>
      </c>
      <c r="D135" s="85">
        <f>C135 * (1 + '2016 Claims Experience'!$H$3) * (1 + '2016 Claims Experience'!$H$3)</f>
        <v>35388.373900000006</v>
      </c>
      <c r="E135" s="85">
        <f t="shared" si="9"/>
        <v>10616.512170000004</v>
      </c>
      <c r="F135" s="85">
        <f t="shared" si="10"/>
        <v>24771.861730000004</v>
      </c>
      <c r="G135" s="85">
        <f xml:space="preserve"> F135/'2016 Claims Experience'!$H$2</f>
        <v>29143.366741176476</v>
      </c>
      <c r="H135" s="85">
        <f t="shared" si="11"/>
        <v>3000</v>
      </c>
      <c r="I135" s="85">
        <f t="shared" si="8"/>
        <v>1419.3625715045846</v>
      </c>
      <c r="J135" s="39"/>
    </row>
    <row r="136" spans="2:10" x14ac:dyDescent="0.2">
      <c r="B136" s="87">
        <v>134</v>
      </c>
      <c r="C136" s="85">
        <v>28658.83</v>
      </c>
      <c r="D136" s="85">
        <f>C136 * (1 + '2016 Claims Experience'!$H$3) * (1 + '2016 Claims Experience'!$H$3)</f>
        <v>34677.184300000008</v>
      </c>
      <c r="E136" s="85">
        <f t="shared" si="9"/>
        <v>10403.155290000004</v>
      </c>
      <c r="F136" s="85">
        <f t="shared" si="10"/>
        <v>24274.029010000006</v>
      </c>
      <c r="G136" s="85">
        <f xml:space="preserve"> F136/'2016 Claims Experience'!$H$2</f>
        <v>28557.681188235303</v>
      </c>
      <c r="H136" s="85">
        <f t="shared" si="11"/>
        <v>3000</v>
      </c>
      <c r="I136" s="85">
        <f t="shared" si="8"/>
        <v>1419.3625715045846</v>
      </c>
      <c r="J136" s="39"/>
    </row>
    <row r="137" spans="2:10" x14ac:dyDescent="0.2">
      <c r="B137" s="87">
        <v>135</v>
      </c>
      <c r="C137" s="85">
        <v>6168.3200000000006</v>
      </c>
      <c r="D137" s="85">
        <f>C137 * (1 + '2016 Claims Experience'!$H$3) * (1 + '2016 Claims Experience'!$H$3)</f>
        <v>7463.6672000000017</v>
      </c>
      <c r="E137" s="85">
        <f t="shared" si="9"/>
        <v>2239.1001600000009</v>
      </c>
      <c r="F137" s="85">
        <f t="shared" si="10"/>
        <v>5224.5670400000008</v>
      </c>
      <c r="G137" s="85">
        <f xml:space="preserve"> F137/'2016 Claims Experience'!$H$2</f>
        <v>6146.5494588235306</v>
      </c>
      <c r="H137" s="85">
        <f t="shared" si="11"/>
        <v>3000</v>
      </c>
      <c r="I137" s="85">
        <f t="shared" si="8"/>
        <v>1419.3625715045846</v>
      </c>
      <c r="J137" s="39"/>
    </row>
    <row r="138" spans="2:10" x14ac:dyDescent="0.2">
      <c r="B138" s="87">
        <v>136</v>
      </c>
      <c r="C138" s="85">
        <v>22943.97</v>
      </c>
      <c r="D138" s="85">
        <f>C138 * (1 + '2016 Claims Experience'!$H$3) * (1 + '2016 Claims Experience'!$H$3)</f>
        <v>27762.203700000005</v>
      </c>
      <c r="E138" s="85">
        <f t="shared" si="9"/>
        <v>8328.6611100000027</v>
      </c>
      <c r="F138" s="85">
        <f t="shared" si="10"/>
        <v>19433.542590000001</v>
      </c>
      <c r="G138" s="85">
        <f xml:space="preserve"> F138/'2016 Claims Experience'!$H$2</f>
        <v>22862.991282352941</v>
      </c>
      <c r="H138" s="85">
        <f t="shared" si="11"/>
        <v>3000</v>
      </c>
      <c r="I138" s="85">
        <f t="shared" si="8"/>
        <v>1419.3625715045846</v>
      </c>
      <c r="J138" s="39"/>
    </row>
    <row r="139" spans="2:10" x14ac:dyDescent="0.2">
      <c r="B139" s="87">
        <v>137</v>
      </c>
      <c r="C139" s="85">
        <v>207.77</v>
      </c>
      <c r="D139" s="85">
        <f>C139 * (1 + '2016 Claims Experience'!$H$3) * (1 + '2016 Claims Experience'!$H$3)</f>
        <v>251.40170000000006</v>
      </c>
      <c r="E139" s="85">
        <f t="shared" si="9"/>
        <v>75.420510000000036</v>
      </c>
      <c r="F139" s="85">
        <f t="shared" si="10"/>
        <v>175.98119000000003</v>
      </c>
      <c r="G139" s="85">
        <f xml:space="preserve"> F139/'2016 Claims Experience'!$H$2</f>
        <v>207.0366941176471</v>
      </c>
      <c r="H139" s="85">
        <f t="shared" si="11"/>
        <v>251.40170000000006</v>
      </c>
      <c r="I139" s="85">
        <f t="shared" si="8"/>
        <v>0</v>
      </c>
      <c r="J139" s="39"/>
    </row>
    <row r="140" spans="2:10" x14ac:dyDescent="0.2">
      <c r="B140" s="87">
        <v>138</v>
      </c>
      <c r="C140" s="85">
        <v>6784.52</v>
      </c>
      <c r="D140" s="85">
        <f>C140 * (1 + '2016 Claims Experience'!$H$3) * (1 + '2016 Claims Experience'!$H$3)</f>
        <v>8209.2692000000006</v>
      </c>
      <c r="E140" s="85">
        <f t="shared" si="9"/>
        <v>2462.7807600000006</v>
      </c>
      <c r="F140" s="85">
        <f t="shared" si="10"/>
        <v>5746.4884400000001</v>
      </c>
      <c r="G140" s="85">
        <f xml:space="preserve"> F140/'2016 Claims Experience'!$H$2</f>
        <v>6760.5746352941178</v>
      </c>
      <c r="H140" s="85">
        <f t="shared" si="11"/>
        <v>3000</v>
      </c>
      <c r="I140" s="85">
        <f t="shared" si="8"/>
        <v>1419.3625715045846</v>
      </c>
      <c r="J140" s="39"/>
    </row>
    <row r="141" spans="2:10" x14ac:dyDescent="0.2">
      <c r="B141" s="87">
        <v>139</v>
      </c>
      <c r="C141" s="85">
        <v>15405.79</v>
      </c>
      <c r="D141" s="85">
        <f>C141 * (1 + '2016 Claims Experience'!$H$3) * (1 + '2016 Claims Experience'!$H$3)</f>
        <v>18641.005900000004</v>
      </c>
      <c r="E141" s="85">
        <f t="shared" si="9"/>
        <v>5592.3017700000019</v>
      </c>
      <c r="F141" s="85">
        <f t="shared" si="10"/>
        <v>13048.704130000002</v>
      </c>
      <c r="G141" s="85">
        <f xml:space="preserve"> F141/'2016 Claims Experience'!$H$2</f>
        <v>15351.416623529414</v>
      </c>
      <c r="H141" s="85">
        <f t="shared" si="11"/>
        <v>3000</v>
      </c>
      <c r="I141" s="85">
        <f t="shared" si="8"/>
        <v>1419.3625715045846</v>
      </c>
      <c r="J141" s="39"/>
    </row>
    <row r="142" spans="2:10" x14ac:dyDescent="0.2">
      <c r="B142" s="87">
        <v>140</v>
      </c>
      <c r="C142" s="85">
        <v>10292.91</v>
      </c>
      <c r="D142" s="85">
        <f>C142 * (1 + '2016 Claims Experience'!$H$3) * (1 + '2016 Claims Experience'!$H$3)</f>
        <v>12454.421100000001</v>
      </c>
      <c r="E142" s="85">
        <f t="shared" si="9"/>
        <v>3736.3263300000008</v>
      </c>
      <c r="F142" s="85">
        <f t="shared" si="10"/>
        <v>8718.0947699999997</v>
      </c>
      <c r="G142" s="85">
        <f xml:space="preserve"> F142/'2016 Claims Experience'!$H$2</f>
        <v>10256.582082352941</v>
      </c>
      <c r="H142" s="85">
        <f t="shared" si="11"/>
        <v>3000</v>
      </c>
      <c r="I142" s="85">
        <f t="shared" si="8"/>
        <v>1419.3625715045846</v>
      </c>
      <c r="J142" s="39"/>
    </row>
    <row r="143" spans="2:10" x14ac:dyDescent="0.2">
      <c r="B143" s="87">
        <v>141</v>
      </c>
      <c r="C143" s="85">
        <v>18794.100000000002</v>
      </c>
      <c r="D143" s="85">
        <f>C143 * (1 + '2016 Claims Experience'!$H$3) * (1 + '2016 Claims Experience'!$H$3)</f>
        <v>22740.861000000008</v>
      </c>
      <c r="E143" s="85">
        <f t="shared" si="9"/>
        <v>6822.2583000000031</v>
      </c>
      <c r="F143" s="85">
        <f t="shared" si="10"/>
        <v>15918.602700000005</v>
      </c>
      <c r="G143" s="85">
        <f xml:space="preserve"> F143/'2016 Claims Experience'!$H$2</f>
        <v>18727.767882352946</v>
      </c>
      <c r="H143" s="85">
        <f t="shared" si="11"/>
        <v>3000</v>
      </c>
      <c r="I143" s="85">
        <f t="shared" si="8"/>
        <v>1419.3625715045846</v>
      </c>
      <c r="J143" s="39"/>
    </row>
    <row r="144" spans="2:10" x14ac:dyDescent="0.2">
      <c r="B144" s="87">
        <v>142</v>
      </c>
      <c r="C144" s="85">
        <v>8313.17</v>
      </c>
      <c r="D144" s="85">
        <f>C144 * (1 + '2016 Claims Experience'!$H$3) * (1 + '2016 Claims Experience'!$H$3)</f>
        <v>10058.935700000002</v>
      </c>
      <c r="E144" s="85">
        <f t="shared" si="9"/>
        <v>3017.680710000001</v>
      </c>
      <c r="F144" s="85">
        <f t="shared" si="10"/>
        <v>7041.2549900000013</v>
      </c>
      <c r="G144" s="85">
        <f xml:space="preserve"> F144/'2016 Claims Experience'!$H$2</f>
        <v>8283.8294000000024</v>
      </c>
      <c r="H144" s="85">
        <f t="shared" si="11"/>
        <v>3000</v>
      </c>
      <c r="I144" s="85">
        <f t="shared" si="8"/>
        <v>1419.3625715045846</v>
      </c>
      <c r="J144" s="39"/>
    </row>
    <row r="145" spans="2:10" x14ac:dyDescent="0.2">
      <c r="B145" s="87">
        <v>143</v>
      </c>
      <c r="C145" s="85">
        <v>20887.600000000002</v>
      </c>
      <c r="D145" s="85">
        <f>C145 * (1 + '2016 Claims Experience'!$H$3) * (1 + '2016 Claims Experience'!$H$3)</f>
        <v>25273.996000000006</v>
      </c>
      <c r="E145" s="85">
        <f t="shared" si="9"/>
        <v>7582.1988000000028</v>
      </c>
      <c r="F145" s="85">
        <f t="shared" si="10"/>
        <v>17691.797200000005</v>
      </c>
      <c r="G145" s="85">
        <f xml:space="preserve"> F145/'2016 Claims Experience'!$H$2</f>
        <v>20813.879058823535</v>
      </c>
      <c r="H145" s="85">
        <f t="shared" si="11"/>
        <v>3000</v>
      </c>
      <c r="I145" s="85">
        <f t="shared" si="8"/>
        <v>1419.3625715045846</v>
      </c>
      <c r="J145" s="39"/>
    </row>
    <row r="146" spans="2:10" x14ac:dyDescent="0.2">
      <c r="B146" s="87">
        <v>144</v>
      </c>
      <c r="C146" s="85">
        <v>16033.84</v>
      </c>
      <c r="D146" s="85">
        <f>C146 * (1 + '2016 Claims Experience'!$H$3) * (1 + '2016 Claims Experience'!$H$3)</f>
        <v>19400.946400000004</v>
      </c>
      <c r="E146" s="85">
        <f t="shared" si="9"/>
        <v>5820.2839200000026</v>
      </c>
      <c r="F146" s="85">
        <f t="shared" si="10"/>
        <v>13580.662480000003</v>
      </c>
      <c r="G146" s="85">
        <f xml:space="preserve"> F146/'2016 Claims Experience'!$H$2</f>
        <v>15977.249976470592</v>
      </c>
      <c r="H146" s="85">
        <f t="shared" si="11"/>
        <v>3000</v>
      </c>
      <c r="I146" s="85">
        <f t="shared" si="8"/>
        <v>1419.3625715045846</v>
      </c>
      <c r="J146" s="39"/>
    </row>
    <row r="147" spans="2:10" x14ac:dyDescent="0.2">
      <c r="B147" s="87">
        <v>145</v>
      </c>
      <c r="C147" s="85">
        <v>21083.52</v>
      </c>
      <c r="D147" s="85">
        <f>C147 * (1 + '2016 Claims Experience'!$H$3) * (1 + '2016 Claims Experience'!$H$3)</f>
        <v>25511.059200000007</v>
      </c>
      <c r="E147" s="85">
        <f t="shared" si="9"/>
        <v>7653.3177600000035</v>
      </c>
      <c r="F147" s="85">
        <f t="shared" si="10"/>
        <v>17857.741440000005</v>
      </c>
      <c r="G147" s="85">
        <f xml:space="preserve"> F147/'2016 Claims Experience'!$H$2</f>
        <v>21009.107576470597</v>
      </c>
      <c r="H147" s="85">
        <f t="shared" si="11"/>
        <v>3000</v>
      </c>
      <c r="I147" s="85">
        <f t="shared" si="8"/>
        <v>1419.3625715045846</v>
      </c>
      <c r="J147" s="39"/>
    </row>
    <row r="148" spans="2:10" x14ac:dyDescent="0.2">
      <c r="B148" s="87">
        <v>146</v>
      </c>
      <c r="C148" s="85">
        <v>2564.34</v>
      </c>
      <c r="D148" s="85">
        <f>C148 * (1 + '2016 Claims Experience'!$H$3) * (1 + '2016 Claims Experience'!$H$3)</f>
        <v>3102.8514000000005</v>
      </c>
      <c r="E148" s="85">
        <f t="shared" si="9"/>
        <v>930.85542000000032</v>
      </c>
      <c r="F148" s="85">
        <f t="shared" si="10"/>
        <v>2171.9959800000001</v>
      </c>
      <c r="G148" s="85">
        <f xml:space="preserve"> F148/'2016 Claims Experience'!$H$2</f>
        <v>2555.2893882352942</v>
      </c>
      <c r="H148" s="85">
        <f t="shared" si="11"/>
        <v>3000</v>
      </c>
      <c r="I148" s="85">
        <f t="shared" si="8"/>
        <v>1419.3625715045846</v>
      </c>
      <c r="J148" s="39"/>
    </row>
    <row r="149" spans="2:10" x14ac:dyDescent="0.2">
      <c r="B149" s="87">
        <v>147</v>
      </c>
      <c r="C149" s="85">
        <v>31915.210000000003</v>
      </c>
      <c r="D149" s="85">
        <f>C149 * (1 + '2016 Claims Experience'!$H$3) * (1 + '2016 Claims Experience'!$H$3)</f>
        <v>38617.404100000014</v>
      </c>
      <c r="E149" s="85">
        <f t="shared" si="9"/>
        <v>11585.221230000006</v>
      </c>
      <c r="F149" s="85">
        <f t="shared" si="10"/>
        <v>27032.182870000008</v>
      </c>
      <c r="G149" s="85">
        <f xml:space="preserve"> F149/'2016 Claims Experience'!$H$2</f>
        <v>31802.568082352951</v>
      </c>
      <c r="H149" s="85">
        <f t="shared" si="11"/>
        <v>3000</v>
      </c>
      <c r="I149" s="85">
        <f t="shared" si="8"/>
        <v>1419.3625715045846</v>
      </c>
      <c r="J149" s="39"/>
    </row>
    <row r="150" spans="2:10" x14ac:dyDescent="0.2">
      <c r="B150" s="87">
        <v>148</v>
      </c>
      <c r="C150" s="85">
        <v>3037.55</v>
      </c>
      <c r="D150" s="85">
        <f>C150 * (1 + '2016 Claims Experience'!$H$3) * (1 + '2016 Claims Experience'!$H$3)</f>
        <v>3675.4355000000005</v>
      </c>
      <c r="E150" s="85">
        <f t="shared" si="9"/>
        <v>1102.6306500000003</v>
      </c>
      <c r="F150" s="85">
        <f t="shared" si="10"/>
        <v>2572.80485</v>
      </c>
      <c r="G150" s="85">
        <f xml:space="preserve"> F150/'2016 Claims Experience'!$H$2</f>
        <v>3026.8292352941176</v>
      </c>
      <c r="H150" s="85">
        <f t="shared" si="11"/>
        <v>3000</v>
      </c>
      <c r="I150" s="85">
        <f t="shared" si="8"/>
        <v>1419.3625715045846</v>
      </c>
      <c r="J150" s="39"/>
    </row>
    <row r="151" spans="2:10" x14ac:dyDescent="0.2">
      <c r="B151" s="87">
        <v>149</v>
      </c>
      <c r="C151" s="85">
        <v>262.28000000000003</v>
      </c>
      <c r="D151" s="85">
        <f>C151 * (1 + '2016 Claims Experience'!$H$3) * (1 + '2016 Claims Experience'!$H$3)</f>
        <v>317.35880000000009</v>
      </c>
      <c r="E151" s="85">
        <f t="shared" si="9"/>
        <v>95.20764000000004</v>
      </c>
      <c r="F151" s="85">
        <f t="shared" si="10"/>
        <v>222.15116000000006</v>
      </c>
      <c r="G151" s="85">
        <f xml:space="preserve"> F151/'2016 Claims Experience'!$H$2</f>
        <v>261.354305882353</v>
      </c>
      <c r="H151" s="85">
        <f t="shared" si="11"/>
        <v>317.35880000000009</v>
      </c>
      <c r="I151" s="85">
        <f t="shared" si="8"/>
        <v>0</v>
      </c>
      <c r="J151" s="39"/>
    </row>
    <row r="152" spans="2:10" x14ac:dyDescent="0.2">
      <c r="B152" s="87">
        <v>150</v>
      </c>
      <c r="C152" s="85">
        <v>7792.56</v>
      </c>
      <c r="D152" s="85">
        <f>C152 * (1 + '2016 Claims Experience'!$H$3) * (1 + '2016 Claims Experience'!$H$3)</f>
        <v>9428.9976000000024</v>
      </c>
      <c r="E152" s="85">
        <f t="shared" si="9"/>
        <v>2828.6992800000012</v>
      </c>
      <c r="F152" s="85">
        <f t="shared" si="10"/>
        <v>6600.2983200000017</v>
      </c>
      <c r="G152" s="85">
        <f xml:space="preserve"> F152/'2016 Claims Experience'!$H$2</f>
        <v>7765.056847058826</v>
      </c>
      <c r="H152" s="85">
        <f t="shared" si="11"/>
        <v>3000</v>
      </c>
      <c r="I152" s="85">
        <f t="shared" si="8"/>
        <v>1419.3625715045846</v>
      </c>
      <c r="J152" s="39"/>
    </row>
    <row r="153" spans="2:10" x14ac:dyDescent="0.2">
      <c r="B153" s="87">
        <v>151</v>
      </c>
      <c r="C153" s="85">
        <v>18508.91</v>
      </c>
      <c r="D153" s="85">
        <f>C153 * (1 + '2016 Claims Experience'!$H$3) * (1 + '2016 Claims Experience'!$H$3)</f>
        <v>22395.781100000004</v>
      </c>
      <c r="E153" s="85">
        <f t="shared" si="9"/>
        <v>6718.734330000002</v>
      </c>
      <c r="F153" s="85">
        <f t="shared" si="10"/>
        <v>15677.046770000001</v>
      </c>
      <c r="G153" s="85">
        <f xml:space="preserve"> F153/'2016 Claims Experience'!$H$2</f>
        <v>18443.58443529412</v>
      </c>
      <c r="H153" s="85">
        <f t="shared" si="11"/>
        <v>3000</v>
      </c>
      <c r="I153" s="85">
        <f t="shared" si="8"/>
        <v>1419.3625715045846</v>
      </c>
      <c r="J153" s="39"/>
    </row>
    <row r="154" spans="2:10" x14ac:dyDescent="0.2">
      <c r="B154" s="87">
        <v>152</v>
      </c>
      <c r="C154" s="85">
        <v>4920.91</v>
      </c>
      <c r="D154" s="85">
        <f>C154 * (1 + '2016 Claims Experience'!$H$3) * (1 + '2016 Claims Experience'!$H$3)</f>
        <v>5954.3011000000006</v>
      </c>
      <c r="E154" s="85">
        <f t="shared" si="9"/>
        <v>1786.2903300000005</v>
      </c>
      <c r="F154" s="85">
        <f t="shared" si="10"/>
        <v>4168.0107699999999</v>
      </c>
      <c r="G154" s="85">
        <f xml:space="preserve"> F154/'2016 Claims Experience'!$H$2</f>
        <v>4903.5420823529412</v>
      </c>
      <c r="H154" s="85">
        <f t="shared" si="11"/>
        <v>3000</v>
      </c>
      <c r="I154" s="85">
        <f t="shared" si="8"/>
        <v>1419.3625715045846</v>
      </c>
      <c r="J154" s="39"/>
    </row>
    <row r="155" spans="2:10" x14ac:dyDescent="0.2">
      <c r="B155" s="87">
        <v>153</v>
      </c>
      <c r="C155" s="85">
        <v>2813.19</v>
      </c>
      <c r="D155" s="85">
        <f>C155 * (1 + '2016 Claims Experience'!$H$3) * (1 + '2016 Claims Experience'!$H$3)</f>
        <v>3403.9599000000007</v>
      </c>
      <c r="E155" s="85">
        <f t="shared" si="9"/>
        <v>1021.1879700000004</v>
      </c>
      <c r="F155" s="85">
        <f t="shared" si="10"/>
        <v>2382.7719300000003</v>
      </c>
      <c r="G155" s="85">
        <f xml:space="preserve"> F155/'2016 Claims Experience'!$H$2</f>
        <v>2803.2610941176476</v>
      </c>
      <c r="H155" s="85">
        <f t="shared" si="11"/>
        <v>3000</v>
      </c>
      <c r="I155" s="85">
        <f t="shared" si="8"/>
        <v>1419.3625715045846</v>
      </c>
      <c r="J155" s="39"/>
    </row>
    <row r="156" spans="2:10" x14ac:dyDescent="0.2">
      <c r="B156" s="87">
        <v>154</v>
      </c>
      <c r="C156" s="85">
        <v>6726.85</v>
      </c>
      <c r="D156" s="85">
        <f>C156 * (1 + '2016 Claims Experience'!$H$3) * (1 + '2016 Claims Experience'!$H$3)</f>
        <v>8139.4885000000013</v>
      </c>
      <c r="E156" s="85">
        <f t="shared" si="9"/>
        <v>2441.8465500000007</v>
      </c>
      <c r="F156" s="85">
        <f t="shared" si="10"/>
        <v>5697.6419500000002</v>
      </c>
      <c r="G156" s="85">
        <f xml:space="preserve"> F156/'2016 Claims Experience'!$H$2</f>
        <v>6703.1081764705887</v>
      </c>
      <c r="H156" s="85">
        <f t="shared" si="11"/>
        <v>3000</v>
      </c>
      <c r="I156" s="85">
        <f t="shared" si="8"/>
        <v>1419.3625715045846</v>
      </c>
      <c r="J156" s="39"/>
    </row>
    <row r="157" spans="2:10" x14ac:dyDescent="0.2">
      <c r="B157" s="87">
        <v>155</v>
      </c>
      <c r="C157" s="85">
        <v>15746.28</v>
      </c>
      <c r="D157" s="85">
        <f>C157 * (1 + '2016 Claims Experience'!$H$3) * (1 + '2016 Claims Experience'!$H$3)</f>
        <v>19052.998800000005</v>
      </c>
      <c r="E157" s="85">
        <f t="shared" si="9"/>
        <v>5715.8996400000024</v>
      </c>
      <c r="F157" s="85">
        <f t="shared" si="10"/>
        <v>13337.099160000003</v>
      </c>
      <c r="G157" s="85">
        <f xml:space="preserve"> F157/'2016 Claims Experience'!$H$2</f>
        <v>15690.704894117651</v>
      </c>
      <c r="H157" s="85">
        <f t="shared" si="11"/>
        <v>3000</v>
      </c>
      <c r="I157" s="85">
        <f t="shared" si="8"/>
        <v>1419.3625715045846</v>
      </c>
      <c r="J157" s="39"/>
    </row>
    <row r="158" spans="2:10" x14ac:dyDescent="0.2">
      <c r="B158" s="87">
        <v>156</v>
      </c>
      <c r="C158" s="85">
        <v>11446.310000000001</v>
      </c>
      <c r="D158" s="85">
        <f>C158 * (1 + '2016 Claims Experience'!$H$3) * (1 + '2016 Claims Experience'!$H$3)</f>
        <v>13850.035100000005</v>
      </c>
      <c r="E158" s="85">
        <f t="shared" si="9"/>
        <v>4155.0105300000023</v>
      </c>
      <c r="F158" s="85">
        <f t="shared" si="10"/>
        <v>9695.0245700000032</v>
      </c>
      <c r="G158" s="85">
        <f xml:space="preserve"> F158/'2016 Claims Experience'!$H$2</f>
        <v>11405.911258823533</v>
      </c>
      <c r="H158" s="85">
        <f t="shared" si="11"/>
        <v>3000</v>
      </c>
      <c r="I158" s="85">
        <f t="shared" si="8"/>
        <v>1419.3625715045846</v>
      </c>
      <c r="J158" s="39"/>
    </row>
    <row r="159" spans="2:10" x14ac:dyDescent="0.2">
      <c r="B159" s="87">
        <v>157</v>
      </c>
      <c r="C159" s="85">
        <v>24994.81</v>
      </c>
      <c r="D159" s="85">
        <f>C159 * (1 + '2016 Claims Experience'!$H$3) * (1 + '2016 Claims Experience'!$H$3)</f>
        <v>30243.720100000006</v>
      </c>
      <c r="E159" s="85">
        <f t="shared" si="9"/>
        <v>9073.1160300000029</v>
      </c>
      <c r="F159" s="85">
        <f t="shared" si="10"/>
        <v>21170.604070000001</v>
      </c>
      <c r="G159" s="85">
        <f xml:space="preserve"> F159/'2016 Claims Experience'!$H$2</f>
        <v>24906.593023529414</v>
      </c>
      <c r="H159" s="85">
        <f t="shared" si="11"/>
        <v>3000</v>
      </c>
      <c r="I159" s="85">
        <f t="shared" si="8"/>
        <v>1419.3625715045846</v>
      </c>
      <c r="J159" s="39"/>
    </row>
    <row r="160" spans="2:10" x14ac:dyDescent="0.2">
      <c r="B160" s="87">
        <v>158</v>
      </c>
      <c r="C160" s="85">
        <v>538.78</v>
      </c>
      <c r="D160" s="85">
        <f>C160 * (1 + '2016 Claims Experience'!$H$3) * (1 + '2016 Claims Experience'!$H$3)</f>
        <v>651.92380000000003</v>
      </c>
      <c r="E160" s="85">
        <f t="shared" si="9"/>
        <v>195.57714000000004</v>
      </c>
      <c r="F160" s="85">
        <f t="shared" si="10"/>
        <v>456.34665999999999</v>
      </c>
      <c r="G160" s="85">
        <f xml:space="preserve"> F160/'2016 Claims Experience'!$H$2</f>
        <v>536.87842352941175</v>
      </c>
      <c r="H160" s="85">
        <f t="shared" si="11"/>
        <v>651.92380000000003</v>
      </c>
      <c r="I160" s="85">
        <f t="shared" si="8"/>
        <v>0</v>
      </c>
      <c r="J160" s="39"/>
    </row>
    <row r="161" spans="2:10" x14ac:dyDescent="0.2">
      <c r="B161" s="87">
        <v>159</v>
      </c>
      <c r="C161" s="85">
        <v>32824.5</v>
      </c>
      <c r="D161" s="85">
        <f>C161 * (1 + '2016 Claims Experience'!$H$3) * (1 + '2016 Claims Experience'!$H$3)</f>
        <v>39717.645000000011</v>
      </c>
      <c r="E161" s="85">
        <f t="shared" si="9"/>
        <v>11915.293500000005</v>
      </c>
      <c r="F161" s="85">
        <f t="shared" si="10"/>
        <v>27802.351500000008</v>
      </c>
      <c r="G161" s="85">
        <f xml:space="preserve"> F161/'2016 Claims Experience'!$H$2</f>
        <v>32708.648823529424</v>
      </c>
      <c r="H161" s="85">
        <f t="shared" si="11"/>
        <v>3000</v>
      </c>
      <c r="I161" s="85">
        <f t="shared" si="8"/>
        <v>1419.3625715045846</v>
      </c>
      <c r="J161" s="39"/>
    </row>
    <row r="162" spans="2:10" x14ac:dyDescent="0.2">
      <c r="B162" s="87">
        <v>160</v>
      </c>
      <c r="C162" s="85">
        <v>18369.870000000003</v>
      </c>
      <c r="D162" s="85">
        <f>C162 * (1 + '2016 Claims Experience'!$H$3) * (1 + '2016 Claims Experience'!$H$3)</f>
        <v>22227.542700000005</v>
      </c>
      <c r="E162" s="85">
        <f t="shared" si="9"/>
        <v>6668.2628100000029</v>
      </c>
      <c r="F162" s="85">
        <f t="shared" si="10"/>
        <v>15559.279890000003</v>
      </c>
      <c r="G162" s="85">
        <f xml:space="preserve"> F162/'2016 Claims Experience'!$H$2</f>
        <v>18305.035164705885</v>
      </c>
      <c r="H162" s="85">
        <f t="shared" si="11"/>
        <v>3000</v>
      </c>
      <c r="I162" s="85">
        <f t="shared" si="8"/>
        <v>1419.3625715045846</v>
      </c>
      <c r="J162" s="39"/>
    </row>
    <row r="163" spans="2:10" x14ac:dyDescent="0.2">
      <c r="B163" s="87">
        <v>161</v>
      </c>
      <c r="C163" s="85">
        <v>26341.760000000002</v>
      </c>
      <c r="D163" s="85">
        <f>C163 * (1 + '2016 Claims Experience'!$H$3) * (1 + '2016 Claims Experience'!$H$3)</f>
        <v>31873.529600000009</v>
      </c>
      <c r="E163" s="85">
        <f t="shared" si="9"/>
        <v>9562.0588800000041</v>
      </c>
      <c r="F163" s="85">
        <f t="shared" si="10"/>
        <v>22311.470720000005</v>
      </c>
      <c r="G163" s="85">
        <f xml:space="preserve"> F163/'2016 Claims Experience'!$H$2</f>
        <v>26248.789082352949</v>
      </c>
      <c r="H163" s="85">
        <f t="shared" si="11"/>
        <v>3000</v>
      </c>
      <c r="I163" s="85">
        <f t="shared" si="8"/>
        <v>1419.3625715045846</v>
      </c>
      <c r="J163" s="39"/>
    </row>
    <row r="164" spans="2:10" x14ac:dyDescent="0.2">
      <c r="B164" s="87">
        <v>162</v>
      </c>
      <c r="C164" s="85">
        <v>56.88</v>
      </c>
      <c r="D164" s="85">
        <f>C164 * (1 + '2016 Claims Experience'!$H$3) * (1 + '2016 Claims Experience'!$H$3)</f>
        <v>68.82480000000001</v>
      </c>
      <c r="E164" s="85">
        <f t="shared" si="9"/>
        <v>20.647440000000007</v>
      </c>
      <c r="F164" s="85">
        <f t="shared" si="10"/>
        <v>48.177360000000007</v>
      </c>
      <c r="G164" s="85">
        <f xml:space="preserve"> F164/'2016 Claims Experience'!$H$2</f>
        <v>56.679247058823542</v>
      </c>
      <c r="H164" s="85">
        <f t="shared" si="11"/>
        <v>68.82480000000001</v>
      </c>
      <c r="I164" s="85">
        <f t="shared" si="8"/>
        <v>0</v>
      </c>
      <c r="J164" s="39"/>
    </row>
    <row r="165" spans="2:10" x14ac:dyDescent="0.2">
      <c r="B165" s="87">
        <v>163</v>
      </c>
      <c r="C165" s="85">
        <v>6099.59</v>
      </c>
      <c r="D165" s="85">
        <f>C165 * (1 + '2016 Claims Experience'!$H$3) * (1 + '2016 Claims Experience'!$H$3)</f>
        <v>7380.5039000000015</v>
      </c>
      <c r="E165" s="85">
        <f t="shared" si="9"/>
        <v>2214.151170000001</v>
      </c>
      <c r="F165" s="85">
        <f t="shared" si="10"/>
        <v>5166.3527300000005</v>
      </c>
      <c r="G165" s="85">
        <f xml:space="preserve"> F165/'2016 Claims Experience'!$H$2</f>
        <v>6078.0620352941187</v>
      </c>
      <c r="H165" s="85">
        <f t="shared" si="11"/>
        <v>3000</v>
      </c>
      <c r="I165" s="85">
        <f t="shared" si="8"/>
        <v>1419.3625715045846</v>
      </c>
      <c r="J165" s="39"/>
    </row>
    <row r="166" spans="2:10" x14ac:dyDescent="0.2">
      <c r="B166" s="87">
        <v>164</v>
      </c>
      <c r="C166" s="85">
        <v>29609.99</v>
      </c>
      <c r="D166" s="85">
        <f>C166 * (1 + '2016 Claims Experience'!$H$3) * (1 + '2016 Claims Experience'!$H$3)</f>
        <v>35828.087900000006</v>
      </c>
      <c r="E166" s="85">
        <f t="shared" si="9"/>
        <v>10748.426370000003</v>
      </c>
      <c r="F166" s="85">
        <f t="shared" si="10"/>
        <v>25079.661530000001</v>
      </c>
      <c r="G166" s="85">
        <f xml:space="preserve"> F166/'2016 Claims Experience'!$H$2</f>
        <v>29505.484152941179</v>
      </c>
      <c r="H166" s="85">
        <f t="shared" si="11"/>
        <v>3000</v>
      </c>
      <c r="I166" s="85">
        <f t="shared" si="8"/>
        <v>1419.3625715045846</v>
      </c>
      <c r="J166" s="39"/>
    </row>
    <row r="167" spans="2:10" x14ac:dyDescent="0.2">
      <c r="B167" s="87">
        <v>165</v>
      </c>
      <c r="C167" s="85">
        <v>4615.97</v>
      </c>
      <c r="D167" s="85">
        <f>C167 * (1 + '2016 Claims Experience'!$H$3) * (1 + '2016 Claims Experience'!$H$3)</f>
        <v>5585.3237000000017</v>
      </c>
      <c r="E167" s="85">
        <f t="shared" si="9"/>
        <v>1675.5971100000008</v>
      </c>
      <c r="F167" s="85">
        <f t="shared" si="10"/>
        <v>3909.7265900000011</v>
      </c>
      <c r="G167" s="85">
        <f xml:space="preserve"> F167/'2016 Claims Experience'!$H$2</f>
        <v>4599.6783411764718</v>
      </c>
      <c r="H167" s="85">
        <f t="shared" si="11"/>
        <v>3000</v>
      </c>
      <c r="I167" s="85">
        <f t="shared" si="8"/>
        <v>1419.3625715045846</v>
      </c>
      <c r="J167" s="39"/>
    </row>
    <row r="168" spans="2:10" x14ac:dyDescent="0.2">
      <c r="B168" s="87">
        <v>166</v>
      </c>
      <c r="C168" s="85">
        <v>13539.02</v>
      </c>
      <c r="D168" s="85">
        <f>C168 * (1 + '2016 Claims Experience'!$H$3) * (1 + '2016 Claims Experience'!$H$3)</f>
        <v>16382.214200000004</v>
      </c>
      <c r="E168" s="85">
        <f t="shared" si="9"/>
        <v>4914.6642600000023</v>
      </c>
      <c r="F168" s="85">
        <f t="shared" si="10"/>
        <v>11467.549940000003</v>
      </c>
      <c r="G168" s="85">
        <f xml:space="preserve"> F168/'2016 Claims Experience'!$H$2</f>
        <v>13491.235223529415</v>
      </c>
      <c r="H168" s="85">
        <f t="shared" si="11"/>
        <v>3000</v>
      </c>
      <c r="I168" s="85">
        <f t="shared" si="8"/>
        <v>1419.3625715045846</v>
      </c>
      <c r="J168" s="39"/>
    </row>
    <row r="169" spans="2:10" x14ac:dyDescent="0.2">
      <c r="B169" s="87">
        <v>167</v>
      </c>
      <c r="C169" s="85">
        <v>11504.77</v>
      </c>
      <c r="D169" s="85">
        <f>C169 * (1 + '2016 Claims Experience'!$H$3) * (1 + '2016 Claims Experience'!$H$3)</f>
        <v>13920.771700000003</v>
      </c>
      <c r="E169" s="85">
        <f t="shared" si="9"/>
        <v>4176.2315100000014</v>
      </c>
      <c r="F169" s="85">
        <f t="shared" si="10"/>
        <v>9744.5401900000015</v>
      </c>
      <c r="G169" s="85">
        <f xml:space="preserve"> F169/'2016 Claims Experience'!$H$2</f>
        <v>11464.164929411767</v>
      </c>
      <c r="H169" s="85">
        <f t="shared" si="11"/>
        <v>3000</v>
      </c>
      <c r="I169" s="85">
        <f t="shared" si="8"/>
        <v>1419.3625715045846</v>
      </c>
      <c r="J169" s="39"/>
    </row>
    <row r="170" spans="2:10" x14ac:dyDescent="0.2">
      <c r="B170" s="87">
        <v>168</v>
      </c>
      <c r="C170" s="85">
        <v>2819.51</v>
      </c>
      <c r="D170" s="85">
        <f>C170 * (1 + '2016 Claims Experience'!$H$3) * (1 + '2016 Claims Experience'!$H$3)</f>
        <v>3411.6071000000011</v>
      </c>
      <c r="E170" s="85">
        <f t="shared" si="9"/>
        <v>1023.4821300000004</v>
      </c>
      <c r="F170" s="85">
        <f t="shared" si="10"/>
        <v>2388.1249700000008</v>
      </c>
      <c r="G170" s="85">
        <f xml:space="preserve"> F170/'2016 Claims Experience'!$H$2</f>
        <v>2809.5587882352952</v>
      </c>
      <c r="H170" s="85">
        <f t="shared" si="11"/>
        <v>3000</v>
      </c>
      <c r="I170" s="85">
        <f t="shared" si="8"/>
        <v>1419.3625715045846</v>
      </c>
      <c r="J170" s="39"/>
    </row>
    <row r="171" spans="2:10" x14ac:dyDescent="0.2">
      <c r="B171" s="87">
        <v>169</v>
      </c>
      <c r="C171" s="85">
        <v>703.1</v>
      </c>
      <c r="D171" s="85">
        <f>C171 * (1 + '2016 Claims Experience'!$H$3) * (1 + '2016 Claims Experience'!$H$3)</f>
        <v>850.7510000000002</v>
      </c>
      <c r="E171" s="85">
        <f t="shared" si="9"/>
        <v>255.22530000000009</v>
      </c>
      <c r="F171" s="85">
        <f t="shared" si="10"/>
        <v>595.52570000000014</v>
      </c>
      <c r="G171" s="85">
        <f xml:space="preserve"> F171/'2016 Claims Experience'!$H$2</f>
        <v>700.61847058823548</v>
      </c>
      <c r="H171" s="85">
        <f t="shared" si="11"/>
        <v>850.7510000000002</v>
      </c>
      <c r="I171" s="85">
        <f t="shared" si="8"/>
        <v>0</v>
      </c>
      <c r="J171" s="39"/>
    </row>
    <row r="172" spans="2:10" x14ac:dyDescent="0.2">
      <c r="B172" s="87">
        <v>170</v>
      </c>
      <c r="C172" s="85">
        <v>14648.970000000001</v>
      </c>
      <c r="D172" s="85">
        <f>C172 * (1 + '2016 Claims Experience'!$H$3) * (1 + '2016 Claims Experience'!$H$3)</f>
        <v>17725.253700000005</v>
      </c>
      <c r="E172" s="85">
        <f t="shared" si="9"/>
        <v>5317.5761100000018</v>
      </c>
      <c r="F172" s="85">
        <f t="shared" si="10"/>
        <v>12407.677590000003</v>
      </c>
      <c r="G172" s="85">
        <f xml:space="preserve"> F172/'2016 Claims Experience'!$H$2</f>
        <v>14597.267752941181</v>
      </c>
      <c r="H172" s="85">
        <f t="shared" si="11"/>
        <v>3000</v>
      </c>
      <c r="I172" s="85">
        <f t="shared" si="8"/>
        <v>1419.3625715045846</v>
      </c>
      <c r="J172" s="39"/>
    </row>
    <row r="173" spans="2:10" x14ac:dyDescent="0.2">
      <c r="B173" s="87">
        <v>171</v>
      </c>
      <c r="C173" s="85">
        <v>27470.670000000002</v>
      </c>
      <c r="D173" s="85">
        <f>C173 * (1 + '2016 Claims Experience'!$H$3) * (1 + '2016 Claims Experience'!$H$3)</f>
        <v>33239.510700000006</v>
      </c>
      <c r="E173" s="85">
        <f t="shared" si="9"/>
        <v>9971.8532100000029</v>
      </c>
      <c r="F173" s="85">
        <f t="shared" si="10"/>
        <v>23267.657490000001</v>
      </c>
      <c r="G173" s="85">
        <f xml:space="preserve"> F173/'2016 Claims Experience'!$H$2</f>
        <v>27373.714694117651</v>
      </c>
      <c r="H173" s="85">
        <f t="shared" si="11"/>
        <v>3000</v>
      </c>
      <c r="I173" s="85">
        <f t="shared" si="8"/>
        <v>1419.3625715045846</v>
      </c>
      <c r="J173" s="39"/>
    </row>
    <row r="174" spans="2:10" x14ac:dyDescent="0.2">
      <c r="B174" s="87">
        <v>172</v>
      </c>
      <c r="C174" s="85">
        <v>3984.76</v>
      </c>
      <c r="D174" s="85">
        <f>C174 * (1 + '2016 Claims Experience'!$H$3) * (1 + '2016 Claims Experience'!$H$3)</f>
        <v>4821.5596000000014</v>
      </c>
      <c r="E174" s="85">
        <f t="shared" si="9"/>
        <v>1446.4678800000006</v>
      </c>
      <c r="F174" s="85">
        <f t="shared" si="10"/>
        <v>3375.0917200000008</v>
      </c>
      <c r="G174" s="85">
        <f xml:space="preserve"> F174/'2016 Claims Experience'!$H$2</f>
        <v>3970.6961411764714</v>
      </c>
      <c r="H174" s="85">
        <f t="shared" si="11"/>
        <v>3000</v>
      </c>
      <c r="I174" s="85">
        <f t="shared" si="8"/>
        <v>1419.3625715045846</v>
      </c>
      <c r="J174" s="39"/>
    </row>
    <row r="175" spans="2:10" x14ac:dyDescent="0.2">
      <c r="B175" s="87">
        <v>173</v>
      </c>
      <c r="C175" s="85">
        <v>8040.6200000000008</v>
      </c>
      <c r="D175" s="85">
        <f>C175 * (1 + '2016 Claims Experience'!$H$3) * (1 + '2016 Claims Experience'!$H$3)</f>
        <v>9729.1502000000019</v>
      </c>
      <c r="E175" s="85">
        <f t="shared" si="9"/>
        <v>2918.7450600000011</v>
      </c>
      <c r="F175" s="85">
        <f t="shared" si="10"/>
        <v>6810.4051400000008</v>
      </c>
      <c r="G175" s="85">
        <f xml:space="preserve"> F175/'2016 Claims Experience'!$H$2</f>
        <v>8012.2413411764719</v>
      </c>
      <c r="H175" s="85">
        <f t="shared" si="11"/>
        <v>3000</v>
      </c>
      <c r="I175" s="85">
        <f t="shared" si="8"/>
        <v>1419.3625715045846</v>
      </c>
      <c r="J175" s="39"/>
    </row>
    <row r="176" spans="2:10" x14ac:dyDescent="0.2">
      <c r="B176" s="87">
        <v>174</v>
      </c>
      <c r="C176" s="85">
        <v>21758.18</v>
      </c>
      <c r="D176" s="85">
        <f>C176 * (1 + '2016 Claims Experience'!$H$3) * (1 + '2016 Claims Experience'!$H$3)</f>
        <v>26327.397800000006</v>
      </c>
      <c r="E176" s="85">
        <f t="shared" si="9"/>
        <v>7898.2193400000033</v>
      </c>
      <c r="F176" s="85">
        <f t="shared" si="10"/>
        <v>18429.178460000003</v>
      </c>
      <c r="G176" s="85">
        <f xml:space="preserve"> F176/'2016 Claims Experience'!$H$2</f>
        <v>21681.386423529417</v>
      </c>
      <c r="H176" s="85">
        <f t="shared" si="11"/>
        <v>3000</v>
      </c>
      <c r="I176" s="85">
        <f t="shared" si="8"/>
        <v>1419.3625715045846</v>
      </c>
      <c r="J176" s="39"/>
    </row>
    <row r="177" spans="2:10" x14ac:dyDescent="0.2">
      <c r="B177" s="87">
        <v>175</v>
      </c>
      <c r="C177" s="85">
        <v>26800.75</v>
      </c>
      <c r="D177" s="85">
        <f>C177 * (1 + '2016 Claims Experience'!$H$3) * (1 + '2016 Claims Experience'!$H$3)</f>
        <v>32428.907500000005</v>
      </c>
      <c r="E177" s="85">
        <f t="shared" si="9"/>
        <v>9728.6722500000033</v>
      </c>
      <c r="F177" s="85">
        <f t="shared" si="10"/>
        <v>22700.235250000002</v>
      </c>
      <c r="G177" s="85">
        <f xml:space="preserve"> F177/'2016 Claims Experience'!$H$2</f>
        <v>26706.159117647061</v>
      </c>
      <c r="H177" s="85">
        <f t="shared" si="11"/>
        <v>3000</v>
      </c>
      <c r="I177" s="85">
        <f t="shared" si="8"/>
        <v>1419.3625715045846</v>
      </c>
      <c r="J177" s="39"/>
    </row>
    <row r="178" spans="2:10" x14ac:dyDescent="0.2">
      <c r="B178" s="87">
        <v>176</v>
      </c>
      <c r="C178" s="85">
        <v>1482.04</v>
      </c>
      <c r="D178" s="85">
        <f>C178 * (1 + '2016 Claims Experience'!$H$3) * (1 + '2016 Claims Experience'!$H$3)</f>
        <v>1793.2684000000004</v>
      </c>
      <c r="E178" s="85">
        <f t="shared" si="9"/>
        <v>537.98052000000018</v>
      </c>
      <c r="F178" s="85">
        <f t="shared" si="10"/>
        <v>1255.2878800000001</v>
      </c>
      <c r="G178" s="85">
        <f xml:space="preserve"> F178/'2016 Claims Experience'!$H$2</f>
        <v>1476.8092705882354</v>
      </c>
      <c r="H178" s="85">
        <f t="shared" si="11"/>
        <v>1793.2684000000004</v>
      </c>
      <c r="I178" s="85">
        <f t="shared" si="8"/>
        <v>0</v>
      </c>
      <c r="J178" s="39"/>
    </row>
    <row r="179" spans="2:10" x14ac:dyDescent="0.2">
      <c r="B179" s="87">
        <v>177</v>
      </c>
      <c r="C179" s="85">
        <v>10917.800000000001</v>
      </c>
      <c r="D179" s="85">
        <f>C179 * (1 + '2016 Claims Experience'!$H$3) * (1 + '2016 Claims Experience'!$H$3)</f>
        <v>13210.538000000002</v>
      </c>
      <c r="E179" s="85">
        <f t="shared" si="9"/>
        <v>3963.1614000000013</v>
      </c>
      <c r="F179" s="85">
        <f t="shared" si="10"/>
        <v>9247.3766000000014</v>
      </c>
      <c r="G179" s="85">
        <f xml:space="preserve"> F179/'2016 Claims Experience'!$H$2</f>
        <v>10879.266588235296</v>
      </c>
      <c r="H179" s="85">
        <f t="shared" si="11"/>
        <v>3000</v>
      </c>
      <c r="I179" s="85">
        <f t="shared" si="8"/>
        <v>1419.3625715045846</v>
      </c>
      <c r="J179" s="39"/>
    </row>
    <row r="180" spans="2:10" x14ac:dyDescent="0.2">
      <c r="B180" s="87">
        <v>178</v>
      </c>
      <c r="C180" s="85">
        <v>10589.16</v>
      </c>
      <c r="D180" s="85">
        <f>C180 * (1 + '2016 Claims Experience'!$H$3) * (1 + '2016 Claims Experience'!$H$3)</f>
        <v>12812.883600000003</v>
      </c>
      <c r="E180" s="85">
        <f t="shared" si="9"/>
        <v>3843.8650800000014</v>
      </c>
      <c r="F180" s="85">
        <f t="shared" si="10"/>
        <v>8969.0185200000014</v>
      </c>
      <c r="G180" s="85">
        <f xml:space="preserve"> F180/'2016 Claims Experience'!$H$2</f>
        <v>10551.786494117649</v>
      </c>
      <c r="H180" s="85">
        <f t="shared" si="11"/>
        <v>3000</v>
      </c>
      <c r="I180" s="85">
        <f t="shared" si="8"/>
        <v>1419.3625715045846</v>
      </c>
      <c r="J180" s="39"/>
    </row>
    <row r="181" spans="2:10" x14ac:dyDescent="0.2">
      <c r="B181" s="87">
        <v>179</v>
      </c>
      <c r="C181" s="85">
        <v>432.92</v>
      </c>
      <c r="D181" s="85">
        <f>C181 * (1 + '2016 Claims Experience'!$H$3) * (1 + '2016 Claims Experience'!$H$3)</f>
        <v>523.83320000000015</v>
      </c>
      <c r="E181" s="85">
        <f t="shared" si="9"/>
        <v>157.14996000000008</v>
      </c>
      <c r="F181" s="85">
        <f t="shared" si="10"/>
        <v>366.68324000000007</v>
      </c>
      <c r="G181" s="85">
        <f xml:space="preserve"> F181/'2016 Claims Experience'!$H$2</f>
        <v>431.39204705882361</v>
      </c>
      <c r="H181" s="85">
        <f t="shared" si="11"/>
        <v>523.83320000000015</v>
      </c>
      <c r="I181" s="85">
        <f t="shared" si="8"/>
        <v>0</v>
      </c>
      <c r="J181" s="39"/>
    </row>
    <row r="182" spans="2:10" x14ac:dyDescent="0.2">
      <c r="B182" s="87">
        <v>180</v>
      </c>
      <c r="C182" s="85">
        <v>4405.83</v>
      </c>
      <c r="D182" s="85">
        <f>C182 * (1 + '2016 Claims Experience'!$H$3) * (1 + '2016 Claims Experience'!$H$3)</f>
        <v>5331.0543000000007</v>
      </c>
      <c r="E182" s="85">
        <f t="shared" si="9"/>
        <v>1599.3162900000004</v>
      </c>
      <c r="F182" s="85">
        <f t="shared" si="10"/>
        <v>3731.73801</v>
      </c>
      <c r="G182" s="85">
        <f xml:space="preserve"> F182/'2016 Claims Experience'!$H$2</f>
        <v>4390.2800117647057</v>
      </c>
      <c r="H182" s="85">
        <f t="shared" si="11"/>
        <v>3000</v>
      </c>
      <c r="I182" s="85">
        <f t="shared" si="8"/>
        <v>1419.3625715045846</v>
      </c>
      <c r="J182" s="39"/>
    </row>
    <row r="183" spans="2:10" x14ac:dyDescent="0.2">
      <c r="B183" s="87">
        <v>181</v>
      </c>
      <c r="C183" s="85">
        <v>2828.2000000000003</v>
      </c>
      <c r="D183" s="85">
        <f>C183 * (1 + '2016 Claims Experience'!$H$3) * (1 + '2016 Claims Experience'!$H$3)</f>
        <v>3422.1220000000008</v>
      </c>
      <c r="E183" s="85">
        <f t="shared" si="9"/>
        <v>1026.6366000000003</v>
      </c>
      <c r="F183" s="85">
        <f t="shared" si="10"/>
        <v>2395.4854000000005</v>
      </c>
      <c r="G183" s="85">
        <f xml:space="preserve"> F183/'2016 Claims Experience'!$H$2</f>
        <v>2818.2181176470594</v>
      </c>
      <c r="H183" s="85">
        <f t="shared" si="11"/>
        <v>3000</v>
      </c>
      <c r="I183" s="85">
        <f t="shared" si="8"/>
        <v>1419.3625715045846</v>
      </c>
      <c r="J183" s="39"/>
    </row>
    <row r="184" spans="2:10" x14ac:dyDescent="0.2">
      <c r="B184" s="87">
        <v>182</v>
      </c>
      <c r="C184" s="85">
        <v>6165.9500000000007</v>
      </c>
      <c r="D184" s="85">
        <f>C184 * (1 + '2016 Claims Experience'!$H$3) * (1 + '2016 Claims Experience'!$H$3)</f>
        <v>7460.7995000000019</v>
      </c>
      <c r="E184" s="85">
        <f t="shared" si="9"/>
        <v>2238.2398500000008</v>
      </c>
      <c r="F184" s="85">
        <f t="shared" si="10"/>
        <v>5222.5596500000011</v>
      </c>
      <c r="G184" s="85">
        <f xml:space="preserve"> F184/'2016 Claims Experience'!$H$2</f>
        <v>6144.1878235294134</v>
      </c>
      <c r="H184" s="85">
        <f t="shared" si="11"/>
        <v>3000</v>
      </c>
      <c r="I184" s="85">
        <f t="shared" si="8"/>
        <v>1419.3625715045846</v>
      </c>
      <c r="J184" s="39"/>
    </row>
    <row r="185" spans="2:10" x14ac:dyDescent="0.2">
      <c r="B185" s="87">
        <v>183</v>
      </c>
      <c r="C185" s="85">
        <v>5143.6900000000005</v>
      </c>
      <c r="D185" s="85">
        <f>C185 * (1 + '2016 Claims Experience'!$H$3) * (1 + '2016 Claims Experience'!$H$3)</f>
        <v>6223.8649000000014</v>
      </c>
      <c r="E185" s="85">
        <f t="shared" si="9"/>
        <v>1867.1594700000007</v>
      </c>
      <c r="F185" s="85">
        <f t="shared" si="10"/>
        <v>4356.7054300000009</v>
      </c>
      <c r="G185" s="85">
        <f xml:space="preserve"> F185/'2016 Claims Experience'!$H$2</f>
        <v>5125.5358000000015</v>
      </c>
      <c r="H185" s="85">
        <f t="shared" si="11"/>
        <v>3000</v>
      </c>
      <c r="I185" s="85">
        <f t="shared" si="8"/>
        <v>1419.3625715045846</v>
      </c>
      <c r="J185" s="39"/>
    </row>
    <row r="186" spans="2:10" x14ac:dyDescent="0.2">
      <c r="B186" s="87">
        <v>184</v>
      </c>
      <c r="C186" s="85">
        <v>8493.2900000000009</v>
      </c>
      <c r="D186" s="85">
        <f>C186 * (1 + '2016 Claims Experience'!$H$3) * (1 + '2016 Claims Experience'!$H$3)</f>
        <v>10276.880900000004</v>
      </c>
      <c r="E186" s="85">
        <f t="shared" si="9"/>
        <v>3083.0642700000017</v>
      </c>
      <c r="F186" s="85">
        <f t="shared" si="10"/>
        <v>7193.8166300000021</v>
      </c>
      <c r="G186" s="85">
        <f xml:space="preserve"> F186/'2016 Claims Experience'!$H$2</f>
        <v>8463.3136823529439</v>
      </c>
      <c r="H186" s="85">
        <f t="shared" si="11"/>
        <v>3000</v>
      </c>
      <c r="I186" s="85">
        <f t="shared" si="8"/>
        <v>1419.3625715045846</v>
      </c>
      <c r="J186" s="39"/>
    </row>
    <row r="187" spans="2:10" x14ac:dyDescent="0.2">
      <c r="B187" s="87">
        <v>185</v>
      </c>
      <c r="C187" s="85">
        <v>36648.89</v>
      </c>
      <c r="D187" s="85">
        <f>C187 * (1 + '2016 Claims Experience'!$H$3) * (1 + '2016 Claims Experience'!$H$3)</f>
        <v>44345.156900000009</v>
      </c>
      <c r="E187" s="85">
        <f t="shared" si="9"/>
        <v>13303.547070000004</v>
      </c>
      <c r="F187" s="85">
        <f t="shared" si="10"/>
        <v>31041.609830000005</v>
      </c>
      <c r="G187" s="85">
        <f xml:space="preserve"> F187/'2016 Claims Experience'!$H$2</f>
        <v>36519.540976470598</v>
      </c>
      <c r="H187" s="85">
        <f t="shared" si="11"/>
        <v>3000</v>
      </c>
      <c r="I187" s="85">
        <f t="shared" si="8"/>
        <v>1419.3625715045846</v>
      </c>
      <c r="J187" s="39"/>
    </row>
    <row r="188" spans="2:10" x14ac:dyDescent="0.2">
      <c r="B188" s="87">
        <v>186</v>
      </c>
      <c r="C188" s="85">
        <v>2881.92</v>
      </c>
      <c r="D188" s="85">
        <f>C188 * (1 + '2016 Claims Experience'!$H$3) * (1 + '2016 Claims Experience'!$H$3)</f>
        <v>3487.1232000000009</v>
      </c>
      <c r="E188" s="85">
        <f t="shared" si="9"/>
        <v>1046.1369600000005</v>
      </c>
      <c r="F188" s="85">
        <f t="shared" si="10"/>
        <v>2440.9862400000006</v>
      </c>
      <c r="G188" s="85">
        <f xml:space="preserve"> F188/'2016 Claims Experience'!$H$2</f>
        <v>2871.7485176470595</v>
      </c>
      <c r="H188" s="85">
        <f t="shared" si="11"/>
        <v>3000</v>
      </c>
      <c r="I188" s="85">
        <f t="shared" si="8"/>
        <v>1419.3625715045846</v>
      </c>
      <c r="J188" s="39"/>
    </row>
    <row r="189" spans="2:10" x14ac:dyDescent="0.2">
      <c r="B189" s="87">
        <v>187</v>
      </c>
      <c r="C189" s="85">
        <v>7588.7400000000007</v>
      </c>
      <c r="D189" s="85">
        <f>C189 * (1 + '2016 Claims Experience'!$H$3) * (1 + '2016 Claims Experience'!$H$3)</f>
        <v>9182.3754000000026</v>
      </c>
      <c r="E189" s="85">
        <f t="shared" si="9"/>
        <v>2754.7126200000012</v>
      </c>
      <c r="F189" s="85">
        <f t="shared" si="10"/>
        <v>6427.6627800000015</v>
      </c>
      <c r="G189" s="85">
        <f xml:space="preserve"> F189/'2016 Claims Experience'!$H$2</f>
        <v>7561.9562117647074</v>
      </c>
      <c r="H189" s="85">
        <f t="shared" si="11"/>
        <v>3000</v>
      </c>
      <c r="I189" s="85">
        <f t="shared" si="8"/>
        <v>1419.3625715045846</v>
      </c>
      <c r="J189" s="39"/>
    </row>
    <row r="190" spans="2:10" x14ac:dyDescent="0.2">
      <c r="B190" s="87">
        <v>188</v>
      </c>
      <c r="C190" s="85">
        <v>399.74</v>
      </c>
      <c r="D190" s="85">
        <f>C190 * (1 + '2016 Claims Experience'!$H$3) * (1 + '2016 Claims Experience'!$H$3)</f>
        <v>483.68540000000007</v>
      </c>
      <c r="E190" s="85">
        <f t="shared" si="9"/>
        <v>145.10562000000004</v>
      </c>
      <c r="F190" s="85">
        <f t="shared" si="10"/>
        <v>338.57978000000003</v>
      </c>
      <c r="G190" s="85">
        <f xml:space="preserve"> F190/'2016 Claims Experience'!$H$2</f>
        <v>398.32915294117652</v>
      </c>
      <c r="H190" s="85">
        <f t="shared" si="11"/>
        <v>483.68540000000007</v>
      </c>
      <c r="I190" s="85">
        <f t="shared" si="8"/>
        <v>0</v>
      </c>
      <c r="J190" s="39"/>
    </row>
    <row r="191" spans="2:10" x14ac:dyDescent="0.2">
      <c r="B191" s="87">
        <v>189</v>
      </c>
      <c r="C191" s="85">
        <v>1187.3700000000001</v>
      </c>
      <c r="D191" s="85">
        <f>C191 * (1 + '2016 Claims Experience'!$H$3) * (1 + '2016 Claims Experience'!$H$3)</f>
        <v>1436.7177000000004</v>
      </c>
      <c r="E191" s="85">
        <f t="shared" si="9"/>
        <v>431.01531000000017</v>
      </c>
      <c r="F191" s="85">
        <f t="shared" si="10"/>
        <v>1005.7023900000002</v>
      </c>
      <c r="G191" s="85">
        <f xml:space="preserve"> F191/'2016 Claims Experience'!$H$2</f>
        <v>1183.1792823529413</v>
      </c>
      <c r="H191" s="85">
        <f t="shared" si="11"/>
        <v>1436.7177000000004</v>
      </c>
      <c r="I191" s="85">
        <f t="shared" si="8"/>
        <v>0</v>
      </c>
      <c r="J191" s="39"/>
    </row>
    <row r="192" spans="2:10" x14ac:dyDescent="0.2">
      <c r="B192" s="87">
        <v>190</v>
      </c>
      <c r="C192" s="85">
        <v>259.12</v>
      </c>
      <c r="D192" s="85">
        <f>C192 * (1 + '2016 Claims Experience'!$H$3) * (1 + '2016 Claims Experience'!$H$3)</f>
        <v>313.53520000000009</v>
      </c>
      <c r="E192" s="85">
        <f t="shared" si="9"/>
        <v>94.060560000000038</v>
      </c>
      <c r="F192" s="85">
        <f t="shared" si="10"/>
        <v>219.47464000000005</v>
      </c>
      <c r="G192" s="85">
        <f xml:space="preserve"> F192/'2016 Claims Experience'!$H$2</f>
        <v>258.20545882352945</v>
      </c>
      <c r="H192" s="85">
        <f t="shared" si="11"/>
        <v>313.53520000000009</v>
      </c>
      <c r="I192" s="85">
        <f t="shared" si="8"/>
        <v>0</v>
      </c>
      <c r="J192" s="39"/>
    </row>
    <row r="193" spans="2:10" x14ac:dyDescent="0.2">
      <c r="B193" s="87">
        <v>191</v>
      </c>
      <c r="C193" s="85">
        <v>222.78</v>
      </c>
      <c r="D193" s="85">
        <f>C193 * (1 + '2016 Claims Experience'!$H$3) * (1 + '2016 Claims Experience'!$H$3)</f>
        <v>269.56380000000007</v>
      </c>
      <c r="E193" s="85">
        <f t="shared" si="9"/>
        <v>80.86914000000003</v>
      </c>
      <c r="F193" s="85">
        <f t="shared" si="10"/>
        <v>188.69466000000003</v>
      </c>
      <c r="G193" s="85">
        <f xml:space="preserve"> F193/'2016 Claims Experience'!$H$2</f>
        <v>221.99371764705887</v>
      </c>
      <c r="H193" s="85">
        <f t="shared" si="11"/>
        <v>269.56380000000007</v>
      </c>
      <c r="I193" s="85">
        <f t="shared" si="8"/>
        <v>0</v>
      </c>
      <c r="J193" s="39"/>
    </row>
    <row r="194" spans="2:10" x14ac:dyDescent="0.2">
      <c r="B194" s="87">
        <v>192</v>
      </c>
      <c r="C194" s="85">
        <v>7737.26</v>
      </c>
      <c r="D194" s="85">
        <f>C194 * (1 + '2016 Claims Experience'!$H$3) * (1 + '2016 Claims Experience'!$H$3)</f>
        <v>9362.084600000002</v>
      </c>
      <c r="E194" s="85">
        <f t="shared" si="9"/>
        <v>2808.6253800000009</v>
      </c>
      <c r="F194" s="85">
        <f t="shared" si="10"/>
        <v>6553.4592200000006</v>
      </c>
      <c r="G194" s="85">
        <f xml:space="preserve"> F194/'2016 Claims Experience'!$H$2</f>
        <v>7709.9520235294131</v>
      </c>
      <c r="H194" s="85">
        <f t="shared" si="11"/>
        <v>3000</v>
      </c>
      <c r="I194" s="85">
        <f t="shared" si="8"/>
        <v>1419.3625715045846</v>
      </c>
      <c r="J194" s="39"/>
    </row>
    <row r="195" spans="2:10" x14ac:dyDescent="0.2">
      <c r="B195" s="87">
        <v>193</v>
      </c>
      <c r="C195" s="85">
        <v>3871.79</v>
      </c>
      <c r="D195" s="85">
        <f>C195 * (1 + '2016 Claims Experience'!$H$3) * (1 + '2016 Claims Experience'!$H$3)</f>
        <v>4684.8659000000007</v>
      </c>
      <c r="E195" s="85">
        <f t="shared" si="9"/>
        <v>1405.4597700000004</v>
      </c>
      <c r="F195" s="85">
        <f t="shared" si="10"/>
        <v>3279.4061300000003</v>
      </c>
      <c r="G195" s="85">
        <f xml:space="preserve"> F195/'2016 Claims Experience'!$H$2</f>
        <v>3858.1248588235298</v>
      </c>
      <c r="H195" s="85">
        <f t="shared" si="11"/>
        <v>3000</v>
      </c>
      <c r="I195" s="85">
        <f t="shared" ref="I195:I258" si="12">IF(H195 = $K$29, $L$29 - H195,   IF(AND(H195&lt;$L$29, H195 &gt; $K$29),  D195-$K$29, 0) )</f>
        <v>1419.3625715045846</v>
      </c>
      <c r="J195" s="39"/>
    </row>
    <row r="196" spans="2:10" x14ac:dyDescent="0.2">
      <c r="B196" s="87">
        <v>194</v>
      </c>
      <c r="C196" s="85">
        <v>314.42</v>
      </c>
      <c r="D196" s="85">
        <f>C196 * (1 + '2016 Claims Experience'!$H$3) * (1 + '2016 Claims Experience'!$H$3)</f>
        <v>380.44820000000004</v>
      </c>
      <c r="E196" s="85">
        <f t="shared" ref="E196:E259" si="13" xml:space="preserve"> D196 * (1- $L$9)</f>
        <v>114.13446000000003</v>
      </c>
      <c r="F196" s="85">
        <f t="shared" ref="F196:F259" si="14" xml:space="preserve">   D196 *$L$9</f>
        <v>266.31374</v>
      </c>
      <c r="G196" s="85">
        <f xml:space="preserve"> F196/'2016 Claims Experience'!$H$2</f>
        <v>313.31028235294116</v>
      </c>
      <c r="H196" s="85">
        <f t="shared" ref="H196:H259" si="15">IF( D196&gt; $K$29, $K$29, D196)</f>
        <v>380.44820000000004</v>
      </c>
      <c r="I196" s="85">
        <f t="shared" si="12"/>
        <v>0</v>
      </c>
      <c r="J196" s="39"/>
    </row>
    <row r="197" spans="2:10" x14ac:dyDescent="0.2">
      <c r="B197" s="87">
        <v>195</v>
      </c>
      <c r="C197" s="85">
        <v>2850.32</v>
      </c>
      <c r="D197" s="85">
        <f>C197 * (1 + '2016 Claims Experience'!$H$3) * (1 + '2016 Claims Experience'!$H$3)</f>
        <v>3448.8872000000006</v>
      </c>
      <c r="E197" s="85">
        <f t="shared" si="13"/>
        <v>1034.6661600000002</v>
      </c>
      <c r="F197" s="85">
        <f t="shared" si="14"/>
        <v>2414.2210400000004</v>
      </c>
      <c r="G197" s="85">
        <f xml:space="preserve"> F197/'2016 Claims Experience'!$H$2</f>
        <v>2840.2600470588241</v>
      </c>
      <c r="H197" s="85">
        <f t="shared" si="15"/>
        <v>3000</v>
      </c>
      <c r="I197" s="85">
        <f t="shared" si="12"/>
        <v>1419.3625715045846</v>
      </c>
      <c r="J197" s="39"/>
    </row>
    <row r="198" spans="2:10" x14ac:dyDescent="0.2">
      <c r="B198" s="87">
        <v>196</v>
      </c>
      <c r="C198" s="85">
        <v>21914.600000000002</v>
      </c>
      <c r="D198" s="85">
        <f>C198 * (1 + '2016 Claims Experience'!$H$3) * (1 + '2016 Claims Experience'!$H$3)</f>
        <v>26516.666000000008</v>
      </c>
      <c r="E198" s="85">
        <f t="shared" si="13"/>
        <v>7954.9998000000032</v>
      </c>
      <c r="F198" s="85">
        <f t="shared" si="14"/>
        <v>18561.666200000003</v>
      </c>
      <c r="G198" s="85">
        <f xml:space="preserve"> F198/'2016 Claims Experience'!$H$2</f>
        <v>21837.254352941181</v>
      </c>
      <c r="H198" s="85">
        <f t="shared" si="15"/>
        <v>3000</v>
      </c>
      <c r="I198" s="85">
        <f t="shared" si="12"/>
        <v>1419.3625715045846</v>
      </c>
      <c r="J198" s="39"/>
    </row>
    <row r="199" spans="2:10" x14ac:dyDescent="0.2">
      <c r="B199" s="87">
        <v>197</v>
      </c>
      <c r="C199" s="85">
        <v>35463.1</v>
      </c>
      <c r="D199" s="85">
        <f>C199 * (1 + '2016 Claims Experience'!$H$3) * (1 + '2016 Claims Experience'!$H$3)</f>
        <v>42910.35100000001</v>
      </c>
      <c r="E199" s="85">
        <f t="shared" si="13"/>
        <v>12873.105300000005</v>
      </c>
      <c r="F199" s="85">
        <f t="shared" si="14"/>
        <v>30037.245700000003</v>
      </c>
      <c r="G199" s="85">
        <f xml:space="preserve"> F199/'2016 Claims Experience'!$H$2</f>
        <v>35337.936117647063</v>
      </c>
      <c r="H199" s="85">
        <f t="shared" si="15"/>
        <v>3000</v>
      </c>
      <c r="I199" s="85">
        <f t="shared" si="12"/>
        <v>1419.3625715045846</v>
      </c>
      <c r="J199" s="39"/>
    </row>
    <row r="200" spans="2:10" x14ac:dyDescent="0.2">
      <c r="B200" s="87">
        <v>198</v>
      </c>
      <c r="C200" s="85">
        <v>38459.57</v>
      </c>
      <c r="D200" s="85">
        <f>C200 * (1 + '2016 Claims Experience'!$H$3) * (1 + '2016 Claims Experience'!$H$3)</f>
        <v>46536.079700000009</v>
      </c>
      <c r="E200" s="85">
        <f t="shared" si="13"/>
        <v>13960.823910000005</v>
      </c>
      <c r="F200" s="85">
        <f t="shared" si="14"/>
        <v>32575.255790000003</v>
      </c>
      <c r="G200" s="85">
        <f xml:space="preserve"> F200/'2016 Claims Experience'!$H$2</f>
        <v>38323.830341176472</v>
      </c>
      <c r="H200" s="85">
        <f t="shared" si="15"/>
        <v>3000</v>
      </c>
      <c r="I200" s="85">
        <f t="shared" si="12"/>
        <v>1419.3625715045846</v>
      </c>
      <c r="J200" s="39"/>
    </row>
    <row r="201" spans="2:10" x14ac:dyDescent="0.2">
      <c r="B201" s="87">
        <v>199</v>
      </c>
      <c r="C201" s="85">
        <v>7177.9400000000005</v>
      </c>
      <c r="D201" s="85">
        <f>C201 * (1 + '2016 Claims Experience'!$H$3) * (1 + '2016 Claims Experience'!$H$3)</f>
        <v>8685.3074000000015</v>
      </c>
      <c r="E201" s="85">
        <f t="shared" si="13"/>
        <v>2605.5922200000009</v>
      </c>
      <c r="F201" s="85">
        <f t="shared" si="14"/>
        <v>6079.7151800000011</v>
      </c>
      <c r="G201" s="85">
        <f xml:space="preserve"> F201/'2016 Claims Experience'!$H$2</f>
        <v>7152.6060941176484</v>
      </c>
      <c r="H201" s="85">
        <f t="shared" si="15"/>
        <v>3000</v>
      </c>
      <c r="I201" s="85">
        <f t="shared" si="12"/>
        <v>1419.3625715045846</v>
      </c>
      <c r="J201" s="39"/>
    </row>
    <row r="202" spans="2:10" x14ac:dyDescent="0.2">
      <c r="B202" s="87">
        <v>200</v>
      </c>
      <c r="C202" s="85">
        <v>1929.97</v>
      </c>
      <c r="D202" s="85">
        <f>C202 * (1 + '2016 Claims Experience'!$H$3) * (1 + '2016 Claims Experience'!$H$3)</f>
        <v>2335.2637000000004</v>
      </c>
      <c r="E202" s="85">
        <f t="shared" si="13"/>
        <v>700.57911000000024</v>
      </c>
      <c r="F202" s="85">
        <f t="shared" si="14"/>
        <v>1634.6845900000003</v>
      </c>
      <c r="G202" s="85">
        <f xml:space="preserve"> F202/'2016 Claims Experience'!$H$2</f>
        <v>1923.1583411764709</v>
      </c>
      <c r="H202" s="85">
        <f t="shared" si="15"/>
        <v>2335.2637000000004</v>
      </c>
      <c r="I202" s="85">
        <f t="shared" si="12"/>
        <v>0</v>
      </c>
      <c r="J202" s="39"/>
    </row>
    <row r="203" spans="2:10" x14ac:dyDescent="0.2">
      <c r="B203" s="87">
        <v>201</v>
      </c>
      <c r="C203" s="85">
        <v>13114.79</v>
      </c>
      <c r="D203" s="85">
        <f>C203 * (1 + '2016 Claims Experience'!$H$3) * (1 + '2016 Claims Experience'!$H$3)</f>
        <v>15868.895900000003</v>
      </c>
      <c r="E203" s="85">
        <f t="shared" si="13"/>
        <v>4760.668770000002</v>
      </c>
      <c r="F203" s="85">
        <f t="shared" si="14"/>
        <v>11108.227130000001</v>
      </c>
      <c r="G203" s="85">
        <f xml:space="preserve"> F203/'2016 Claims Experience'!$H$2</f>
        <v>13068.502505882354</v>
      </c>
      <c r="H203" s="85">
        <f t="shared" si="15"/>
        <v>3000</v>
      </c>
      <c r="I203" s="85">
        <f t="shared" si="12"/>
        <v>1419.3625715045846</v>
      </c>
      <c r="J203" s="39"/>
    </row>
    <row r="204" spans="2:10" x14ac:dyDescent="0.2">
      <c r="B204" s="87">
        <v>202</v>
      </c>
      <c r="C204" s="85">
        <v>957.48</v>
      </c>
      <c r="D204" s="85">
        <f>C204 * (1 + '2016 Claims Experience'!$H$3) * (1 + '2016 Claims Experience'!$H$3)</f>
        <v>1158.5508000000002</v>
      </c>
      <c r="E204" s="85">
        <f t="shared" si="13"/>
        <v>347.56524000000013</v>
      </c>
      <c r="F204" s="85">
        <f t="shared" si="14"/>
        <v>810.98556000000008</v>
      </c>
      <c r="G204" s="85">
        <f xml:space="preserve"> F204/'2016 Claims Experience'!$H$2</f>
        <v>954.10065882352956</v>
      </c>
      <c r="H204" s="85">
        <f t="shared" si="15"/>
        <v>1158.5508000000002</v>
      </c>
      <c r="I204" s="85">
        <f t="shared" si="12"/>
        <v>0</v>
      </c>
      <c r="J204" s="39"/>
    </row>
    <row r="205" spans="2:10" x14ac:dyDescent="0.2">
      <c r="B205" s="87">
        <v>203</v>
      </c>
      <c r="C205" s="85">
        <v>16777.23</v>
      </c>
      <c r="D205" s="85">
        <f>C205 * (1 + '2016 Claims Experience'!$H$3) * (1 + '2016 Claims Experience'!$H$3)</f>
        <v>20300.448300000004</v>
      </c>
      <c r="E205" s="85">
        <f t="shared" si="13"/>
        <v>6090.1344900000022</v>
      </c>
      <c r="F205" s="85">
        <f t="shared" si="14"/>
        <v>14210.313810000001</v>
      </c>
      <c r="G205" s="85">
        <f xml:space="preserve"> F205/'2016 Claims Experience'!$H$2</f>
        <v>16718.016247058826</v>
      </c>
      <c r="H205" s="85">
        <f t="shared" si="15"/>
        <v>3000</v>
      </c>
      <c r="I205" s="85">
        <f t="shared" si="12"/>
        <v>1419.3625715045846</v>
      </c>
      <c r="J205" s="39"/>
    </row>
    <row r="206" spans="2:10" x14ac:dyDescent="0.2">
      <c r="B206" s="87">
        <v>204</v>
      </c>
      <c r="C206" s="85">
        <v>19881.93</v>
      </c>
      <c r="D206" s="85">
        <f>C206 * (1 + '2016 Claims Experience'!$H$3) * (1 + '2016 Claims Experience'!$H$3)</f>
        <v>24057.135300000005</v>
      </c>
      <c r="E206" s="85">
        <f t="shared" si="13"/>
        <v>7217.1405900000027</v>
      </c>
      <c r="F206" s="85">
        <f t="shared" si="14"/>
        <v>16839.994710000003</v>
      </c>
      <c r="G206" s="85">
        <f xml:space="preserve"> F206/'2016 Claims Experience'!$H$2</f>
        <v>19811.758482352943</v>
      </c>
      <c r="H206" s="85">
        <f t="shared" si="15"/>
        <v>3000</v>
      </c>
      <c r="I206" s="85">
        <f t="shared" si="12"/>
        <v>1419.3625715045846</v>
      </c>
      <c r="J206" s="39"/>
    </row>
    <row r="207" spans="2:10" x14ac:dyDescent="0.2">
      <c r="B207" s="87">
        <v>205</v>
      </c>
      <c r="C207" s="85">
        <v>5230.59</v>
      </c>
      <c r="D207" s="85">
        <f>C207 * (1 + '2016 Claims Experience'!$H$3) * (1 + '2016 Claims Experience'!$H$3)</f>
        <v>6329.0139000000008</v>
      </c>
      <c r="E207" s="85">
        <f t="shared" si="13"/>
        <v>1898.7041700000004</v>
      </c>
      <c r="F207" s="85">
        <f t="shared" si="14"/>
        <v>4430.3097299999999</v>
      </c>
      <c r="G207" s="85">
        <f xml:space="preserve"> F207/'2016 Claims Experience'!$H$2</f>
        <v>5212.1290941176476</v>
      </c>
      <c r="H207" s="85">
        <f t="shared" si="15"/>
        <v>3000</v>
      </c>
      <c r="I207" s="85">
        <f t="shared" si="12"/>
        <v>1419.3625715045846</v>
      </c>
      <c r="J207" s="39"/>
    </row>
    <row r="208" spans="2:10" x14ac:dyDescent="0.2">
      <c r="B208" s="87">
        <v>206</v>
      </c>
      <c r="C208" s="85">
        <v>893.49</v>
      </c>
      <c r="D208" s="85">
        <f>C208 * (1 + '2016 Claims Experience'!$H$3) * (1 + '2016 Claims Experience'!$H$3)</f>
        <v>1081.1229000000001</v>
      </c>
      <c r="E208" s="85">
        <f t="shared" si="13"/>
        <v>324.33687000000009</v>
      </c>
      <c r="F208" s="85">
        <f t="shared" si="14"/>
        <v>756.78602999999998</v>
      </c>
      <c r="G208" s="85">
        <f xml:space="preserve"> F208/'2016 Claims Experience'!$H$2</f>
        <v>890.33650588235298</v>
      </c>
      <c r="H208" s="85">
        <f t="shared" si="15"/>
        <v>1081.1229000000001</v>
      </c>
      <c r="I208" s="85">
        <f t="shared" si="12"/>
        <v>0</v>
      </c>
      <c r="J208" s="39"/>
    </row>
    <row r="209" spans="2:10" x14ac:dyDescent="0.2">
      <c r="B209" s="87">
        <v>207</v>
      </c>
      <c r="C209" s="85">
        <v>11542.69</v>
      </c>
      <c r="D209" s="85">
        <f>C209 * (1 + '2016 Claims Experience'!$H$3) * (1 + '2016 Claims Experience'!$H$3)</f>
        <v>13966.654900000001</v>
      </c>
      <c r="E209" s="85">
        <f t="shared" si="13"/>
        <v>4189.996470000001</v>
      </c>
      <c r="F209" s="85">
        <f t="shared" si="14"/>
        <v>9776.6584299999995</v>
      </c>
      <c r="G209" s="85">
        <f xml:space="preserve"> F209/'2016 Claims Experience'!$H$2</f>
        <v>11501.951094117647</v>
      </c>
      <c r="H209" s="85">
        <f t="shared" si="15"/>
        <v>3000</v>
      </c>
      <c r="I209" s="85">
        <f t="shared" si="12"/>
        <v>1419.3625715045846</v>
      </c>
      <c r="J209" s="39"/>
    </row>
    <row r="210" spans="2:10" x14ac:dyDescent="0.2">
      <c r="B210" s="87">
        <v>208</v>
      </c>
      <c r="C210" s="85">
        <v>10327.67</v>
      </c>
      <c r="D210" s="85">
        <f>C210 * (1 + '2016 Claims Experience'!$H$3) * (1 + '2016 Claims Experience'!$H$3)</f>
        <v>12496.480700000004</v>
      </c>
      <c r="E210" s="85">
        <f t="shared" si="13"/>
        <v>3748.9442100000015</v>
      </c>
      <c r="F210" s="85">
        <f t="shared" si="14"/>
        <v>8747.5364900000022</v>
      </c>
      <c r="G210" s="85">
        <f xml:space="preserve"> F210/'2016 Claims Experience'!$H$2</f>
        <v>10291.219400000004</v>
      </c>
      <c r="H210" s="85">
        <f t="shared" si="15"/>
        <v>3000</v>
      </c>
      <c r="I210" s="85">
        <f t="shared" si="12"/>
        <v>1419.3625715045846</v>
      </c>
      <c r="J210" s="39"/>
    </row>
    <row r="211" spans="2:10" x14ac:dyDescent="0.2">
      <c r="B211" s="87">
        <v>209</v>
      </c>
      <c r="C211" s="85">
        <v>405.27000000000004</v>
      </c>
      <c r="D211" s="85">
        <f>C211 * (1 + '2016 Claims Experience'!$H$3) * (1 + '2016 Claims Experience'!$H$3)</f>
        <v>490.37670000000014</v>
      </c>
      <c r="E211" s="85">
        <f t="shared" si="13"/>
        <v>147.11301000000006</v>
      </c>
      <c r="F211" s="85">
        <f t="shared" si="14"/>
        <v>343.26369000000005</v>
      </c>
      <c r="G211" s="85">
        <f xml:space="preserve"> F211/'2016 Claims Experience'!$H$2</f>
        <v>403.83963529411773</v>
      </c>
      <c r="H211" s="85">
        <f t="shared" si="15"/>
        <v>490.37670000000014</v>
      </c>
      <c r="I211" s="85">
        <f t="shared" si="12"/>
        <v>0</v>
      </c>
      <c r="J211" s="39"/>
    </row>
    <row r="212" spans="2:10" x14ac:dyDescent="0.2">
      <c r="B212" s="87">
        <v>210</v>
      </c>
      <c r="C212" s="85">
        <v>10877.51</v>
      </c>
      <c r="D212" s="85">
        <f>C212 * (1 + '2016 Claims Experience'!$H$3) * (1 + '2016 Claims Experience'!$H$3)</f>
        <v>13161.787100000001</v>
      </c>
      <c r="E212" s="85">
        <f t="shared" si="13"/>
        <v>3948.5361300000009</v>
      </c>
      <c r="F212" s="85">
        <f t="shared" si="14"/>
        <v>9213.250970000001</v>
      </c>
      <c r="G212" s="85">
        <f xml:space="preserve"> F212/'2016 Claims Experience'!$H$2</f>
        <v>10839.118788235295</v>
      </c>
      <c r="H212" s="85">
        <f t="shared" si="15"/>
        <v>3000</v>
      </c>
      <c r="I212" s="85">
        <f t="shared" si="12"/>
        <v>1419.3625715045846</v>
      </c>
      <c r="J212" s="39"/>
    </row>
    <row r="213" spans="2:10" x14ac:dyDescent="0.2">
      <c r="B213" s="87">
        <v>211</v>
      </c>
      <c r="C213" s="85">
        <v>3850.46</v>
      </c>
      <c r="D213" s="85">
        <f>C213 * (1 + '2016 Claims Experience'!$H$3) * (1 + '2016 Claims Experience'!$H$3)</f>
        <v>4659.0566000000008</v>
      </c>
      <c r="E213" s="85">
        <f t="shared" si="13"/>
        <v>1397.7169800000004</v>
      </c>
      <c r="F213" s="85">
        <f t="shared" si="14"/>
        <v>3261.3396200000002</v>
      </c>
      <c r="G213" s="85">
        <f xml:space="preserve"> F213/'2016 Claims Experience'!$H$2</f>
        <v>3836.870141176471</v>
      </c>
      <c r="H213" s="85">
        <f t="shared" si="15"/>
        <v>3000</v>
      </c>
      <c r="I213" s="85">
        <f t="shared" si="12"/>
        <v>1419.3625715045846</v>
      </c>
      <c r="J213" s="39"/>
    </row>
    <row r="214" spans="2:10" x14ac:dyDescent="0.2">
      <c r="B214" s="87">
        <v>212</v>
      </c>
      <c r="C214" s="85">
        <v>3585.81</v>
      </c>
      <c r="D214" s="85">
        <f>C214 * (1 + '2016 Claims Experience'!$H$3) * (1 + '2016 Claims Experience'!$H$3)</f>
        <v>4338.8301000000001</v>
      </c>
      <c r="E214" s="85">
        <f t="shared" si="13"/>
        <v>1301.6490300000003</v>
      </c>
      <c r="F214" s="85">
        <f t="shared" si="14"/>
        <v>3037.1810700000001</v>
      </c>
      <c r="G214" s="85">
        <f xml:space="preserve"> F214/'2016 Claims Experience'!$H$2</f>
        <v>3573.1542000000004</v>
      </c>
      <c r="H214" s="85">
        <f t="shared" si="15"/>
        <v>3000</v>
      </c>
      <c r="I214" s="85">
        <f t="shared" si="12"/>
        <v>1419.3625715045846</v>
      </c>
      <c r="J214" s="39"/>
    </row>
    <row r="215" spans="2:10" x14ac:dyDescent="0.2">
      <c r="B215" s="87">
        <v>213</v>
      </c>
      <c r="C215" s="85">
        <v>12480.42</v>
      </c>
      <c r="D215" s="85">
        <f>C215 * (1 + '2016 Claims Experience'!$H$3) * (1 + '2016 Claims Experience'!$H$3)</f>
        <v>15101.308200000003</v>
      </c>
      <c r="E215" s="85">
        <f t="shared" si="13"/>
        <v>4530.3924600000018</v>
      </c>
      <c r="F215" s="85">
        <f t="shared" si="14"/>
        <v>10570.915740000002</v>
      </c>
      <c r="G215" s="85">
        <f xml:space="preserve"> F215/'2016 Claims Experience'!$H$2</f>
        <v>12436.371458823533</v>
      </c>
      <c r="H215" s="85">
        <f t="shared" si="15"/>
        <v>3000</v>
      </c>
      <c r="I215" s="85">
        <f t="shared" si="12"/>
        <v>1419.3625715045846</v>
      </c>
      <c r="J215" s="39"/>
    </row>
    <row r="216" spans="2:10" x14ac:dyDescent="0.2">
      <c r="B216" s="87">
        <v>214</v>
      </c>
      <c r="C216" s="85">
        <v>1145.5</v>
      </c>
      <c r="D216" s="85">
        <f>C216 * (1 + '2016 Claims Experience'!$H$3) * (1 + '2016 Claims Experience'!$H$3)</f>
        <v>1386.0550000000003</v>
      </c>
      <c r="E216" s="85">
        <f t="shared" si="13"/>
        <v>415.81650000000013</v>
      </c>
      <c r="F216" s="85">
        <f t="shared" si="14"/>
        <v>970.23850000000016</v>
      </c>
      <c r="G216" s="85">
        <f xml:space="preserve"> F216/'2016 Claims Experience'!$H$2</f>
        <v>1141.4570588235297</v>
      </c>
      <c r="H216" s="85">
        <f t="shared" si="15"/>
        <v>1386.0550000000003</v>
      </c>
      <c r="I216" s="85">
        <f t="shared" si="12"/>
        <v>0</v>
      </c>
      <c r="J216" s="39"/>
    </row>
    <row r="217" spans="2:10" x14ac:dyDescent="0.2">
      <c r="B217" s="87">
        <v>215</v>
      </c>
      <c r="C217" s="85">
        <v>84.53</v>
      </c>
      <c r="D217" s="85">
        <f>C217 * (1 + '2016 Claims Experience'!$H$3) * (1 + '2016 Claims Experience'!$H$3)</f>
        <v>102.28130000000002</v>
      </c>
      <c r="E217" s="85">
        <f t="shared" si="13"/>
        <v>30.684390000000008</v>
      </c>
      <c r="F217" s="85">
        <f t="shared" si="14"/>
        <v>71.596910000000008</v>
      </c>
      <c r="G217" s="85">
        <f xml:space="preserve"> F217/'2016 Claims Experience'!$H$2</f>
        <v>84.231658823529429</v>
      </c>
      <c r="H217" s="85">
        <f t="shared" si="15"/>
        <v>102.28130000000002</v>
      </c>
      <c r="I217" s="85">
        <f t="shared" si="12"/>
        <v>0</v>
      </c>
      <c r="J217" s="39"/>
    </row>
    <row r="218" spans="2:10" x14ac:dyDescent="0.2">
      <c r="B218" s="87">
        <v>216</v>
      </c>
      <c r="C218" s="85">
        <v>13425.26</v>
      </c>
      <c r="D218" s="85">
        <f>C218 * (1 + '2016 Claims Experience'!$H$3) * (1 + '2016 Claims Experience'!$H$3)</f>
        <v>16244.564600000003</v>
      </c>
      <c r="E218" s="85">
        <f t="shared" si="13"/>
        <v>4873.3693800000019</v>
      </c>
      <c r="F218" s="85">
        <f t="shared" si="14"/>
        <v>11371.195220000001</v>
      </c>
      <c r="G218" s="85">
        <f xml:space="preserve"> F218/'2016 Claims Experience'!$H$2</f>
        <v>13377.876729411766</v>
      </c>
      <c r="H218" s="85">
        <f t="shared" si="15"/>
        <v>3000</v>
      </c>
      <c r="I218" s="85">
        <f t="shared" si="12"/>
        <v>1419.3625715045846</v>
      </c>
      <c r="J218" s="39"/>
    </row>
    <row r="219" spans="2:10" x14ac:dyDescent="0.2">
      <c r="B219" s="87">
        <v>217</v>
      </c>
      <c r="C219" s="85">
        <v>7073.6600000000008</v>
      </c>
      <c r="D219" s="85">
        <f>C219 * (1 + '2016 Claims Experience'!$H$3) * (1 + '2016 Claims Experience'!$H$3)</f>
        <v>8559.1286000000018</v>
      </c>
      <c r="E219" s="85">
        <f t="shared" si="13"/>
        <v>2567.7385800000011</v>
      </c>
      <c r="F219" s="85">
        <f t="shared" si="14"/>
        <v>5991.3900200000007</v>
      </c>
      <c r="G219" s="85">
        <f xml:space="preserve"> F219/'2016 Claims Experience'!$H$2</f>
        <v>7048.6941411764719</v>
      </c>
      <c r="H219" s="85">
        <f t="shared" si="15"/>
        <v>3000</v>
      </c>
      <c r="I219" s="85">
        <f t="shared" si="12"/>
        <v>1419.3625715045846</v>
      </c>
      <c r="J219" s="39"/>
    </row>
    <row r="220" spans="2:10" x14ac:dyDescent="0.2">
      <c r="B220" s="87">
        <v>218</v>
      </c>
      <c r="C220" s="85">
        <v>20552.64</v>
      </c>
      <c r="D220" s="85">
        <f>C220 * (1 + '2016 Claims Experience'!$H$3) * (1 + '2016 Claims Experience'!$H$3)</f>
        <v>24868.694400000004</v>
      </c>
      <c r="E220" s="85">
        <f t="shared" si="13"/>
        <v>7460.6083200000021</v>
      </c>
      <c r="F220" s="85">
        <f t="shared" si="14"/>
        <v>17408.086080000001</v>
      </c>
      <c r="G220" s="85">
        <f xml:space="preserve"> F220/'2016 Claims Experience'!$H$2</f>
        <v>20480.101270588239</v>
      </c>
      <c r="H220" s="85">
        <f t="shared" si="15"/>
        <v>3000</v>
      </c>
      <c r="I220" s="85">
        <f t="shared" si="12"/>
        <v>1419.3625715045846</v>
      </c>
      <c r="J220" s="39"/>
    </row>
    <row r="221" spans="2:10" x14ac:dyDescent="0.2">
      <c r="B221" s="87">
        <v>219</v>
      </c>
      <c r="C221" s="85">
        <v>11377.58</v>
      </c>
      <c r="D221" s="85">
        <f>C221 * (1 + '2016 Claims Experience'!$H$3) * (1 + '2016 Claims Experience'!$H$3)</f>
        <v>13766.871800000003</v>
      </c>
      <c r="E221" s="85">
        <f t="shared" si="13"/>
        <v>4130.0615400000015</v>
      </c>
      <c r="F221" s="85">
        <f t="shared" si="14"/>
        <v>9636.810260000002</v>
      </c>
      <c r="G221" s="85">
        <f xml:space="preserve"> F221/'2016 Claims Experience'!$H$2</f>
        <v>11337.423835294121</v>
      </c>
      <c r="H221" s="85">
        <f t="shared" si="15"/>
        <v>3000</v>
      </c>
      <c r="I221" s="85">
        <f t="shared" si="12"/>
        <v>1419.3625715045846</v>
      </c>
      <c r="J221" s="39"/>
    </row>
    <row r="222" spans="2:10" x14ac:dyDescent="0.2">
      <c r="B222" s="87">
        <v>220</v>
      </c>
      <c r="C222" s="85">
        <v>11418.66</v>
      </c>
      <c r="D222" s="85">
        <f>C222 * (1 + '2016 Claims Experience'!$H$3) * (1 + '2016 Claims Experience'!$H$3)</f>
        <v>13816.578600000003</v>
      </c>
      <c r="E222" s="85">
        <f t="shared" si="13"/>
        <v>4144.9735800000017</v>
      </c>
      <c r="F222" s="85">
        <f t="shared" si="14"/>
        <v>9671.6050200000009</v>
      </c>
      <c r="G222" s="85">
        <f xml:space="preserve"> F222/'2016 Claims Experience'!$H$2</f>
        <v>11378.358847058826</v>
      </c>
      <c r="H222" s="85">
        <f t="shared" si="15"/>
        <v>3000</v>
      </c>
      <c r="I222" s="85">
        <f t="shared" si="12"/>
        <v>1419.3625715045846</v>
      </c>
      <c r="J222" s="39"/>
    </row>
    <row r="223" spans="2:10" x14ac:dyDescent="0.2">
      <c r="B223" s="87">
        <v>221</v>
      </c>
      <c r="C223" s="85">
        <v>22810.460000000003</v>
      </c>
      <c r="D223" s="85">
        <f>C223 * (1 + '2016 Claims Experience'!$H$3) * (1 + '2016 Claims Experience'!$H$3)</f>
        <v>27600.656600000009</v>
      </c>
      <c r="E223" s="85">
        <f t="shared" si="13"/>
        <v>8280.1969800000043</v>
      </c>
      <c r="F223" s="85">
        <f t="shared" si="14"/>
        <v>19320.459620000005</v>
      </c>
      <c r="G223" s="85">
        <f xml:space="preserve"> F223/'2016 Claims Experience'!$H$2</f>
        <v>22729.952494117653</v>
      </c>
      <c r="H223" s="85">
        <f t="shared" si="15"/>
        <v>3000</v>
      </c>
      <c r="I223" s="85">
        <f t="shared" si="12"/>
        <v>1419.3625715045846</v>
      </c>
      <c r="J223" s="39"/>
    </row>
    <row r="224" spans="2:10" x14ac:dyDescent="0.2">
      <c r="B224" s="87">
        <v>222</v>
      </c>
      <c r="C224" s="85">
        <v>26532.15</v>
      </c>
      <c r="D224" s="85">
        <f>C224 * (1 + '2016 Claims Experience'!$H$3) * (1 + '2016 Claims Experience'!$H$3)</f>
        <v>32103.901500000007</v>
      </c>
      <c r="E224" s="85">
        <f t="shared" si="13"/>
        <v>9631.1704500000033</v>
      </c>
      <c r="F224" s="85">
        <f t="shared" si="14"/>
        <v>22472.731050000002</v>
      </c>
      <c r="G224" s="85">
        <f xml:space="preserve"> F224/'2016 Claims Experience'!$H$2</f>
        <v>26438.507117647063</v>
      </c>
      <c r="H224" s="85">
        <f t="shared" si="15"/>
        <v>3000</v>
      </c>
      <c r="I224" s="85">
        <f t="shared" si="12"/>
        <v>1419.3625715045846</v>
      </c>
      <c r="J224" s="39"/>
    </row>
    <row r="225" spans="2:10" x14ac:dyDescent="0.2">
      <c r="B225" s="87">
        <v>223</v>
      </c>
      <c r="C225" s="85">
        <v>9062.880000000001</v>
      </c>
      <c r="D225" s="85">
        <f>C225 * (1 + '2016 Claims Experience'!$H$3) * (1 + '2016 Claims Experience'!$H$3)</f>
        <v>10966.084800000002</v>
      </c>
      <c r="E225" s="85">
        <f t="shared" si="13"/>
        <v>3289.825440000001</v>
      </c>
      <c r="F225" s="85">
        <f t="shared" si="14"/>
        <v>7676.2593600000009</v>
      </c>
      <c r="G225" s="85">
        <f xml:space="preserve"> F225/'2016 Claims Experience'!$H$2</f>
        <v>9030.8933647058839</v>
      </c>
      <c r="H225" s="85">
        <f t="shared" si="15"/>
        <v>3000</v>
      </c>
      <c r="I225" s="85">
        <f t="shared" si="12"/>
        <v>1419.3625715045846</v>
      </c>
      <c r="J225" s="39"/>
    </row>
    <row r="226" spans="2:10" x14ac:dyDescent="0.2">
      <c r="B226" s="87">
        <v>224</v>
      </c>
      <c r="C226" s="85">
        <v>520.61</v>
      </c>
      <c r="D226" s="85">
        <f>C226 * (1 + '2016 Claims Experience'!$H$3) * (1 + '2016 Claims Experience'!$H$3)</f>
        <v>629.93810000000008</v>
      </c>
      <c r="E226" s="85">
        <f t="shared" si="13"/>
        <v>188.98143000000005</v>
      </c>
      <c r="F226" s="85">
        <f t="shared" si="14"/>
        <v>440.95667000000003</v>
      </c>
      <c r="G226" s="85">
        <f xml:space="preserve"> F226/'2016 Claims Experience'!$H$2</f>
        <v>518.77255294117651</v>
      </c>
      <c r="H226" s="85">
        <f t="shared" si="15"/>
        <v>629.93810000000008</v>
      </c>
      <c r="I226" s="85">
        <f t="shared" si="12"/>
        <v>0</v>
      </c>
      <c r="J226" s="39"/>
    </row>
    <row r="227" spans="2:10" x14ac:dyDescent="0.2">
      <c r="B227" s="87">
        <v>225</v>
      </c>
      <c r="C227" s="85">
        <v>1719.04</v>
      </c>
      <c r="D227" s="85">
        <f>C227 * (1 + '2016 Claims Experience'!$H$3) * (1 + '2016 Claims Experience'!$H$3)</f>
        <v>2080.0384000000004</v>
      </c>
      <c r="E227" s="85">
        <f t="shared" si="13"/>
        <v>624.01152000000025</v>
      </c>
      <c r="F227" s="85">
        <f t="shared" si="14"/>
        <v>1456.0268800000001</v>
      </c>
      <c r="G227" s="85">
        <f xml:space="preserve"> F227/'2016 Claims Experience'!$H$2</f>
        <v>1712.9728000000002</v>
      </c>
      <c r="H227" s="85">
        <f t="shared" si="15"/>
        <v>2080.0384000000004</v>
      </c>
      <c r="I227" s="85">
        <f t="shared" si="12"/>
        <v>0</v>
      </c>
      <c r="J227" s="39"/>
    </row>
    <row r="228" spans="2:10" x14ac:dyDescent="0.2">
      <c r="B228" s="87">
        <v>226</v>
      </c>
      <c r="C228" s="85">
        <v>19911.95</v>
      </c>
      <c r="D228" s="85">
        <f>C228 * (1 + '2016 Claims Experience'!$H$3) * (1 + '2016 Claims Experience'!$H$3)</f>
        <v>24093.459500000008</v>
      </c>
      <c r="E228" s="85">
        <f t="shared" si="13"/>
        <v>7228.0378500000033</v>
      </c>
      <c r="F228" s="85">
        <f t="shared" si="14"/>
        <v>16865.421650000004</v>
      </c>
      <c r="G228" s="85">
        <f xml:space="preserve"> F228/'2016 Claims Experience'!$H$2</f>
        <v>19841.672529411771</v>
      </c>
      <c r="H228" s="85">
        <f t="shared" si="15"/>
        <v>3000</v>
      </c>
      <c r="I228" s="85">
        <f t="shared" si="12"/>
        <v>1419.3625715045846</v>
      </c>
      <c r="J228" s="39"/>
    </row>
    <row r="229" spans="2:10" x14ac:dyDescent="0.2">
      <c r="B229" s="87">
        <v>227</v>
      </c>
      <c r="C229" s="85">
        <v>2062.69</v>
      </c>
      <c r="D229" s="85">
        <f>C229 * (1 + '2016 Claims Experience'!$H$3) * (1 + '2016 Claims Experience'!$H$3)</f>
        <v>2495.8549000000007</v>
      </c>
      <c r="E229" s="85">
        <f t="shared" si="13"/>
        <v>748.75647000000038</v>
      </c>
      <c r="F229" s="85">
        <f t="shared" si="14"/>
        <v>1747.0984300000005</v>
      </c>
      <c r="G229" s="85">
        <f xml:space="preserve"> F229/'2016 Claims Experience'!$H$2</f>
        <v>2055.4099176470595</v>
      </c>
      <c r="H229" s="85">
        <f t="shared" si="15"/>
        <v>2495.8549000000007</v>
      </c>
      <c r="I229" s="85">
        <f t="shared" si="12"/>
        <v>0</v>
      </c>
      <c r="J229" s="39"/>
    </row>
    <row r="230" spans="2:10" x14ac:dyDescent="0.2">
      <c r="B230" s="87">
        <v>228</v>
      </c>
      <c r="C230" s="85">
        <v>100.33</v>
      </c>
      <c r="D230" s="85">
        <f>C230 * (1 + '2016 Claims Experience'!$H$3) * (1 + '2016 Claims Experience'!$H$3)</f>
        <v>121.39930000000003</v>
      </c>
      <c r="E230" s="85">
        <f t="shared" si="13"/>
        <v>36.419790000000013</v>
      </c>
      <c r="F230" s="85">
        <f t="shared" si="14"/>
        <v>84.979510000000019</v>
      </c>
      <c r="G230" s="85">
        <f xml:space="preserve"> F230/'2016 Claims Experience'!$H$2</f>
        <v>99.975894117647087</v>
      </c>
      <c r="H230" s="85">
        <f t="shared" si="15"/>
        <v>121.39930000000003</v>
      </c>
      <c r="I230" s="85">
        <f t="shared" si="12"/>
        <v>0</v>
      </c>
      <c r="J230" s="39"/>
    </row>
    <row r="231" spans="2:10" x14ac:dyDescent="0.2">
      <c r="B231" s="87">
        <v>229</v>
      </c>
      <c r="C231" s="85">
        <v>20500.5</v>
      </c>
      <c r="D231" s="85">
        <f>C231 * (1 + '2016 Claims Experience'!$H$3) * (1 + '2016 Claims Experience'!$H$3)</f>
        <v>24805.605000000007</v>
      </c>
      <c r="E231" s="85">
        <f t="shared" si="13"/>
        <v>7441.6815000000033</v>
      </c>
      <c r="F231" s="85">
        <f t="shared" si="14"/>
        <v>17363.923500000004</v>
      </c>
      <c r="G231" s="85">
        <f xml:space="preserve"> F231/'2016 Claims Experience'!$H$2</f>
        <v>20428.145294117654</v>
      </c>
      <c r="H231" s="85">
        <f t="shared" si="15"/>
        <v>3000</v>
      </c>
      <c r="I231" s="85">
        <f t="shared" si="12"/>
        <v>1419.3625715045846</v>
      </c>
      <c r="J231" s="39"/>
    </row>
    <row r="232" spans="2:10" x14ac:dyDescent="0.2">
      <c r="B232" s="87">
        <v>230</v>
      </c>
      <c r="C232" s="85">
        <v>26600.09</v>
      </c>
      <c r="D232" s="85">
        <f>C232 * (1 + '2016 Claims Experience'!$H$3) * (1 + '2016 Claims Experience'!$H$3)</f>
        <v>32186.108900000007</v>
      </c>
      <c r="E232" s="85">
        <f t="shared" si="13"/>
        <v>9655.8326700000034</v>
      </c>
      <c r="F232" s="85">
        <f t="shared" si="14"/>
        <v>22530.276230000003</v>
      </c>
      <c r="G232" s="85">
        <f xml:space="preserve"> F232/'2016 Claims Experience'!$H$2</f>
        <v>26506.207329411769</v>
      </c>
      <c r="H232" s="85">
        <f t="shared" si="15"/>
        <v>3000</v>
      </c>
      <c r="I232" s="85">
        <f t="shared" si="12"/>
        <v>1419.3625715045846</v>
      </c>
      <c r="J232" s="39"/>
    </row>
    <row r="233" spans="2:10" x14ac:dyDescent="0.2">
      <c r="B233" s="87">
        <v>231</v>
      </c>
      <c r="C233" s="85">
        <v>11744.93</v>
      </c>
      <c r="D233" s="85">
        <f>C233 * (1 + '2016 Claims Experience'!$H$3) * (1 + '2016 Claims Experience'!$H$3)</f>
        <v>14211.365300000001</v>
      </c>
      <c r="E233" s="85">
        <f t="shared" si="13"/>
        <v>4263.4095900000011</v>
      </c>
      <c r="F233" s="85">
        <f t="shared" si="14"/>
        <v>9947.9557100000002</v>
      </c>
      <c r="G233" s="85">
        <f xml:space="preserve"> F233/'2016 Claims Experience'!$H$2</f>
        <v>11703.477305882354</v>
      </c>
      <c r="H233" s="85">
        <f t="shared" si="15"/>
        <v>3000</v>
      </c>
      <c r="I233" s="85">
        <f t="shared" si="12"/>
        <v>1419.3625715045846</v>
      </c>
      <c r="J233" s="39"/>
    </row>
    <row r="234" spans="2:10" x14ac:dyDescent="0.2">
      <c r="B234" s="87">
        <v>232</v>
      </c>
      <c r="C234" s="85">
        <v>7127.38</v>
      </c>
      <c r="D234" s="85">
        <f>C234 * (1 + '2016 Claims Experience'!$H$3) * (1 + '2016 Claims Experience'!$H$3)</f>
        <v>8624.1298000000006</v>
      </c>
      <c r="E234" s="85">
        <f t="shared" si="13"/>
        <v>2587.2389400000006</v>
      </c>
      <c r="F234" s="85">
        <f t="shared" si="14"/>
        <v>6036.8908600000004</v>
      </c>
      <c r="G234" s="85">
        <f xml:space="preserve"> F234/'2016 Claims Experience'!$H$2</f>
        <v>7102.2245411764716</v>
      </c>
      <c r="H234" s="85">
        <f t="shared" si="15"/>
        <v>3000</v>
      </c>
      <c r="I234" s="85">
        <f t="shared" si="12"/>
        <v>1419.3625715045846</v>
      </c>
      <c r="J234" s="39"/>
    </row>
    <row r="235" spans="2:10" x14ac:dyDescent="0.2">
      <c r="B235" s="87">
        <v>233</v>
      </c>
      <c r="C235" s="85">
        <v>3863.8900000000003</v>
      </c>
      <c r="D235" s="85">
        <f>C235 * (1 + '2016 Claims Experience'!$H$3) * (1 + '2016 Claims Experience'!$H$3)</f>
        <v>4675.3069000000005</v>
      </c>
      <c r="E235" s="85">
        <f t="shared" si="13"/>
        <v>1402.5920700000004</v>
      </c>
      <c r="F235" s="85">
        <f t="shared" si="14"/>
        <v>3272.7148300000003</v>
      </c>
      <c r="G235" s="85">
        <f xml:space="preserve"> F235/'2016 Claims Experience'!$H$2</f>
        <v>3850.2527411764713</v>
      </c>
      <c r="H235" s="85">
        <f t="shared" si="15"/>
        <v>3000</v>
      </c>
      <c r="I235" s="85">
        <f t="shared" si="12"/>
        <v>1419.3625715045846</v>
      </c>
      <c r="J235" s="39"/>
    </row>
    <row r="236" spans="2:10" x14ac:dyDescent="0.2">
      <c r="B236" s="87">
        <v>234</v>
      </c>
      <c r="C236" s="85">
        <v>5457.3200000000006</v>
      </c>
      <c r="D236" s="85">
        <f>C236 * (1 + '2016 Claims Experience'!$H$3) * (1 + '2016 Claims Experience'!$H$3)</f>
        <v>6603.3572000000022</v>
      </c>
      <c r="E236" s="85">
        <f t="shared" si="13"/>
        <v>1981.007160000001</v>
      </c>
      <c r="F236" s="85">
        <f t="shared" si="14"/>
        <v>4622.3500400000012</v>
      </c>
      <c r="G236" s="85">
        <f xml:space="preserve"> F236/'2016 Claims Experience'!$H$2</f>
        <v>5438.0588705882365</v>
      </c>
      <c r="H236" s="85">
        <f t="shared" si="15"/>
        <v>3000</v>
      </c>
      <c r="I236" s="85">
        <f t="shared" si="12"/>
        <v>1419.3625715045846</v>
      </c>
      <c r="J236" s="39"/>
    </row>
    <row r="237" spans="2:10" x14ac:dyDescent="0.2">
      <c r="B237" s="87">
        <v>235</v>
      </c>
      <c r="C237" s="85">
        <v>1781.45</v>
      </c>
      <c r="D237" s="85">
        <f>C237 * (1 + '2016 Claims Experience'!$H$3) * (1 + '2016 Claims Experience'!$H$3)</f>
        <v>2155.5545000000006</v>
      </c>
      <c r="E237" s="85">
        <f t="shared" si="13"/>
        <v>646.66635000000031</v>
      </c>
      <c r="F237" s="85">
        <f t="shared" si="14"/>
        <v>1508.8881500000005</v>
      </c>
      <c r="G237" s="85">
        <f xml:space="preserve"> F237/'2016 Claims Experience'!$H$2</f>
        <v>1775.1625294117653</v>
      </c>
      <c r="H237" s="85">
        <f t="shared" si="15"/>
        <v>2155.5545000000006</v>
      </c>
      <c r="I237" s="85">
        <f t="shared" si="12"/>
        <v>0</v>
      </c>
      <c r="J237" s="39"/>
    </row>
    <row r="238" spans="2:10" x14ac:dyDescent="0.2">
      <c r="B238" s="87">
        <v>236</v>
      </c>
      <c r="C238" s="85">
        <v>8924.630000000001</v>
      </c>
      <c r="D238" s="85">
        <f>C238 * (1 + '2016 Claims Experience'!$H$3) * (1 + '2016 Claims Experience'!$H$3)</f>
        <v>10798.802300000003</v>
      </c>
      <c r="E238" s="85">
        <f t="shared" si="13"/>
        <v>3239.6406900000015</v>
      </c>
      <c r="F238" s="85">
        <f t="shared" si="14"/>
        <v>7559.1616100000019</v>
      </c>
      <c r="G238" s="85">
        <f xml:space="preserve"> F238/'2016 Claims Experience'!$H$2</f>
        <v>8893.1313058823562</v>
      </c>
      <c r="H238" s="85">
        <f t="shared" si="15"/>
        <v>3000</v>
      </c>
      <c r="I238" s="85">
        <f t="shared" si="12"/>
        <v>1419.3625715045846</v>
      </c>
      <c r="J238" s="39"/>
    </row>
    <row r="239" spans="2:10" x14ac:dyDescent="0.2">
      <c r="B239" s="87">
        <v>237</v>
      </c>
      <c r="C239" s="85">
        <v>12728.480000000001</v>
      </c>
      <c r="D239" s="85">
        <f>C239 * (1 + '2016 Claims Experience'!$H$3) * (1 + '2016 Claims Experience'!$H$3)</f>
        <v>15401.460800000004</v>
      </c>
      <c r="E239" s="85">
        <f t="shared" si="13"/>
        <v>4620.4382400000022</v>
      </c>
      <c r="F239" s="85">
        <f t="shared" si="14"/>
        <v>10781.022560000003</v>
      </c>
      <c r="G239" s="85">
        <f xml:space="preserve"> F239/'2016 Claims Experience'!$H$2</f>
        <v>12683.55595294118</v>
      </c>
      <c r="H239" s="85">
        <f t="shared" si="15"/>
        <v>3000</v>
      </c>
      <c r="I239" s="85">
        <f t="shared" si="12"/>
        <v>1419.3625715045846</v>
      </c>
      <c r="J239" s="39"/>
    </row>
    <row r="240" spans="2:10" x14ac:dyDescent="0.2">
      <c r="B240" s="87">
        <v>238</v>
      </c>
      <c r="C240" s="85">
        <v>19758.690000000002</v>
      </c>
      <c r="D240" s="85">
        <f>C240 * (1 + '2016 Claims Experience'!$H$3) * (1 + '2016 Claims Experience'!$H$3)</f>
        <v>23908.014900000006</v>
      </c>
      <c r="E240" s="85">
        <f t="shared" si="13"/>
        <v>7172.4044700000031</v>
      </c>
      <c r="F240" s="85">
        <f t="shared" si="14"/>
        <v>16735.610430000004</v>
      </c>
      <c r="G240" s="85">
        <f xml:space="preserve"> F240/'2016 Claims Experience'!$H$2</f>
        <v>19688.95344705883</v>
      </c>
      <c r="H240" s="85">
        <f t="shared" si="15"/>
        <v>3000</v>
      </c>
      <c r="I240" s="85">
        <f t="shared" si="12"/>
        <v>1419.3625715045846</v>
      </c>
      <c r="J240" s="39"/>
    </row>
    <row r="241" spans="2:10" x14ac:dyDescent="0.2">
      <c r="B241" s="87">
        <v>239</v>
      </c>
      <c r="C241" s="85">
        <v>32507.710000000003</v>
      </c>
      <c r="D241" s="85">
        <f>C241 * (1 + '2016 Claims Experience'!$H$3) * (1 + '2016 Claims Experience'!$H$3)</f>
        <v>39334.32910000001</v>
      </c>
      <c r="E241" s="85">
        <f t="shared" si="13"/>
        <v>11800.298730000004</v>
      </c>
      <c r="F241" s="85">
        <f t="shared" si="14"/>
        <v>27534.030370000004</v>
      </c>
      <c r="G241" s="85">
        <f xml:space="preserve"> F241/'2016 Claims Experience'!$H$2</f>
        <v>32392.976905882359</v>
      </c>
      <c r="H241" s="85">
        <f t="shared" si="15"/>
        <v>3000</v>
      </c>
      <c r="I241" s="85">
        <f t="shared" si="12"/>
        <v>1419.3625715045846</v>
      </c>
      <c r="J241" s="39"/>
    </row>
    <row r="242" spans="2:10" x14ac:dyDescent="0.2">
      <c r="B242" s="87">
        <v>240</v>
      </c>
      <c r="C242" s="85">
        <v>35094.17</v>
      </c>
      <c r="D242" s="85">
        <f>C242 * (1 + '2016 Claims Experience'!$H$3) * (1 + '2016 Claims Experience'!$H$3)</f>
        <v>42463.945700000004</v>
      </c>
      <c r="E242" s="85">
        <f t="shared" si="13"/>
        <v>12739.183710000003</v>
      </c>
      <c r="F242" s="85">
        <f t="shared" si="14"/>
        <v>29724.761989999999</v>
      </c>
      <c r="G242" s="85">
        <f xml:space="preserve"> F242/'2016 Claims Experience'!$H$2</f>
        <v>34970.308223529413</v>
      </c>
      <c r="H242" s="85">
        <f t="shared" si="15"/>
        <v>3000</v>
      </c>
      <c r="I242" s="85">
        <f t="shared" si="12"/>
        <v>1419.3625715045846</v>
      </c>
      <c r="J242" s="39"/>
    </row>
    <row r="243" spans="2:10" x14ac:dyDescent="0.2">
      <c r="B243" s="87">
        <v>241</v>
      </c>
      <c r="C243" s="85">
        <v>4007.67</v>
      </c>
      <c r="D243" s="85">
        <f>C243 * (1 + '2016 Claims Experience'!$H$3) * (1 + '2016 Claims Experience'!$H$3)</f>
        <v>4849.2807000000012</v>
      </c>
      <c r="E243" s="85">
        <f t="shared" si="13"/>
        <v>1454.7842100000005</v>
      </c>
      <c r="F243" s="85">
        <f t="shared" si="14"/>
        <v>3394.4964900000004</v>
      </c>
      <c r="G243" s="85">
        <f xml:space="preserve"> F243/'2016 Claims Experience'!$H$2</f>
        <v>3993.5252823529418</v>
      </c>
      <c r="H243" s="85">
        <f t="shared" si="15"/>
        <v>3000</v>
      </c>
      <c r="I243" s="85">
        <f t="shared" si="12"/>
        <v>1419.3625715045846</v>
      </c>
      <c r="J243" s="39"/>
    </row>
    <row r="244" spans="2:10" x14ac:dyDescent="0.2">
      <c r="B244" s="87">
        <v>242</v>
      </c>
      <c r="C244" s="85">
        <v>21411.370000000003</v>
      </c>
      <c r="D244" s="85">
        <f>C244 * (1 + '2016 Claims Experience'!$H$3) * (1 + '2016 Claims Experience'!$H$3)</f>
        <v>25907.757700000009</v>
      </c>
      <c r="E244" s="85">
        <f t="shared" si="13"/>
        <v>7772.3273100000042</v>
      </c>
      <c r="F244" s="85">
        <f t="shared" si="14"/>
        <v>18135.430390000005</v>
      </c>
      <c r="G244" s="85">
        <f xml:space="preserve"> F244/'2016 Claims Experience'!$H$2</f>
        <v>21335.800458823534</v>
      </c>
      <c r="H244" s="85">
        <f t="shared" si="15"/>
        <v>3000</v>
      </c>
      <c r="I244" s="85">
        <f t="shared" si="12"/>
        <v>1419.3625715045846</v>
      </c>
      <c r="J244" s="39"/>
    </row>
    <row r="245" spans="2:10" x14ac:dyDescent="0.2">
      <c r="B245" s="87">
        <v>243</v>
      </c>
      <c r="C245" s="85">
        <v>694.41000000000008</v>
      </c>
      <c r="D245" s="85">
        <f>C245 * (1 + '2016 Claims Experience'!$H$3) * (1 + '2016 Claims Experience'!$H$3)</f>
        <v>840.23610000000019</v>
      </c>
      <c r="E245" s="85">
        <f t="shared" si="13"/>
        <v>252.07083000000009</v>
      </c>
      <c r="F245" s="85">
        <f t="shared" si="14"/>
        <v>588.16527000000008</v>
      </c>
      <c r="G245" s="85">
        <f xml:space="preserve"> F245/'2016 Claims Experience'!$H$2</f>
        <v>691.95914117647067</v>
      </c>
      <c r="H245" s="85">
        <f t="shared" si="15"/>
        <v>840.23610000000019</v>
      </c>
      <c r="I245" s="85">
        <f t="shared" si="12"/>
        <v>0</v>
      </c>
      <c r="J245" s="39"/>
    </row>
    <row r="246" spans="2:10" x14ac:dyDescent="0.2">
      <c r="B246" s="87">
        <v>244</v>
      </c>
      <c r="C246" s="85">
        <v>17464.530000000002</v>
      </c>
      <c r="D246" s="85">
        <f>C246 * (1 + '2016 Claims Experience'!$H$3) * (1 + '2016 Claims Experience'!$H$3)</f>
        <v>21132.081300000005</v>
      </c>
      <c r="E246" s="85">
        <f t="shared" si="13"/>
        <v>6339.6243900000027</v>
      </c>
      <c r="F246" s="85">
        <f t="shared" si="14"/>
        <v>14792.456910000003</v>
      </c>
      <c r="G246" s="85">
        <f xml:space="preserve"> F246/'2016 Claims Experience'!$H$2</f>
        <v>17402.890482352945</v>
      </c>
      <c r="H246" s="85">
        <f t="shared" si="15"/>
        <v>3000</v>
      </c>
      <c r="I246" s="85">
        <f t="shared" si="12"/>
        <v>1419.3625715045846</v>
      </c>
      <c r="J246" s="39"/>
    </row>
    <row r="247" spans="2:10" x14ac:dyDescent="0.2">
      <c r="B247" s="87">
        <v>245</v>
      </c>
      <c r="C247" s="85">
        <v>14271.35</v>
      </c>
      <c r="D247" s="85">
        <f>C247 * (1 + '2016 Claims Experience'!$H$3) * (1 + '2016 Claims Experience'!$H$3)</f>
        <v>17268.333500000004</v>
      </c>
      <c r="E247" s="85">
        <f t="shared" si="13"/>
        <v>5180.5000500000024</v>
      </c>
      <c r="F247" s="85">
        <f t="shared" si="14"/>
        <v>12087.833450000002</v>
      </c>
      <c r="G247" s="85">
        <f xml:space="preserve"> F247/'2016 Claims Experience'!$H$2</f>
        <v>14220.980529411767</v>
      </c>
      <c r="H247" s="85">
        <f t="shared" si="15"/>
        <v>3000</v>
      </c>
      <c r="I247" s="85">
        <f t="shared" si="12"/>
        <v>1419.3625715045846</v>
      </c>
      <c r="J247" s="39"/>
    </row>
    <row r="248" spans="2:10" x14ac:dyDescent="0.2">
      <c r="B248" s="87">
        <v>246</v>
      </c>
      <c r="C248" s="85">
        <v>4704.45</v>
      </c>
      <c r="D248" s="85">
        <f>C248 * (1 + '2016 Claims Experience'!$H$3) * (1 + '2016 Claims Experience'!$H$3)</f>
        <v>5692.384500000001</v>
      </c>
      <c r="E248" s="85">
        <f t="shared" si="13"/>
        <v>1707.7153500000006</v>
      </c>
      <c r="F248" s="85">
        <f t="shared" si="14"/>
        <v>3984.6691500000006</v>
      </c>
      <c r="G248" s="85">
        <f xml:space="preserve"> F248/'2016 Claims Experience'!$H$2</f>
        <v>4687.8460588235303</v>
      </c>
      <c r="H248" s="85">
        <f t="shared" si="15"/>
        <v>3000</v>
      </c>
      <c r="I248" s="85">
        <f t="shared" si="12"/>
        <v>1419.3625715045846</v>
      </c>
      <c r="J248" s="39"/>
    </row>
    <row r="249" spans="2:10" x14ac:dyDescent="0.2">
      <c r="B249" s="87">
        <v>247</v>
      </c>
      <c r="C249" s="85">
        <v>3569.2200000000003</v>
      </c>
      <c r="D249" s="85">
        <f>C249 * (1 + '2016 Claims Experience'!$H$3) * (1 + '2016 Claims Experience'!$H$3)</f>
        <v>4318.7562000000007</v>
      </c>
      <c r="E249" s="85">
        <f t="shared" si="13"/>
        <v>1295.6268600000003</v>
      </c>
      <c r="F249" s="85">
        <f t="shared" si="14"/>
        <v>3023.1293400000004</v>
      </c>
      <c r="G249" s="85">
        <f xml:space="preserve"> F249/'2016 Claims Experience'!$H$2</f>
        <v>3556.6227529411772</v>
      </c>
      <c r="H249" s="85">
        <f t="shared" si="15"/>
        <v>3000</v>
      </c>
      <c r="I249" s="85">
        <f t="shared" si="12"/>
        <v>1419.3625715045846</v>
      </c>
      <c r="J249" s="39"/>
    </row>
    <row r="250" spans="2:10" x14ac:dyDescent="0.2">
      <c r="B250" s="87">
        <v>248</v>
      </c>
      <c r="C250" s="85">
        <v>2385.8000000000002</v>
      </c>
      <c r="D250" s="85">
        <f>C250 * (1 + '2016 Claims Experience'!$H$3) * (1 + '2016 Claims Experience'!$H$3)</f>
        <v>2886.8180000000007</v>
      </c>
      <c r="E250" s="85">
        <f t="shared" si="13"/>
        <v>866.04540000000031</v>
      </c>
      <c r="F250" s="85">
        <f t="shared" si="14"/>
        <v>2020.7726000000002</v>
      </c>
      <c r="G250" s="85">
        <f xml:space="preserve"> F250/'2016 Claims Experience'!$H$2</f>
        <v>2377.3795294117649</v>
      </c>
      <c r="H250" s="85">
        <f t="shared" si="15"/>
        <v>2886.8180000000007</v>
      </c>
      <c r="I250" s="85">
        <f t="shared" si="12"/>
        <v>0</v>
      </c>
      <c r="J250" s="39"/>
    </row>
    <row r="251" spans="2:10" x14ac:dyDescent="0.2">
      <c r="B251" s="87">
        <v>249</v>
      </c>
      <c r="C251" s="85">
        <v>28273.31</v>
      </c>
      <c r="D251" s="85">
        <f>C251 * (1 + '2016 Claims Experience'!$H$3) * (1 + '2016 Claims Experience'!$H$3)</f>
        <v>34210.705100000006</v>
      </c>
      <c r="E251" s="85">
        <f t="shared" si="13"/>
        <v>10263.211530000004</v>
      </c>
      <c r="F251" s="85">
        <f t="shared" si="14"/>
        <v>23947.493570000002</v>
      </c>
      <c r="G251" s="85">
        <f xml:space="preserve"> F251/'2016 Claims Experience'!$H$2</f>
        <v>28173.521847058826</v>
      </c>
      <c r="H251" s="85">
        <f t="shared" si="15"/>
        <v>3000</v>
      </c>
      <c r="I251" s="85">
        <f t="shared" si="12"/>
        <v>1419.3625715045846</v>
      </c>
      <c r="J251" s="39"/>
    </row>
    <row r="252" spans="2:10" x14ac:dyDescent="0.2">
      <c r="B252" s="87">
        <v>250</v>
      </c>
      <c r="C252" s="85">
        <v>25486.190000000002</v>
      </c>
      <c r="D252" s="85">
        <f>C252 * (1 + '2016 Claims Experience'!$H$3) * (1 + '2016 Claims Experience'!$H$3)</f>
        <v>30838.289900000007</v>
      </c>
      <c r="E252" s="85">
        <f t="shared" si="13"/>
        <v>9251.4869700000036</v>
      </c>
      <c r="F252" s="85">
        <f t="shared" si="14"/>
        <v>21586.802930000005</v>
      </c>
      <c r="G252" s="85">
        <f xml:space="preserve"> F252/'2016 Claims Experience'!$H$2</f>
        <v>25396.238741176476</v>
      </c>
      <c r="H252" s="85">
        <f t="shared" si="15"/>
        <v>3000</v>
      </c>
      <c r="I252" s="85">
        <f t="shared" si="12"/>
        <v>1419.3625715045846</v>
      </c>
      <c r="J252" s="39"/>
    </row>
    <row r="253" spans="2:10" x14ac:dyDescent="0.2">
      <c r="B253" s="87">
        <v>251</v>
      </c>
      <c r="C253" s="85">
        <v>8012.97</v>
      </c>
      <c r="D253" s="85">
        <f>C253 * (1 + '2016 Claims Experience'!$H$3) * (1 + '2016 Claims Experience'!$H$3)</f>
        <v>9695.6937000000034</v>
      </c>
      <c r="E253" s="85">
        <f t="shared" si="13"/>
        <v>2908.7081100000014</v>
      </c>
      <c r="F253" s="85">
        <f t="shared" si="14"/>
        <v>6786.985590000002</v>
      </c>
      <c r="G253" s="85">
        <f xml:space="preserve"> F253/'2016 Claims Experience'!$H$2</f>
        <v>7984.6889294117673</v>
      </c>
      <c r="H253" s="85">
        <f t="shared" si="15"/>
        <v>3000</v>
      </c>
      <c r="I253" s="85">
        <f t="shared" si="12"/>
        <v>1419.3625715045846</v>
      </c>
      <c r="J253" s="39"/>
    </row>
    <row r="254" spans="2:10" x14ac:dyDescent="0.2">
      <c r="B254" s="87">
        <v>252</v>
      </c>
      <c r="C254" s="85">
        <v>31288.74</v>
      </c>
      <c r="D254" s="85">
        <f>C254 * (1 + '2016 Claims Experience'!$H$3) * (1 + '2016 Claims Experience'!$H$3)</f>
        <v>37859.375400000004</v>
      </c>
      <c r="E254" s="85">
        <f t="shared" si="13"/>
        <v>11357.812620000002</v>
      </c>
      <c r="F254" s="85">
        <f t="shared" si="14"/>
        <v>26501.56278</v>
      </c>
      <c r="G254" s="85">
        <f xml:space="preserve"> F254/'2016 Claims Experience'!$H$2</f>
        <v>31178.309152941176</v>
      </c>
      <c r="H254" s="85">
        <f t="shared" si="15"/>
        <v>3000</v>
      </c>
      <c r="I254" s="85">
        <f t="shared" si="12"/>
        <v>1419.3625715045846</v>
      </c>
      <c r="J254" s="39"/>
    </row>
    <row r="255" spans="2:10" x14ac:dyDescent="0.2">
      <c r="B255" s="87">
        <v>253</v>
      </c>
      <c r="C255" s="85">
        <v>6782.9400000000005</v>
      </c>
      <c r="D255" s="85">
        <f>C255 * (1 + '2016 Claims Experience'!$H$3) * (1 + '2016 Claims Experience'!$H$3)</f>
        <v>8207.3574000000026</v>
      </c>
      <c r="E255" s="85">
        <f t="shared" si="13"/>
        <v>2462.2072200000011</v>
      </c>
      <c r="F255" s="85">
        <f t="shared" si="14"/>
        <v>5745.1501800000015</v>
      </c>
      <c r="G255" s="85">
        <f xml:space="preserve"> F255/'2016 Claims Experience'!$H$2</f>
        <v>6759.0002117647082</v>
      </c>
      <c r="H255" s="85">
        <f t="shared" si="15"/>
        <v>3000</v>
      </c>
      <c r="I255" s="85">
        <f t="shared" si="12"/>
        <v>1419.3625715045846</v>
      </c>
      <c r="J255" s="39"/>
    </row>
    <row r="256" spans="2:10" x14ac:dyDescent="0.2">
      <c r="B256" s="87">
        <v>254</v>
      </c>
      <c r="C256" s="85">
        <v>27558.36</v>
      </c>
      <c r="D256" s="85">
        <f>C256 * (1 + '2016 Claims Experience'!$H$3) * (1 + '2016 Claims Experience'!$H$3)</f>
        <v>33345.615600000005</v>
      </c>
      <c r="E256" s="85">
        <f t="shared" si="13"/>
        <v>10003.684680000002</v>
      </c>
      <c r="F256" s="85">
        <f t="shared" si="14"/>
        <v>23341.930920000003</v>
      </c>
      <c r="G256" s="85">
        <f xml:space="preserve"> F256/'2016 Claims Experience'!$H$2</f>
        <v>27461.095200000003</v>
      </c>
      <c r="H256" s="85">
        <f t="shared" si="15"/>
        <v>3000</v>
      </c>
      <c r="I256" s="85">
        <f t="shared" si="12"/>
        <v>1419.3625715045846</v>
      </c>
      <c r="J256" s="39"/>
    </row>
    <row r="257" spans="2:10" x14ac:dyDescent="0.2">
      <c r="B257" s="87">
        <v>255</v>
      </c>
      <c r="C257" s="85">
        <v>9231.15</v>
      </c>
      <c r="D257" s="85">
        <f>C257 * (1 + '2016 Claims Experience'!$H$3) * (1 + '2016 Claims Experience'!$H$3)</f>
        <v>11169.691500000003</v>
      </c>
      <c r="E257" s="85">
        <f t="shared" si="13"/>
        <v>3350.9074500000011</v>
      </c>
      <c r="F257" s="85">
        <f t="shared" si="14"/>
        <v>7818.7840500000011</v>
      </c>
      <c r="G257" s="85">
        <f xml:space="preserve"> F257/'2016 Claims Experience'!$H$2</f>
        <v>9198.5694705882361</v>
      </c>
      <c r="H257" s="85">
        <f t="shared" si="15"/>
        <v>3000</v>
      </c>
      <c r="I257" s="85">
        <f t="shared" si="12"/>
        <v>1419.3625715045846</v>
      </c>
      <c r="J257" s="39"/>
    </row>
    <row r="258" spans="2:10" x14ac:dyDescent="0.2">
      <c r="B258" s="87">
        <v>256</v>
      </c>
      <c r="C258" s="85">
        <v>11335.710000000001</v>
      </c>
      <c r="D258" s="85">
        <f>C258 * (1 + '2016 Claims Experience'!$H$3) * (1 + '2016 Claims Experience'!$H$3)</f>
        <v>13716.209100000004</v>
      </c>
      <c r="E258" s="85">
        <f t="shared" si="13"/>
        <v>4114.8627300000016</v>
      </c>
      <c r="F258" s="85">
        <f t="shared" si="14"/>
        <v>9601.3463700000011</v>
      </c>
      <c r="G258" s="85">
        <f xml:space="preserve"> F258/'2016 Claims Experience'!$H$2</f>
        <v>11295.701611764707</v>
      </c>
      <c r="H258" s="85">
        <f t="shared" si="15"/>
        <v>3000</v>
      </c>
      <c r="I258" s="85">
        <f t="shared" si="12"/>
        <v>1419.3625715045846</v>
      </c>
      <c r="J258" s="39"/>
    </row>
    <row r="259" spans="2:10" x14ac:dyDescent="0.2">
      <c r="B259" s="87">
        <v>257</v>
      </c>
      <c r="C259" s="85">
        <v>10623.92</v>
      </c>
      <c r="D259" s="85">
        <f>C259 * (1 + '2016 Claims Experience'!$H$3) * (1 + '2016 Claims Experience'!$H$3)</f>
        <v>12854.943200000003</v>
      </c>
      <c r="E259" s="85">
        <f t="shared" si="13"/>
        <v>3856.4829600000016</v>
      </c>
      <c r="F259" s="85">
        <f t="shared" si="14"/>
        <v>8998.4602400000022</v>
      </c>
      <c r="G259" s="85">
        <f xml:space="preserve"> F259/'2016 Claims Experience'!$H$2</f>
        <v>10586.423811764709</v>
      </c>
      <c r="H259" s="85">
        <f t="shared" si="15"/>
        <v>3000</v>
      </c>
      <c r="I259" s="85">
        <f t="shared" ref="I259:I322" si="16">IF(H259 = $K$29, $L$29 - H259,   IF(AND(H259&lt;$L$29, H259 &gt; $K$29),  D259-$K$29, 0) )</f>
        <v>1419.3625715045846</v>
      </c>
      <c r="J259" s="39"/>
    </row>
    <row r="260" spans="2:10" x14ac:dyDescent="0.2">
      <c r="B260" s="87">
        <v>258</v>
      </c>
      <c r="C260" s="85">
        <v>33765.39</v>
      </c>
      <c r="D260" s="85">
        <f>C260 * (1 + '2016 Claims Experience'!$H$3) * (1 + '2016 Claims Experience'!$H$3)</f>
        <v>40856.121900000006</v>
      </c>
      <c r="E260" s="85">
        <f t="shared" ref="E260:E323" si="17" xml:space="preserve"> D260 * (1- $L$9)</f>
        <v>12256.836570000003</v>
      </c>
      <c r="F260" s="85">
        <f t="shared" ref="F260:F323" si="18" xml:space="preserve">   D260 *$L$9</f>
        <v>28599.285330000002</v>
      </c>
      <c r="G260" s="85">
        <f xml:space="preserve"> F260/'2016 Claims Experience'!$H$2</f>
        <v>33646.218035294121</v>
      </c>
      <c r="H260" s="85">
        <f t="shared" ref="H260:H323" si="19">IF( D260&gt; $K$29, $K$29, D260)</f>
        <v>3000</v>
      </c>
      <c r="I260" s="85">
        <f t="shared" si="16"/>
        <v>1419.3625715045846</v>
      </c>
      <c r="J260" s="39"/>
    </row>
    <row r="261" spans="2:10" x14ac:dyDescent="0.2">
      <c r="B261" s="87">
        <v>259</v>
      </c>
      <c r="C261" s="85">
        <v>290.72000000000003</v>
      </c>
      <c r="D261" s="85">
        <f>C261 * (1 + '2016 Claims Experience'!$H$3) * (1 + '2016 Claims Experience'!$H$3)</f>
        <v>351.77120000000008</v>
      </c>
      <c r="E261" s="85">
        <f t="shared" si="17"/>
        <v>105.53136000000003</v>
      </c>
      <c r="F261" s="85">
        <f t="shared" si="18"/>
        <v>246.23984000000004</v>
      </c>
      <c r="G261" s="85">
        <f xml:space="preserve"> F261/'2016 Claims Experience'!$H$2</f>
        <v>289.69392941176477</v>
      </c>
      <c r="H261" s="85">
        <f t="shared" si="19"/>
        <v>351.77120000000008</v>
      </c>
      <c r="I261" s="85">
        <f t="shared" si="16"/>
        <v>0</v>
      </c>
      <c r="J261" s="39"/>
    </row>
    <row r="262" spans="2:10" x14ac:dyDescent="0.2">
      <c r="B262" s="87">
        <v>260</v>
      </c>
      <c r="C262" s="85">
        <v>3676.6600000000003</v>
      </c>
      <c r="D262" s="85">
        <f>C262 * (1 + '2016 Claims Experience'!$H$3) * (1 + '2016 Claims Experience'!$H$3)</f>
        <v>4448.758600000001</v>
      </c>
      <c r="E262" s="85">
        <f t="shared" si="17"/>
        <v>1334.6275800000005</v>
      </c>
      <c r="F262" s="85">
        <f t="shared" si="18"/>
        <v>3114.1310200000007</v>
      </c>
      <c r="G262" s="85">
        <f xml:space="preserve"> F262/'2016 Claims Experience'!$H$2</f>
        <v>3663.6835529411774</v>
      </c>
      <c r="H262" s="85">
        <f t="shared" si="19"/>
        <v>3000</v>
      </c>
      <c r="I262" s="85">
        <f t="shared" si="16"/>
        <v>1419.3625715045846</v>
      </c>
      <c r="J262" s="39"/>
    </row>
    <row r="263" spans="2:10" x14ac:dyDescent="0.2">
      <c r="B263" s="87">
        <v>261</v>
      </c>
      <c r="C263" s="85">
        <v>19113.260000000002</v>
      </c>
      <c r="D263" s="85">
        <f>C263 * (1 + '2016 Claims Experience'!$H$3) * (1 + '2016 Claims Experience'!$H$3)</f>
        <v>23127.044600000005</v>
      </c>
      <c r="E263" s="85">
        <f t="shared" si="17"/>
        <v>6938.1133800000025</v>
      </c>
      <c r="F263" s="85">
        <f t="shared" si="18"/>
        <v>16188.931220000002</v>
      </c>
      <c r="G263" s="85">
        <f xml:space="preserve"> F263/'2016 Claims Experience'!$H$2</f>
        <v>19045.801435294121</v>
      </c>
      <c r="H263" s="85">
        <f t="shared" si="19"/>
        <v>3000</v>
      </c>
      <c r="I263" s="85">
        <f t="shared" si="16"/>
        <v>1419.3625715045846</v>
      </c>
      <c r="J263" s="39"/>
    </row>
    <row r="264" spans="2:10" x14ac:dyDescent="0.2">
      <c r="B264" s="87">
        <v>262</v>
      </c>
      <c r="C264" s="85">
        <v>5244.81</v>
      </c>
      <c r="D264" s="85">
        <f>C264 * (1 + '2016 Claims Experience'!$H$3) * (1 + '2016 Claims Experience'!$H$3)</f>
        <v>6346.2201000000014</v>
      </c>
      <c r="E264" s="85">
        <f t="shared" si="17"/>
        <v>1903.8660300000006</v>
      </c>
      <c r="F264" s="85">
        <f t="shared" si="18"/>
        <v>4442.3540700000003</v>
      </c>
      <c r="G264" s="85">
        <f xml:space="preserve"> F264/'2016 Claims Experience'!$H$2</f>
        <v>5226.2989058823532</v>
      </c>
      <c r="H264" s="85">
        <f t="shared" si="19"/>
        <v>3000</v>
      </c>
      <c r="I264" s="85">
        <f t="shared" si="16"/>
        <v>1419.3625715045846</v>
      </c>
      <c r="J264" s="39"/>
    </row>
    <row r="265" spans="2:10" x14ac:dyDescent="0.2">
      <c r="B265" s="87">
        <v>263</v>
      </c>
      <c r="C265" s="85">
        <v>281.24</v>
      </c>
      <c r="D265" s="85">
        <f>C265 * (1 + '2016 Claims Experience'!$H$3) * (1 + '2016 Claims Experience'!$H$3)</f>
        <v>340.30040000000008</v>
      </c>
      <c r="E265" s="85">
        <f t="shared" si="17"/>
        <v>102.09012000000004</v>
      </c>
      <c r="F265" s="85">
        <f t="shared" si="18"/>
        <v>238.21028000000004</v>
      </c>
      <c r="G265" s="85">
        <f xml:space="preserve"> F265/'2016 Claims Experience'!$H$2</f>
        <v>280.24738823529418</v>
      </c>
      <c r="H265" s="85">
        <f t="shared" si="19"/>
        <v>340.30040000000008</v>
      </c>
      <c r="I265" s="85">
        <f t="shared" si="16"/>
        <v>0</v>
      </c>
      <c r="J265" s="39"/>
    </row>
    <row r="266" spans="2:10" x14ac:dyDescent="0.2">
      <c r="B266" s="87">
        <v>264</v>
      </c>
      <c r="C266" s="85">
        <v>7913.43</v>
      </c>
      <c r="D266" s="85">
        <f>C266 * (1 + '2016 Claims Experience'!$H$3) * (1 + '2016 Claims Experience'!$H$3)</f>
        <v>9575.2503000000015</v>
      </c>
      <c r="E266" s="85">
        <f t="shared" si="17"/>
        <v>2872.5750900000007</v>
      </c>
      <c r="F266" s="85">
        <f t="shared" si="18"/>
        <v>6702.6752100000003</v>
      </c>
      <c r="G266" s="85">
        <f xml:space="preserve"> F266/'2016 Claims Experience'!$H$2</f>
        <v>7885.5002470588242</v>
      </c>
      <c r="H266" s="85">
        <f t="shared" si="19"/>
        <v>3000</v>
      </c>
      <c r="I266" s="85">
        <f t="shared" si="16"/>
        <v>1419.3625715045846</v>
      </c>
      <c r="J266" s="39"/>
    </row>
    <row r="267" spans="2:10" x14ac:dyDescent="0.2">
      <c r="B267" s="87">
        <v>265</v>
      </c>
      <c r="C267" s="85">
        <v>5312.75</v>
      </c>
      <c r="D267" s="85">
        <f>C267 * (1 + '2016 Claims Experience'!$H$3) * (1 + '2016 Claims Experience'!$H$3)</f>
        <v>6428.4275000000007</v>
      </c>
      <c r="E267" s="85">
        <f t="shared" si="17"/>
        <v>1928.5282500000005</v>
      </c>
      <c r="F267" s="85">
        <f t="shared" si="18"/>
        <v>4499.8992500000004</v>
      </c>
      <c r="G267" s="85">
        <f xml:space="preserve"> F267/'2016 Claims Experience'!$H$2</f>
        <v>5293.9991176470594</v>
      </c>
      <c r="H267" s="85">
        <f t="shared" si="19"/>
        <v>3000</v>
      </c>
      <c r="I267" s="85">
        <f t="shared" si="16"/>
        <v>1419.3625715045846</v>
      </c>
      <c r="J267" s="39"/>
    </row>
    <row r="268" spans="2:10" x14ac:dyDescent="0.2">
      <c r="B268" s="87">
        <v>266</v>
      </c>
      <c r="C268" s="85">
        <v>7115.5300000000007</v>
      </c>
      <c r="D268" s="85">
        <f>C268 * (1 + '2016 Claims Experience'!$H$3) * (1 + '2016 Claims Experience'!$H$3)</f>
        <v>8609.7913000000026</v>
      </c>
      <c r="E268" s="85">
        <f t="shared" si="17"/>
        <v>2582.937390000001</v>
      </c>
      <c r="F268" s="85">
        <f t="shared" si="18"/>
        <v>6026.8539100000016</v>
      </c>
      <c r="G268" s="85">
        <f xml:space="preserve"> F268/'2016 Claims Experience'!$H$2</f>
        <v>7090.416364705884</v>
      </c>
      <c r="H268" s="85">
        <f t="shared" si="19"/>
        <v>3000</v>
      </c>
      <c r="I268" s="85">
        <f t="shared" si="16"/>
        <v>1419.3625715045846</v>
      </c>
      <c r="J268" s="39"/>
    </row>
    <row r="269" spans="2:10" x14ac:dyDescent="0.2">
      <c r="B269" s="87">
        <v>267</v>
      </c>
      <c r="C269" s="85">
        <v>1418.8400000000001</v>
      </c>
      <c r="D269" s="85">
        <f>C269 * (1 + '2016 Claims Experience'!$H$3) * (1 + '2016 Claims Experience'!$H$3)</f>
        <v>1716.7964000000006</v>
      </c>
      <c r="E269" s="85">
        <f t="shared" si="17"/>
        <v>515.0389200000003</v>
      </c>
      <c r="F269" s="85">
        <f t="shared" si="18"/>
        <v>1201.7574800000004</v>
      </c>
      <c r="G269" s="85">
        <f xml:space="preserve"> F269/'2016 Claims Experience'!$H$2</f>
        <v>1413.8323294117652</v>
      </c>
      <c r="H269" s="85">
        <f t="shared" si="19"/>
        <v>1716.7964000000006</v>
      </c>
      <c r="I269" s="85">
        <f t="shared" si="16"/>
        <v>0</v>
      </c>
      <c r="J269" s="39"/>
    </row>
    <row r="270" spans="2:10" x14ac:dyDescent="0.2">
      <c r="B270" s="87">
        <v>268</v>
      </c>
      <c r="C270" s="85">
        <v>1817</v>
      </c>
      <c r="D270" s="85">
        <f>C270 * (1 + '2016 Claims Experience'!$H$3) * (1 + '2016 Claims Experience'!$H$3)</f>
        <v>2198.5700000000006</v>
      </c>
      <c r="E270" s="85">
        <f t="shared" si="17"/>
        <v>659.57100000000025</v>
      </c>
      <c r="F270" s="85">
        <f t="shared" si="18"/>
        <v>1538.9990000000003</v>
      </c>
      <c r="G270" s="85">
        <f xml:space="preserve"> F270/'2016 Claims Experience'!$H$2</f>
        <v>1810.5870588235298</v>
      </c>
      <c r="H270" s="85">
        <f t="shared" si="19"/>
        <v>2198.5700000000006</v>
      </c>
      <c r="I270" s="85">
        <f t="shared" si="16"/>
        <v>0</v>
      </c>
      <c r="J270" s="39"/>
    </row>
    <row r="271" spans="2:10" x14ac:dyDescent="0.2">
      <c r="B271" s="87">
        <v>269</v>
      </c>
      <c r="C271" s="85">
        <v>3092.06</v>
      </c>
      <c r="D271" s="85">
        <f>C271 * (1 + '2016 Claims Experience'!$H$3) * (1 + '2016 Claims Experience'!$H$3)</f>
        <v>3741.3926000000006</v>
      </c>
      <c r="E271" s="85">
        <f t="shared" si="17"/>
        <v>1122.4177800000004</v>
      </c>
      <c r="F271" s="85">
        <f t="shared" si="18"/>
        <v>2618.9748200000004</v>
      </c>
      <c r="G271" s="85">
        <f xml:space="preserve"> F271/'2016 Claims Experience'!$H$2</f>
        <v>3081.1468470588238</v>
      </c>
      <c r="H271" s="85">
        <f t="shared" si="19"/>
        <v>3000</v>
      </c>
      <c r="I271" s="85">
        <f t="shared" si="16"/>
        <v>1419.3625715045846</v>
      </c>
      <c r="J271" s="39"/>
    </row>
    <row r="272" spans="2:10" x14ac:dyDescent="0.2">
      <c r="B272" s="87">
        <v>270</v>
      </c>
      <c r="C272" s="85">
        <v>14806.970000000001</v>
      </c>
      <c r="D272" s="85">
        <f>C272 * (1 + '2016 Claims Experience'!$H$3) * (1 + '2016 Claims Experience'!$H$3)</f>
        <v>17916.433700000005</v>
      </c>
      <c r="E272" s="85">
        <f t="shared" si="17"/>
        <v>5374.9301100000021</v>
      </c>
      <c r="F272" s="85">
        <f t="shared" si="18"/>
        <v>12541.503590000002</v>
      </c>
      <c r="G272" s="85">
        <f xml:space="preserve"> F272/'2016 Claims Experience'!$H$2</f>
        <v>14754.710105882355</v>
      </c>
      <c r="H272" s="85">
        <f t="shared" si="19"/>
        <v>3000</v>
      </c>
      <c r="I272" s="85">
        <f t="shared" si="16"/>
        <v>1419.3625715045846</v>
      </c>
      <c r="J272" s="39"/>
    </row>
    <row r="273" spans="2:10" x14ac:dyDescent="0.2">
      <c r="B273" s="87">
        <v>271</v>
      </c>
      <c r="C273" s="85">
        <v>16250.300000000001</v>
      </c>
      <c r="D273" s="85">
        <f>C273 * (1 + '2016 Claims Experience'!$H$3) * (1 + '2016 Claims Experience'!$H$3)</f>
        <v>19662.863000000005</v>
      </c>
      <c r="E273" s="85">
        <f t="shared" si="17"/>
        <v>5898.858900000002</v>
      </c>
      <c r="F273" s="85">
        <f t="shared" si="18"/>
        <v>13764.004100000002</v>
      </c>
      <c r="G273" s="85">
        <f xml:space="preserve"> F273/'2016 Claims Experience'!$H$2</f>
        <v>16192.946000000004</v>
      </c>
      <c r="H273" s="85">
        <f t="shared" si="19"/>
        <v>3000</v>
      </c>
      <c r="I273" s="85">
        <f t="shared" si="16"/>
        <v>1419.3625715045846</v>
      </c>
      <c r="J273" s="39"/>
    </row>
    <row r="274" spans="2:10" x14ac:dyDescent="0.2">
      <c r="B274" s="87">
        <v>272</v>
      </c>
      <c r="C274" s="85">
        <v>14615</v>
      </c>
      <c r="D274" s="85">
        <f>C274 * (1 + '2016 Claims Experience'!$H$3) * (1 + '2016 Claims Experience'!$H$3)</f>
        <v>17684.150000000005</v>
      </c>
      <c r="E274" s="85">
        <f t="shared" si="17"/>
        <v>5305.2450000000026</v>
      </c>
      <c r="F274" s="85">
        <f t="shared" si="18"/>
        <v>12378.905000000002</v>
      </c>
      <c r="G274" s="85">
        <f xml:space="preserve"> F274/'2016 Claims Experience'!$H$2</f>
        <v>14563.417647058826</v>
      </c>
      <c r="H274" s="85">
        <f t="shared" si="19"/>
        <v>3000</v>
      </c>
      <c r="I274" s="85">
        <f t="shared" si="16"/>
        <v>1419.3625715045846</v>
      </c>
      <c r="J274" s="39"/>
    </row>
    <row r="275" spans="2:10" x14ac:dyDescent="0.2">
      <c r="B275" s="87">
        <v>273</v>
      </c>
      <c r="C275" s="85">
        <v>940.1</v>
      </c>
      <c r="D275" s="85">
        <f>C275 * (1 + '2016 Claims Experience'!$H$3) * (1 + '2016 Claims Experience'!$H$3)</f>
        <v>1137.5210000000002</v>
      </c>
      <c r="E275" s="85">
        <f t="shared" si="17"/>
        <v>341.25630000000012</v>
      </c>
      <c r="F275" s="85">
        <f t="shared" si="18"/>
        <v>796.26470000000006</v>
      </c>
      <c r="G275" s="85">
        <f xml:space="preserve"> F275/'2016 Claims Experience'!$H$2</f>
        <v>936.78200000000015</v>
      </c>
      <c r="H275" s="85">
        <f t="shared" si="19"/>
        <v>1137.5210000000002</v>
      </c>
      <c r="I275" s="85">
        <f t="shared" si="16"/>
        <v>0</v>
      </c>
      <c r="J275" s="39"/>
    </row>
    <row r="276" spans="2:10" x14ac:dyDescent="0.2">
      <c r="B276" s="87">
        <v>274</v>
      </c>
      <c r="C276" s="85">
        <v>28808.93</v>
      </c>
      <c r="D276" s="85">
        <f>C276 * (1 + '2016 Claims Experience'!$H$3) * (1 + '2016 Claims Experience'!$H$3)</f>
        <v>34858.805300000007</v>
      </c>
      <c r="E276" s="85">
        <f t="shared" si="17"/>
        <v>10457.641590000003</v>
      </c>
      <c r="F276" s="85">
        <f t="shared" si="18"/>
        <v>24401.163710000004</v>
      </c>
      <c r="G276" s="85">
        <f xml:space="preserve"> F276/'2016 Claims Experience'!$H$2</f>
        <v>28707.251423529418</v>
      </c>
      <c r="H276" s="85">
        <f t="shared" si="19"/>
        <v>3000</v>
      </c>
      <c r="I276" s="85">
        <f t="shared" si="16"/>
        <v>1419.3625715045846</v>
      </c>
      <c r="J276" s="39"/>
    </row>
    <row r="277" spans="2:10" x14ac:dyDescent="0.2">
      <c r="B277" s="87">
        <v>275</v>
      </c>
      <c r="C277" s="85">
        <v>19961.72</v>
      </c>
      <c r="D277" s="85">
        <f>C277 * (1 + '2016 Claims Experience'!$H$3) * (1 + '2016 Claims Experience'!$H$3)</f>
        <v>24153.681200000006</v>
      </c>
      <c r="E277" s="85">
        <f t="shared" si="17"/>
        <v>7246.104360000003</v>
      </c>
      <c r="F277" s="85">
        <f t="shared" si="18"/>
        <v>16907.576840000005</v>
      </c>
      <c r="G277" s="85">
        <f xml:space="preserve"> F277/'2016 Claims Experience'!$H$2</f>
        <v>19891.266870588242</v>
      </c>
      <c r="H277" s="85">
        <f t="shared" si="19"/>
        <v>3000</v>
      </c>
      <c r="I277" s="85">
        <f t="shared" si="16"/>
        <v>1419.3625715045846</v>
      </c>
      <c r="J277" s="39"/>
    </row>
    <row r="278" spans="2:10" x14ac:dyDescent="0.2">
      <c r="B278" s="87">
        <v>276</v>
      </c>
      <c r="C278" s="85">
        <v>12007.210000000001</v>
      </c>
      <c r="D278" s="85">
        <f>C278 * (1 + '2016 Claims Experience'!$H$3) * (1 + '2016 Claims Experience'!$H$3)</f>
        <v>14528.724100000003</v>
      </c>
      <c r="E278" s="85">
        <f t="shared" si="17"/>
        <v>4358.6172300000017</v>
      </c>
      <c r="F278" s="85">
        <f t="shared" si="18"/>
        <v>10170.106870000001</v>
      </c>
      <c r="G278" s="85">
        <f xml:space="preserve"> F278/'2016 Claims Experience'!$H$2</f>
        <v>11964.831611764708</v>
      </c>
      <c r="H278" s="85">
        <f t="shared" si="19"/>
        <v>3000</v>
      </c>
      <c r="I278" s="85">
        <f t="shared" si="16"/>
        <v>1419.3625715045846</v>
      </c>
      <c r="J278" s="39"/>
    </row>
    <row r="279" spans="2:10" x14ac:dyDescent="0.2">
      <c r="B279" s="87">
        <v>277</v>
      </c>
      <c r="C279" s="85">
        <v>24967.16</v>
      </c>
      <c r="D279" s="85">
        <f>C279 * (1 + '2016 Claims Experience'!$H$3) * (1 + '2016 Claims Experience'!$H$3)</f>
        <v>30210.263600000006</v>
      </c>
      <c r="E279" s="85">
        <f t="shared" si="17"/>
        <v>9063.0790800000032</v>
      </c>
      <c r="F279" s="85">
        <f t="shared" si="18"/>
        <v>21147.184520000003</v>
      </c>
      <c r="G279" s="85">
        <f xml:space="preserve"> F279/'2016 Claims Experience'!$H$2</f>
        <v>24879.040611764711</v>
      </c>
      <c r="H279" s="85">
        <f t="shared" si="19"/>
        <v>3000</v>
      </c>
      <c r="I279" s="85">
        <f t="shared" si="16"/>
        <v>1419.3625715045846</v>
      </c>
      <c r="J279" s="39"/>
    </row>
    <row r="280" spans="2:10" x14ac:dyDescent="0.2">
      <c r="B280" s="87">
        <v>278</v>
      </c>
      <c r="C280" s="85">
        <v>2255.4500000000003</v>
      </c>
      <c r="D280" s="85">
        <f>C280 * (1 + '2016 Claims Experience'!$H$3) * (1 + '2016 Claims Experience'!$H$3)</f>
        <v>2729.0945000000006</v>
      </c>
      <c r="E280" s="85">
        <f t="shared" si="17"/>
        <v>818.72835000000032</v>
      </c>
      <c r="F280" s="85">
        <f t="shared" si="18"/>
        <v>1910.3661500000003</v>
      </c>
      <c r="G280" s="85">
        <f xml:space="preserve"> F280/'2016 Claims Experience'!$H$2</f>
        <v>2247.4895882352944</v>
      </c>
      <c r="H280" s="85">
        <f t="shared" si="19"/>
        <v>2729.0945000000006</v>
      </c>
      <c r="I280" s="85">
        <f t="shared" si="16"/>
        <v>0</v>
      </c>
      <c r="J280" s="39"/>
    </row>
    <row r="281" spans="2:10" x14ac:dyDescent="0.2">
      <c r="B281" s="87">
        <v>279</v>
      </c>
      <c r="C281" s="85">
        <v>9295.93</v>
      </c>
      <c r="D281" s="85">
        <f>C281 * (1 + '2016 Claims Experience'!$H$3) * (1 + '2016 Claims Experience'!$H$3)</f>
        <v>11248.075300000002</v>
      </c>
      <c r="E281" s="85">
        <f t="shared" si="17"/>
        <v>3374.422590000001</v>
      </c>
      <c r="F281" s="85">
        <f t="shared" si="18"/>
        <v>7873.6527100000012</v>
      </c>
      <c r="G281" s="85">
        <f xml:space="preserve"> F281/'2016 Claims Experience'!$H$2</f>
        <v>9263.1208352941194</v>
      </c>
      <c r="H281" s="85">
        <f t="shared" si="19"/>
        <v>3000</v>
      </c>
      <c r="I281" s="85">
        <f t="shared" si="16"/>
        <v>1419.3625715045846</v>
      </c>
      <c r="J281" s="39"/>
    </row>
    <row r="282" spans="2:10" x14ac:dyDescent="0.2">
      <c r="B282" s="87">
        <v>280</v>
      </c>
      <c r="C282" s="85">
        <v>11414.710000000001</v>
      </c>
      <c r="D282" s="85">
        <f>C282 * (1 + '2016 Claims Experience'!$H$3) * (1 + '2016 Claims Experience'!$H$3)</f>
        <v>13811.799100000004</v>
      </c>
      <c r="E282" s="85">
        <f t="shared" si="17"/>
        <v>4143.5397300000013</v>
      </c>
      <c r="F282" s="85">
        <f t="shared" si="18"/>
        <v>9668.2593700000016</v>
      </c>
      <c r="G282" s="85">
        <f xml:space="preserve"> F282/'2016 Claims Experience'!$H$2</f>
        <v>11374.422788235297</v>
      </c>
      <c r="H282" s="85">
        <f t="shared" si="19"/>
        <v>3000</v>
      </c>
      <c r="I282" s="85">
        <f t="shared" si="16"/>
        <v>1419.3625715045846</v>
      </c>
      <c r="J282" s="39"/>
    </row>
    <row r="283" spans="2:10" x14ac:dyDescent="0.2">
      <c r="B283" s="87">
        <v>281</v>
      </c>
      <c r="C283" s="85">
        <v>15594.6</v>
      </c>
      <c r="D283" s="85">
        <f>C283 * (1 + '2016 Claims Experience'!$H$3) * (1 + '2016 Claims Experience'!$H$3)</f>
        <v>18869.466000000004</v>
      </c>
      <c r="E283" s="85">
        <f t="shared" si="17"/>
        <v>5660.8398000000025</v>
      </c>
      <c r="F283" s="85">
        <f t="shared" si="18"/>
        <v>13208.626200000002</v>
      </c>
      <c r="G283" s="85">
        <f xml:space="preserve"> F283/'2016 Claims Experience'!$H$2</f>
        <v>15539.560235294121</v>
      </c>
      <c r="H283" s="85">
        <f t="shared" si="19"/>
        <v>3000</v>
      </c>
      <c r="I283" s="85">
        <f t="shared" si="16"/>
        <v>1419.3625715045846</v>
      </c>
      <c r="J283" s="39"/>
    </row>
    <row r="284" spans="2:10" x14ac:dyDescent="0.2">
      <c r="B284" s="87">
        <v>282</v>
      </c>
      <c r="C284" s="85">
        <v>591.71</v>
      </c>
      <c r="D284" s="85">
        <f>C284 * (1 + '2016 Claims Experience'!$H$3) * (1 + '2016 Claims Experience'!$H$3)</f>
        <v>715.96910000000014</v>
      </c>
      <c r="E284" s="85">
        <f t="shared" si="17"/>
        <v>214.79073000000008</v>
      </c>
      <c r="F284" s="85">
        <f t="shared" si="18"/>
        <v>501.17837000000009</v>
      </c>
      <c r="G284" s="85">
        <f xml:space="preserve"> F284/'2016 Claims Experience'!$H$2</f>
        <v>589.62161176470602</v>
      </c>
      <c r="H284" s="85">
        <f t="shared" si="19"/>
        <v>715.96910000000014</v>
      </c>
      <c r="I284" s="85">
        <f t="shared" si="16"/>
        <v>0</v>
      </c>
      <c r="J284" s="39"/>
    </row>
    <row r="285" spans="2:10" x14ac:dyDescent="0.2">
      <c r="B285" s="87">
        <v>283</v>
      </c>
      <c r="C285" s="85">
        <v>718.11</v>
      </c>
      <c r="D285" s="85">
        <f>C285 * (1 + '2016 Claims Experience'!$H$3) * (1 + '2016 Claims Experience'!$H$3)</f>
        <v>868.9131000000001</v>
      </c>
      <c r="E285" s="85">
        <f t="shared" si="17"/>
        <v>260.67393000000004</v>
      </c>
      <c r="F285" s="85">
        <f t="shared" si="18"/>
        <v>608.23917000000006</v>
      </c>
      <c r="G285" s="85">
        <f xml:space="preserve"> F285/'2016 Claims Experience'!$H$2</f>
        <v>715.57549411764717</v>
      </c>
      <c r="H285" s="85">
        <f t="shared" si="19"/>
        <v>868.9131000000001</v>
      </c>
      <c r="I285" s="85">
        <f t="shared" si="16"/>
        <v>0</v>
      </c>
      <c r="J285" s="39"/>
    </row>
    <row r="286" spans="2:10" x14ac:dyDescent="0.2">
      <c r="B286" s="87">
        <v>284</v>
      </c>
      <c r="C286" s="85">
        <v>4412.9400000000005</v>
      </c>
      <c r="D286" s="85">
        <f>C286 * (1 + '2016 Claims Experience'!$H$3) * (1 + '2016 Claims Experience'!$H$3)</f>
        <v>5339.6574000000019</v>
      </c>
      <c r="E286" s="85">
        <f t="shared" si="17"/>
        <v>1601.8972200000007</v>
      </c>
      <c r="F286" s="85">
        <f t="shared" si="18"/>
        <v>3737.7601800000011</v>
      </c>
      <c r="G286" s="85">
        <f xml:space="preserve"> F286/'2016 Claims Experience'!$H$2</f>
        <v>4397.3649176470599</v>
      </c>
      <c r="H286" s="85">
        <f t="shared" si="19"/>
        <v>3000</v>
      </c>
      <c r="I286" s="85">
        <f t="shared" si="16"/>
        <v>1419.3625715045846</v>
      </c>
      <c r="J286" s="39"/>
    </row>
    <row r="287" spans="2:10" x14ac:dyDescent="0.2">
      <c r="B287" s="87">
        <v>285</v>
      </c>
      <c r="C287" s="85">
        <v>86.9</v>
      </c>
      <c r="D287" s="85">
        <f>C287 * (1 + '2016 Claims Experience'!$H$3) * (1 + '2016 Claims Experience'!$H$3)</f>
        <v>105.14900000000003</v>
      </c>
      <c r="E287" s="85">
        <f t="shared" si="17"/>
        <v>31.544700000000013</v>
      </c>
      <c r="F287" s="85">
        <f t="shared" si="18"/>
        <v>73.604300000000009</v>
      </c>
      <c r="G287" s="85">
        <f xml:space="preserve"> F287/'2016 Claims Experience'!$H$2</f>
        <v>86.593294117647076</v>
      </c>
      <c r="H287" s="85">
        <f t="shared" si="19"/>
        <v>105.14900000000003</v>
      </c>
      <c r="I287" s="85">
        <f t="shared" si="16"/>
        <v>0</v>
      </c>
      <c r="J287" s="39"/>
    </row>
    <row r="288" spans="2:10" x14ac:dyDescent="0.2">
      <c r="B288" s="87">
        <v>286</v>
      </c>
      <c r="C288" s="85">
        <v>5879.18</v>
      </c>
      <c r="D288" s="85">
        <f>C288 * (1 + '2016 Claims Experience'!$H$3) * (1 + '2016 Claims Experience'!$H$3)</f>
        <v>7113.8078000000014</v>
      </c>
      <c r="E288" s="85">
        <f t="shared" si="17"/>
        <v>2134.1423400000008</v>
      </c>
      <c r="F288" s="85">
        <f t="shared" si="18"/>
        <v>4979.6654600000011</v>
      </c>
      <c r="G288" s="85">
        <f xml:space="preserve"> F288/'2016 Claims Experience'!$H$2</f>
        <v>5858.4299529411783</v>
      </c>
      <c r="H288" s="85">
        <f t="shared" si="19"/>
        <v>3000</v>
      </c>
      <c r="I288" s="85">
        <f t="shared" si="16"/>
        <v>1419.3625715045846</v>
      </c>
      <c r="J288" s="39"/>
    </row>
    <row r="289" spans="2:10" x14ac:dyDescent="0.2">
      <c r="B289" s="87">
        <v>287</v>
      </c>
      <c r="C289" s="85">
        <v>18865.2</v>
      </c>
      <c r="D289" s="85">
        <f>C289 * (1 + '2016 Claims Experience'!$H$3) * (1 + '2016 Claims Experience'!$H$3)</f>
        <v>22826.892000000003</v>
      </c>
      <c r="E289" s="85">
        <f t="shared" si="17"/>
        <v>6848.0676000000021</v>
      </c>
      <c r="F289" s="85">
        <f t="shared" si="18"/>
        <v>15978.824400000001</v>
      </c>
      <c r="G289" s="85">
        <f xml:space="preserve"> F289/'2016 Claims Experience'!$H$2</f>
        <v>18798.616941176471</v>
      </c>
      <c r="H289" s="85">
        <f t="shared" si="19"/>
        <v>3000</v>
      </c>
      <c r="I289" s="85">
        <f t="shared" si="16"/>
        <v>1419.3625715045846</v>
      </c>
      <c r="J289" s="39"/>
    </row>
    <row r="290" spans="2:10" x14ac:dyDescent="0.2">
      <c r="B290" s="87">
        <v>288</v>
      </c>
      <c r="C290" s="85">
        <v>662.81000000000006</v>
      </c>
      <c r="D290" s="85">
        <f>C290 * (1 + '2016 Claims Experience'!$H$3) * (1 + '2016 Claims Experience'!$H$3)</f>
        <v>802.0001000000002</v>
      </c>
      <c r="E290" s="85">
        <f t="shared" si="17"/>
        <v>240.60003000000009</v>
      </c>
      <c r="F290" s="85">
        <f t="shared" si="18"/>
        <v>561.40007000000014</v>
      </c>
      <c r="G290" s="85">
        <f xml:space="preserve"> F290/'2016 Claims Experience'!$H$2</f>
        <v>660.47067058823552</v>
      </c>
      <c r="H290" s="85">
        <f t="shared" si="19"/>
        <v>802.0001000000002</v>
      </c>
      <c r="I290" s="85">
        <f t="shared" si="16"/>
        <v>0</v>
      </c>
      <c r="J290" s="39"/>
    </row>
    <row r="291" spans="2:10" x14ac:dyDescent="0.2">
      <c r="B291" s="87">
        <v>289</v>
      </c>
      <c r="C291" s="85">
        <v>16546.55</v>
      </c>
      <c r="D291" s="85">
        <f>C291 * (1 + '2016 Claims Experience'!$H$3) * (1 + '2016 Claims Experience'!$H$3)</f>
        <v>20021.325500000003</v>
      </c>
      <c r="E291" s="85">
        <f t="shared" si="17"/>
        <v>6006.3976500000017</v>
      </c>
      <c r="F291" s="85">
        <f t="shared" si="18"/>
        <v>14014.927850000002</v>
      </c>
      <c r="G291" s="85">
        <f xml:space="preserve"> F291/'2016 Claims Experience'!$H$2</f>
        <v>16488.150411764709</v>
      </c>
      <c r="H291" s="85">
        <f t="shared" si="19"/>
        <v>3000</v>
      </c>
      <c r="I291" s="85">
        <f t="shared" si="16"/>
        <v>1419.3625715045846</v>
      </c>
      <c r="J291" s="39"/>
    </row>
    <row r="292" spans="2:10" x14ac:dyDescent="0.2">
      <c r="B292" s="87">
        <v>290</v>
      </c>
      <c r="C292" s="85">
        <v>4055.86</v>
      </c>
      <c r="D292" s="85">
        <f>C292 * (1 + '2016 Claims Experience'!$H$3) * (1 + '2016 Claims Experience'!$H$3)</f>
        <v>4907.5906000000014</v>
      </c>
      <c r="E292" s="85">
        <f t="shared" si="17"/>
        <v>1472.2771800000007</v>
      </c>
      <c r="F292" s="85">
        <f t="shared" si="18"/>
        <v>3435.3134200000009</v>
      </c>
      <c r="G292" s="85">
        <f xml:space="preserve"> F292/'2016 Claims Experience'!$H$2</f>
        <v>4041.5452000000009</v>
      </c>
      <c r="H292" s="85">
        <f t="shared" si="19"/>
        <v>3000</v>
      </c>
      <c r="I292" s="85">
        <f t="shared" si="16"/>
        <v>1419.3625715045846</v>
      </c>
      <c r="J292" s="39"/>
    </row>
    <row r="293" spans="2:10" x14ac:dyDescent="0.2">
      <c r="B293" s="87">
        <v>291</v>
      </c>
      <c r="C293" s="85">
        <v>573.54000000000008</v>
      </c>
      <c r="D293" s="85">
        <f>C293 * (1 + '2016 Claims Experience'!$H$3) * (1 + '2016 Claims Experience'!$H$3)</f>
        <v>693.98340000000019</v>
      </c>
      <c r="E293" s="85">
        <f t="shared" si="17"/>
        <v>208.19502000000008</v>
      </c>
      <c r="F293" s="85">
        <f t="shared" si="18"/>
        <v>485.78838000000007</v>
      </c>
      <c r="G293" s="85">
        <f xml:space="preserve"> F293/'2016 Claims Experience'!$H$2</f>
        <v>571.51574117647067</v>
      </c>
      <c r="H293" s="85">
        <f t="shared" si="19"/>
        <v>693.98340000000019</v>
      </c>
      <c r="I293" s="85">
        <f t="shared" si="16"/>
        <v>0</v>
      </c>
      <c r="J293" s="39"/>
    </row>
    <row r="294" spans="2:10" x14ac:dyDescent="0.2">
      <c r="B294" s="87">
        <v>292</v>
      </c>
      <c r="C294" s="85">
        <v>328.64</v>
      </c>
      <c r="D294" s="85">
        <f>C294 * (1 + '2016 Claims Experience'!$H$3) * (1 + '2016 Claims Experience'!$H$3)</f>
        <v>397.65440000000007</v>
      </c>
      <c r="E294" s="85">
        <f t="shared" si="17"/>
        <v>119.29632000000004</v>
      </c>
      <c r="F294" s="85">
        <f t="shared" si="18"/>
        <v>278.35808000000003</v>
      </c>
      <c r="G294" s="85">
        <f xml:space="preserve"> F294/'2016 Claims Experience'!$H$2</f>
        <v>327.48009411764713</v>
      </c>
      <c r="H294" s="85">
        <f t="shared" si="19"/>
        <v>397.65440000000007</v>
      </c>
      <c r="I294" s="85">
        <f t="shared" si="16"/>
        <v>0</v>
      </c>
      <c r="J294" s="39"/>
    </row>
    <row r="295" spans="2:10" x14ac:dyDescent="0.2">
      <c r="B295" s="87">
        <v>293</v>
      </c>
      <c r="C295" s="85">
        <v>9987.9700000000012</v>
      </c>
      <c r="D295" s="85">
        <f>C295 * (1 + '2016 Claims Experience'!$H$3) * (1 + '2016 Claims Experience'!$H$3)</f>
        <v>12085.443700000003</v>
      </c>
      <c r="E295" s="85">
        <f t="shared" si="17"/>
        <v>3625.6331100000016</v>
      </c>
      <c r="F295" s="85">
        <f t="shared" si="18"/>
        <v>8459.8105900000028</v>
      </c>
      <c r="G295" s="85">
        <f xml:space="preserve"> F295/'2016 Claims Experience'!$H$2</f>
        <v>9952.7183411764745</v>
      </c>
      <c r="H295" s="85">
        <f t="shared" si="19"/>
        <v>3000</v>
      </c>
      <c r="I295" s="85">
        <f t="shared" si="16"/>
        <v>1419.3625715045846</v>
      </c>
      <c r="J295" s="39"/>
    </row>
    <row r="296" spans="2:10" x14ac:dyDescent="0.2">
      <c r="B296" s="87">
        <v>294</v>
      </c>
      <c r="C296" s="85">
        <v>4454.0200000000004</v>
      </c>
      <c r="D296" s="85">
        <f>C296 * (1 + '2016 Claims Experience'!$H$3) * (1 + '2016 Claims Experience'!$H$3)</f>
        <v>5389.3642000000009</v>
      </c>
      <c r="E296" s="85">
        <f t="shared" si="17"/>
        <v>1616.8092600000004</v>
      </c>
      <c r="F296" s="85">
        <f t="shared" si="18"/>
        <v>3772.5549400000004</v>
      </c>
      <c r="G296" s="85">
        <f xml:space="preserve"> F296/'2016 Claims Experience'!$H$2</f>
        <v>4438.2999294117653</v>
      </c>
      <c r="H296" s="85">
        <f t="shared" si="19"/>
        <v>3000</v>
      </c>
      <c r="I296" s="85">
        <f t="shared" si="16"/>
        <v>1419.3625715045846</v>
      </c>
      <c r="J296" s="39"/>
    </row>
    <row r="297" spans="2:10" x14ac:dyDescent="0.2">
      <c r="B297" s="87">
        <v>295</v>
      </c>
      <c r="C297" s="85">
        <v>23933.84</v>
      </c>
      <c r="D297" s="85">
        <f>C297 * (1 + '2016 Claims Experience'!$H$3) * (1 + '2016 Claims Experience'!$H$3)</f>
        <v>28959.946400000004</v>
      </c>
      <c r="E297" s="85">
        <f t="shared" si="17"/>
        <v>8687.9839200000024</v>
      </c>
      <c r="F297" s="85">
        <f t="shared" si="18"/>
        <v>20271.962480000002</v>
      </c>
      <c r="G297" s="85">
        <f xml:space="preserve"> F297/'2016 Claims Experience'!$H$2</f>
        <v>23849.367623529415</v>
      </c>
      <c r="H297" s="85">
        <f t="shared" si="19"/>
        <v>3000</v>
      </c>
      <c r="I297" s="85">
        <f t="shared" si="16"/>
        <v>1419.3625715045846</v>
      </c>
      <c r="J297" s="39"/>
    </row>
    <row r="298" spans="2:10" x14ac:dyDescent="0.2">
      <c r="B298" s="87">
        <v>296</v>
      </c>
      <c r="C298" s="85">
        <v>130.35</v>
      </c>
      <c r="D298" s="85">
        <f>C298 * (1 + '2016 Claims Experience'!$H$3) * (1 + '2016 Claims Experience'!$H$3)</f>
        <v>157.72350000000003</v>
      </c>
      <c r="E298" s="85">
        <f t="shared" si="17"/>
        <v>47.317050000000016</v>
      </c>
      <c r="F298" s="85">
        <f t="shared" si="18"/>
        <v>110.40645000000002</v>
      </c>
      <c r="G298" s="85">
        <f xml:space="preserve"> F298/'2016 Claims Experience'!$H$2</f>
        <v>129.88994117647061</v>
      </c>
      <c r="H298" s="85">
        <f t="shared" si="19"/>
        <v>157.72350000000003</v>
      </c>
      <c r="I298" s="85">
        <f t="shared" si="16"/>
        <v>0</v>
      </c>
      <c r="J298" s="39"/>
    </row>
    <row r="299" spans="2:10" x14ac:dyDescent="0.2">
      <c r="B299" s="87">
        <v>297</v>
      </c>
      <c r="C299" s="85">
        <v>6089.3200000000006</v>
      </c>
      <c r="D299" s="85">
        <f>C299 * (1 + '2016 Claims Experience'!$H$3) * (1 + '2016 Claims Experience'!$H$3)</f>
        <v>7368.0772000000024</v>
      </c>
      <c r="E299" s="85">
        <f t="shared" si="17"/>
        <v>2210.4231600000012</v>
      </c>
      <c r="F299" s="85">
        <f t="shared" si="18"/>
        <v>5157.6540400000013</v>
      </c>
      <c r="G299" s="85">
        <f xml:space="preserve"> F299/'2016 Claims Experience'!$H$2</f>
        <v>6067.8282823529426</v>
      </c>
      <c r="H299" s="85">
        <f t="shared" si="19"/>
        <v>3000</v>
      </c>
      <c r="I299" s="85">
        <f t="shared" si="16"/>
        <v>1419.3625715045846</v>
      </c>
      <c r="J299" s="39"/>
    </row>
    <row r="300" spans="2:10" x14ac:dyDescent="0.2">
      <c r="B300" s="87">
        <v>298</v>
      </c>
      <c r="C300" s="85">
        <v>2586.46</v>
      </c>
      <c r="D300" s="85">
        <f>C300 * (1 + '2016 Claims Experience'!$H$3) * (1 + '2016 Claims Experience'!$H$3)</f>
        <v>3129.6166000000003</v>
      </c>
      <c r="E300" s="85">
        <f t="shared" si="17"/>
        <v>938.88498000000027</v>
      </c>
      <c r="F300" s="85">
        <f t="shared" si="18"/>
        <v>2190.73162</v>
      </c>
      <c r="G300" s="85">
        <f xml:space="preserve"> F300/'2016 Claims Experience'!$H$2</f>
        <v>2577.3313176470588</v>
      </c>
      <c r="H300" s="85">
        <f t="shared" si="19"/>
        <v>3000</v>
      </c>
      <c r="I300" s="85">
        <f t="shared" si="16"/>
        <v>1419.3625715045846</v>
      </c>
      <c r="J300" s="39"/>
    </row>
    <row r="301" spans="2:10" x14ac:dyDescent="0.2">
      <c r="B301" s="87">
        <v>299</v>
      </c>
      <c r="C301" s="85">
        <v>1535.76</v>
      </c>
      <c r="D301" s="85">
        <f>C301 * (1 + '2016 Claims Experience'!$H$3) * (1 + '2016 Claims Experience'!$H$3)</f>
        <v>1858.2696000000001</v>
      </c>
      <c r="E301" s="85">
        <f t="shared" si="17"/>
        <v>557.48088000000007</v>
      </c>
      <c r="F301" s="85">
        <f t="shared" si="18"/>
        <v>1300.78872</v>
      </c>
      <c r="G301" s="85">
        <f xml:space="preserve"> F301/'2016 Claims Experience'!$H$2</f>
        <v>1530.3396705882353</v>
      </c>
      <c r="H301" s="85">
        <f t="shared" si="19"/>
        <v>1858.2696000000001</v>
      </c>
      <c r="I301" s="85">
        <f t="shared" si="16"/>
        <v>0</v>
      </c>
      <c r="J301" s="39"/>
    </row>
    <row r="302" spans="2:10" x14ac:dyDescent="0.2">
      <c r="B302" s="87">
        <v>300</v>
      </c>
      <c r="C302" s="85">
        <v>12446.45</v>
      </c>
      <c r="D302" s="85">
        <f>C302 * (1 + '2016 Claims Experience'!$H$3) * (1 + '2016 Claims Experience'!$H$3)</f>
        <v>15060.204500000002</v>
      </c>
      <c r="E302" s="85">
        <f t="shared" si="17"/>
        <v>4518.0613500000009</v>
      </c>
      <c r="F302" s="85">
        <f t="shared" si="18"/>
        <v>10542.14315</v>
      </c>
      <c r="G302" s="85">
        <f xml:space="preserve"> F302/'2016 Claims Experience'!$H$2</f>
        <v>12402.521352941176</v>
      </c>
      <c r="H302" s="85">
        <f t="shared" si="19"/>
        <v>3000</v>
      </c>
      <c r="I302" s="85">
        <f t="shared" si="16"/>
        <v>1419.3625715045846</v>
      </c>
      <c r="J302" s="39"/>
    </row>
    <row r="303" spans="2:10" x14ac:dyDescent="0.2">
      <c r="B303" s="87">
        <v>301</v>
      </c>
      <c r="C303" s="85">
        <v>5560.02</v>
      </c>
      <c r="D303" s="85">
        <f>C303 * (1 + '2016 Claims Experience'!$H$3) * (1 + '2016 Claims Experience'!$H$3)</f>
        <v>6727.6242000000011</v>
      </c>
      <c r="E303" s="85">
        <f t="shared" si="17"/>
        <v>2018.2872600000007</v>
      </c>
      <c r="F303" s="85">
        <f t="shared" si="18"/>
        <v>4709.3369400000001</v>
      </c>
      <c r="G303" s="85">
        <f xml:space="preserve"> F303/'2016 Claims Experience'!$H$2</f>
        <v>5540.3964000000005</v>
      </c>
      <c r="H303" s="85">
        <f t="shared" si="19"/>
        <v>3000</v>
      </c>
      <c r="I303" s="85">
        <f t="shared" si="16"/>
        <v>1419.3625715045846</v>
      </c>
      <c r="J303" s="39"/>
    </row>
    <row r="304" spans="2:10" x14ac:dyDescent="0.2">
      <c r="B304" s="87">
        <v>302</v>
      </c>
      <c r="C304" s="85">
        <v>11539.53</v>
      </c>
      <c r="D304" s="85">
        <f>C304 * (1 + '2016 Claims Experience'!$H$3) * (1 + '2016 Claims Experience'!$H$3)</f>
        <v>13962.831300000003</v>
      </c>
      <c r="E304" s="85">
        <f t="shared" si="17"/>
        <v>4188.8493900000012</v>
      </c>
      <c r="F304" s="85">
        <f t="shared" si="18"/>
        <v>9773.9819100000022</v>
      </c>
      <c r="G304" s="85">
        <f xml:space="preserve"> F304/'2016 Claims Experience'!$H$2</f>
        <v>11498.802247058826</v>
      </c>
      <c r="H304" s="85">
        <f t="shared" si="19"/>
        <v>3000</v>
      </c>
      <c r="I304" s="85">
        <f t="shared" si="16"/>
        <v>1419.3625715045846</v>
      </c>
      <c r="J304" s="39"/>
    </row>
    <row r="305" spans="2:10" x14ac:dyDescent="0.2">
      <c r="B305" s="87">
        <v>303</v>
      </c>
      <c r="C305" s="85">
        <v>23534.100000000002</v>
      </c>
      <c r="D305" s="85">
        <f>C305 * (1 + '2016 Claims Experience'!$H$3) * (1 + '2016 Claims Experience'!$H$3)</f>
        <v>28476.26100000001</v>
      </c>
      <c r="E305" s="85">
        <f t="shared" si="17"/>
        <v>8542.8783000000039</v>
      </c>
      <c r="F305" s="85">
        <f t="shared" si="18"/>
        <v>19933.382700000006</v>
      </c>
      <c r="G305" s="85">
        <f xml:space="preserve"> F305/'2016 Claims Experience'!$H$2</f>
        <v>23451.038470588242</v>
      </c>
      <c r="H305" s="85">
        <f t="shared" si="19"/>
        <v>3000</v>
      </c>
      <c r="I305" s="85">
        <f t="shared" si="16"/>
        <v>1419.3625715045846</v>
      </c>
      <c r="J305" s="39"/>
    </row>
    <row r="306" spans="2:10" x14ac:dyDescent="0.2">
      <c r="B306" s="87">
        <v>304</v>
      </c>
      <c r="C306" s="85">
        <v>26301.47</v>
      </c>
      <c r="D306" s="85">
        <f>C306 * (1 + '2016 Claims Experience'!$H$3) * (1 + '2016 Claims Experience'!$H$3)</f>
        <v>31824.778700000006</v>
      </c>
      <c r="E306" s="85">
        <f t="shared" si="17"/>
        <v>9547.4336100000037</v>
      </c>
      <c r="F306" s="85">
        <f t="shared" si="18"/>
        <v>22277.345090000003</v>
      </c>
      <c r="G306" s="85">
        <f xml:space="preserve"> F306/'2016 Claims Experience'!$H$2</f>
        <v>26208.641282352946</v>
      </c>
      <c r="H306" s="85">
        <f t="shared" si="19"/>
        <v>3000</v>
      </c>
      <c r="I306" s="85">
        <f t="shared" si="16"/>
        <v>1419.3625715045846</v>
      </c>
      <c r="J306" s="39"/>
    </row>
    <row r="307" spans="2:10" x14ac:dyDescent="0.2">
      <c r="B307" s="87">
        <v>305</v>
      </c>
      <c r="C307" s="85">
        <v>9115.02</v>
      </c>
      <c r="D307" s="85">
        <f>C307 * (1 + '2016 Claims Experience'!$H$3) * (1 + '2016 Claims Experience'!$H$3)</f>
        <v>11029.174200000001</v>
      </c>
      <c r="E307" s="85">
        <f t="shared" si="17"/>
        <v>3308.7522600000007</v>
      </c>
      <c r="F307" s="85">
        <f t="shared" si="18"/>
        <v>7720.4219400000002</v>
      </c>
      <c r="G307" s="85">
        <f xml:space="preserve"> F307/'2016 Claims Experience'!$H$2</f>
        <v>9082.8493411764703</v>
      </c>
      <c r="H307" s="85">
        <f t="shared" si="19"/>
        <v>3000</v>
      </c>
      <c r="I307" s="85">
        <f t="shared" si="16"/>
        <v>1419.3625715045846</v>
      </c>
      <c r="J307" s="39"/>
    </row>
    <row r="308" spans="2:10" x14ac:dyDescent="0.2">
      <c r="B308" s="87">
        <v>306</v>
      </c>
      <c r="C308" s="85">
        <v>15600.92</v>
      </c>
      <c r="D308" s="85">
        <f>C308 * (1 + '2016 Claims Experience'!$H$3) * (1 + '2016 Claims Experience'!$H$3)</f>
        <v>18877.113200000003</v>
      </c>
      <c r="E308" s="85">
        <f t="shared" si="17"/>
        <v>5663.1339600000019</v>
      </c>
      <c r="F308" s="85">
        <f t="shared" si="18"/>
        <v>13213.979240000002</v>
      </c>
      <c r="G308" s="85">
        <f xml:space="preserve"> F308/'2016 Claims Experience'!$H$2</f>
        <v>15545.857929411768</v>
      </c>
      <c r="H308" s="85">
        <f t="shared" si="19"/>
        <v>3000</v>
      </c>
      <c r="I308" s="85">
        <f t="shared" si="16"/>
        <v>1419.3625715045846</v>
      </c>
      <c r="J308" s="39"/>
    </row>
    <row r="309" spans="2:10" x14ac:dyDescent="0.2">
      <c r="B309" s="87">
        <v>307</v>
      </c>
      <c r="C309" s="85">
        <v>22264.57</v>
      </c>
      <c r="D309" s="85">
        <f>C309 * (1 + '2016 Claims Experience'!$H$3) * (1 + '2016 Claims Experience'!$H$3)</f>
        <v>26940.129700000005</v>
      </c>
      <c r="E309" s="85">
        <f t="shared" si="17"/>
        <v>8082.0389100000029</v>
      </c>
      <c r="F309" s="85">
        <f t="shared" si="18"/>
        <v>18858.090790000002</v>
      </c>
      <c r="G309" s="85">
        <f xml:space="preserve"> F309/'2016 Claims Experience'!$H$2</f>
        <v>22185.989164705887</v>
      </c>
      <c r="H309" s="85">
        <f t="shared" si="19"/>
        <v>3000</v>
      </c>
      <c r="I309" s="85">
        <f t="shared" si="16"/>
        <v>1419.3625715045846</v>
      </c>
      <c r="J309" s="39"/>
    </row>
    <row r="310" spans="2:10" x14ac:dyDescent="0.2">
      <c r="B310" s="87">
        <v>308</v>
      </c>
      <c r="C310" s="85">
        <v>10027.470000000001</v>
      </c>
      <c r="D310" s="85">
        <f>C310 * (1 + '2016 Claims Experience'!$H$3) * (1 + '2016 Claims Experience'!$H$3)</f>
        <v>12133.238700000004</v>
      </c>
      <c r="E310" s="85">
        <f t="shared" si="17"/>
        <v>3639.9716100000014</v>
      </c>
      <c r="F310" s="85">
        <f t="shared" si="18"/>
        <v>8493.2670900000012</v>
      </c>
      <c r="G310" s="85">
        <f xml:space="preserve"> F310/'2016 Claims Experience'!$H$2</f>
        <v>9992.0789294117658</v>
      </c>
      <c r="H310" s="85">
        <f t="shared" si="19"/>
        <v>3000</v>
      </c>
      <c r="I310" s="85">
        <f t="shared" si="16"/>
        <v>1419.3625715045846</v>
      </c>
      <c r="J310" s="39"/>
    </row>
    <row r="311" spans="2:10" x14ac:dyDescent="0.2">
      <c r="B311" s="87">
        <v>309</v>
      </c>
      <c r="C311" s="85">
        <v>223.57000000000002</v>
      </c>
      <c r="D311" s="85">
        <f>C311 * (1 + '2016 Claims Experience'!$H$3) * (1 + '2016 Claims Experience'!$H$3)</f>
        <v>270.51970000000006</v>
      </c>
      <c r="E311" s="85">
        <f t="shared" si="17"/>
        <v>81.155910000000034</v>
      </c>
      <c r="F311" s="85">
        <f t="shared" si="18"/>
        <v>189.36379000000002</v>
      </c>
      <c r="G311" s="85">
        <f xml:space="preserve"> F311/'2016 Claims Experience'!$H$2</f>
        <v>222.78092941176473</v>
      </c>
      <c r="H311" s="85">
        <f t="shared" si="19"/>
        <v>270.51970000000006</v>
      </c>
      <c r="I311" s="85">
        <f t="shared" si="16"/>
        <v>0</v>
      </c>
      <c r="J311" s="39"/>
    </row>
    <row r="312" spans="2:10" x14ac:dyDescent="0.2">
      <c r="B312" s="87">
        <v>310</v>
      </c>
      <c r="C312" s="85">
        <v>2764.21</v>
      </c>
      <c r="D312" s="85">
        <f>C312 * (1 + '2016 Claims Experience'!$H$3) * (1 + '2016 Claims Experience'!$H$3)</f>
        <v>3344.6941000000006</v>
      </c>
      <c r="E312" s="85">
        <f t="shared" si="17"/>
        <v>1003.4082300000003</v>
      </c>
      <c r="F312" s="85">
        <f t="shared" si="18"/>
        <v>2341.2858700000002</v>
      </c>
      <c r="G312" s="85">
        <f xml:space="preserve"> F312/'2016 Claims Experience'!$H$2</f>
        <v>2754.4539647058828</v>
      </c>
      <c r="H312" s="85">
        <f t="shared" si="19"/>
        <v>3000</v>
      </c>
      <c r="I312" s="85">
        <f t="shared" si="16"/>
        <v>1419.3625715045846</v>
      </c>
      <c r="J312" s="39"/>
    </row>
    <row r="313" spans="2:10" x14ac:dyDescent="0.2">
      <c r="B313" s="87">
        <v>311</v>
      </c>
      <c r="C313" s="85">
        <v>28254.350000000002</v>
      </c>
      <c r="D313" s="85">
        <f>C313 * (1 + '2016 Claims Experience'!$H$3) * (1 + '2016 Claims Experience'!$H$3)</f>
        <v>34187.763500000008</v>
      </c>
      <c r="E313" s="85">
        <f t="shared" si="17"/>
        <v>10256.329050000004</v>
      </c>
      <c r="F313" s="85">
        <f t="shared" si="18"/>
        <v>23931.434450000004</v>
      </c>
      <c r="G313" s="85">
        <f xml:space="preserve"> F313/'2016 Claims Experience'!$H$2</f>
        <v>28154.628764705889</v>
      </c>
      <c r="H313" s="85">
        <f t="shared" si="19"/>
        <v>3000</v>
      </c>
      <c r="I313" s="85">
        <f t="shared" si="16"/>
        <v>1419.3625715045846</v>
      </c>
      <c r="J313" s="39"/>
    </row>
    <row r="314" spans="2:10" x14ac:dyDescent="0.2">
      <c r="B314" s="87">
        <v>312</v>
      </c>
      <c r="C314" s="85">
        <v>3375.67</v>
      </c>
      <c r="D314" s="85">
        <f>C314 * (1 + '2016 Claims Experience'!$H$3) * (1 + '2016 Claims Experience'!$H$3)</f>
        <v>4084.5607000000009</v>
      </c>
      <c r="E314" s="85">
        <f t="shared" si="17"/>
        <v>1225.3682100000005</v>
      </c>
      <c r="F314" s="85">
        <f t="shared" si="18"/>
        <v>2859.1924900000004</v>
      </c>
      <c r="G314" s="85">
        <f xml:space="preserve"> F314/'2016 Claims Experience'!$H$2</f>
        <v>3363.7558705882357</v>
      </c>
      <c r="H314" s="85">
        <f t="shared" si="19"/>
        <v>3000</v>
      </c>
      <c r="I314" s="85">
        <f t="shared" si="16"/>
        <v>1419.3625715045846</v>
      </c>
      <c r="J314" s="39"/>
    </row>
    <row r="315" spans="2:10" x14ac:dyDescent="0.2">
      <c r="B315" s="87">
        <v>313</v>
      </c>
      <c r="C315" s="85">
        <v>5940.8</v>
      </c>
      <c r="D315" s="85">
        <f>C315 * (1 + '2016 Claims Experience'!$H$3) * (1 + '2016 Claims Experience'!$H$3)</f>
        <v>7188.3680000000013</v>
      </c>
      <c r="E315" s="85">
        <f t="shared" si="17"/>
        <v>2156.5104000000006</v>
      </c>
      <c r="F315" s="85">
        <f t="shared" si="18"/>
        <v>5031.8576000000003</v>
      </c>
      <c r="G315" s="85">
        <f xml:space="preserve"> F315/'2016 Claims Experience'!$H$2</f>
        <v>5919.832470588236</v>
      </c>
      <c r="H315" s="85">
        <f t="shared" si="19"/>
        <v>3000</v>
      </c>
      <c r="I315" s="85">
        <f t="shared" si="16"/>
        <v>1419.3625715045846</v>
      </c>
      <c r="J315" s="39"/>
    </row>
    <row r="316" spans="2:10" x14ac:dyDescent="0.2">
      <c r="B316" s="87">
        <v>314</v>
      </c>
      <c r="C316" s="85">
        <v>2554.86</v>
      </c>
      <c r="D316" s="85">
        <f>C316 * (1 + '2016 Claims Experience'!$H$3) * (1 + '2016 Claims Experience'!$H$3)</f>
        <v>3091.3806000000009</v>
      </c>
      <c r="E316" s="85">
        <f t="shared" si="17"/>
        <v>927.41418000000044</v>
      </c>
      <c r="F316" s="85">
        <f t="shared" si="18"/>
        <v>2163.9664200000007</v>
      </c>
      <c r="G316" s="85">
        <f xml:space="preserve"> F316/'2016 Claims Experience'!$H$2</f>
        <v>2545.8428470588242</v>
      </c>
      <c r="H316" s="85">
        <f t="shared" si="19"/>
        <v>3000</v>
      </c>
      <c r="I316" s="85">
        <f t="shared" si="16"/>
        <v>1419.3625715045846</v>
      </c>
      <c r="J316" s="39"/>
    </row>
    <row r="317" spans="2:10" x14ac:dyDescent="0.2">
      <c r="B317" s="87">
        <v>315</v>
      </c>
      <c r="C317" s="85">
        <v>1819.3700000000001</v>
      </c>
      <c r="D317" s="85">
        <f>C317 * (1 + '2016 Claims Experience'!$H$3) * (1 + '2016 Claims Experience'!$H$3)</f>
        <v>2201.4377000000004</v>
      </c>
      <c r="E317" s="85">
        <f t="shared" si="17"/>
        <v>660.43131000000017</v>
      </c>
      <c r="F317" s="85">
        <f t="shared" si="18"/>
        <v>1541.0063900000002</v>
      </c>
      <c r="G317" s="85">
        <f xml:space="preserve"> F317/'2016 Claims Experience'!$H$2</f>
        <v>1812.9486941176474</v>
      </c>
      <c r="H317" s="85">
        <f t="shared" si="19"/>
        <v>2201.4377000000004</v>
      </c>
      <c r="I317" s="85">
        <f t="shared" si="16"/>
        <v>0</v>
      </c>
      <c r="J317" s="39"/>
    </row>
    <row r="318" spans="2:10" x14ac:dyDescent="0.2">
      <c r="B318" s="87">
        <v>316</v>
      </c>
      <c r="C318" s="85">
        <v>1792.51</v>
      </c>
      <c r="D318" s="85">
        <f>C318 * (1 + '2016 Claims Experience'!$H$3) * (1 + '2016 Claims Experience'!$H$3)</f>
        <v>2168.9371000000006</v>
      </c>
      <c r="E318" s="85">
        <f t="shared" si="17"/>
        <v>650.68113000000028</v>
      </c>
      <c r="F318" s="85">
        <f t="shared" si="18"/>
        <v>1518.2559700000004</v>
      </c>
      <c r="G318" s="85">
        <f xml:space="preserve"> F318/'2016 Claims Experience'!$H$2</f>
        <v>1786.1834941176476</v>
      </c>
      <c r="H318" s="85">
        <f t="shared" si="19"/>
        <v>2168.9371000000006</v>
      </c>
      <c r="I318" s="85">
        <f t="shared" si="16"/>
        <v>0</v>
      </c>
      <c r="J318" s="39"/>
    </row>
    <row r="319" spans="2:10" x14ac:dyDescent="0.2">
      <c r="B319" s="87">
        <v>317</v>
      </c>
      <c r="C319" s="85">
        <v>4545.66</v>
      </c>
      <c r="D319" s="85">
        <f>C319 * (1 + '2016 Claims Experience'!$H$3) * (1 + '2016 Claims Experience'!$H$3)</f>
        <v>5500.2486000000008</v>
      </c>
      <c r="E319" s="85">
        <f t="shared" si="17"/>
        <v>1650.0745800000004</v>
      </c>
      <c r="F319" s="85">
        <f t="shared" si="18"/>
        <v>3850.1740200000004</v>
      </c>
      <c r="G319" s="85">
        <f xml:space="preserve"> F319/'2016 Claims Experience'!$H$2</f>
        <v>4529.6164941176476</v>
      </c>
      <c r="H319" s="85">
        <f t="shared" si="19"/>
        <v>3000</v>
      </c>
      <c r="I319" s="85">
        <f t="shared" si="16"/>
        <v>1419.3625715045846</v>
      </c>
      <c r="J319" s="39"/>
    </row>
    <row r="320" spans="2:10" x14ac:dyDescent="0.2">
      <c r="B320" s="87">
        <v>318</v>
      </c>
      <c r="C320" s="85">
        <v>27029.06</v>
      </c>
      <c r="D320" s="85">
        <f>C320 * (1 + '2016 Claims Experience'!$H$3) * (1 + '2016 Claims Experience'!$H$3)</f>
        <v>32705.162600000007</v>
      </c>
      <c r="E320" s="85">
        <f t="shared" si="17"/>
        <v>9811.5487800000028</v>
      </c>
      <c r="F320" s="85">
        <f t="shared" si="18"/>
        <v>22893.613820000002</v>
      </c>
      <c r="G320" s="85">
        <f xml:space="preserve"> F320/'2016 Claims Experience'!$H$2</f>
        <v>26933.66331764706</v>
      </c>
      <c r="H320" s="85">
        <f t="shared" si="19"/>
        <v>3000</v>
      </c>
      <c r="I320" s="85">
        <f t="shared" si="16"/>
        <v>1419.3625715045846</v>
      </c>
      <c r="J320" s="39"/>
    </row>
    <row r="321" spans="2:10" x14ac:dyDescent="0.2">
      <c r="B321" s="87">
        <v>319</v>
      </c>
      <c r="C321" s="85">
        <v>19388.97</v>
      </c>
      <c r="D321" s="85">
        <f>C321 * (1 + '2016 Claims Experience'!$H$3) * (1 + '2016 Claims Experience'!$H$3)</f>
        <v>23460.653700000003</v>
      </c>
      <c r="E321" s="85">
        <f t="shared" si="17"/>
        <v>7038.1961100000017</v>
      </c>
      <c r="F321" s="85">
        <f t="shared" si="18"/>
        <v>16422.457590000002</v>
      </c>
      <c r="G321" s="85">
        <f xml:space="preserve"> F321/'2016 Claims Experience'!$H$2</f>
        <v>19320.538341176474</v>
      </c>
      <c r="H321" s="85">
        <f t="shared" si="19"/>
        <v>3000</v>
      </c>
      <c r="I321" s="85">
        <f t="shared" si="16"/>
        <v>1419.3625715045846</v>
      </c>
      <c r="J321" s="39"/>
    </row>
    <row r="322" spans="2:10" x14ac:dyDescent="0.2">
      <c r="B322" s="87">
        <v>320</v>
      </c>
      <c r="C322" s="85">
        <v>116.13000000000001</v>
      </c>
      <c r="D322" s="85">
        <f>C322 * (1 + '2016 Claims Experience'!$H$3) * (1 + '2016 Claims Experience'!$H$3)</f>
        <v>140.51730000000003</v>
      </c>
      <c r="E322" s="85">
        <f t="shared" si="17"/>
        <v>42.155190000000019</v>
      </c>
      <c r="F322" s="85">
        <f t="shared" si="18"/>
        <v>98.362110000000015</v>
      </c>
      <c r="G322" s="85">
        <f xml:space="preserve"> F322/'2016 Claims Experience'!$H$2</f>
        <v>115.72012941176473</v>
      </c>
      <c r="H322" s="85">
        <f t="shared" si="19"/>
        <v>140.51730000000003</v>
      </c>
      <c r="I322" s="85">
        <f t="shared" si="16"/>
        <v>0</v>
      </c>
      <c r="J322" s="39"/>
    </row>
    <row r="323" spans="2:10" x14ac:dyDescent="0.2">
      <c r="B323" s="87">
        <v>321</v>
      </c>
      <c r="C323" s="85">
        <v>3062.83</v>
      </c>
      <c r="D323" s="85">
        <f>C323 * (1 + '2016 Claims Experience'!$H$3) * (1 + '2016 Claims Experience'!$H$3)</f>
        <v>3706.0243000000005</v>
      </c>
      <c r="E323" s="85">
        <f t="shared" si="17"/>
        <v>1111.8072900000004</v>
      </c>
      <c r="F323" s="85">
        <f t="shared" si="18"/>
        <v>2594.2170100000003</v>
      </c>
      <c r="G323" s="85">
        <f xml:space="preserve"> F323/'2016 Claims Experience'!$H$2</f>
        <v>3052.0200117647064</v>
      </c>
      <c r="H323" s="85">
        <f t="shared" si="19"/>
        <v>3000</v>
      </c>
      <c r="I323" s="85">
        <f t="shared" ref="I323:I386" si="20">IF(H323 = $K$29, $L$29 - H323,   IF(AND(H323&lt;$L$29, H323 &gt; $K$29),  D323-$K$29, 0) )</f>
        <v>1419.3625715045846</v>
      </c>
      <c r="J323" s="39"/>
    </row>
    <row r="324" spans="2:10" x14ac:dyDescent="0.2">
      <c r="B324" s="87">
        <v>322</v>
      </c>
      <c r="C324" s="85">
        <v>11653.29</v>
      </c>
      <c r="D324" s="85">
        <f>C324 * (1 + '2016 Claims Experience'!$H$3) * (1 + '2016 Claims Experience'!$H$3)</f>
        <v>14100.480900000004</v>
      </c>
      <c r="E324" s="85">
        <f t="shared" ref="E324:E387" si="21" xml:space="preserve"> D324 * (1- $L$9)</f>
        <v>4230.1442700000016</v>
      </c>
      <c r="F324" s="85">
        <f t="shared" ref="F324:F387" si="22" xml:space="preserve">   D324 *$L$9</f>
        <v>9870.3366300000016</v>
      </c>
      <c r="G324" s="85">
        <f xml:space="preserve"> F324/'2016 Claims Experience'!$H$2</f>
        <v>11612.160741176473</v>
      </c>
      <c r="H324" s="85">
        <f t="shared" ref="H324:H387" si="23">IF( D324&gt; $K$29, $K$29, D324)</f>
        <v>3000</v>
      </c>
      <c r="I324" s="85">
        <f t="shared" si="20"/>
        <v>1419.3625715045846</v>
      </c>
      <c r="J324" s="39"/>
    </row>
    <row r="325" spans="2:10" x14ac:dyDescent="0.2">
      <c r="B325" s="87">
        <v>323</v>
      </c>
      <c r="C325" s="85">
        <v>6965.43</v>
      </c>
      <c r="D325" s="85">
        <f>C325 * (1 + '2016 Claims Experience'!$H$3) * (1 + '2016 Claims Experience'!$H$3)</f>
        <v>8428.1703000000016</v>
      </c>
      <c r="E325" s="85">
        <f t="shared" si="21"/>
        <v>2528.4510900000009</v>
      </c>
      <c r="F325" s="85">
        <f t="shared" si="22"/>
        <v>5899.7192100000011</v>
      </c>
      <c r="G325" s="85">
        <f xml:space="preserve"> F325/'2016 Claims Experience'!$H$2</f>
        <v>6940.846129411766</v>
      </c>
      <c r="H325" s="85">
        <f t="shared" si="23"/>
        <v>3000</v>
      </c>
      <c r="I325" s="85">
        <f t="shared" si="20"/>
        <v>1419.3625715045846</v>
      </c>
      <c r="J325" s="39"/>
    </row>
    <row r="326" spans="2:10" x14ac:dyDescent="0.2">
      <c r="B326" s="87">
        <v>324</v>
      </c>
      <c r="C326" s="85">
        <v>18983.7</v>
      </c>
      <c r="D326" s="85">
        <f>C326 * (1 + '2016 Claims Experience'!$H$3) * (1 + '2016 Claims Experience'!$H$3)</f>
        <v>22970.277000000006</v>
      </c>
      <c r="E326" s="85">
        <f t="shared" si="21"/>
        <v>6891.0831000000026</v>
      </c>
      <c r="F326" s="85">
        <f t="shared" si="22"/>
        <v>16079.193900000002</v>
      </c>
      <c r="G326" s="85">
        <f xml:space="preserve"> F326/'2016 Claims Experience'!$H$2</f>
        <v>18916.698705882354</v>
      </c>
      <c r="H326" s="85">
        <f t="shared" si="23"/>
        <v>3000</v>
      </c>
      <c r="I326" s="85">
        <f t="shared" si="20"/>
        <v>1419.3625715045846</v>
      </c>
      <c r="J326" s="39"/>
    </row>
    <row r="327" spans="2:10" x14ac:dyDescent="0.2">
      <c r="B327" s="87">
        <v>325</v>
      </c>
      <c r="C327" s="85">
        <v>22354.63</v>
      </c>
      <c r="D327" s="85">
        <f>C327 * (1 + '2016 Claims Experience'!$H$3) * (1 + '2016 Claims Experience'!$H$3)</f>
        <v>27049.102300000006</v>
      </c>
      <c r="E327" s="85">
        <f t="shared" si="21"/>
        <v>8114.7306900000031</v>
      </c>
      <c r="F327" s="85">
        <f t="shared" si="22"/>
        <v>18934.371610000002</v>
      </c>
      <c r="G327" s="85">
        <f xml:space="preserve"> F327/'2016 Claims Experience'!$H$2</f>
        <v>22275.731305882357</v>
      </c>
      <c r="H327" s="85">
        <f t="shared" si="23"/>
        <v>3000</v>
      </c>
      <c r="I327" s="85">
        <f t="shared" si="20"/>
        <v>1419.3625715045846</v>
      </c>
      <c r="J327" s="39"/>
    </row>
    <row r="328" spans="2:10" x14ac:dyDescent="0.2">
      <c r="B328" s="87">
        <v>326</v>
      </c>
      <c r="C328" s="85">
        <v>2264.1400000000003</v>
      </c>
      <c r="D328" s="85">
        <f>C328 * (1 + '2016 Claims Experience'!$H$3) * (1 + '2016 Claims Experience'!$H$3)</f>
        <v>2739.6094000000007</v>
      </c>
      <c r="E328" s="85">
        <f t="shared" si="21"/>
        <v>821.88282000000038</v>
      </c>
      <c r="F328" s="85">
        <f t="shared" si="22"/>
        <v>1917.7265800000005</v>
      </c>
      <c r="G328" s="85">
        <f xml:space="preserve"> F328/'2016 Claims Experience'!$H$2</f>
        <v>2256.1489176470595</v>
      </c>
      <c r="H328" s="85">
        <f t="shared" si="23"/>
        <v>2739.6094000000007</v>
      </c>
      <c r="I328" s="85">
        <f t="shared" si="20"/>
        <v>0</v>
      </c>
      <c r="J328" s="39"/>
    </row>
    <row r="329" spans="2:10" x14ac:dyDescent="0.2">
      <c r="B329" s="87">
        <v>327</v>
      </c>
      <c r="C329" s="85">
        <v>6464.5700000000006</v>
      </c>
      <c r="D329" s="85">
        <f>C329 * (1 + '2016 Claims Experience'!$H$3) * (1 + '2016 Claims Experience'!$H$3)</f>
        <v>7822.1297000000013</v>
      </c>
      <c r="E329" s="85">
        <f t="shared" si="21"/>
        <v>2346.6389100000006</v>
      </c>
      <c r="F329" s="85">
        <f t="shared" si="22"/>
        <v>5475.4907900000007</v>
      </c>
      <c r="G329" s="85">
        <f xml:space="preserve"> F329/'2016 Claims Experience'!$H$2</f>
        <v>6441.7538705882362</v>
      </c>
      <c r="H329" s="85">
        <f t="shared" si="23"/>
        <v>3000</v>
      </c>
      <c r="I329" s="85">
        <f t="shared" si="20"/>
        <v>1419.3625715045846</v>
      </c>
      <c r="J329" s="39"/>
    </row>
    <row r="330" spans="2:10" x14ac:dyDescent="0.2">
      <c r="B330" s="87">
        <v>328</v>
      </c>
      <c r="C330" s="85">
        <v>6885.64</v>
      </c>
      <c r="D330" s="85">
        <f>C330 * (1 + '2016 Claims Experience'!$H$3) * (1 + '2016 Claims Experience'!$H$3)</f>
        <v>8331.6244000000006</v>
      </c>
      <c r="E330" s="85">
        <f t="shared" si="21"/>
        <v>2499.4873200000006</v>
      </c>
      <c r="F330" s="85">
        <f t="shared" si="22"/>
        <v>5832.1370800000004</v>
      </c>
      <c r="G330" s="85">
        <f xml:space="preserve"> F330/'2016 Claims Experience'!$H$2</f>
        <v>6861.3377411764714</v>
      </c>
      <c r="H330" s="85">
        <f t="shared" si="23"/>
        <v>3000</v>
      </c>
      <c r="I330" s="85">
        <f t="shared" si="20"/>
        <v>1419.3625715045846</v>
      </c>
      <c r="J330" s="39"/>
    </row>
    <row r="331" spans="2:10" x14ac:dyDescent="0.2">
      <c r="B331" s="87">
        <v>329</v>
      </c>
      <c r="C331" s="85">
        <v>9129.24</v>
      </c>
      <c r="D331" s="85">
        <f>C331 * (1 + '2016 Claims Experience'!$H$3) * (1 + '2016 Claims Experience'!$H$3)</f>
        <v>11046.380400000002</v>
      </c>
      <c r="E331" s="85">
        <f t="shared" si="21"/>
        <v>3313.9141200000008</v>
      </c>
      <c r="F331" s="85">
        <f t="shared" si="22"/>
        <v>7732.4662800000006</v>
      </c>
      <c r="G331" s="85">
        <f xml:space="preserve"> F331/'2016 Claims Experience'!$H$2</f>
        <v>9097.0191529411768</v>
      </c>
      <c r="H331" s="85">
        <f t="shared" si="23"/>
        <v>3000</v>
      </c>
      <c r="I331" s="85">
        <f t="shared" si="20"/>
        <v>1419.3625715045846</v>
      </c>
      <c r="J331" s="39"/>
    </row>
    <row r="332" spans="2:10" x14ac:dyDescent="0.2">
      <c r="B332" s="87">
        <v>330</v>
      </c>
      <c r="C332" s="85">
        <v>21271.54</v>
      </c>
      <c r="D332" s="85">
        <f>C332 * (1 + '2016 Claims Experience'!$H$3) * (1 + '2016 Claims Experience'!$H$3)</f>
        <v>25738.563400000006</v>
      </c>
      <c r="E332" s="85">
        <f t="shared" si="21"/>
        <v>7721.5690200000026</v>
      </c>
      <c r="F332" s="85">
        <f t="shared" si="22"/>
        <v>18016.994380000004</v>
      </c>
      <c r="G332" s="85">
        <f xml:space="preserve"> F332/'2016 Claims Experience'!$H$2</f>
        <v>21196.463976470593</v>
      </c>
      <c r="H332" s="85">
        <f t="shared" si="23"/>
        <v>3000</v>
      </c>
      <c r="I332" s="85">
        <f t="shared" si="20"/>
        <v>1419.3625715045846</v>
      </c>
      <c r="J332" s="39"/>
    </row>
    <row r="333" spans="2:10" x14ac:dyDescent="0.2">
      <c r="B333" s="87">
        <v>331</v>
      </c>
      <c r="C333" s="85">
        <v>5736.9800000000005</v>
      </c>
      <c r="D333" s="85">
        <f>C333 * (1 + '2016 Claims Experience'!$H$3) * (1 + '2016 Claims Experience'!$H$3)</f>
        <v>6941.7458000000015</v>
      </c>
      <c r="E333" s="85">
        <f t="shared" si="21"/>
        <v>2082.5237400000005</v>
      </c>
      <c r="F333" s="85">
        <f t="shared" si="22"/>
        <v>4859.222060000001</v>
      </c>
      <c r="G333" s="85">
        <f xml:space="preserve"> F333/'2016 Claims Experience'!$H$2</f>
        <v>5716.7318352941193</v>
      </c>
      <c r="H333" s="85">
        <f t="shared" si="23"/>
        <v>3000</v>
      </c>
      <c r="I333" s="85">
        <f t="shared" si="20"/>
        <v>1419.3625715045846</v>
      </c>
      <c r="J333" s="39"/>
    </row>
    <row r="334" spans="2:10" x14ac:dyDescent="0.2">
      <c r="B334" s="87">
        <v>332</v>
      </c>
      <c r="C334" s="85">
        <v>13147.18</v>
      </c>
      <c r="D334" s="85">
        <f>C334 * (1 + '2016 Claims Experience'!$H$3) * (1 + '2016 Claims Experience'!$H$3)</f>
        <v>15908.087800000003</v>
      </c>
      <c r="E334" s="85">
        <f t="shared" si="21"/>
        <v>4772.4263400000018</v>
      </c>
      <c r="F334" s="85">
        <f t="shared" si="22"/>
        <v>11135.661460000001</v>
      </c>
      <c r="G334" s="85">
        <f xml:space="preserve"> F334/'2016 Claims Experience'!$H$2</f>
        <v>13100.778188235296</v>
      </c>
      <c r="H334" s="85">
        <f t="shared" si="23"/>
        <v>3000</v>
      </c>
      <c r="I334" s="85">
        <f t="shared" si="20"/>
        <v>1419.3625715045846</v>
      </c>
      <c r="J334" s="39"/>
    </row>
    <row r="335" spans="2:10" x14ac:dyDescent="0.2">
      <c r="B335" s="87">
        <v>333</v>
      </c>
      <c r="C335" s="85">
        <v>9506.07</v>
      </c>
      <c r="D335" s="85">
        <f>C335 * (1 + '2016 Claims Experience'!$H$3) * (1 + '2016 Claims Experience'!$H$3)</f>
        <v>11502.344700000001</v>
      </c>
      <c r="E335" s="85">
        <f t="shared" si="21"/>
        <v>3450.703410000001</v>
      </c>
      <c r="F335" s="85">
        <f t="shared" si="22"/>
        <v>8051.6412900000005</v>
      </c>
      <c r="G335" s="85">
        <f xml:space="preserve"> F335/'2016 Claims Experience'!$H$2</f>
        <v>9472.5191647058837</v>
      </c>
      <c r="H335" s="85">
        <f t="shared" si="23"/>
        <v>3000</v>
      </c>
      <c r="I335" s="85">
        <f t="shared" si="20"/>
        <v>1419.3625715045846</v>
      </c>
      <c r="J335" s="39"/>
    </row>
    <row r="336" spans="2:10" x14ac:dyDescent="0.2">
      <c r="B336" s="87">
        <v>334</v>
      </c>
      <c r="C336" s="85">
        <v>7034.1600000000008</v>
      </c>
      <c r="D336" s="85">
        <f>C336 * (1 + '2016 Claims Experience'!$H$3) * (1 + '2016 Claims Experience'!$H$3)</f>
        <v>8511.3336000000036</v>
      </c>
      <c r="E336" s="85">
        <f t="shared" si="21"/>
        <v>2553.4000800000013</v>
      </c>
      <c r="F336" s="85">
        <f t="shared" si="22"/>
        <v>5957.9335200000023</v>
      </c>
      <c r="G336" s="85">
        <f xml:space="preserve"> F336/'2016 Claims Experience'!$H$2</f>
        <v>7009.3335529411797</v>
      </c>
      <c r="H336" s="85">
        <f t="shared" si="23"/>
        <v>3000</v>
      </c>
      <c r="I336" s="85">
        <f t="shared" si="20"/>
        <v>1419.3625715045846</v>
      </c>
      <c r="J336" s="39"/>
    </row>
    <row r="337" spans="2:10" x14ac:dyDescent="0.2">
      <c r="B337" s="87">
        <v>335</v>
      </c>
      <c r="C337" s="85">
        <v>11187.19</v>
      </c>
      <c r="D337" s="85">
        <f>C337 * (1 + '2016 Claims Experience'!$H$3) * (1 + '2016 Claims Experience'!$H$3)</f>
        <v>13536.499900000003</v>
      </c>
      <c r="E337" s="85">
        <f t="shared" si="21"/>
        <v>4060.9499700000015</v>
      </c>
      <c r="F337" s="85">
        <f t="shared" si="22"/>
        <v>9475.549930000001</v>
      </c>
      <c r="G337" s="85">
        <f xml:space="preserve"> F337/'2016 Claims Experience'!$H$2</f>
        <v>11147.705800000002</v>
      </c>
      <c r="H337" s="85">
        <f t="shared" si="23"/>
        <v>3000</v>
      </c>
      <c r="I337" s="85">
        <f t="shared" si="20"/>
        <v>1419.3625715045846</v>
      </c>
      <c r="J337" s="39"/>
    </row>
    <row r="338" spans="2:10" x14ac:dyDescent="0.2">
      <c r="B338" s="87">
        <v>336</v>
      </c>
      <c r="C338" s="85">
        <v>8917.52</v>
      </c>
      <c r="D338" s="85">
        <f>C338 * (1 + '2016 Claims Experience'!$H$3) * (1 + '2016 Claims Experience'!$H$3)</f>
        <v>10790.199200000001</v>
      </c>
      <c r="E338" s="85">
        <f t="shared" si="21"/>
        <v>3237.0597600000006</v>
      </c>
      <c r="F338" s="85">
        <f t="shared" si="22"/>
        <v>7553.1394399999999</v>
      </c>
      <c r="G338" s="85">
        <f xml:space="preserve"> F338/'2016 Claims Experience'!$H$2</f>
        <v>8886.0463999999993</v>
      </c>
      <c r="H338" s="85">
        <f t="shared" si="23"/>
        <v>3000</v>
      </c>
      <c r="I338" s="85">
        <f t="shared" si="20"/>
        <v>1419.3625715045846</v>
      </c>
      <c r="J338" s="39"/>
    </row>
    <row r="339" spans="2:10" x14ac:dyDescent="0.2">
      <c r="B339" s="87">
        <v>337</v>
      </c>
      <c r="C339" s="85">
        <v>11622.480000000001</v>
      </c>
      <c r="D339" s="85">
        <f>C339 * (1 + '2016 Claims Experience'!$H$3) * (1 + '2016 Claims Experience'!$H$3)</f>
        <v>14063.200800000004</v>
      </c>
      <c r="E339" s="85">
        <f t="shared" si="21"/>
        <v>4218.9602400000022</v>
      </c>
      <c r="F339" s="85">
        <f t="shared" si="22"/>
        <v>9844.240560000002</v>
      </c>
      <c r="G339" s="85">
        <f xml:space="preserve"> F339/'2016 Claims Experience'!$H$2</f>
        <v>11581.459482352944</v>
      </c>
      <c r="H339" s="85">
        <f t="shared" si="23"/>
        <v>3000</v>
      </c>
      <c r="I339" s="85">
        <f t="shared" si="20"/>
        <v>1419.3625715045846</v>
      </c>
      <c r="J339" s="39"/>
    </row>
    <row r="340" spans="2:10" x14ac:dyDescent="0.2">
      <c r="B340" s="87">
        <v>338</v>
      </c>
      <c r="C340" s="85">
        <v>37.130000000000003</v>
      </c>
      <c r="D340" s="85">
        <f>C340 * (1 + '2016 Claims Experience'!$H$3) * (1 + '2016 Claims Experience'!$H$3)</f>
        <v>44.92730000000001</v>
      </c>
      <c r="E340" s="85">
        <f t="shared" si="21"/>
        <v>13.478190000000005</v>
      </c>
      <c r="F340" s="85">
        <f t="shared" si="22"/>
        <v>31.449110000000005</v>
      </c>
      <c r="G340" s="85">
        <f xml:space="preserve"> F340/'2016 Claims Experience'!$H$2</f>
        <v>36.998952941176476</v>
      </c>
      <c r="H340" s="85">
        <f t="shared" si="23"/>
        <v>44.92730000000001</v>
      </c>
      <c r="I340" s="85">
        <f t="shared" si="20"/>
        <v>0</v>
      </c>
      <c r="J340" s="39"/>
    </row>
    <row r="341" spans="2:10" x14ac:dyDescent="0.2">
      <c r="B341" s="87">
        <v>339</v>
      </c>
      <c r="C341" s="85">
        <v>5488.92</v>
      </c>
      <c r="D341" s="85">
        <f>C341 * (1 + '2016 Claims Experience'!$H$3) * (1 + '2016 Claims Experience'!$H$3)</f>
        <v>6641.5932000000012</v>
      </c>
      <c r="E341" s="85">
        <f t="shared" si="21"/>
        <v>1992.4779600000006</v>
      </c>
      <c r="F341" s="85">
        <f t="shared" si="22"/>
        <v>4649.1152400000001</v>
      </c>
      <c r="G341" s="85">
        <f xml:space="preserve"> F341/'2016 Claims Experience'!$H$2</f>
        <v>5469.5473411764706</v>
      </c>
      <c r="H341" s="85">
        <f t="shared" si="23"/>
        <v>3000</v>
      </c>
      <c r="I341" s="85">
        <f t="shared" si="20"/>
        <v>1419.3625715045846</v>
      </c>
      <c r="J341" s="39"/>
    </row>
    <row r="342" spans="2:10" x14ac:dyDescent="0.2">
      <c r="B342" s="87">
        <v>340</v>
      </c>
      <c r="C342" s="85">
        <v>6245.7400000000007</v>
      </c>
      <c r="D342" s="85">
        <f>C342 * (1 + '2016 Claims Experience'!$H$3) * (1 + '2016 Claims Experience'!$H$3)</f>
        <v>7557.345400000002</v>
      </c>
      <c r="E342" s="85">
        <f t="shared" si="21"/>
        <v>2267.2036200000011</v>
      </c>
      <c r="F342" s="85">
        <f t="shared" si="22"/>
        <v>5290.1417800000008</v>
      </c>
      <c r="G342" s="85">
        <f xml:space="preserve"> F342/'2016 Claims Experience'!$H$2</f>
        <v>6223.6962117647072</v>
      </c>
      <c r="H342" s="85">
        <f t="shared" si="23"/>
        <v>3000</v>
      </c>
      <c r="I342" s="85">
        <f t="shared" si="20"/>
        <v>1419.3625715045846</v>
      </c>
      <c r="J342" s="39"/>
    </row>
    <row r="343" spans="2:10" x14ac:dyDescent="0.2">
      <c r="B343" s="87">
        <v>341</v>
      </c>
      <c r="C343" s="85">
        <v>4575.68</v>
      </c>
      <c r="D343" s="85">
        <f>C343 * (1 + '2016 Claims Experience'!$H$3) * (1 + '2016 Claims Experience'!$H$3)</f>
        <v>5536.5728000000008</v>
      </c>
      <c r="E343" s="85">
        <f t="shared" si="21"/>
        <v>1660.9718400000004</v>
      </c>
      <c r="F343" s="85">
        <f t="shared" si="22"/>
        <v>3875.6009600000002</v>
      </c>
      <c r="G343" s="85">
        <f xml:space="preserve"> F343/'2016 Claims Experience'!$H$2</f>
        <v>4559.5305411764712</v>
      </c>
      <c r="H343" s="85">
        <f t="shared" si="23"/>
        <v>3000</v>
      </c>
      <c r="I343" s="85">
        <f t="shared" si="20"/>
        <v>1419.3625715045846</v>
      </c>
      <c r="J343" s="39"/>
    </row>
    <row r="344" spans="2:10" x14ac:dyDescent="0.2">
      <c r="B344" s="87">
        <v>342</v>
      </c>
      <c r="C344" s="85">
        <v>3189.23</v>
      </c>
      <c r="D344" s="85">
        <f>C344 * (1 + '2016 Claims Experience'!$H$3) * (1 + '2016 Claims Experience'!$H$3)</f>
        <v>3858.9683000000005</v>
      </c>
      <c r="E344" s="85">
        <f t="shared" si="21"/>
        <v>1157.6904900000004</v>
      </c>
      <c r="F344" s="85">
        <f t="shared" si="22"/>
        <v>2701.27781</v>
      </c>
      <c r="G344" s="85">
        <f xml:space="preserve"> F344/'2016 Claims Experience'!$H$2</f>
        <v>3177.973894117647</v>
      </c>
      <c r="H344" s="85">
        <f t="shared" si="23"/>
        <v>3000</v>
      </c>
      <c r="I344" s="85">
        <f t="shared" si="20"/>
        <v>1419.3625715045846</v>
      </c>
      <c r="J344" s="39"/>
    </row>
    <row r="345" spans="2:10" x14ac:dyDescent="0.2">
      <c r="B345" s="87">
        <v>343</v>
      </c>
      <c r="C345" s="85">
        <v>15262.01</v>
      </c>
      <c r="D345" s="85">
        <f>C345 * (1 + '2016 Claims Experience'!$H$3) * (1 + '2016 Claims Experience'!$H$3)</f>
        <v>18467.032100000004</v>
      </c>
      <c r="E345" s="85">
        <f t="shared" si="21"/>
        <v>5540.1096300000017</v>
      </c>
      <c r="F345" s="85">
        <f t="shared" si="22"/>
        <v>12926.922470000001</v>
      </c>
      <c r="G345" s="85">
        <f xml:space="preserve"> F345/'2016 Claims Experience'!$H$2</f>
        <v>15208.144082352943</v>
      </c>
      <c r="H345" s="85">
        <f t="shared" si="23"/>
        <v>3000</v>
      </c>
      <c r="I345" s="85">
        <f t="shared" si="20"/>
        <v>1419.3625715045846</v>
      </c>
      <c r="J345" s="39"/>
    </row>
    <row r="346" spans="2:10" x14ac:dyDescent="0.2">
      <c r="B346" s="87">
        <v>344</v>
      </c>
      <c r="C346" s="85">
        <v>11545.060000000001</v>
      </c>
      <c r="D346" s="85">
        <f>C346 * (1 + '2016 Claims Experience'!$H$3) * (1 + '2016 Claims Experience'!$H$3)</f>
        <v>13969.522600000004</v>
      </c>
      <c r="E346" s="85">
        <f t="shared" si="21"/>
        <v>4190.8567800000019</v>
      </c>
      <c r="F346" s="85">
        <f t="shared" si="22"/>
        <v>9778.665820000002</v>
      </c>
      <c r="G346" s="85">
        <f xml:space="preserve"> F346/'2016 Claims Experience'!$H$2</f>
        <v>11504.312729411768</v>
      </c>
      <c r="H346" s="85">
        <f t="shared" si="23"/>
        <v>3000</v>
      </c>
      <c r="I346" s="85">
        <f t="shared" si="20"/>
        <v>1419.3625715045846</v>
      </c>
      <c r="J346" s="39"/>
    </row>
    <row r="347" spans="2:10" x14ac:dyDescent="0.2">
      <c r="B347" s="87">
        <v>345</v>
      </c>
      <c r="C347" s="85">
        <v>2437.94</v>
      </c>
      <c r="D347" s="85">
        <f>C347 * (1 + '2016 Claims Experience'!$H$3) * (1 + '2016 Claims Experience'!$H$3)</f>
        <v>2949.9074000000005</v>
      </c>
      <c r="E347" s="85">
        <f t="shared" si="21"/>
        <v>884.97222000000033</v>
      </c>
      <c r="F347" s="85">
        <f t="shared" si="22"/>
        <v>2064.9351800000004</v>
      </c>
      <c r="G347" s="85">
        <f xml:space="preserve"> F347/'2016 Claims Experience'!$H$2</f>
        <v>2429.3355058823536</v>
      </c>
      <c r="H347" s="85">
        <f t="shared" si="23"/>
        <v>2949.9074000000005</v>
      </c>
      <c r="I347" s="85">
        <f t="shared" si="20"/>
        <v>0</v>
      </c>
      <c r="J347" s="39"/>
    </row>
    <row r="348" spans="2:10" x14ac:dyDescent="0.2">
      <c r="B348" s="87">
        <v>346</v>
      </c>
      <c r="C348" s="85">
        <v>19151.97</v>
      </c>
      <c r="D348" s="85">
        <f>C348 * (1 + '2016 Claims Experience'!$H$3) * (1 + '2016 Claims Experience'!$H$3)</f>
        <v>23173.883700000002</v>
      </c>
      <c r="E348" s="85">
        <f t="shared" si="21"/>
        <v>6952.1651100000017</v>
      </c>
      <c r="F348" s="85">
        <f t="shared" si="22"/>
        <v>16221.71859</v>
      </c>
      <c r="G348" s="85">
        <f xml:space="preserve"> F348/'2016 Claims Experience'!$H$2</f>
        <v>19084.374811764708</v>
      </c>
      <c r="H348" s="85">
        <f t="shared" si="23"/>
        <v>3000</v>
      </c>
      <c r="I348" s="85">
        <f t="shared" si="20"/>
        <v>1419.3625715045846</v>
      </c>
      <c r="J348" s="39"/>
    </row>
    <row r="349" spans="2:10" x14ac:dyDescent="0.2">
      <c r="B349" s="87">
        <v>347</v>
      </c>
      <c r="C349" s="85">
        <v>18662.96</v>
      </c>
      <c r="D349" s="85">
        <f>C349 * (1 + '2016 Claims Experience'!$H$3) * (1 + '2016 Claims Experience'!$H$3)</f>
        <v>22582.181600000004</v>
      </c>
      <c r="E349" s="85">
        <f t="shared" si="21"/>
        <v>6774.654480000002</v>
      </c>
      <c r="F349" s="85">
        <f t="shared" si="22"/>
        <v>15807.527120000001</v>
      </c>
      <c r="G349" s="85">
        <f xml:space="preserve"> F349/'2016 Claims Experience'!$H$2</f>
        <v>18597.090729411764</v>
      </c>
      <c r="H349" s="85">
        <f t="shared" si="23"/>
        <v>3000</v>
      </c>
      <c r="I349" s="85">
        <f t="shared" si="20"/>
        <v>1419.3625715045846</v>
      </c>
      <c r="J349" s="39"/>
    </row>
    <row r="350" spans="2:10" x14ac:dyDescent="0.2">
      <c r="B350" s="87">
        <v>348</v>
      </c>
      <c r="C350" s="85">
        <v>835.82</v>
      </c>
      <c r="D350" s="85">
        <f>C350 * (1 + '2016 Claims Experience'!$H$3) * (1 + '2016 Claims Experience'!$H$3)</f>
        <v>1011.3422000000003</v>
      </c>
      <c r="E350" s="85">
        <f t="shared" si="21"/>
        <v>303.40266000000014</v>
      </c>
      <c r="F350" s="85">
        <f t="shared" si="22"/>
        <v>707.93954000000019</v>
      </c>
      <c r="G350" s="85">
        <f xml:space="preserve"> F350/'2016 Claims Experience'!$H$2</f>
        <v>832.87004705882373</v>
      </c>
      <c r="H350" s="85">
        <f t="shared" si="23"/>
        <v>1011.3422000000003</v>
      </c>
      <c r="I350" s="85">
        <f t="shared" si="20"/>
        <v>0</v>
      </c>
      <c r="J350" s="39"/>
    </row>
    <row r="351" spans="2:10" x14ac:dyDescent="0.2">
      <c r="B351" s="87">
        <v>349</v>
      </c>
      <c r="C351" s="85">
        <v>4007.67</v>
      </c>
      <c r="D351" s="85">
        <f>C351 * (1 + '2016 Claims Experience'!$H$3) * (1 + '2016 Claims Experience'!$H$3)</f>
        <v>4849.2807000000012</v>
      </c>
      <c r="E351" s="85">
        <f t="shared" si="21"/>
        <v>1454.7842100000005</v>
      </c>
      <c r="F351" s="85">
        <f t="shared" si="22"/>
        <v>3394.4964900000004</v>
      </c>
      <c r="G351" s="85">
        <f xml:space="preserve"> F351/'2016 Claims Experience'!$H$2</f>
        <v>3993.5252823529418</v>
      </c>
      <c r="H351" s="85">
        <f t="shared" si="23"/>
        <v>3000</v>
      </c>
      <c r="I351" s="85">
        <f t="shared" si="20"/>
        <v>1419.3625715045846</v>
      </c>
      <c r="J351" s="39"/>
    </row>
    <row r="352" spans="2:10" x14ac:dyDescent="0.2">
      <c r="B352" s="87">
        <v>350</v>
      </c>
      <c r="C352" s="85">
        <v>199.08</v>
      </c>
      <c r="D352" s="85">
        <f>C352 * (1 + '2016 Claims Experience'!$H$3) * (1 + '2016 Claims Experience'!$H$3)</f>
        <v>240.88680000000005</v>
      </c>
      <c r="E352" s="85">
        <f t="shared" si="21"/>
        <v>72.266040000000032</v>
      </c>
      <c r="F352" s="85">
        <f t="shared" si="22"/>
        <v>168.62076000000002</v>
      </c>
      <c r="G352" s="85">
        <f xml:space="preserve"> F352/'2016 Claims Experience'!$H$2</f>
        <v>198.37736470588237</v>
      </c>
      <c r="H352" s="85">
        <f t="shared" si="23"/>
        <v>240.88680000000005</v>
      </c>
      <c r="I352" s="85">
        <f t="shared" si="20"/>
        <v>0</v>
      </c>
      <c r="J352" s="39"/>
    </row>
    <row r="353" spans="2:10" x14ac:dyDescent="0.2">
      <c r="B353" s="87">
        <v>351</v>
      </c>
      <c r="C353" s="85">
        <v>3505.23</v>
      </c>
      <c r="D353" s="85">
        <f>C353 * (1 + '2016 Claims Experience'!$H$3) * (1 + '2016 Claims Experience'!$H$3)</f>
        <v>4241.3283000000001</v>
      </c>
      <c r="E353" s="85">
        <f t="shared" si="21"/>
        <v>1272.3984900000003</v>
      </c>
      <c r="F353" s="85">
        <f t="shared" si="22"/>
        <v>2968.9298100000001</v>
      </c>
      <c r="G353" s="85">
        <f xml:space="preserve"> F353/'2016 Claims Experience'!$H$2</f>
        <v>3492.8586</v>
      </c>
      <c r="H353" s="85">
        <f t="shared" si="23"/>
        <v>3000</v>
      </c>
      <c r="I353" s="85">
        <f t="shared" si="20"/>
        <v>1419.3625715045846</v>
      </c>
      <c r="J353" s="39"/>
    </row>
    <row r="354" spans="2:10" x14ac:dyDescent="0.2">
      <c r="B354" s="87">
        <v>352</v>
      </c>
      <c r="C354" s="85">
        <v>3225.57</v>
      </c>
      <c r="D354" s="85">
        <f>C354 * (1 + '2016 Claims Experience'!$H$3) * (1 + '2016 Claims Experience'!$H$3)</f>
        <v>3902.9397000000008</v>
      </c>
      <c r="E354" s="85">
        <f t="shared" si="21"/>
        <v>1170.8819100000005</v>
      </c>
      <c r="F354" s="85">
        <f t="shared" si="22"/>
        <v>2732.0577900000003</v>
      </c>
      <c r="G354" s="85">
        <f xml:space="preserve"> F354/'2016 Claims Experience'!$H$2</f>
        <v>3214.1856352941181</v>
      </c>
      <c r="H354" s="85">
        <f t="shared" si="23"/>
        <v>3000</v>
      </c>
      <c r="I354" s="85">
        <f t="shared" si="20"/>
        <v>1419.3625715045846</v>
      </c>
      <c r="J354" s="39"/>
    </row>
    <row r="355" spans="2:10" x14ac:dyDescent="0.2">
      <c r="B355" s="87">
        <v>353</v>
      </c>
      <c r="C355" s="85">
        <v>27832.49</v>
      </c>
      <c r="D355" s="85">
        <f>C355 * (1 + '2016 Claims Experience'!$H$3) * (1 + '2016 Claims Experience'!$H$3)</f>
        <v>33677.312900000012</v>
      </c>
      <c r="E355" s="85">
        <f t="shared" si="21"/>
        <v>10103.193870000005</v>
      </c>
      <c r="F355" s="85">
        <f t="shared" si="22"/>
        <v>23574.119030000005</v>
      </c>
      <c r="G355" s="85">
        <f xml:space="preserve"> F355/'2016 Claims Experience'!$H$2</f>
        <v>27734.257682352949</v>
      </c>
      <c r="H355" s="85">
        <f t="shared" si="23"/>
        <v>3000</v>
      </c>
      <c r="I355" s="85">
        <f t="shared" si="20"/>
        <v>1419.3625715045846</v>
      </c>
      <c r="J355" s="39"/>
    </row>
    <row r="356" spans="2:10" x14ac:dyDescent="0.2">
      <c r="B356" s="87">
        <v>354</v>
      </c>
      <c r="C356" s="85">
        <v>5165.8100000000004</v>
      </c>
      <c r="D356" s="85">
        <f>C356 * (1 + '2016 Claims Experience'!$H$3) * (1 + '2016 Claims Experience'!$H$3)</f>
        <v>6250.6301000000012</v>
      </c>
      <c r="E356" s="85">
        <f t="shared" si="21"/>
        <v>1875.1890300000007</v>
      </c>
      <c r="F356" s="85">
        <f t="shared" si="22"/>
        <v>4375.4410700000008</v>
      </c>
      <c r="G356" s="85">
        <f xml:space="preserve"> F356/'2016 Claims Experience'!$H$2</f>
        <v>5147.5777294117661</v>
      </c>
      <c r="H356" s="85">
        <f t="shared" si="23"/>
        <v>3000</v>
      </c>
      <c r="I356" s="85">
        <f t="shared" si="20"/>
        <v>1419.3625715045846</v>
      </c>
      <c r="J356" s="39"/>
    </row>
    <row r="357" spans="2:10" x14ac:dyDescent="0.2">
      <c r="B357" s="87">
        <v>355</v>
      </c>
      <c r="C357" s="85">
        <v>12122.550000000001</v>
      </c>
      <c r="D357" s="85">
        <f>C357 * (1 + '2016 Claims Experience'!$H$3) * (1 + '2016 Claims Experience'!$H$3)</f>
        <v>14668.285500000004</v>
      </c>
      <c r="E357" s="85">
        <f t="shared" si="21"/>
        <v>4400.4856500000014</v>
      </c>
      <c r="F357" s="85">
        <f t="shared" si="22"/>
        <v>10267.799850000001</v>
      </c>
      <c r="G357" s="85">
        <f xml:space="preserve"> F357/'2016 Claims Experience'!$H$2</f>
        <v>12079.764529411766</v>
      </c>
      <c r="H357" s="85">
        <f t="shared" si="23"/>
        <v>3000</v>
      </c>
      <c r="I357" s="85">
        <f t="shared" si="20"/>
        <v>1419.3625715045846</v>
      </c>
      <c r="J357" s="39"/>
    </row>
    <row r="358" spans="2:10" x14ac:dyDescent="0.2">
      <c r="B358" s="87">
        <v>356</v>
      </c>
      <c r="C358" s="85">
        <v>2753.15</v>
      </c>
      <c r="D358" s="85">
        <f>C358 * (1 + '2016 Claims Experience'!$H$3) * (1 + '2016 Claims Experience'!$H$3)</f>
        <v>3331.3115000000003</v>
      </c>
      <c r="E358" s="85">
        <f t="shared" si="21"/>
        <v>999.39345000000026</v>
      </c>
      <c r="F358" s="85">
        <f t="shared" si="22"/>
        <v>2331.9180500000002</v>
      </c>
      <c r="G358" s="85">
        <f xml:space="preserve"> F358/'2016 Claims Experience'!$H$2</f>
        <v>2743.4330000000004</v>
      </c>
      <c r="H358" s="85">
        <f t="shared" si="23"/>
        <v>3000</v>
      </c>
      <c r="I358" s="85">
        <f t="shared" si="20"/>
        <v>1419.3625715045846</v>
      </c>
      <c r="J358" s="39"/>
    </row>
    <row r="359" spans="2:10" x14ac:dyDescent="0.2">
      <c r="B359" s="87">
        <v>357</v>
      </c>
      <c r="C359" s="85">
        <v>1950.51</v>
      </c>
      <c r="D359" s="85">
        <f>C359 * (1 + '2016 Claims Experience'!$H$3) * (1 + '2016 Claims Experience'!$H$3)</f>
        <v>2360.1171000000004</v>
      </c>
      <c r="E359" s="85">
        <f t="shared" si="21"/>
        <v>708.03513000000021</v>
      </c>
      <c r="F359" s="85">
        <f t="shared" si="22"/>
        <v>1652.0819700000002</v>
      </c>
      <c r="G359" s="85">
        <f xml:space="preserve"> F359/'2016 Claims Experience'!$H$2</f>
        <v>1943.6258470588239</v>
      </c>
      <c r="H359" s="85">
        <f t="shared" si="23"/>
        <v>2360.1171000000004</v>
      </c>
      <c r="I359" s="85">
        <f t="shared" si="20"/>
        <v>0</v>
      </c>
      <c r="J359" s="39"/>
    </row>
    <row r="360" spans="2:10" x14ac:dyDescent="0.2">
      <c r="B360" s="87">
        <v>358</v>
      </c>
      <c r="C360" s="85">
        <v>3530.51</v>
      </c>
      <c r="D360" s="85">
        <f>C360 * (1 + '2016 Claims Experience'!$H$3) * (1 + '2016 Claims Experience'!$H$3)</f>
        <v>4271.9171000000006</v>
      </c>
      <c r="E360" s="85">
        <f t="shared" si="21"/>
        <v>1281.5751300000004</v>
      </c>
      <c r="F360" s="85">
        <f t="shared" si="22"/>
        <v>2990.3419700000004</v>
      </c>
      <c r="G360" s="85">
        <f xml:space="preserve"> F360/'2016 Claims Experience'!$H$2</f>
        <v>3518.0493764705889</v>
      </c>
      <c r="H360" s="85">
        <f t="shared" si="23"/>
        <v>3000</v>
      </c>
      <c r="I360" s="85">
        <f t="shared" si="20"/>
        <v>1419.3625715045846</v>
      </c>
      <c r="J360" s="39"/>
    </row>
    <row r="361" spans="2:10" x14ac:dyDescent="0.2">
      <c r="B361" s="87">
        <v>359</v>
      </c>
      <c r="C361" s="85">
        <v>25404.030000000002</v>
      </c>
      <c r="D361" s="85">
        <f>C361 * (1 + '2016 Claims Experience'!$H$3) * (1 + '2016 Claims Experience'!$H$3)</f>
        <v>30738.876300000007</v>
      </c>
      <c r="E361" s="85">
        <f t="shared" si="21"/>
        <v>9221.6628900000032</v>
      </c>
      <c r="F361" s="85">
        <f t="shared" si="22"/>
        <v>21517.213410000004</v>
      </c>
      <c r="G361" s="85">
        <f xml:space="preserve"> F361/'2016 Claims Experience'!$H$2</f>
        <v>25314.368717647063</v>
      </c>
      <c r="H361" s="85">
        <f t="shared" si="23"/>
        <v>3000</v>
      </c>
      <c r="I361" s="85">
        <f t="shared" si="20"/>
        <v>1419.3625715045846</v>
      </c>
      <c r="J361" s="39"/>
    </row>
    <row r="362" spans="2:10" x14ac:dyDescent="0.2">
      <c r="B362" s="87">
        <v>360</v>
      </c>
      <c r="C362" s="85">
        <v>10744</v>
      </c>
      <c r="D362" s="85">
        <f>C362 * (1 + '2016 Claims Experience'!$H$3) * (1 + '2016 Claims Experience'!$H$3)</f>
        <v>13000.240000000003</v>
      </c>
      <c r="E362" s="85">
        <f t="shared" si="21"/>
        <v>3900.0720000000015</v>
      </c>
      <c r="F362" s="85">
        <f t="shared" si="22"/>
        <v>9100.1680000000015</v>
      </c>
      <c r="G362" s="85">
        <f xml:space="preserve"> F362/'2016 Claims Experience'!$H$2</f>
        <v>10706.080000000002</v>
      </c>
      <c r="H362" s="85">
        <f t="shared" si="23"/>
        <v>3000</v>
      </c>
      <c r="I362" s="85">
        <f t="shared" si="20"/>
        <v>1419.3625715045846</v>
      </c>
      <c r="J362" s="39"/>
    </row>
    <row r="363" spans="2:10" x14ac:dyDescent="0.2">
      <c r="B363" s="87">
        <v>361</v>
      </c>
      <c r="C363" s="85">
        <v>533.25</v>
      </c>
      <c r="D363" s="85">
        <f>C363 * (1 + '2016 Claims Experience'!$H$3) * (1 + '2016 Claims Experience'!$H$3)</f>
        <v>645.23250000000007</v>
      </c>
      <c r="E363" s="85">
        <f t="shared" si="21"/>
        <v>193.56975000000006</v>
      </c>
      <c r="F363" s="85">
        <f t="shared" si="22"/>
        <v>451.66275000000002</v>
      </c>
      <c r="G363" s="85">
        <f xml:space="preserve"> F363/'2016 Claims Experience'!$H$2</f>
        <v>531.36794117647059</v>
      </c>
      <c r="H363" s="85">
        <f t="shared" si="23"/>
        <v>645.23250000000007</v>
      </c>
      <c r="I363" s="85">
        <f t="shared" si="20"/>
        <v>0</v>
      </c>
      <c r="J363" s="39"/>
    </row>
    <row r="364" spans="2:10" x14ac:dyDescent="0.2">
      <c r="B364" s="87">
        <v>362</v>
      </c>
      <c r="C364" s="85">
        <v>3846.51</v>
      </c>
      <c r="D364" s="85">
        <f>C364 * (1 + '2016 Claims Experience'!$H$3) * (1 + '2016 Claims Experience'!$H$3)</f>
        <v>4654.2771000000012</v>
      </c>
      <c r="E364" s="85">
        <f t="shared" si="21"/>
        <v>1396.2831300000005</v>
      </c>
      <c r="F364" s="85">
        <f t="shared" si="22"/>
        <v>3257.9939700000004</v>
      </c>
      <c r="G364" s="85">
        <f xml:space="preserve"> F364/'2016 Claims Experience'!$H$2</f>
        <v>3832.9340823529419</v>
      </c>
      <c r="H364" s="85">
        <f t="shared" si="23"/>
        <v>3000</v>
      </c>
      <c r="I364" s="85">
        <f t="shared" si="20"/>
        <v>1419.3625715045846</v>
      </c>
      <c r="J364" s="39"/>
    </row>
    <row r="365" spans="2:10" x14ac:dyDescent="0.2">
      <c r="B365" s="87">
        <v>363</v>
      </c>
      <c r="C365" s="85">
        <v>2568.29</v>
      </c>
      <c r="D365" s="85">
        <f>C365 * (1 + '2016 Claims Experience'!$H$3) * (1 + '2016 Claims Experience'!$H$3)</f>
        <v>3107.6309000000006</v>
      </c>
      <c r="E365" s="85">
        <f t="shared" si="21"/>
        <v>932.28927000000033</v>
      </c>
      <c r="F365" s="85">
        <f t="shared" si="22"/>
        <v>2175.3416300000004</v>
      </c>
      <c r="G365" s="85">
        <f xml:space="preserve"> F365/'2016 Claims Experience'!$H$2</f>
        <v>2559.2254470588241</v>
      </c>
      <c r="H365" s="85">
        <f t="shared" si="23"/>
        <v>3000</v>
      </c>
      <c r="I365" s="85">
        <f t="shared" si="20"/>
        <v>1419.3625715045846</v>
      </c>
      <c r="J365" s="39"/>
    </row>
    <row r="366" spans="2:10" x14ac:dyDescent="0.2">
      <c r="B366" s="87">
        <v>364</v>
      </c>
      <c r="C366" s="85">
        <v>3912.0800000000004</v>
      </c>
      <c r="D366" s="85">
        <f>C366 * (1 + '2016 Claims Experience'!$H$3) * (1 + '2016 Claims Experience'!$H$3)</f>
        <v>4733.6168000000007</v>
      </c>
      <c r="E366" s="85">
        <f t="shared" si="21"/>
        <v>1420.0850400000004</v>
      </c>
      <c r="F366" s="85">
        <f t="shared" si="22"/>
        <v>3313.5317600000003</v>
      </c>
      <c r="G366" s="85">
        <f xml:space="preserve"> F366/'2016 Claims Experience'!$H$2</f>
        <v>3898.27265882353</v>
      </c>
      <c r="H366" s="85">
        <f t="shared" si="23"/>
        <v>3000</v>
      </c>
      <c r="I366" s="85">
        <f t="shared" si="20"/>
        <v>1419.3625715045846</v>
      </c>
      <c r="J366" s="39"/>
    </row>
    <row r="367" spans="2:10" x14ac:dyDescent="0.2">
      <c r="B367" s="87">
        <v>365</v>
      </c>
      <c r="C367" s="85">
        <v>3502.86</v>
      </c>
      <c r="D367" s="85">
        <f>C367 * (1 + '2016 Claims Experience'!$H$3) * (1 + '2016 Claims Experience'!$H$3)</f>
        <v>4238.4606000000013</v>
      </c>
      <c r="E367" s="85">
        <f t="shared" si="21"/>
        <v>1271.5381800000005</v>
      </c>
      <c r="F367" s="85">
        <f t="shared" si="22"/>
        <v>2966.9224200000008</v>
      </c>
      <c r="G367" s="85">
        <f xml:space="preserve"> F367/'2016 Claims Experience'!$H$2</f>
        <v>3490.4969647058833</v>
      </c>
      <c r="H367" s="85">
        <f t="shared" si="23"/>
        <v>3000</v>
      </c>
      <c r="I367" s="85">
        <f t="shared" si="20"/>
        <v>1419.3625715045846</v>
      </c>
      <c r="J367" s="39"/>
    </row>
    <row r="368" spans="2:10" x14ac:dyDescent="0.2">
      <c r="B368" s="87">
        <v>366</v>
      </c>
      <c r="C368" s="85">
        <v>1511.27</v>
      </c>
      <c r="D368" s="85">
        <f>C368 * (1 + '2016 Claims Experience'!$H$3) * (1 + '2016 Claims Experience'!$H$3)</f>
        <v>1828.6367000000002</v>
      </c>
      <c r="E368" s="85">
        <f t="shared" si="21"/>
        <v>548.59101000000021</v>
      </c>
      <c r="F368" s="85">
        <f t="shared" si="22"/>
        <v>1280.0456900000001</v>
      </c>
      <c r="G368" s="85">
        <f xml:space="preserve"> F368/'2016 Claims Experience'!$H$2</f>
        <v>1505.9361058823531</v>
      </c>
      <c r="H368" s="85">
        <f t="shared" si="23"/>
        <v>1828.6367000000002</v>
      </c>
      <c r="I368" s="85">
        <f t="shared" si="20"/>
        <v>0</v>
      </c>
      <c r="J368" s="39"/>
    </row>
    <row r="369" spans="2:10" x14ac:dyDescent="0.2">
      <c r="B369" s="87">
        <v>367</v>
      </c>
      <c r="C369" s="85">
        <v>490.59000000000003</v>
      </c>
      <c r="D369" s="85">
        <f>C369 * (1 + '2016 Claims Experience'!$H$3) * (1 + '2016 Claims Experience'!$H$3)</f>
        <v>593.61390000000017</v>
      </c>
      <c r="E369" s="85">
        <f t="shared" si="21"/>
        <v>178.08417000000009</v>
      </c>
      <c r="F369" s="85">
        <f t="shared" si="22"/>
        <v>415.52973000000009</v>
      </c>
      <c r="G369" s="85">
        <f xml:space="preserve"> F369/'2016 Claims Experience'!$H$2</f>
        <v>488.85850588235303</v>
      </c>
      <c r="H369" s="85">
        <f t="shared" si="23"/>
        <v>593.61390000000017</v>
      </c>
      <c r="I369" s="85">
        <f t="shared" si="20"/>
        <v>0</v>
      </c>
      <c r="J369" s="39"/>
    </row>
    <row r="370" spans="2:10" x14ac:dyDescent="0.2">
      <c r="B370" s="87">
        <v>368</v>
      </c>
      <c r="C370" s="85">
        <v>11312.800000000001</v>
      </c>
      <c r="D370" s="85">
        <f>C370 * (1 + '2016 Claims Experience'!$H$3) * (1 + '2016 Claims Experience'!$H$3)</f>
        <v>13688.488000000003</v>
      </c>
      <c r="E370" s="85">
        <f t="shared" si="21"/>
        <v>4106.5464000000011</v>
      </c>
      <c r="F370" s="85">
        <f t="shared" si="22"/>
        <v>9581.9416000000019</v>
      </c>
      <c r="G370" s="85">
        <f xml:space="preserve"> F370/'2016 Claims Experience'!$H$2</f>
        <v>11272.872470588238</v>
      </c>
      <c r="H370" s="85">
        <f t="shared" si="23"/>
        <v>3000</v>
      </c>
      <c r="I370" s="85">
        <f t="shared" si="20"/>
        <v>1419.3625715045846</v>
      </c>
      <c r="J370" s="39"/>
    </row>
    <row r="371" spans="2:10" x14ac:dyDescent="0.2">
      <c r="B371" s="87">
        <v>369</v>
      </c>
      <c r="C371" s="85">
        <v>6624.9400000000005</v>
      </c>
      <c r="D371" s="85">
        <f>C371 * (1 + '2016 Claims Experience'!$H$3) * (1 + '2016 Claims Experience'!$H$3)</f>
        <v>8016.1774000000023</v>
      </c>
      <c r="E371" s="85">
        <f t="shared" si="21"/>
        <v>2404.8532200000009</v>
      </c>
      <c r="F371" s="85">
        <f t="shared" si="22"/>
        <v>5611.3241800000014</v>
      </c>
      <c r="G371" s="85">
        <f xml:space="preserve"> F371/'2016 Claims Experience'!$H$2</f>
        <v>6601.5578588235312</v>
      </c>
      <c r="H371" s="85">
        <f t="shared" si="23"/>
        <v>3000</v>
      </c>
      <c r="I371" s="85">
        <f t="shared" si="20"/>
        <v>1419.3625715045846</v>
      </c>
      <c r="J371" s="39"/>
    </row>
    <row r="372" spans="2:10" x14ac:dyDescent="0.2">
      <c r="B372" s="87">
        <v>370</v>
      </c>
      <c r="C372" s="85">
        <v>24700.93</v>
      </c>
      <c r="D372" s="85">
        <f>C372 * (1 + '2016 Claims Experience'!$H$3) * (1 + '2016 Claims Experience'!$H$3)</f>
        <v>29888.125300000003</v>
      </c>
      <c r="E372" s="85">
        <f t="shared" si="21"/>
        <v>8966.4375900000032</v>
      </c>
      <c r="F372" s="85">
        <f t="shared" si="22"/>
        <v>20921.687710000002</v>
      </c>
      <c r="G372" s="85">
        <f xml:space="preserve"> F372/'2016 Claims Experience'!$H$2</f>
        <v>24613.750247058826</v>
      </c>
      <c r="H372" s="85">
        <f t="shared" si="23"/>
        <v>3000</v>
      </c>
      <c r="I372" s="85">
        <f t="shared" si="20"/>
        <v>1419.3625715045846</v>
      </c>
      <c r="J372" s="39"/>
    </row>
    <row r="373" spans="2:10" x14ac:dyDescent="0.2">
      <c r="B373" s="87">
        <v>371</v>
      </c>
      <c r="C373" s="85">
        <v>19520.11</v>
      </c>
      <c r="D373" s="85">
        <f>C373 * (1 + '2016 Claims Experience'!$H$3) * (1 + '2016 Claims Experience'!$H$3)</f>
        <v>23619.333100000003</v>
      </c>
      <c r="E373" s="85">
        <f t="shared" si="21"/>
        <v>7085.799930000002</v>
      </c>
      <c r="F373" s="85">
        <f t="shared" si="22"/>
        <v>16533.533170000002</v>
      </c>
      <c r="G373" s="85">
        <f xml:space="preserve"> F373/'2016 Claims Experience'!$H$2</f>
        <v>19451.215494117649</v>
      </c>
      <c r="H373" s="85">
        <f t="shared" si="23"/>
        <v>3000</v>
      </c>
      <c r="I373" s="85">
        <f t="shared" si="20"/>
        <v>1419.3625715045846</v>
      </c>
      <c r="J373" s="39"/>
    </row>
    <row r="374" spans="2:10" x14ac:dyDescent="0.2">
      <c r="B374" s="87">
        <v>372</v>
      </c>
      <c r="C374" s="85">
        <v>841.35</v>
      </c>
      <c r="D374" s="85">
        <f>C374 * (1 + '2016 Claims Experience'!$H$3) * (1 + '2016 Claims Experience'!$H$3)</f>
        <v>1018.0335000000002</v>
      </c>
      <c r="E374" s="85">
        <f t="shared" si="21"/>
        <v>305.41005000000013</v>
      </c>
      <c r="F374" s="85">
        <f t="shared" si="22"/>
        <v>712.62345000000016</v>
      </c>
      <c r="G374" s="85">
        <f xml:space="preserve"> F374/'2016 Claims Experience'!$H$2</f>
        <v>838.38052941176488</v>
      </c>
      <c r="H374" s="85">
        <f t="shared" si="23"/>
        <v>1018.0335000000002</v>
      </c>
      <c r="I374" s="85">
        <f t="shared" si="20"/>
        <v>0</v>
      </c>
      <c r="J374" s="39"/>
    </row>
    <row r="375" spans="2:10" x14ac:dyDescent="0.2">
      <c r="B375" s="87">
        <v>373</v>
      </c>
      <c r="C375" s="85">
        <v>6208.6100000000006</v>
      </c>
      <c r="D375" s="85">
        <f>C375 * (1 + '2016 Claims Experience'!$H$3) * (1 + '2016 Claims Experience'!$H$3)</f>
        <v>7512.4181000000017</v>
      </c>
      <c r="E375" s="85">
        <f t="shared" si="21"/>
        <v>2253.7254300000009</v>
      </c>
      <c r="F375" s="85">
        <f t="shared" si="22"/>
        <v>5258.6926700000013</v>
      </c>
      <c r="G375" s="85">
        <f xml:space="preserve"> F375/'2016 Claims Experience'!$H$2</f>
        <v>6186.6972588235312</v>
      </c>
      <c r="H375" s="85">
        <f t="shared" si="23"/>
        <v>3000</v>
      </c>
      <c r="I375" s="85">
        <f t="shared" si="20"/>
        <v>1419.3625715045846</v>
      </c>
      <c r="J375" s="39"/>
    </row>
    <row r="376" spans="2:10" x14ac:dyDescent="0.2">
      <c r="B376" s="87">
        <v>374</v>
      </c>
      <c r="C376" s="85">
        <v>2515.36</v>
      </c>
      <c r="D376" s="85">
        <f>C376 * (1 + '2016 Claims Experience'!$H$3) * (1 + '2016 Claims Experience'!$H$3)</f>
        <v>3043.5856000000003</v>
      </c>
      <c r="E376" s="85">
        <f t="shared" si="21"/>
        <v>913.07568000000026</v>
      </c>
      <c r="F376" s="85">
        <f t="shared" si="22"/>
        <v>2130.50992</v>
      </c>
      <c r="G376" s="85">
        <f xml:space="preserve"> F376/'2016 Claims Experience'!$H$2</f>
        <v>2506.4822588235293</v>
      </c>
      <c r="H376" s="85">
        <f t="shared" si="23"/>
        <v>3000</v>
      </c>
      <c r="I376" s="85">
        <f t="shared" si="20"/>
        <v>1419.3625715045846</v>
      </c>
      <c r="J376" s="39"/>
    </row>
    <row r="377" spans="2:10" x14ac:dyDescent="0.2">
      <c r="B377" s="87">
        <v>375</v>
      </c>
      <c r="C377" s="85">
        <v>12996.29</v>
      </c>
      <c r="D377" s="85">
        <f>C377 * (1 + '2016 Claims Experience'!$H$3) * (1 + '2016 Claims Experience'!$H$3)</f>
        <v>15725.510900000003</v>
      </c>
      <c r="E377" s="85">
        <f t="shared" si="21"/>
        <v>4717.6532700000016</v>
      </c>
      <c r="F377" s="85">
        <f t="shared" si="22"/>
        <v>11007.857630000002</v>
      </c>
      <c r="G377" s="85">
        <f xml:space="preserve"> F377/'2016 Claims Experience'!$H$2</f>
        <v>12950.420741176473</v>
      </c>
      <c r="H377" s="85">
        <f t="shared" si="23"/>
        <v>3000</v>
      </c>
      <c r="I377" s="85">
        <f t="shared" si="20"/>
        <v>1419.3625715045846</v>
      </c>
      <c r="J377" s="39"/>
    </row>
    <row r="378" spans="2:10" x14ac:dyDescent="0.2">
      <c r="B378" s="87">
        <v>376</v>
      </c>
      <c r="C378" s="85">
        <v>14474.380000000001</v>
      </c>
      <c r="D378" s="85">
        <f>C378 * (1 + '2016 Claims Experience'!$H$3) * (1 + '2016 Claims Experience'!$H$3)</f>
        <v>17513.999800000005</v>
      </c>
      <c r="E378" s="85">
        <f t="shared" si="21"/>
        <v>5254.1999400000022</v>
      </c>
      <c r="F378" s="85">
        <f t="shared" si="22"/>
        <v>12259.799860000003</v>
      </c>
      <c r="G378" s="85">
        <f xml:space="preserve"> F378/'2016 Claims Experience'!$H$2</f>
        <v>14423.29395294118</v>
      </c>
      <c r="H378" s="85">
        <f t="shared" si="23"/>
        <v>3000</v>
      </c>
      <c r="I378" s="85">
        <f t="shared" si="20"/>
        <v>1419.3625715045846</v>
      </c>
      <c r="J378" s="39"/>
    </row>
    <row r="379" spans="2:10" x14ac:dyDescent="0.2">
      <c r="B379" s="87">
        <v>377</v>
      </c>
      <c r="C379" s="85">
        <v>3949.21</v>
      </c>
      <c r="D379" s="85">
        <f>C379 * (1 + '2016 Claims Experience'!$H$3) * (1 + '2016 Claims Experience'!$H$3)</f>
        <v>4778.544100000001</v>
      </c>
      <c r="E379" s="85">
        <f t="shared" si="21"/>
        <v>1433.5632300000004</v>
      </c>
      <c r="F379" s="85">
        <f t="shared" si="22"/>
        <v>3344.9808700000003</v>
      </c>
      <c r="G379" s="85">
        <f xml:space="preserve"> F379/'2016 Claims Experience'!$H$2</f>
        <v>3935.2716117647064</v>
      </c>
      <c r="H379" s="85">
        <f t="shared" si="23"/>
        <v>3000</v>
      </c>
      <c r="I379" s="85">
        <f t="shared" si="20"/>
        <v>1419.3625715045846</v>
      </c>
      <c r="J379" s="39"/>
    </row>
    <row r="380" spans="2:10" x14ac:dyDescent="0.2">
      <c r="B380" s="87">
        <v>378</v>
      </c>
      <c r="C380" s="85">
        <v>10983.37</v>
      </c>
      <c r="D380" s="85">
        <f>C380 * (1 + '2016 Claims Experience'!$H$3) * (1 + '2016 Claims Experience'!$H$3)</f>
        <v>13289.877700000003</v>
      </c>
      <c r="E380" s="85">
        <f t="shared" si="21"/>
        <v>3986.9633100000015</v>
      </c>
      <c r="F380" s="85">
        <f t="shared" si="22"/>
        <v>9302.9143900000017</v>
      </c>
      <c r="G380" s="85">
        <f xml:space="preserve"> F380/'2016 Claims Experience'!$H$2</f>
        <v>10944.605164705885</v>
      </c>
      <c r="H380" s="85">
        <f t="shared" si="23"/>
        <v>3000</v>
      </c>
      <c r="I380" s="85">
        <f t="shared" si="20"/>
        <v>1419.3625715045846</v>
      </c>
      <c r="J380" s="39"/>
    </row>
    <row r="381" spans="2:10" x14ac:dyDescent="0.2">
      <c r="B381" s="87">
        <v>379</v>
      </c>
      <c r="C381" s="85">
        <v>18835.97</v>
      </c>
      <c r="D381" s="85">
        <f>C381 * (1 + '2016 Claims Experience'!$H$3) * (1 + '2016 Claims Experience'!$H$3)</f>
        <v>22791.523700000005</v>
      </c>
      <c r="E381" s="85">
        <f t="shared" si="21"/>
        <v>6837.457110000003</v>
      </c>
      <c r="F381" s="85">
        <f t="shared" si="22"/>
        <v>15954.066590000002</v>
      </c>
      <c r="G381" s="85">
        <f xml:space="preserve"> F381/'2016 Claims Experience'!$H$2</f>
        <v>18769.490105882356</v>
      </c>
      <c r="H381" s="85">
        <f t="shared" si="23"/>
        <v>3000</v>
      </c>
      <c r="I381" s="85">
        <f t="shared" si="20"/>
        <v>1419.3625715045846</v>
      </c>
      <c r="J381" s="39"/>
    </row>
    <row r="382" spans="2:10" x14ac:dyDescent="0.2">
      <c r="B382" s="87">
        <v>380</v>
      </c>
      <c r="C382" s="85">
        <v>9295.93</v>
      </c>
      <c r="D382" s="85">
        <f>C382 * (1 + '2016 Claims Experience'!$H$3) * (1 + '2016 Claims Experience'!$H$3)</f>
        <v>11248.075300000002</v>
      </c>
      <c r="E382" s="85">
        <f t="shared" si="21"/>
        <v>3374.422590000001</v>
      </c>
      <c r="F382" s="85">
        <f t="shared" si="22"/>
        <v>7873.6527100000012</v>
      </c>
      <c r="G382" s="85">
        <f xml:space="preserve"> F382/'2016 Claims Experience'!$H$2</f>
        <v>9263.1208352941194</v>
      </c>
      <c r="H382" s="85">
        <f t="shared" si="23"/>
        <v>3000</v>
      </c>
      <c r="I382" s="85">
        <f t="shared" si="20"/>
        <v>1419.3625715045846</v>
      </c>
      <c r="J382" s="39"/>
    </row>
    <row r="383" spans="2:10" x14ac:dyDescent="0.2">
      <c r="B383" s="87">
        <v>381</v>
      </c>
      <c r="C383" s="85">
        <v>9918.4500000000007</v>
      </c>
      <c r="D383" s="85">
        <f>C383 * (1 + '2016 Claims Experience'!$H$3) * (1 + '2016 Claims Experience'!$H$3)</f>
        <v>12001.324500000002</v>
      </c>
      <c r="E383" s="85">
        <f t="shared" si="21"/>
        <v>3600.3973500000011</v>
      </c>
      <c r="F383" s="85">
        <f t="shared" si="22"/>
        <v>8400.9271500000013</v>
      </c>
      <c r="G383" s="85">
        <f xml:space="preserve"> F383/'2016 Claims Experience'!$H$2</f>
        <v>9883.4437058823551</v>
      </c>
      <c r="H383" s="85">
        <f t="shared" si="23"/>
        <v>3000</v>
      </c>
      <c r="I383" s="85">
        <f t="shared" si="20"/>
        <v>1419.3625715045846</v>
      </c>
      <c r="J383" s="39"/>
    </row>
    <row r="384" spans="2:10" x14ac:dyDescent="0.2">
      <c r="B384" s="87">
        <v>382</v>
      </c>
      <c r="C384" s="85">
        <v>19662.310000000001</v>
      </c>
      <c r="D384" s="85">
        <f>C384 * (1 + '2016 Claims Experience'!$H$3) * (1 + '2016 Claims Experience'!$H$3)</f>
        <v>23791.395100000009</v>
      </c>
      <c r="E384" s="85">
        <f t="shared" si="21"/>
        <v>7137.4185300000036</v>
      </c>
      <c r="F384" s="85">
        <f t="shared" si="22"/>
        <v>16653.976570000006</v>
      </c>
      <c r="G384" s="85">
        <f xml:space="preserve"> F384/'2016 Claims Experience'!$H$2</f>
        <v>19592.913611764714</v>
      </c>
      <c r="H384" s="85">
        <f t="shared" si="23"/>
        <v>3000</v>
      </c>
      <c r="I384" s="85">
        <f t="shared" si="20"/>
        <v>1419.3625715045846</v>
      </c>
      <c r="J384" s="39"/>
    </row>
    <row r="385" spans="2:10" x14ac:dyDescent="0.2">
      <c r="B385" s="87">
        <v>383</v>
      </c>
      <c r="C385" s="85">
        <v>20679.04</v>
      </c>
      <c r="D385" s="85">
        <f>C385 * (1 + '2016 Claims Experience'!$H$3) * (1 + '2016 Claims Experience'!$H$3)</f>
        <v>25021.638400000007</v>
      </c>
      <c r="E385" s="85">
        <f t="shared" si="21"/>
        <v>7506.4915200000032</v>
      </c>
      <c r="F385" s="85">
        <f t="shared" si="22"/>
        <v>17515.146880000004</v>
      </c>
      <c r="G385" s="85">
        <f xml:space="preserve"> F385/'2016 Claims Experience'!$H$2</f>
        <v>20606.055152941182</v>
      </c>
      <c r="H385" s="85">
        <f t="shared" si="23"/>
        <v>3000</v>
      </c>
      <c r="I385" s="85">
        <f t="shared" si="20"/>
        <v>1419.3625715045846</v>
      </c>
      <c r="J385" s="39"/>
    </row>
    <row r="386" spans="2:10" x14ac:dyDescent="0.2">
      <c r="B386" s="87">
        <v>384</v>
      </c>
      <c r="C386" s="85">
        <v>7951.35</v>
      </c>
      <c r="D386" s="85">
        <f>C386 * (1 + '2016 Claims Experience'!$H$3) * (1 + '2016 Claims Experience'!$H$3)</f>
        <v>9621.1335000000017</v>
      </c>
      <c r="E386" s="85">
        <f t="shared" si="21"/>
        <v>2886.3400500000012</v>
      </c>
      <c r="F386" s="85">
        <f t="shared" si="22"/>
        <v>6734.793450000001</v>
      </c>
      <c r="G386" s="85">
        <f xml:space="preserve"> F386/'2016 Claims Experience'!$H$2</f>
        <v>7923.2864117647077</v>
      </c>
      <c r="H386" s="85">
        <f t="shared" si="23"/>
        <v>3000</v>
      </c>
      <c r="I386" s="85">
        <f t="shared" si="20"/>
        <v>1419.3625715045846</v>
      </c>
      <c r="J386" s="39"/>
    </row>
    <row r="387" spans="2:10" x14ac:dyDescent="0.2">
      <c r="B387" s="87">
        <v>385</v>
      </c>
      <c r="C387" s="85">
        <v>1930.76</v>
      </c>
      <c r="D387" s="85">
        <f>C387 * (1 + '2016 Claims Experience'!$H$3) * (1 + '2016 Claims Experience'!$H$3)</f>
        <v>2336.2196000000004</v>
      </c>
      <c r="E387" s="85">
        <f t="shared" si="21"/>
        <v>700.86588000000017</v>
      </c>
      <c r="F387" s="85">
        <f t="shared" si="22"/>
        <v>1635.3537200000001</v>
      </c>
      <c r="G387" s="85">
        <f xml:space="preserve"> F387/'2016 Claims Experience'!$H$2</f>
        <v>1923.9455529411766</v>
      </c>
      <c r="H387" s="85">
        <f t="shared" si="23"/>
        <v>2336.2196000000004</v>
      </c>
      <c r="I387" s="85">
        <f t="shared" ref="I387:I450" si="24">IF(H387 = $K$29, $L$29 - H387,   IF(AND(H387&lt;$L$29, H387 &gt; $K$29),  D387-$K$29, 0) )</f>
        <v>0</v>
      </c>
      <c r="J387" s="39"/>
    </row>
    <row r="388" spans="2:10" x14ac:dyDescent="0.2">
      <c r="B388" s="87">
        <v>386</v>
      </c>
      <c r="C388" s="85">
        <v>8133.84</v>
      </c>
      <c r="D388" s="85">
        <f>C388 * (1 + '2016 Claims Experience'!$H$3) * (1 + '2016 Claims Experience'!$H$3)</f>
        <v>9841.9464000000007</v>
      </c>
      <c r="E388" s="85">
        <f t="shared" ref="E388:E451" si="25" xml:space="preserve"> D388 * (1- $L$9)</f>
        <v>2952.5839200000005</v>
      </c>
      <c r="F388" s="85">
        <f t="shared" ref="F388:F451" si="26" xml:space="preserve">   D388 *$L$9</f>
        <v>6889.3624799999998</v>
      </c>
      <c r="G388" s="85">
        <f xml:space="preserve"> F388/'2016 Claims Experience'!$H$2</f>
        <v>8105.1323294117647</v>
      </c>
      <c r="H388" s="85">
        <f t="shared" ref="H388:H451" si="27">IF( D388&gt; $K$29, $K$29, D388)</f>
        <v>3000</v>
      </c>
      <c r="I388" s="85">
        <f t="shared" si="24"/>
        <v>1419.3625715045846</v>
      </c>
      <c r="J388" s="39"/>
    </row>
    <row r="389" spans="2:10" x14ac:dyDescent="0.2">
      <c r="B389" s="87">
        <v>387</v>
      </c>
      <c r="C389" s="85">
        <v>6753.71</v>
      </c>
      <c r="D389" s="85">
        <f>C389 * (1 + '2016 Claims Experience'!$H$3) * (1 + '2016 Claims Experience'!$H$3)</f>
        <v>8171.9891000000016</v>
      </c>
      <c r="E389" s="85">
        <f t="shared" si="25"/>
        <v>2451.5967300000007</v>
      </c>
      <c r="F389" s="85">
        <f t="shared" si="26"/>
        <v>5720.3923700000005</v>
      </c>
      <c r="G389" s="85">
        <f xml:space="preserve"> F389/'2016 Claims Experience'!$H$2</f>
        <v>6729.8733764705894</v>
      </c>
      <c r="H389" s="85">
        <f t="shared" si="27"/>
        <v>3000</v>
      </c>
      <c r="I389" s="85">
        <f t="shared" si="24"/>
        <v>1419.3625715045846</v>
      </c>
      <c r="J389" s="39"/>
    </row>
    <row r="390" spans="2:10" x14ac:dyDescent="0.2">
      <c r="B390" s="87">
        <v>388</v>
      </c>
      <c r="C390" s="85">
        <v>16398.030000000002</v>
      </c>
      <c r="D390" s="85">
        <f>C390 * (1 + '2016 Claims Experience'!$H$3) * (1 + '2016 Claims Experience'!$H$3)</f>
        <v>19841.616300000009</v>
      </c>
      <c r="E390" s="85">
        <f t="shared" si="25"/>
        <v>5952.4848900000034</v>
      </c>
      <c r="F390" s="85">
        <f t="shared" si="26"/>
        <v>13889.131410000005</v>
      </c>
      <c r="G390" s="85">
        <f xml:space="preserve"> F390/'2016 Claims Experience'!$H$2</f>
        <v>16340.154600000007</v>
      </c>
      <c r="H390" s="85">
        <f t="shared" si="27"/>
        <v>3000</v>
      </c>
      <c r="I390" s="85">
        <f t="shared" si="24"/>
        <v>1419.3625715045846</v>
      </c>
      <c r="J390" s="39"/>
    </row>
    <row r="391" spans="2:10" x14ac:dyDescent="0.2">
      <c r="B391" s="87">
        <v>389</v>
      </c>
      <c r="C391" s="85">
        <v>3783.31</v>
      </c>
      <c r="D391" s="85">
        <f>C391 * (1 + '2016 Claims Experience'!$H$3) * (1 + '2016 Claims Experience'!$H$3)</f>
        <v>4577.8051000000014</v>
      </c>
      <c r="E391" s="85">
        <f t="shared" si="25"/>
        <v>1373.3415300000006</v>
      </c>
      <c r="F391" s="85">
        <f t="shared" si="26"/>
        <v>3204.4635700000008</v>
      </c>
      <c r="G391" s="85">
        <f xml:space="preserve"> F391/'2016 Claims Experience'!$H$2</f>
        <v>3769.9571411764719</v>
      </c>
      <c r="H391" s="85">
        <f t="shared" si="27"/>
        <v>3000</v>
      </c>
      <c r="I391" s="85">
        <f t="shared" si="24"/>
        <v>1419.3625715045846</v>
      </c>
      <c r="J391" s="39"/>
    </row>
    <row r="392" spans="2:10" x14ac:dyDescent="0.2">
      <c r="B392" s="87">
        <v>390</v>
      </c>
      <c r="C392" s="85">
        <v>2788.7000000000003</v>
      </c>
      <c r="D392" s="85">
        <f>C392 * (1 + '2016 Claims Experience'!$H$3) * (1 + '2016 Claims Experience'!$H$3)</f>
        <v>3374.3270000000011</v>
      </c>
      <c r="E392" s="85">
        <f t="shared" si="25"/>
        <v>1012.2981000000005</v>
      </c>
      <c r="F392" s="85">
        <f t="shared" si="26"/>
        <v>2362.0289000000007</v>
      </c>
      <c r="G392" s="85">
        <f xml:space="preserve"> F392/'2016 Claims Experience'!$H$2</f>
        <v>2778.8575294117654</v>
      </c>
      <c r="H392" s="85">
        <f t="shared" si="27"/>
        <v>3000</v>
      </c>
      <c r="I392" s="85">
        <f t="shared" si="24"/>
        <v>1419.3625715045846</v>
      </c>
      <c r="J392" s="39"/>
    </row>
    <row r="393" spans="2:10" x14ac:dyDescent="0.2">
      <c r="B393" s="87">
        <v>391</v>
      </c>
      <c r="C393" s="85">
        <v>30610.13</v>
      </c>
      <c r="D393" s="85">
        <f>C393 * (1 + '2016 Claims Experience'!$H$3) * (1 + '2016 Claims Experience'!$H$3)</f>
        <v>37038.257300000005</v>
      </c>
      <c r="E393" s="85">
        <f t="shared" si="25"/>
        <v>11111.477190000003</v>
      </c>
      <c r="F393" s="85">
        <f t="shared" si="26"/>
        <v>25926.780110000003</v>
      </c>
      <c r="G393" s="85">
        <f xml:space="preserve"> F393/'2016 Claims Experience'!$H$2</f>
        <v>30502.094247058827</v>
      </c>
      <c r="H393" s="85">
        <f t="shared" si="27"/>
        <v>3000</v>
      </c>
      <c r="I393" s="85">
        <f t="shared" si="24"/>
        <v>1419.3625715045846</v>
      </c>
      <c r="J393" s="39"/>
    </row>
    <row r="394" spans="2:10" x14ac:dyDescent="0.2">
      <c r="B394" s="87">
        <v>392</v>
      </c>
      <c r="C394" s="85">
        <v>6005.58</v>
      </c>
      <c r="D394" s="85">
        <f>C394 * (1 + '2016 Claims Experience'!$H$3) * (1 + '2016 Claims Experience'!$H$3)</f>
        <v>7266.7518000000018</v>
      </c>
      <c r="E394" s="85">
        <f t="shared" si="25"/>
        <v>2180.025540000001</v>
      </c>
      <c r="F394" s="85">
        <f t="shared" si="26"/>
        <v>5086.7262600000013</v>
      </c>
      <c r="G394" s="85">
        <f xml:space="preserve"> F394/'2016 Claims Experience'!$H$2</f>
        <v>5984.3838352941193</v>
      </c>
      <c r="H394" s="85">
        <f t="shared" si="27"/>
        <v>3000</v>
      </c>
      <c r="I394" s="85">
        <f t="shared" si="24"/>
        <v>1419.3625715045846</v>
      </c>
      <c r="J394" s="39"/>
    </row>
    <row r="395" spans="2:10" x14ac:dyDescent="0.2">
      <c r="B395" s="87">
        <v>393</v>
      </c>
      <c r="C395" s="85">
        <v>28762.32</v>
      </c>
      <c r="D395" s="85">
        <f>C395 * (1 + '2016 Claims Experience'!$H$3) * (1 + '2016 Claims Experience'!$H$3)</f>
        <v>34802.407200000009</v>
      </c>
      <c r="E395" s="85">
        <f t="shared" si="25"/>
        <v>10440.722160000005</v>
      </c>
      <c r="F395" s="85">
        <f t="shared" si="26"/>
        <v>24361.685040000004</v>
      </c>
      <c r="G395" s="85">
        <f xml:space="preserve"> F395/'2016 Claims Experience'!$H$2</f>
        <v>28660.80592941177</v>
      </c>
      <c r="H395" s="85">
        <f t="shared" si="27"/>
        <v>3000</v>
      </c>
      <c r="I395" s="85">
        <f t="shared" si="24"/>
        <v>1419.3625715045846</v>
      </c>
      <c r="J395" s="39"/>
    </row>
    <row r="396" spans="2:10" x14ac:dyDescent="0.2">
      <c r="B396" s="87">
        <v>394</v>
      </c>
      <c r="C396" s="85">
        <v>37546.33</v>
      </c>
      <c r="D396" s="85">
        <f>C396 * (1 + '2016 Claims Experience'!$H$3) * (1 + '2016 Claims Experience'!$H$3)</f>
        <v>45431.059300000008</v>
      </c>
      <c r="E396" s="85">
        <f t="shared" si="25"/>
        <v>13629.317790000005</v>
      </c>
      <c r="F396" s="85">
        <f t="shared" si="26"/>
        <v>31801.741510000003</v>
      </c>
      <c r="G396" s="85">
        <f xml:space="preserve"> F396/'2016 Claims Experience'!$H$2</f>
        <v>37413.813541176474</v>
      </c>
      <c r="H396" s="85">
        <f t="shared" si="27"/>
        <v>3000</v>
      </c>
      <c r="I396" s="85">
        <f t="shared" si="24"/>
        <v>1419.3625715045846</v>
      </c>
      <c r="J396" s="39"/>
    </row>
    <row r="397" spans="2:10" x14ac:dyDescent="0.2">
      <c r="B397" s="87">
        <v>395</v>
      </c>
      <c r="C397" s="85">
        <v>9649.85</v>
      </c>
      <c r="D397" s="85">
        <f>C397 * (1 + '2016 Claims Experience'!$H$3) * (1 + '2016 Claims Experience'!$H$3)</f>
        <v>11676.318500000001</v>
      </c>
      <c r="E397" s="85">
        <f t="shared" si="25"/>
        <v>3502.8955500000011</v>
      </c>
      <c r="F397" s="85">
        <f t="shared" si="26"/>
        <v>8173.4229500000001</v>
      </c>
      <c r="G397" s="85">
        <f xml:space="preserve"> F397/'2016 Claims Experience'!$H$2</f>
        <v>9615.7917058823532</v>
      </c>
      <c r="H397" s="85">
        <f t="shared" si="27"/>
        <v>3000</v>
      </c>
      <c r="I397" s="85">
        <f t="shared" si="24"/>
        <v>1419.3625715045846</v>
      </c>
      <c r="J397" s="39"/>
    </row>
    <row r="398" spans="2:10" x14ac:dyDescent="0.2">
      <c r="B398" s="87">
        <v>396</v>
      </c>
      <c r="C398" s="85">
        <v>7009.67</v>
      </c>
      <c r="D398" s="85">
        <f>C398 * (1 + '2016 Claims Experience'!$H$3) * (1 + '2016 Claims Experience'!$H$3)</f>
        <v>8481.7007000000012</v>
      </c>
      <c r="E398" s="85">
        <f t="shared" si="25"/>
        <v>2544.5102100000008</v>
      </c>
      <c r="F398" s="85">
        <f t="shared" si="26"/>
        <v>5937.1904900000009</v>
      </c>
      <c r="G398" s="85">
        <f xml:space="preserve"> F398/'2016 Claims Experience'!$H$2</f>
        <v>6984.9299882352952</v>
      </c>
      <c r="H398" s="85">
        <f t="shared" si="27"/>
        <v>3000</v>
      </c>
      <c r="I398" s="85">
        <f t="shared" si="24"/>
        <v>1419.3625715045846</v>
      </c>
      <c r="J398" s="39"/>
    </row>
    <row r="399" spans="2:10" x14ac:dyDescent="0.2">
      <c r="B399" s="87">
        <v>397</v>
      </c>
      <c r="C399" s="85">
        <v>349.18</v>
      </c>
      <c r="D399" s="85">
        <f>C399 * (1 + '2016 Claims Experience'!$H$3) * (1 + '2016 Claims Experience'!$H$3)</f>
        <v>422.50780000000003</v>
      </c>
      <c r="E399" s="85">
        <f t="shared" si="25"/>
        <v>126.75234000000003</v>
      </c>
      <c r="F399" s="85">
        <f t="shared" si="26"/>
        <v>295.75546000000003</v>
      </c>
      <c r="G399" s="85">
        <f xml:space="preserve"> F399/'2016 Claims Experience'!$H$2</f>
        <v>347.94760000000002</v>
      </c>
      <c r="H399" s="85">
        <f t="shared" si="27"/>
        <v>422.50780000000003</v>
      </c>
      <c r="I399" s="85">
        <f t="shared" si="24"/>
        <v>0</v>
      </c>
      <c r="J399" s="39"/>
    </row>
    <row r="400" spans="2:10" x14ac:dyDescent="0.2">
      <c r="B400" s="87">
        <v>398</v>
      </c>
      <c r="C400" s="85">
        <v>23594.93</v>
      </c>
      <c r="D400" s="85">
        <f>C400 * (1 + '2016 Claims Experience'!$H$3) * (1 + '2016 Claims Experience'!$H$3)</f>
        <v>28549.865300000005</v>
      </c>
      <c r="E400" s="85">
        <f t="shared" si="25"/>
        <v>8564.9595900000022</v>
      </c>
      <c r="F400" s="85">
        <f t="shared" si="26"/>
        <v>19984.905710000003</v>
      </c>
      <c r="G400" s="85">
        <f xml:space="preserve"> F400/'2016 Claims Experience'!$H$2</f>
        <v>23511.653776470594</v>
      </c>
      <c r="H400" s="85">
        <f t="shared" si="27"/>
        <v>3000</v>
      </c>
      <c r="I400" s="85">
        <f t="shared" si="24"/>
        <v>1419.3625715045846</v>
      </c>
      <c r="J400" s="39"/>
    </row>
    <row r="401" spans="2:10" x14ac:dyDescent="0.2">
      <c r="B401" s="87">
        <v>399</v>
      </c>
      <c r="C401" s="85">
        <v>14312.43</v>
      </c>
      <c r="D401" s="85">
        <f>C401 * (1 + '2016 Claims Experience'!$H$3) * (1 + '2016 Claims Experience'!$H$3)</f>
        <v>17318.040300000001</v>
      </c>
      <c r="E401" s="85">
        <f t="shared" si="25"/>
        <v>5195.4120900000007</v>
      </c>
      <c r="F401" s="85">
        <f t="shared" si="26"/>
        <v>12122.628209999999</v>
      </c>
      <c r="G401" s="85">
        <f xml:space="preserve"> F401/'2016 Claims Experience'!$H$2</f>
        <v>14261.91554117647</v>
      </c>
      <c r="H401" s="85">
        <f t="shared" si="27"/>
        <v>3000</v>
      </c>
      <c r="I401" s="85">
        <f t="shared" si="24"/>
        <v>1419.3625715045846</v>
      </c>
      <c r="J401" s="39"/>
    </row>
    <row r="402" spans="2:10" x14ac:dyDescent="0.2">
      <c r="B402" s="87">
        <v>400</v>
      </c>
      <c r="C402" s="85">
        <v>20218.47</v>
      </c>
      <c r="D402" s="85">
        <f>C402 * (1 + '2016 Claims Experience'!$H$3) * (1 + '2016 Claims Experience'!$H$3)</f>
        <v>24464.348700000006</v>
      </c>
      <c r="E402" s="85">
        <f t="shared" si="25"/>
        <v>7339.3046100000029</v>
      </c>
      <c r="F402" s="85">
        <f t="shared" si="26"/>
        <v>17125.044090000003</v>
      </c>
      <c r="G402" s="85">
        <f xml:space="preserve"> F402/'2016 Claims Experience'!$H$2</f>
        <v>20147.110694117651</v>
      </c>
      <c r="H402" s="85">
        <f t="shared" si="27"/>
        <v>3000</v>
      </c>
      <c r="I402" s="85">
        <f t="shared" si="24"/>
        <v>1419.3625715045846</v>
      </c>
      <c r="J402" s="39"/>
    </row>
    <row r="403" spans="2:10" x14ac:dyDescent="0.2">
      <c r="B403" s="87">
        <v>401</v>
      </c>
      <c r="C403" s="85">
        <v>3146.57</v>
      </c>
      <c r="D403" s="85">
        <f>C403 * (1 + '2016 Claims Experience'!$H$3) * (1 + '2016 Claims Experience'!$H$3)</f>
        <v>3807.3497000000007</v>
      </c>
      <c r="E403" s="85">
        <f t="shared" si="25"/>
        <v>1142.2049100000004</v>
      </c>
      <c r="F403" s="85">
        <f t="shared" si="26"/>
        <v>2665.1447900000003</v>
      </c>
      <c r="G403" s="85">
        <f xml:space="preserve"> F403/'2016 Claims Experience'!$H$2</f>
        <v>3135.4644588235296</v>
      </c>
      <c r="H403" s="85">
        <f t="shared" si="27"/>
        <v>3000</v>
      </c>
      <c r="I403" s="85">
        <f t="shared" si="24"/>
        <v>1419.3625715045846</v>
      </c>
      <c r="J403" s="39"/>
    </row>
    <row r="404" spans="2:10" x14ac:dyDescent="0.2">
      <c r="B404" s="87">
        <v>402</v>
      </c>
      <c r="C404" s="85">
        <v>3460.2000000000003</v>
      </c>
      <c r="D404" s="85">
        <f>C404 * (1 + '2016 Claims Experience'!$H$3) * (1 + '2016 Claims Experience'!$H$3)</f>
        <v>4186.8420000000015</v>
      </c>
      <c r="E404" s="85">
        <f t="shared" si="25"/>
        <v>1256.0526000000007</v>
      </c>
      <c r="F404" s="85">
        <f t="shared" si="26"/>
        <v>2930.789400000001</v>
      </c>
      <c r="G404" s="85">
        <f xml:space="preserve"> F404/'2016 Claims Experience'!$H$2</f>
        <v>3447.987529411766</v>
      </c>
      <c r="H404" s="85">
        <f t="shared" si="27"/>
        <v>3000</v>
      </c>
      <c r="I404" s="85">
        <f t="shared" si="24"/>
        <v>1419.3625715045846</v>
      </c>
      <c r="J404" s="39"/>
    </row>
    <row r="405" spans="2:10" x14ac:dyDescent="0.2">
      <c r="B405" s="87">
        <v>403</v>
      </c>
      <c r="C405" s="85">
        <v>24380.190000000002</v>
      </c>
      <c r="D405" s="85">
        <f>C405 * (1 + '2016 Claims Experience'!$H$3) * (1 + '2016 Claims Experience'!$H$3)</f>
        <v>29500.029900000009</v>
      </c>
      <c r="E405" s="85">
        <f t="shared" si="25"/>
        <v>8850.0089700000044</v>
      </c>
      <c r="F405" s="85">
        <f t="shared" si="26"/>
        <v>20650.020930000006</v>
      </c>
      <c r="G405" s="85">
        <f xml:space="preserve"> F405/'2016 Claims Experience'!$H$2</f>
        <v>24294.142270588243</v>
      </c>
      <c r="H405" s="85">
        <f t="shared" si="27"/>
        <v>3000</v>
      </c>
      <c r="I405" s="85">
        <f t="shared" si="24"/>
        <v>1419.3625715045846</v>
      </c>
      <c r="J405" s="39"/>
    </row>
    <row r="406" spans="2:10" x14ac:dyDescent="0.2">
      <c r="B406" s="87">
        <v>404</v>
      </c>
      <c r="C406" s="85">
        <v>31167.08</v>
      </c>
      <c r="D406" s="85">
        <f>C406 * (1 + '2016 Claims Experience'!$H$3) * (1 + '2016 Claims Experience'!$H$3)</f>
        <v>37712.166800000014</v>
      </c>
      <c r="E406" s="85">
        <f t="shared" si="25"/>
        <v>11313.650040000006</v>
      </c>
      <c r="F406" s="85">
        <f t="shared" si="26"/>
        <v>26398.51676000001</v>
      </c>
      <c r="G406" s="85">
        <f xml:space="preserve"> F406/'2016 Claims Experience'!$H$2</f>
        <v>31057.078541176481</v>
      </c>
      <c r="H406" s="85">
        <f t="shared" si="27"/>
        <v>3000</v>
      </c>
      <c r="I406" s="85">
        <f t="shared" si="24"/>
        <v>1419.3625715045846</v>
      </c>
      <c r="J406" s="39"/>
    </row>
    <row r="407" spans="2:10" x14ac:dyDescent="0.2">
      <c r="B407" s="87">
        <v>405</v>
      </c>
      <c r="C407" s="85">
        <v>2127.4700000000003</v>
      </c>
      <c r="D407" s="85">
        <f>C407 * (1 + '2016 Claims Experience'!$H$3) * (1 + '2016 Claims Experience'!$H$3)</f>
        <v>2574.2387000000008</v>
      </c>
      <c r="E407" s="85">
        <f t="shared" si="25"/>
        <v>772.27161000000035</v>
      </c>
      <c r="F407" s="85">
        <f t="shared" si="26"/>
        <v>1801.9670900000003</v>
      </c>
      <c r="G407" s="85">
        <f xml:space="preserve"> F407/'2016 Claims Experience'!$H$2</f>
        <v>2119.9612823529415</v>
      </c>
      <c r="H407" s="85">
        <f t="shared" si="27"/>
        <v>2574.2387000000008</v>
      </c>
      <c r="I407" s="85">
        <f t="shared" si="24"/>
        <v>0</v>
      </c>
      <c r="J407" s="39"/>
    </row>
    <row r="408" spans="2:10" x14ac:dyDescent="0.2">
      <c r="B408" s="87">
        <v>406</v>
      </c>
      <c r="C408" s="85">
        <v>22019.670000000002</v>
      </c>
      <c r="D408" s="85">
        <f>C408 * (1 + '2016 Claims Experience'!$H$3) * (1 + '2016 Claims Experience'!$H$3)</f>
        <v>26643.800700000003</v>
      </c>
      <c r="E408" s="85">
        <f t="shared" si="25"/>
        <v>7993.1402100000023</v>
      </c>
      <c r="F408" s="85">
        <f t="shared" si="26"/>
        <v>18650.660490000002</v>
      </c>
      <c r="G408" s="85">
        <f xml:space="preserve"> F408/'2016 Claims Experience'!$H$2</f>
        <v>21941.953517647064</v>
      </c>
      <c r="H408" s="85">
        <f t="shared" si="27"/>
        <v>3000</v>
      </c>
      <c r="I408" s="85">
        <f t="shared" si="24"/>
        <v>1419.3625715045846</v>
      </c>
      <c r="J408" s="39"/>
    </row>
    <row r="409" spans="2:10" x14ac:dyDescent="0.2">
      <c r="B409" s="87">
        <v>407</v>
      </c>
      <c r="C409" s="85">
        <v>3158.42</v>
      </c>
      <c r="D409" s="85">
        <f>C409 * (1 + '2016 Claims Experience'!$H$3) * (1 + '2016 Claims Experience'!$H$3)</f>
        <v>3821.6882000000005</v>
      </c>
      <c r="E409" s="85">
        <f t="shared" si="25"/>
        <v>1146.5064600000003</v>
      </c>
      <c r="F409" s="85">
        <f t="shared" si="26"/>
        <v>2675.18174</v>
      </c>
      <c r="G409" s="85">
        <f xml:space="preserve"> F409/'2016 Claims Experience'!$H$2</f>
        <v>3147.2726352941177</v>
      </c>
      <c r="H409" s="85">
        <f t="shared" si="27"/>
        <v>3000</v>
      </c>
      <c r="I409" s="85">
        <f t="shared" si="24"/>
        <v>1419.3625715045846</v>
      </c>
      <c r="J409" s="39"/>
    </row>
    <row r="410" spans="2:10" x14ac:dyDescent="0.2">
      <c r="B410" s="87">
        <v>408</v>
      </c>
      <c r="C410" s="85">
        <v>10826.16</v>
      </c>
      <c r="D410" s="85">
        <f>C410 * (1 + '2016 Claims Experience'!$H$3) * (1 + '2016 Claims Experience'!$H$3)</f>
        <v>13099.653600000003</v>
      </c>
      <c r="E410" s="85">
        <f t="shared" si="25"/>
        <v>3929.8960800000013</v>
      </c>
      <c r="F410" s="85">
        <f t="shared" si="26"/>
        <v>9169.757520000001</v>
      </c>
      <c r="G410" s="85">
        <f xml:space="preserve"> F410/'2016 Claims Experience'!$H$2</f>
        <v>10787.950023529413</v>
      </c>
      <c r="H410" s="85">
        <f t="shared" si="27"/>
        <v>3000</v>
      </c>
      <c r="I410" s="85">
        <f t="shared" si="24"/>
        <v>1419.3625715045846</v>
      </c>
      <c r="J410" s="39"/>
    </row>
    <row r="411" spans="2:10" x14ac:dyDescent="0.2">
      <c r="B411" s="87">
        <v>409</v>
      </c>
      <c r="C411" s="85">
        <v>17233.850000000002</v>
      </c>
      <c r="D411" s="85">
        <f>C411 * (1 + '2016 Claims Experience'!$H$3) * (1 + '2016 Claims Experience'!$H$3)</f>
        <v>20852.958500000008</v>
      </c>
      <c r="E411" s="85">
        <f t="shared" si="25"/>
        <v>6255.8875500000031</v>
      </c>
      <c r="F411" s="85">
        <f t="shared" si="26"/>
        <v>14597.070950000005</v>
      </c>
      <c r="G411" s="85">
        <f xml:space="preserve"> F411/'2016 Claims Experience'!$H$2</f>
        <v>17173.024647058828</v>
      </c>
      <c r="H411" s="85">
        <f t="shared" si="27"/>
        <v>3000</v>
      </c>
      <c r="I411" s="85">
        <f t="shared" si="24"/>
        <v>1419.3625715045846</v>
      </c>
      <c r="J411" s="39"/>
    </row>
    <row r="412" spans="2:10" x14ac:dyDescent="0.2">
      <c r="B412" s="87">
        <v>410</v>
      </c>
      <c r="C412" s="85">
        <v>5668.25</v>
      </c>
      <c r="D412" s="85">
        <f>C412 * (1 + '2016 Claims Experience'!$H$3) * (1 + '2016 Claims Experience'!$H$3)</f>
        <v>6858.5825000000013</v>
      </c>
      <c r="E412" s="85">
        <f t="shared" si="25"/>
        <v>2057.5747500000007</v>
      </c>
      <c r="F412" s="85">
        <f t="shared" si="26"/>
        <v>4801.0077500000007</v>
      </c>
      <c r="G412" s="85">
        <f xml:space="preserve"> F412/'2016 Claims Experience'!$H$2</f>
        <v>5648.2444117647065</v>
      </c>
      <c r="H412" s="85">
        <f t="shared" si="27"/>
        <v>3000</v>
      </c>
      <c r="I412" s="85">
        <f t="shared" si="24"/>
        <v>1419.3625715045846</v>
      </c>
      <c r="J412" s="39"/>
    </row>
    <row r="413" spans="2:10" x14ac:dyDescent="0.2">
      <c r="B413" s="87">
        <v>411</v>
      </c>
      <c r="C413" s="85">
        <v>9311.73</v>
      </c>
      <c r="D413" s="85">
        <f>C413 * (1 + '2016 Claims Experience'!$H$3) * (1 + '2016 Claims Experience'!$H$3)</f>
        <v>11267.193300000001</v>
      </c>
      <c r="E413" s="85">
        <f t="shared" si="25"/>
        <v>3380.1579900000006</v>
      </c>
      <c r="F413" s="85">
        <f t="shared" si="26"/>
        <v>7887.0353100000002</v>
      </c>
      <c r="G413" s="85">
        <f xml:space="preserve"> F413/'2016 Claims Experience'!$H$2</f>
        <v>9278.8650705882355</v>
      </c>
      <c r="H413" s="85">
        <f t="shared" si="27"/>
        <v>3000</v>
      </c>
      <c r="I413" s="85">
        <f t="shared" si="24"/>
        <v>1419.3625715045846</v>
      </c>
      <c r="J413" s="39"/>
    </row>
    <row r="414" spans="2:10" x14ac:dyDescent="0.2">
      <c r="B414" s="87">
        <v>412</v>
      </c>
      <c r="C414" s="85">
        <v>4583.58</v>
      </c>
      <c r="D414" s="85">
        <f>C414 * (1 + '2016 Claims Experience'!$H$3) * (1 + '2016 Claims Experience'!$H$3)</f>
        <v>5546.1318000000001</v>
      </c>
      <c r="E414" s="85">
        <f t="shared" si="25"/>
        <v>1663.8395400000002</v>
      </c>
      <c r="F414" s="85">
        <f t="shared" si="26"/>
        <v>3882.2922599999997</v>
      </c>
      <c r="G414" s="85">
        <f xml:space="preserve"> F414/'2016 Claims Experience'!$H$2</f>
        <v>4567.4026588235292</v>
      </c>
      <c r="H414" s="85">
        <f t="shared" si="27"/>
        <v>3000</v>
      </c>
      <c r="I414" s="85">
        <f t="shared" si="24"/>
        <v>1419.3625715045846</v>
      </c>
      <c r="J414" s="39"/>
    </row>
    <row r="415" spans="2:10" x14ac:dyDescent="0.2">
      <c r="B415" s="87">
        <v>413</v>
      </c>
      <c r="C415" s="85">
        <v>3947.63</v>
      </c>
      <c r="D415" s="85">
        <f>C415 * (1 + '2016 Claims Experience'!$H$3) * (1 + '2016 Claims Experience'!$H$3)</f>
        <v>4776.6323000000002</v>
      </c>
      <c r="E415" s="85">
        <f t="shared" si="25"/>
        <v>1432.9896900000003</v>
      </c>
      <c r="F415" s="85">
        <f t="shared" si="26"/>
        <v>3343.6426099999999</v>
      </c>
      <c r="G415" s="85">
        <f xml:space="preserve"> F415/'2016 Claims Experience'!$H$2</f>
        <v>3933.6971882352941</v>
      </c>
      <c r="H415" s="85">
        <f t="shared" si="27"/>
        <v>3000</v>
      </c>
      <c r="I415" s="85">
        <f t="shared" si="24"/>
        <v>1419.3625715045846</v>
      </c>
      <c r="J415" s="39"/>
    </row>
    <row r="416" spans="2:10" x14ac:dyDescent="0.2">
      <c r="B416" s="87">
        <v>414</v>
      </c>
      <c r="C416" s="85">
        <v>16187.890000000001</v>
      </c>
      <c r="D416" s="85">
        <f>C416 * (1 + '2016 Claims Experience'!$H$3) * (1 + '2016 Claims Experience'!$H$3)</f>
        <v>19587.346900000004</v>
      </c>
      <c r="E416" s="85">
        <f t="shared" si="25"/>
        <v>5876.2040700000025</v>
      </c>
      <c r="F416" s="85">
        <f t="shared" si="26"/>
        <v>13711.142830000003</v>
      </c>
      <c r="G416" s="85">
        <f xml:space="preserve"> F416/'2016 Claims Experience'!$H$2</f>
        <v>16130.756270588239</v>
      </c>
      <c r="H416" s="85">
        <f t="shared" si="27"/>
        <v>3000</v>
      </c>
      <c r="I416" s="85">
        <f t="shared" si="24"/>
        <v>1419.3625715045846</v>
      </c>
      <c r="J416" s="39"/>
    </row>
    <row r="417" spans="2:10" x14ac:dyDescent="0.2">
      <c r="B417" s="87">
        <v>415</v>
      </c>
      <c r="C417" s="85">
        <v>431.34000000000003</v>
      </c>
      <c r="D417" s="85">
        <f>C417 * (1 + '2016 Claims Experience'!$H$3) * (1 + '2016 Claims Experience'!$H$3)</f>
        <v>521.92140000000006</v>
      </c>
      <c r="E417" s="85">
        <f t="shared" si="25"/>
        <v>156.57642000000004</v>
      </c>
      <c r="F417" s="85">
        <f t="shared" si="26"/>
        <v>365.34498000000002</v>
      </c>
      <c r="G417" s="85">
        <f xml:space="preserve"> F417/'2016 Claims Experience'!$H$2</f>
        <v>429.81762352941178</v>
      </c>
      <c r="H417" s="85">
        <f t="shared" si="27"/>
        <v>521.92140000000006</v>
      </c>
      <c r="I417" s="85">
        <f t="shared" si="24"/>
        <v>0</v>
      </c>
      <c r="J417" s="39"/>
    </row>
    <row r="418" spans="2:10" x14ac:dyDescent="0.2">
      <c r="B418" s="87">
        <v>416</v>
      </c>
      <c r="C418" s="85">
        <v>12744.28</v>
      </c>
      <c r="D418" s="85">
        <f>C418 * (1 + '2016 Claims Experience'!$H$3) * (1 + '2016 Claims Experience'!$H$3)</f>
        <v>15420.578800000003</v>
      </c>
      <c r="E418" s="85">
        <f t="shared" si="25"/>
        <v>4626.1736400000018</v>
      </c>
      <c r="F418" s="85">
        <f t="shared" si="26"/>
        <v>10794.405160000002</v>
      </c>
      <c r="G418" s="85">
        <f xml:space="preserve"> F418/'2016 Claims Experience'!$H$2</f>
        <v>12699.300188235296</v>
      </c>
      <c r="H418" s="85">
        <f t="shared" si="27"/>
        <v>3000</v>
      </c>
      <c r="I418" s="85">
        <f t="shared" si="24"/>
        <v>1419.3625715045846</v>
      </c>
      <c r="J418" s="39"/>
    </row>
    <row r="419" spans="2:10" x14ac:dyDescent="0.2">
      <c r="B419" s="87">
        <v>417</v>
      </c>
      <c r="C419" s="85">
        <v>4853.76</v>
      </c>
      <c r="D419" s="85">
        <f>C419 * (1 + '2016 Claims Experience'!$H$3) * (1 + '2016 Claims Experience'!$H$3)</f>
        <v>5873.0496000000012</v>
      </c>
      <c r="E419" s="85">
        <f t="shared" si="25"/>
        <v>1761.9148800000007</v>
      </c>
      <c r="F419" s="85">
        <f t="shared" si="26"/>
        <v>4111.1347200000009</v>
      </c>
      <c r="G419" s="85">
        <f xml:space="preserve"> F419/'2016 Claims Experience'!$H$2</f>
        <v>4836.6290823529425</v>
      </c>
      <c r="H419" s="85">
        <f t="shared" si="27"/>
        <v>3000</v>
      </c>
      <c r="I419" s="85">
        <f t="shared" si="24"/>
        <v>1419.3625715045846</v>
      </c>
      <c r="J419" s="39"/>
    </row>
    <row r="420" spans="2:10" x14ac:dyDescent="0.2">
      <c r="B420" s="87">
        <v>418</v>
      </c>
      <c r="C420" s="85">
        <v>7360.43</v>
      </c>
      <c r="D420" s="85">
        <f>C420 * (1 + '2016 Claims Experience'!$H$3) * (1 + '2016 Claims Experience'!$H$3)</f>
        <v>8906.1203000000023</v>
      </c>
      <c r="E420" s="85">
        <f t="shared" si="25"/>
        <v>2671.8360900000011</v>
      </c>
      <c r="F420" s="85">
        <f t="shared" si="26"/>
        <v>6234.2842100000016</v>
      </c>
      <c r="G420" s="85">
        <f xml:space="preserve"> F420/'2016 Claims Experience'!$H$2</f>
        <v>7334.452011764708</v>
      </c>
      <c r="H420" s="85">
        <f t="shared" si="27"/>
        <v>3000</v>
      </c>
      <c r="I420" s="85">
        <f t="shared" si="24"/>
        <v>1419.3625715045846</v>
      </c>
      <c r="J420" s="39"/>
    </row>
    <row r="421" spans="2:10" x14ac:dyDescent="0.2">
      <c r="B421" s="87">
        <v>419</v>
      </c>
      <c r="C421" s="85">
        <v>5456.5300000000007</v>
      </c>
      <c r="D421" s="85">
        <f>C421 * (1 + '2016 Claims Experience'!$H$3) * (1 + '2016 Claims Experience'!$H$3)</f>
        <v>6602.4013000000014</v>
      </c>
      <c r="E421" s="85">
        <f t="shared" si="25"/>
        <v>1980.7203900000006</v>
      </c>
      <c r="F421" s="85">
        <f t="shared" si="26"/>
        <v>4621.6809100000009</v>
      </c>
      <c r="G421" s="85">
        <f xml:space="preserve"> F421/'2016 Claims Experience'!$H$2</f>
        <v>5437.2716588235307</v>
      </c>
      <c r="H421" s="85">
        <f t="shared" si="27"/>
        <v>3000</v>
      </c>
      <c r="I421" s="85">
        <f t="shared" si="24"/>
        <v>1419.3625715045846</v>
      </c>
      <c r="J421" s="39"/>
    </row>
    <row r="422" spans="2:10" x14ac:dyDescent="0.2">
      <c r="B422" s="87">
        <v>420</v>
      </c>
      <c r="C422" s="85">
        <v>20910.510000000002</v>
      </c>
      <c r="D422" s="85">
        <f>C422 * (1 + '2016 Claims Experience'!$H$3) * (1 + '2016 Claims Experience'!$H$3)</f>
        <v>25301.717100000009</v>
      </c>
      <c r="E422" s="85">
        <f t="shared" si="25"/>
        <v>7590.5151300000034</v>
      </c>
      <c r="F422" s="85">
        <f t="shared" si="26"/>
        <v>17711.201970000006</v>
      </c>
      <c r="G422" s="85">
        <f xml:space="preserve"> F422/'2016 Claims Experience'!$H$2</f>
        <v>20836.708200000008</v>
      </c>
      <c r="H422" s="85">
        <f t="shared" si="27"/>
        <v>3000</v>
      </c>
      <c r="I422" s="85">
        <f t="shared" si="24"/>
        <v>1419.3625715045846</v>
      </c>
      <c r="J422" s="39"/>
    </row>
    <row r="423" spans="2:10" x14ac:dyDescent="0.2">
      <c r="B423" s="87">
        <v>421</v>
      </c>
      <c r="C423" s="85">
        <v>12751.390000000001</v>
      </c>
      <c r="D423" s="85">
        <f>C423 * (1 + '2016 Claims Experience'!$H$3) * (1 + '2016 Claims Experience'!$H$3)</f>
        <v>15429.181900000003</v>
      </c>
      <c r="E423" s="85">
        <f t="shared" si="25"/>
        <v>4628.7545700000019</v>
      </c>
      <c r="F423" s="85">
        <f t="shared" si="26"/>
        <v>10800.427330000002</v>
      </c>
      <c r="G423" s="85">
        <f xml:space="preserve"> F423/'2016 Claims Experience'!$H$2</f>
        <v>12706.38509411765</v>
      </c>
      <c r="H423" s="85">
        <f t="shared" si="27"/>
        <v>3000</v>
      </c>
      <c r="I423" s="85">
        <f t="shared" si="24"/>
        <v>1419.3625715045846</v>
      </c>
      <c r="J423" s="39"/>
    </row>
    <row r="424" spans="2:10" x14ac:dyDescent="0.2">
      <c r="B424" s="87">
        <v>422</v>
      </c>
      <c r="C424" s="85">
        <v>6562.5300000000007</v>
      </c>
      <c r="D424" s="85">
        <f>C424 * (1 + '2016 Claims Experience'!$H$3) * (1 + '2016 Claims Experience'!$H$3)</f>
        <v>7940.6613000000025</v>
      </c>
      <c r="E424" s="85">
        <f t="shared" si="25"/>
        <v>2382.1983900000009</v>
      </c>
      <c r="F424" s="85">
        <f t="shared" si="26"/>
        <v>5558.4629100000011</v>
      </c>
      <c r="G424" s="85">
        <f xml:space="preserve"> F424/'2016 Claims Experience'!$H$2</f>
        <v>6539.3681294117659</v>
      </c>
      <c r="H424" s="85">
        <f t="shared" si="27"/>
        <v>3000</v>
      </c>
      <c r="I424" s="85">
        <f t="shared" si="24"/>
        <v>1419.3625715045846</v>
      </c>
      <c r="J424" s="39"/>
    </row>
    <row r="425" spans="2:10" x14ac:dyDescent="0.2">
      <c r="B425" s="87">
        <v>423</v>
      </c>
      <c r="C425" s="85">
        <v>737.07</v>
      </c>
      <c r="D425" s="85">
        <f>C425 * (1 + '2016 Claims Experience'!$H$3) * (1 + '2016 Claims Experience'!$H$3)</f>
        <v>891.85470000000021</v>
      </c>
      <c r="E425" s="85">
        <f t="shared" si="25"/>
        <v>267.55641000000008</v>
      </c>
      <c r="F425" s="85">
        <f t="shared" si="26"/>
        <v>624.29829000000007</v>
      </c>
      <c r="G425" s="85">
        <f xml:space="preserve"> F425/'2016 Claims Experience'!$H$2</f>
        <v>734.46857647058835</v>
      </c>
      <c r="H425" s="85">
        <f t="shared" si="27"/>
        <v>891.85470000000021</v>
      </c>
      <c r="I425" s="85">
        <f t="shared" si="24"/>
        <v>0</v>
      </c>
      <c r="J425" s="39"/>
    </row>
    <row r="426" spans="2:10" x14ac:dyDescent="0.2">
      <c r="B426" s="87">
        <v>424</v>
      </c>
      <c r="C426" s="85">
        <v>21672.86</v>
      </c>
      <c r="D426" s="85">
        <f>C426 * (1 + '2016 Claims Experience'!$H$3) * (1 + '2016 Claims Experience'!$H$3)</f>
        <v>26224.160600000007</v>
      </c>
      <c r="E426" s="85">
        <f t="shared" si="25"/>
        <v>7867.2481800000032</v>
      </c>
      <c r="F426" s="85">
        <f t="shared" si="26"/>
        <v>18356.912420000004</v>
      </c>
      <c r="G426" s="85">
        <f xml:space="preserve"> F426/'2016 Claims Experience'!$H$2</f>
        <v>21596.367552941181</v>
      </c>
      <c r="H426" s="85">
        <f t="shared" si="27"/>
        <v>3000</v>
      </c>
      <c r="I426" s="85">
        <f t="shared" si="24"/>
        <v>1419.3625715045846</v>
      </c>
      <c r="J426" s="39"/>
    </row>
    <row r="427" spans="2:10" x14ac:dyDescent="0.2">
      <c r="B427" s="87">
        <v>425</v>
      </c>
      <c r="C427" s="85">
        <v>5897.35</v>
      </c>
      <c r="D427" s="85">
        <f>C427 * (1 + '2016 Claims Experience'!$H$3) * (1 + '2016 Claims Experience'!$H$3)</f>
        <v>7135.7935000000016</v>
      </c>
      <c r="E427" s="85">
        <f t="shared" si="25"/>
        <v>2140.7380500000008</v>
      </c>
      <c r="F427" s="85">
        <f t="shared" si="26"/>
        <v>4995.0554500000007</v>
      </c>
      <c r="G427" s="85">
        <f xml:space="preserve"> F427/'2016 Claims Experience'!$H$2</f>
        <v>5876.5358235294125</v>
      </c>
      <c r="H427" s="85">
        <f t="shared" si="27"/>
        <v>3000</v>
      </c>
      <c r="I427" s="85">
        <f t="shared" si="24"/>
        <v>1419.3625715045846</v>
      </c>
      <c r="J427" s="39"/>
    </row>
    <row r="428" spans="2:10" x14ac:dyDescent="0.2">
      <c r="B428" s="87">
        <v>426</v>
      </c>
      <c r="C428" s="85">
        <v>690.46</v>
      </c>
      <c r="D428" s="85">
        <f>C428 * (1 + '2016 Claims Experience'!$H$3) * (1 + '2016 Claims Experience'!$H$3)</f>
        <v>835.45660000000021</v>
      </c>
      <c r="E428" s="85">
        <f t="shared" si="25"/>
        <v>250.63698000000011</v>
      </c>
      <c r="F428" s="85">
        <f t="shared" si="26"/>
        <v>584.8196200000001</v>
      </c>
      <c r="G428" s="85">
        <f xml:space="preserve"> F428/'2016 Claims Experience'!$H$2</f>
        <v>688.02308235294129</v>
      </c>
      <c r="H428" s="85">
        <f t="shared" si="27"/>
        <v>835.45660000000021</v>
      </c>
      <c r="I428" s="85">
        <f t="shared" si="24"/>
        <v>0</v>
      </c>
      <c r="J428" s="39"/>
    </row>
    <row r="429" spans="2:10" x14ac:dyDescent="0.2">
      <c r="B429" s="87">
        <v>427</v>
      </c>
      <c r="C429" s="85">
        <v>19111.68</v>
      </c>
      <c r="D429" s="85">
        <f>C429 * (1 + '2016 Claims Experience'!$H$3) * (1 + '2016 Claims Experience'!$H$3)</f>
        <v>23125.132800000003</v>
      </c>
      <c r="E429" s="85">
        <f t="shared" si="25"/>
        <v>6937.5398400000022</v>
      </c>
      <c r="F429" s="85">
        <f t="shared" si="26"/>
        <v>16187.592960000002</v>
      </c>
      <c r="G429" s="85">
        <f xml:space="preserve"> F429/'2016 Claims Experience'!$H$2</f>
        <v>19044.227011764709</v>
      </c>
      <c r="H429" s="85">
        <f t="shared" si="27"/>
        <v>3000</v>
      </c>
      <c r="I429" s="85">
        <f t="shared" si="24"/>
        <v>1419.3625715045846</v>
      </c>
      <c r="J429" s="39"/>
    </row>
    <row r="430" spans="2:10" x14ac:dyDescent="0.2">
      <c r="B430" s="87">
        <v>428</v>
      </c>
      <c r="C430" s="85">
        <v>21093.79</v>
      </c>
      <c r="D430" s="85">
        <f>C430 * (1 + '2016 Claims Experience'!$H$3) * (1 + '2016 Claims Experience'!$H$3)</f>
        <v>25523.485900000003</v>
      </c>
      <c r="E430" s="85">
        <f t="shared" si="25"/>
        <v>7657.0457700000024</v>
      </c>
      <c r="F430" s="85">
        <f t="shared" si="26"/>
        <v>17866.440130000003</v>
      </c>
      <c r="G430" s="85">
        <f xml:space="preserve"> F430/'2016 Claims Experience'!$H$2</f>
        <v>21019.341329411767</v>
      </c>
      <c r="H430" s="85">
        <f t="shared" si="27"/>
        <v>3000</v>
      </c>
      <c r="I430" s="85">
        <f t="shared" si="24"/>
        <v>1419.3625715045846</v>
      </c>
      <c r="J430" s="39"/>
    </row>
    <row r="431" spans="2:10" x14ac:dyDescent="0.2">
      <c r="B431" s="87">
        <v>429</v>
      </c>
      <c r="C431" s="85">
        <v>3766.7200000000003</v>
      </c>
      <c r="D431" s="85">
        <f>C431 * (1 + '2016 Claims Experience'!$H$3) * (1 + '2016 Claims Experience'!$H$3)</f>
        <v>4557.7312000000011</v>
      </c>
      <c r="E431" s="85">
        <f t="shared" si="25"/>
        <v>1367.3193600000004</v>
      </c>
      <c r="F431" s="85">
        <f t="shared" si="26"/>
        <v>3190.4118400000007</v>
      </c>
      <c r="G431" s="85">
        <f xml:space="preserve"> F431/'2016 Claims Experience'!$H$2</f>
        <v>3753.4256941176482</v>
      </c>
      <c r="H431" s="85">
        <f t="shared" si="27"/>
        <v>3000</v>
      </c>
      <c r="I431" s="85">
        <f t="shared" si="24"/>
        <v>1419.3625715045846</v>
      </c>
      <c r="J431" s="39"/>
    </row>
    <row r="432" spans="2:10" x14ac:dyDescent="0.2">
      <c r="B432" s="87">
        <v>430</v>
      </c>
      <c r="C432" s="85">
        <v>4108.79</v>
      </c>
      <c r="D432" s="85">
        <f>C432 * (1 + '2016 Claims Experience'!$H$3) * (1 + '2016 Claims Experience'!$H$3)</f>
        <v>4971.6359000000011</v>
      </c>
      <c r="E432" s="85">
        <f t="shared" si="25"/>
        <v>1491.4907700000006</v>
      </c>
      <c r="F432" s="85">
        <f t="shared" si="26"/>
        <v>3480.1451300000008</v>
      </c>
      <c r="G432" s="85">
        <f xml:space="preserve"> F432/'2016 Claims Experience'!$H$2</f>
        <v>4094.2883882352953</v>
      </c>
      <c r="H432" s="85">
        <f t="shared" si="27"/>
        <v>3000</v>
      </c>
      <c r="I432" s="85">
        <f t="shared" si="24"/>
        <v>1419.3625715045846</v>
      </c>
      <c r="J432" s="39"/>
    </row>
    <row r="433" spans="2:10" x14ac:dyDescent="0.2">
      <c r="B433" s="87">
        <v>431</v>
      </c>
      <c r="C433" s="85">
        <v>8389.01</v>
      </c>
      <c r="D433" s="85">
        <f>C433 * (1 + '2016 Claims Experience'!$H$3) * (1 + '2016 Claims Experience'!$H$3)</f>
        <v>10150.702100000002</v>
      </c>
      <c r="E433" s="85">
        <f t="shared" si="25"/>
        <v>3045.2106300000009</v>
      </c>
      <c r="F433" s="85">
        <f t="shared" si="26"/>
        <v>7105.4914700000008</v>
      </c>
      <c r="G433" s="85">
        <f xml:space="preserve"> F433/'2016 Claims Experience'!$H$2</f>
        <v>8359.4017294117657</v>
      </c>
      <c r="H433" s="85">
        <f t="shared" si="27"/>
        <v>3000</v>
      </c>
      <c r="I433" s="85">
        <f t="shared" si="24"/>
        <v>1419.3625715045846</v>
      </c>
      <c r="J433" s="39"/>
    </row>
    <row r="434" spans="2:10" x14ac:dyDescent="0.2">
      <c r="B434" s="87">
        <v>432</v>
      </c>
      <c r="C434" s="85">
        <v>241.74</v>
      </c>
      <c r="D434" s="85">
        <f>C434 * (1 + '2016 Claims Experience'!$H$3) * (1 + '2016 Claims Experience'!$H$3)</f>
        <v>292.50540000000007</v>
      </c>
      <c r="E434" s="85">
        <f t="shared" si="25"/>
        <v>87.751620000000031</v>
      </c>
      <c r="F434" s="85">
        <f t="shared" si="26"/>
        <v>204.75378000000003</v>
      </c>
      <c r="G434" s="85">
        <f xml:space="preserve"> F434/'2016 Claims Experience'!$H$2</f>
        <v>240.88680000000005</v>
      </c>
      <c r="H434" s="85">
        <f t="shared" si="27"/>
        <v>292.50540000000007</v>
      </c>
      <c r="I434" s="85">
        <f t="shared" si="24"/>
        <v>0</v>
      </c>
      <c r="J434" s="39"/>
    </row>
    <row r="435" spans="2:10" x14ac:dyDescent="0.2">
      <c r="B435" s="87">
        <v>433</v>
      </c>
      <c r="C435" s="85">
        <v>769.46</v>
      </c>
      <c r="D435" s="85">
        <f>C435 * (1 + '2016 Claims Experience'!$H$3) * (1 + '2016 Claims Experience'!$H$3)</f>
        <v>931.04660000000013</v>
      </c>
      <c r="E435" s="85">
        <f t="shared" si="25"/>
        <v>279.31398000000007</v>
      </c>
      <c r="F435" s="85">
        <f t="shared" si="26"/>
        <v>651.73262</v>
      </c>
      <c r="G435" s="85">
        <f xml:space="preserve"> F435/'2016 Claims Experience'!$H$2</f>
        <v>766.74425882352944</v>
      </c>
      <c r="H435" s="85">
        <f t="shared" si="27"/>
        <v>931.04660000000013</v>
      </c>
      <c r="I435" s="85">
        <f t="shared" si="24"/>
        <v>0</v>
      </c>
      <c r="J435" s="39"/>
    </row>
    <row r="436" spans="2:10" x14ac:dyDescent="0.2">
      <c r="B436" s="87">
        <v>434</v>
      </c>
      <c r="C436" s="85">
        <v>1085.46</v>
      </c>
      <c r="D436" s="85">
        <f>C436 * (1 + '2016 Claims Experience'!$H$3) * (1 + '2016 Claims Experience'!$H$3)</f>
        <v>1313.4066000000003</v>
      </c>
      <c r="E436" s="85">
        <f t="shared" si="25"/>
        <v>394.02198000000016</v>
      </c>
      <c r="F436" s="85">
        <f t="shared" si="26"/>
        <v>919.38462000000015</v>
      </c>
      <c r="G436" s="85">
        <f xml:space="preserve"> F436/'2016 Claims Experience'!$H$2</f>
        <v>1081.6289647058825</v>
      </c>
      <c r="H436" s="85">
        <f t="shared" si="27"/>
        <v>1313.4066000000003</v>
      </c>
      <c r="I436" s="85">
        <f t="shared" si="24"/>
        <v>0</v>
      </c>
      <c r="J436" s="39"/>
    </row>
    <row r="437" spans="2:10" x14ac:dyDescent="0.2">
      <c r="B437" s="87">
        <v>435</v>
      </c>
      <c r="C437" s="85">
        <v>17772.63</v>
      </c>
      <c r="D437" s="85">
        <f>C437 * (1 + '2016 Claims Experience'!$H$3) * (1 + '2016 Claims Experience'!$H$3)</f>
        <v>21504.882300000005</v>
      </c>
      <c r="E437" s="85">
        <f t="shared" si="25"/>
        <v>6451.4646900000025</v>
      </c>
      <c r="F437" s="85">
        <f t="shared" si="26"/>
        <v>15053.417610000002</v>
      </c>
      <c r="G437" s="85">
        <f xml:space="preserve"> F437/'2016 Claims Experience'!$H$2</f>
        <v>17709.90307058824</v>
      </c>
      <c r="H437" s="85">
        <f t="shared" si="27"/>
        <v>3000</v>
      </c>
      <c r="I437" s="85">
        <f t="shared" si="24"/>
        <v>1419.3625715045846</v>
      </c>
      <c r="J437" s="39"/>
    </row>
    <row r="438" spans="2:10" x14ac:dyDescent="0.2">
      <c r="B438" s="87">
        <v>436</v>
      </c>
      <c r="C438" s="85">
        <v>3090.48</v>
      </c>
      <c r="D438" s="85">
        <f>C438 * (1 + '2016 Claims Experience'!$H$3) * (1 + '2016 Claims Experience'!$H$3)</f>
        <v>3739.4808000000007</v>
      </c>
      <c r="E438" s="85">
        <f t="shared" si="25"/>
        <v>1121.8442400000004</v>
      </c>
      <c r="F438" s="85">
        <f t="shared" si="26"/>
        <v>2617.6365600000004</v>
      </c>
      <c r="G438" s="85">
        <f xml:space="preserve"> F438/'2016 Claims Experience'!$H$2</f>
        <v>3079.5724235294124</v>
      </c>
      <c r="H438" s="85">
        <f t="shared" si="27"/>
        <v>3000</v>
      </c>
      <c r="I438" s="85">
        <f t="shared" si="24"/>
        <v>1419.3625715045846</v>
      </c>
      <c r="J438" s="39"/>
    </row>
    <row r="439" spans="2:10" x14ac:dyDescent="0.2">
      <c r="B439" s="87">
        <v>437</v>
      </c>
      <c r="C439" s="85">
        <v>8430.09</v>
      </c>
      <c r="D439" s="85">
        <f>C439 * (1 + '2016 Claims Experience'!$H$3) * (1 + '2016 Claims Experience'!$H$3)</f>
        <v>10200.4089</v>
      </c>
      <c r="E439" s="85">
        <f t="shared" si="25"/>
        <v>3060.1226700000007</v>
      </c>
      <c r="F439" s="85">
        <f t="shared" si="26"/>
        <v>7140.2862299999997</v>
      </c>
      <c r="G439" s="85">
        <f xml:space="preserve"> F439/'2016 Claims Experience'!$H$2</f>
        <v>8400.3367411764702</v>
      </c>
      <c r="H439" s="85">
        <f t="shared" si="27"/>
        <v>3000</v>
      </c>
      <c r="I439" s="85">
        <f t="shared" si="24"/>
        <v>1419.3625715045846</v>
      </c>
      <c r="J439" s="39"/>
    </row>
    <row r="440" spans="2:10" x14ac:dyDescent="0.2">
      <c r="B440" s="87">
        <v>438</v>
      </c>
      <c r="C440" s="85">
        <v>205.4</v>
      </c>
      <c r="D440" s="85">
        <f>C440 * (1 + '2016 Claims Experience'!$H$3) * (1 + '2016 Claims Experience'!$H$3)</f>
        <v>248.53400000000005</v>
      </c>
      <c r="E440" s="85">
        <f t="shared" si="25"/>
        <v>74.560200000000023</v>
      </c>
      <c r="F440" s="85">
        <f t="shared" si="26"/>
        <v>173.97380000000001</v>
      </c>
      <c r="G440" s="85">
        <f xml:space="preserve"> F440/'2016 Claims Experience'!$H$2</f>
        <v>204.67505882352944</v>
      </c>
      <c r="H440" s="85">
        <f t="shared" si="27"/>
        <v>248.53400000000005</v>
      </c>
      <c r="I440" s="85">
        <f t="shared" si="24"/>
        <v>0</v>
      </c>
      <c r="J440" s="39"/>
    </row>
    <row r="441" spans="2:10" x14ac:dyDescent="0.2">
      <c r="B441" s="87">
        <v>439</v>
      </c>
      <c r="C441" s="85">
        <v>12307.41</v>
      </c>
      <c r="D441" s="85">
        <f>C441 * (1 + '2016 Claims Experience'!$H$3) * (1 + '2016 Claims Experience'!$H$3)</f>
        <v>14891.966100000003</v>
      </c>
      <c r="E441" s="85">
        <f t="shared" si="25"/>
        <v>4467.5898300000017</v>
      </c>
      <c r="F441" s="85">
        <f t="shared" si="26"/>
        <v>10424.376270000002</v>
      </c>
      <c r="G441" s="85">
        <f xml:space="preserve"> F441/'2016 Claims Experience'!$H$2</f>
        <v>12263.972082352944</v>
      </c>
      <c r="H441" s="85">
        <f t="shared" si="27"/>
        <v>3000</v>
      </c>
      <c r="I441" s="85">
        <f t="shared" si="24"/>
        <v>1419.3625715045846</v>
      </c>
      <c r="J441" s="39"/>
    </row>
    <row r="442" spans="2:10" x14ac:dyDescent="0.2">
      <c r="B442" s="87">
        <v>440</v>
      </c>
      <c r="C442" s="85">
        <v>5871.2800000000007</v>
      </c>
      <c r="D442" s="85">
        <f>C442 * (1 + '2016 Claims Experience'!$H$3) * (1 + '2016 Claims Experience'!$H$3)</f>
        <v>7104.2488000000021</v>
      </c>
      <c r="E442" s="85">
        <f t="shared" si="25"/>
        <v>2131.274640000001</v>
      </c>
      <c r="F442" s="85">
        <f t="shared" si="26"/>
        <v>4972.9741600000016</v>
      </c>
      <c r="G442" s="85">
        <f xml:space="preserve"> F442/'2016 Claims Experience'!$H$2</f>
        <v>5850.5578352941193</v>
      </c>
      <c r="H442" s="85">
        <f t="shared" si="27"/>
        <v>3000</v>
      </c>
      <c r="I442" s="85">
        <f t="shared" si="24"/>
        <v>1419.3625715045846</v>
      </c>
      <c r="J442" s="39"/>
    </row>
    <row r="443" spans="2:10" x14ac:dyDescent="0.2">
      <c r="B443" s="87">
        <v>441</v>
      </c>
      <c r="C443" s="85">
        <v>1932.3400000000001</v>
      </c>
      <c r="D443" s="85">
        <f>C443 * (1 + '2016 Claims Experience'!$H$3) * (1 + '2016 Claims Experience'!$H$3)</f>
        <v>2338.1314000000007</v>
      </c>
      <c r="E443" s="85">
        <f t="shared" si="25"/>
        <v>701.43942000000027</v>
      </c>
      <c r="F443" s="85">
        <f t="shared" si="26"/>
        <v>1636.6919800000003</v>
      </c>
      <c r="G443" s="85">
        <f xml:space="preserve"> F443/'2016 Claims Experience'!$H$2</f>
        <v>1925.5199764705885</v>
      </c>
      <c r="H443" s="85">
        <f t="shared" si="27"/>
        <v>2338.1314000000007</v>
      </c>
      <c r="I443" s="85">
        <f t="shared" si="24"/>
        <v>0</v>
      </c>
      <c r="J443" s="39"/>
    </row>
    <row r="444" spans="2:10" x14ac:dyDescent="0.2">
      <c r="B444" s="87">
        <v>442</v>
      </c>
      <c r="C444" s="85">
        <v>11928.210000000001</v>
      </c>
      <c r="D444" s="85">
        <f>C444 * (1 + '2016 Claims Experience'!$H$3) * (1 + '2016 Claims Experience'!$H$3)</f>
        <v>14433.134100000005</v>
      </c>
      <c r="E444" s="85">
        <f t="shared" si="25"/>
        <v>4329.940230000002</v>
      </c>
      <c r="F444" s="85">
        <f t="shared" si="26"/>
        <v>10103.193870000003</v>
      </c>
      <c r="G444" s="85">
        <f xml:space="preserve"> F444/'2016 Claims Experience'!$H$2</f>
        <v>11886.110435294122</v>
      </c>
      <c r="H444" s="85">
        <f t="shared" si="27"/>
        <v>3000</v>
      </c>
      <c r="I444" s="85">
        <f t="shared" si="24"/>
        <v>1419.3625715045846</v>
      </c>
      <c r="J444" s="39"/>
    </row>
    <row r="445" spans="2:10" x14ac:dyDescent="0.2">
      <c r="B445" s="87">
        <v>443</v>
      </c>
      <c r="C445" s="85">
        <v>3634</v>
      </c>
      <c r="D445" s="85">
        <f>C445 * (1 + '2016 Claims Experience'!$H$3) * (1 + '2016 Claims Experience'!$H$3)</f>
        <v>4397.1400000000012</v>
      </c>
      <c r="E445" s="85">
        <f t="shared" si="25"/>
        <v>1319.1420000000005</v>
      </c>
      <c r="F445" s="85">
        <f t="shared" si="26"/>
        <v>3077.9980000000005</v>
      </c>
      <c r="G445" s="85">
        <f xml:space="preserve"> F445/'2016 Claims Experience'!$H$2</f>
        <v>3621.1741176470596</v>
      </c>
      <c r="H445" s="85">
        <f t="shared" si="27"/>
        <v>3000</v>
      </c>
      <c r="I445" s="85">
        <f t="shared" si="24"/>
        <v>1419.3625715045846</v>
      </c>
      <c r="J445" s="39"/>
    </row>
    <row r="446" spans="2:10" x14ac:dyDescent="0.2">
      <c r="B446" s="87">
        <v>444</v>
      </c>
      <c r="C446" s="85">
        <v>27232.880000000001</v>
      </c>
      <c r="D446" s="85">
        <f>C446 * (1 + '2016 Claims Experience'!$H$3) * (1 + '2016 Claims Experience'!$H$3)</f>
        <v>32951.784800000009</v>
      </c>
      <c r="E446" s="85">
        <f t="shared" si="25"/>
        <v>9885.5354400000033</v>
      </c>
      <c r="F446" s="85">
        <f t="shared" si="26"/>
        <v>23066.249360000005</v>
      </c>
      <c r="G446" s="85">
        <f xml:space="preserve"> F446/'2016 Claims Experience'!$H$2</f>
        <v>27136.763952941183</v>
      </c>
      <c r="H446" s="85">
        <f t="shared" si="27"/>
        <v>3000</v>
      </c>
      <c r="I446" s="85">
        <f t="shared" si="24"/>
        <v>1419.3625715045846</v>
      </c>
      <c r="J446" s="39"/>
    </row>
    <row r="447" spans="2:10" x14ac:dyDescent="0.2">
      <c r="B447" s="87">
        <v>445</v>
      </c>
      <c r="C447" s="85">
        <v>15300.720000000001</v>
      </c>
      <c r="D447" s="85">
        <f>C447 * (1 + '2016 Claims Experience'!$H$3) * (1 + '2016 Claims Experience'!$H$3)</f>
        <v>18513.871200000001</v>
      </c>
      <c r="E447" s="85">
        <f t="shared" si="25"/>
        <v>5554.161360000001</v>
      </c>
      <c r="F447" s="85">
        <f t="shared" si="26"/>
        <v>12959.70984</v>
      </c>
      <c r="G447" s="85">
        <f xml:space="preserve"> F447/'2016 Claims Experience'!$H$2</f>
        <v>15246.717458823528</v>
      </c>
      <c r="H447" s="85">
        <f t="shared" si="27"/>
        <v>3000</v>
      </c>
      <c r="I447" s="85">
        <f t="shared" si="24"/>
        <v>1419.3625715045846</v>
      </c>
      <c r="J447" s="39"/>
    </row>
    <row r="448" spans="2:10" x14ac:dyDescent="0.2">
      <c r="B448" s="87">
        <v>446</v>
      </c>
      <c r="C448" s="85">
        <v>7021.52</v>
      </c>
      <c r="D448" s="85">
        <f>C448 * (1 + '2016 Claims Experience'!$H$3) * (1 + '2016 Claims Experience'!$H$3)</f>
        <v>8496.0392000000029</v>
      </c>
      <c r="E448" s="85">
        <f t="shared" si="25"/>
        <v>2548.8117600000014</v>
      </c>
      <c r="F448" s="85">
        <f t="shared" si="26"/>
        <v>5947.2274400000015</v>
      </c>
      <c r="G448" s="85">
        <f xml:space="preserve"> F448/'2016 Claims Experience'!$H$2</f>
        <v>6996.7381647058846</v>
      </c>
      <c r="H448" s="85">
        <f t="shared" si="27"/>
        <v>3000</v>
      </c>
      <c r="I448" s="85">
        <f t="shared" si="24"/>
        <v>1419.3625715045846</v>
      </c>
      <c r="J448" s="39"/>
    </row>
    <row r="449" spans="2:10" x14ac:dyDescent="0.2">
      <c r="B449" s="87">
        <v>447</v>
      </c>
      <c r="C449" s="85">
        <v>973.28000000000009</v>
      </c>
      <c r="D449" s="85">
        <f>C449 * (1 + '2016 Claims Experience'!$H$3) * (1 + '2016 Claims Experience'!$H$3)</f>
        <v>1177.6688000000004</v>
      </c>
      <c r="E449" s="85">
        <f t="shared" si="25"/>
        <v>353.30064000000016</v>
      </c>
      <c r="F449" s="85">
        <f t="shared" si="26"/>
        <v>824.36816000000022</v>
      </c>
      <c r="G449" s="85">
        <f xml:space="preserve"> F449/'2016 Claims Experience'!$H$2</f>
        <v>969.8448941176473</v>
      </c>
      <c r="H449" s="85">
        <f t="shared" si="27"/>
        <v>1177.6688000000004</v>
      </c>
      <c r="I449" s="85">
        <f t="shared" si="24"/>
        <v>0</v>
      </c>
      <c r="J449" s="39"/>
    </row>
    <row r="450" spans="2:10" x14ac:dyDescent="0.2">
      <c r="B450" s="87">
        <v>448</v>
      </c>
      <c r="C450" s="85">
        <v>32055.040000000001</v>
      </c>
      <c r="D450" s="85">
        <f>C450 * (1 + '2016 Claims Experience'!$H$3) * (1 + '2016 Claims Experience'!$H$3)</f>
        <v>38786.598400000003</v>
      </c>
      <c r="E450" s="85">
        <f t="shared" si="25"/>
        <v>11635.979520000003</v>
      </c>
      <c r="F450" s="85">
        <f t="shared" si="26"/>
        <v>27150.618880000002</v>
      </c>
      <c r="G450" s="85">
        <f xml:space="preserve"> F450/'2016 Claims Experience'!$H$2</f>
        <v>31941.904564705885</v>
      </c>
      <c r="H450" s="85">
        <f t="shared" si="27"/>
        <v>3000</v>
      </c>
      <c r="I450" s="85">
        <f t="shared" si="24"/>
        <v>1419.3625715045846</v>
      </c>
      <c r="J450" s="39"/>
    </row>
    <row r="451" spans="2:10" x14ac:dyDescent="0.2">
      <c r="B451" s="87">
        <v>449</v>
      </c>
      <c r="C451" s="85">
        <v>13211.17</v>
      </c>
      <c r="D451" s="85">
        <f>C451 * (1 + '2016 Claims Experience'!$H$3) * (1 + '2016 Claims Experience'!$H$3)</f>
        <v>15985.515700000004</v>
      </c>
      <c r="E451" s="85">
        <f t="shared" si="25"/>
        <v>4795.6547100000016</v>
      </c>
      <c r="F451" s="85">
        <f t="shared" si="26"/>
        <v>11189.860990000001</v>
      </c>
      <c r="G451" s="85">
        <f xml:space="preserve"> F451/'2016 Claims Experience'!$H$2</f>
        <v>13164.542341176471</v>
      </c>
      <c r="H451" s="85">
        <f t="shared" si="27"/>
        <v>3000</v>
      </c>
      <c r="I451" s="85">
        <f t="shared" ref="I451:I514" si="28">IF(H451 = $K$29, $L$29 - H451,   IF(AND(H451&lt;$L$29, H451 &gt; $K$29),  D451-$K$29, 0) )</f>
        <v>1419.3625715045846</v>
      </c>
      <c r="J451" s="39"/>
    </row>
    <row r="452" spans="2:10" x14ac:dyDescent="0.2">
      <c r="B452" s="87">
        <v>450</v>
      </c>
      <c r="C452" s="85">
        <v>3434.13</v>
      </c>
      <c r="D452" s="85">
        <f>C452 * (1 + '2016 Claims Experience'!$H$3) * (1 + '2016 Claims Experience'!$H$3)</f>
        <v>4155.2973000000011</v>
      </c>
      <c r="E452" s="85">
        <f t="shared" ref="E452:E515" si="29" xml:space="preserve"> D452 * (1- $L$9)</f>
        <v>1246.5891900000006</v>
      </c>
      <c r="F452" s="85">
        <f t="shared" ref="F452:F515" si="30" xml:space="preserve">   D452 *$L$9</f>
        <v>2908.7081100000005</v>
      </c>
      <c r="G452" s="85">
        <f xml:space="preserve"> F452/'2016 Claims Experience'!$H$2</f>
        <v>3422.0095411764714</v>
      </c>
      <c r="H452" s="85">
        <f t="shared" ref="H452:H515" si="31">IF( D452&gt; $K$29, $K$29, D452)</f>
        <v>3000</v>
      </c>
      <c r="I452" s="85">
        <f t="shared" si="28"/>
        <v>1419.3625715045846</v>
      </c>
      <c r="J452" s="39"/>
    </row>
    <row r="453" spans="2:10" x14ac:dyDescent="0.2">
      <c r="B453" s="87">
        <v>451</v>
      </c>
      <c r="C453" s="85">
        <v>1199.22</v>
      </c>
      <c r="D453" s="85">
        <f>C453 * (1 + '2016 Claims Experience'!$H$3) * (1 + '2016 Claims Experience'!$H$3)</f>
        <v>1451.0562000000002</v>
      </c>
      <c r="E453" s="85">
        <f t="shared" si="29"/>
        <v>435.31686000000013</v>
      </c>
      <c r="F453" s="85">
        <f t="shared" si="30"/>
        <v>1015.7393400000001</v>
      </c>
      <c r="G453" s="85">
        <f xml:space="preserve"> F453/'2016 Claims Experience'!$H$2</f>
        <v>1194.9874588235296</v>
      </c>
      <c r="H453" s="85">
        <f t="shared" si="31"/>
        <v>1451.0562000000002</v>
      </c>
      <c r="I453" s="85">
        <f t="shared" si="28"/>
        <v>0</v>
      </c>
      <c r="J453" s="39"/>
    </row>
    <row r="454" spans="2:10" x14ac:dyDescent="0.2">
      <c r="B454" s="87">
        <v>452</v>
      </c>
      <c r="C454" s="85">
        <v>20990.3</v>
      </c>
      <c r="D454" s="85">
        <f>C454 * (1 + '2016 Claims Experience'!$H$3) * (1 + '2016 Claims Experience'!$H$3)</f>
        <v>25398.263000000003</v>
      </c>
      <c r="E454" s="85">
        <f t="shared" si="29"/>
        <v>7619.4789000000019</v>
      </c>
      <c r="F454" s="85">
        <f t="shared" si="30"/>
        <v>17778.784100000001</v>
      </c>
      <c r="G454" s="85">
        <f xml:space="preserve"> F454/'2016 Claims Experience'!$H$2</f>
        <v>20916.216588235297</v>
      </c>
      <c r="H454" s="85">
        <f t="shared" si="31"/>
        <v>3000</v>
      </c>
      <c r="I454" s="85">
        <f t="shared" si="28"/>
        <v>1419.3625715045846</v>
      </c>
      <c r="J454" s="39"/>
    </row>
    <row r="455" spans="2:10" x14ac:dyDescent="0.2">
      <c r="B455" s="87">
        <v>453</v>
      </c>
      <c r="C455" s="85">
        <v>6507.2300000000005</v>
      </c>
      <c r="D455" s="85">
        <f>C455 * (1 + '2016 Claims Experience'!$H$3) * (1 + '2016 Claims Experience'!$H$3)</f>
        <v>7873.748300000002</v>
      </c>
      <c r="E455" s="85">
        <f t="shared" si="29"/>
        <v>2362.1244900000011</v>
      </c>
      <c r="F455" s="85">
        <f t="shared" si="30"/>
        <v>5511.623810000001</v>
      </c>
      <c r="G455" s="85">
        <f xml:space="preserve"> F455/'2016 Claims Experience'!$H$2</f>
        <v>6484.263305882354</v>
      </c>
      <c r="H455" s="85">
        <f t="shared" si="31"/>
        <v>3000</v>
      </c>
      <c r="I455" s="85">
        <f t="shared" si="28"/>
        <v>1419.3625715045846</v>
      </c>
      <c r="J455" s="39"/>
    </row>
    <row r="456" spans="2:10" x14ac:dyDescent="0.2">
      <c r="B456" s="87">
        <v>454</v>
      </c>
      <c r="C456" s="85">
        <v>2576.19</v>
      </c>
      <c r="D456" s="85">
        <f>C456 * (1 + '2016 Claims Experience'!$H$3) * (1 + '2016 Claims Experience'!$H$3)</f>
        <v>3117.1899000000003</v>
      </c>
      <c r="E456" s="85">
        <f t="shared" si="29"/>
        <v>935.15697000000023</v>
      </c>
      <c r="F456" s="85">
        <f t="shared" si="30"/>
        <v>2182.0329299999999</v>
      </c>
      <c r="G456" s="85">
        <f xml:space="preserve"> F456/'2016 Claims Experience'!$H$2</f>
        <v>2567.0975647058822</v>
      </c>
      <c r="H456" s="85">
        <f t="shared" si="31"/>
        <v>3000</v>
      </c>
      <c r="I456" s="85">
        <f t="shared" si="28"/>
        <v>1419.3625715045846</v>
      </c>
      <c r="J456" s="39"/>
    </row>
    <row r="457" spans="2:10" x14ac:dyDescent="0.2">
      <c r="B457" s="87">
        <v>455</v>
      </c>
      <c r="C457" s="85">
        <v>11139.79</v>
      </c>
      <c r="D457" s="85">
        <f>C457 * (1 + '2016 Claims Experience'!$H$3) * (1 + '2016 Claims Experience'!$H$3)</f>
        <v>13479.145900000003</v>
      </c>
      <c r="E457" s="85">
        <f t="shared" si="29"/>
        <v>4043.7437700000014</v>
      </c>
      <c r="F457" s="85">
        <f t="shared" si="30"/>
        <v>9435.4021300000022</v>
      </c>
      <c r="G457" s="85">
        <f xml:space="preserve"> F457/'2016 Claims Experience'!$H$2</f>
        <v>11100.473094117649</v>
      </c>
      <c r="H457" s="85">
        <f t="shared" si="31"/>
        <v>3000</v>
      </c>
      <c r="I457" s="85">
        <f t="shared" si="28"/>
        <v>1419.3625715045846</v>
      </c>
      <c r="J457" s="39"/>
    </row>
    <row r="458" spans="2:10" x14ac:dyDescent="0.2">
      <c r="B458" s="87">
        <v>456</v>
      </c>
      <c r="C458" s="85">
        <v>9477.630000000001</v>
      </c>
      <c r="D458" s="85">
        <f>C458 * (1 + '2016 Claims Experience'!$H$3) * (1 + '2016 Claims Experience'!$H$3)</f>
        <v>11467.932300000002</v>
      </c>
      <c r="E458" s="85">
        <f t="shared" si="29"/>
        <v>3440.3796900000011</v>
      </c>
      <c r="F458" s="85">
        <f t="shared" si="30"/>
        <v>8027.5526100000006</v>
      </c>
      <c r="G458" s="85">
        <f xml:space="preserve"> F458/'2016 Claims Experience'!$H$2</f>
        <v>9444.1795411764724</v>
      </c>
      <c r="H458" s="85">
        <f t="shared" si="31"/>
        <v>3000</v>
      </c>
      <c r="I458" s="85">
        <f t="shared" si="28"/>
        <v>1419.3625715045846</v>
      </c>
      <c r="J458" s="39"/>
    </row>
    <row r="459" spans="2:10" x14ac:dyDescent="0.2">
      <c r="B459" s="87">
        <v>457</v>
      </c>
      <c r="C459" s="85">
        <v>13179.57</v>
      </c>
      <c r="D459" s="85">
        <f>C459 * (1 + '2016 Claims Experience'!$H$3) * (1 + '2016 Claims Experience'!$H$3)</f>
        <v>15947.279700000001</v>
      </c>
      <c r="E459" s="85">
        <f t="shared" si="29"/>
        <v>4784.1839100000007</v>
      </c>
      <c r="F459" s="85">
        <f t="shared" si="30"/>
        <v>11163.095789999999</v>
      </c>
      <c r="G459" s="85">
        <f xml:space="preserve"> F459/'2016 Claims Experience'!$H$2</f>
        <v>13133.053870588235</v>
      </c>
      <c r="H459" s="85">
        <f t="shared" si="31"/>
        <v>3000</v>
      </c>
      <c r="I459" s="85">
        <f t="shared" si="28"/>
        <v>1419.3625715045846</v>
      </c>
      <c r="J459" s="39"/>
    </row>
    <row r="460" spans="2:10" x14ac:dyDescent="0.2">
      <c r="B460" s="87">
        <v>458</v>
      </c>
      <c r="C460" s="85">
        <v>3271.3900000000003</v>
      </c>
      <c r="D460" s="85">
        <f>C460 * (1 + '2016 Claims Experience'!$H$3) * (1 + '2016 Claims Experience'!$H$3)</f>
        <v>3958.3819000000008</v>
      </c>
      <c r="E460" s="85">
        <f t="shared" si="29"/>
        <v>1187.5145700000005</v>
      </c>
      <c r="F460" s="85">
        <f t="shared" si="30"/>
        <v>2770.8673300000005</v>
      </c>
      <c r="G460" s="85">
        <f xml:space="preserve"> F460/'2016 Claims Experience'!$H$2</f>
        <v>3259.8439176470597</v>
      </c>
      <c r="H460" s="85">
        <f t="shared" si="31"/>
        <v>3000</v>
      </c>
      <c r="I460" s="85">
        <f t="shared" si="28"/>
        <v>1419.3625715045846</v>
      </c>
      <c r="J460" s="39"/>
    </row>
    <row r="461" spans="2:10" x14ac:dyDescent="0.2">
      <c r="B461" s="87">
        <v>459</v>
      </c>
      <c r="C461" s="85">
        <v>8145.6900000000005</v>
      </c>
      <c r="D461" s="85">
        <f>C461 * (1 + '2016 Claims Experience'!$H$3) * (1 + '2016 Claims Experience'!$H$3)</f>
        <v>9856.2849000000024</v>
      </c>
      <c r="E461" s="85">
        <f t="shared" si="29"/>
        <v>2956.8854700000011</v>
      </c>
      <c r="F461" s="85">
        <f t="shared" si="30"/>
        <v>6899.3994300000013</v>
      </c>
      <c r="G461" s="85">
        <f xml:space="preserve"> F461/'2016 Claims Experience'!$H$2</f>
        <v>8116.940505882355</v>
      </c>
      <c r="H461" s="85">
        <f t="shared" si="31"/>
        <v>3000</v>
      </c>
      <c r="I461" s="85">
        <f t="shared" si="28"/>
        <v>1419.3625715045846</v>
      </c>
      <c r="J461" s="39"/>
    </row>
    <row r="462" spans="2:10" x14ac:dyDescent="0.2">
      <c r="B462" s="87">
        <v>460</v>
      </c>
      <c r="C462" s="85">
        <v>3455.46</v>
      </c>
      <c r="D462" s="85">
        <f>C462 * (1 + '2016 Claims Experience'!$H$3) * (1 + '2016 Claims Experience'!$H$3)</f>
        <v>4181.106600000001</v>
      </c>
      <c r="E462" s="85">
        <f t="shared" si="29"/>
        <v>1254.3319800000004</v>
      </c>
      <c r="F462" s="85">
        <f t="shared" si="30"/>
        <v>2926.7746200000006</v>
      </c>
      <c r="G462" s="85">
        <f xml:space="preserve"> F462/'2016 Claims Experience'!$H$2</f>
        <v>3443.2642588235303</v>
      </c>
      <c r="H462" s="85">
        <f t="shared" si="31"/>
        <v>3000</v>
      </c>
      <c r="I462" s="85">
        <f t="shared" si="28"/>
        <v>1419.3625715045846</v>
      </c>
      <c r="J462" s="39"/>
    </row>
    <row r="463" spans="2:10" x14ac:dyDescent="0.2">
      <c r="B463" s="87">
        <v>461</v>
      </c>
      <c r="C463" s="85">
        <v>5413.08</v>
      </c>
      <c r="D463" s="85">
        <f>C463 * (1 + '2016 Claims Experience'!$H$3) * (1 + '2016 Claims Experience'!$H$3)</f>
        <v>6549.8268000000016</v>
      </c>
      <c r="E463" s="85">
        <f t="shared" si="29"/>
        <v>1964.9480400000007</v>
      </c>
      <c r="F463" s="85">
        <f t="shared" si="30"/>
        <v>4584.8787600000005</v>
      </c>
      <c r="G463" s="85">
        <f xml:space="preserve"> F463/'2016 Claims Experience'!$H$2</f>
        <v>5393.9750117647063</v>
      </c>
      <c r="H463" s="85">
        <f t="shared" si="31"/>
        <v>3000</v>
      </c>
      <c r="I463" s="85">
        <f t="shared" si="28"/>
        <v>1419.3625715045846</v>
      </c>
      <c r="J463" s="39"/>
    </row>
    <row r="464" spans="2:10" x14ac:dyDescent="0.2">
      <c r="B464" s="87">
        <v>462</v>
      </c>
      <c r="C464" s="85">
        <v>7823.3700000000008</v>
      </c>
      <c r="D464" s="85">
        <f>C464 * (1 + '2016 Claims Experience'!$H$3) * (1 + '2016 Claims Experience'!$H$3)</f>
        <v>9466.2777000000024</v>
      </c>
      <c r="E464" s="85">
        <f t="shared" si="29"/>
        <v>2839.8833100000011</v>
      </c>
      <c r="F464" s="85">
        <f t="shared" si="30"/>
        <v>6626.3943900000013</v>
      </c>
      <c r="G464" s="85">
        <f xml:space="preserve"> F464/'2016 Claims Experience'!$H$2</f>
        <v>7795.7581058823544</v>
      </c>
      <c r="H464" s="85">
        <f t="shared" si="31"/>
        <v>3000</v>
      </c>
      <c r="I464" s="85">
        <f t="shared" si="28"/>
        <v>1419.3625715045846</v>
      </c>
      <c r="J464" s="39"/>
    </row>
    <row r="465" spans="2:10" x14ac:dyDescent="0.2">
      <c r="B465" s="87">
        <v>463</v>
      </c>
      <c r="C465" s="85">
        <v>570.38</v>
      </c>
      <c r="D465" s="85">
        <f>C465 * (1 + '2016 Claims Experience'!$H$3) * (1 + '2016 Claims Experience'!$H$3)</f>
        <v>690.15980000000002</v>
      </c>
      <c r="E465" s="85">
        <f t="shared" si="29"/>
        <v>207.04794000000004</v>
      </c>
      <c r="F465" s="85">
        <f t="shared" si="30"/>
        <v>483.11185999999998</v>
      </c>
      <c r="G465" s="85">
        <f xml:space="preserve"> F465/'2016 Claims Experience'!$H$2</f>
        <v>568.36689411764701</v>
      </c>
      <c r="H465" s="85">
        <f t="shared" si="31"/>
        <v>690.15980000000002</v>
      </c>
      <c r="I465" s="85">
        <f t="shared" si="28"/>
        <v>0</v>
      </c>
      <c r="J465" s="39"/>
    </row>
    <row r="466" spans="2:10" x14ac:dyDescent="0.2">
      <c r="B466" s="87">
        <v>464</v>
      </c>
      <c r="C466" s="85">
        <v>14087.28</v>
      </c>
      <c r="D466" s="85">
        <f>C466 * (1 + '2016 Claims Experience'!$H$3) * (1 + '2016 Claims Experience'!$H$3)</f>
        <v>17045.608800000002</v>
      </c>
      <c r="E466" s="85">
        <f t="shared" si="29"/>
        <v>5113.6826400000009</v>
      </c>
      <c r="F466" s="85">
        <f t="shared" si="30"/>
        <v>11931.926160000001</v>
      </c>
      <c r="G466" s="85">
        <f xml:space="preserve"> F466/'2016 Claims Experience'!$H$2</f>
        <v>14037.560188235295</v>
      </c>
      <c r="H466" s="85">
        <f t="shared" si="31"/>
        <v>3000</v>
      </c>
      <c r="I466" s="85">
        <f t="shared" si="28"/>
        <v>1419.3625715045846</v>
      </c>
      <c r="J466" s="39"/>
    </row>
    <row r="467" spans="2:10" x14ac:dyDescent="0.2">
      <c r="B467" s="87">
        <v>465</v>
      </c>
      <c r="C467" s="85">
        <v>1268.74</v>
      </c>
      <c r="D467" s="85">
        <f>C467 * (1 + '2016 Claims Experience'!$H$3) * (1 + '2016 Claims Experience'!$H$3)</f>
        <v>1535.1754000000001</v>
      </c>
      <c r="E467" s="85">
        <f t="shared" si="29"/>
        <v>460.5526200000001</v>
      </c>
      <c r="F467" s="85">
        <f t="shared" si="30"/>
        <v>1074.6227799999999</v>
      </c>
      <c r="G467" s="85">
        <f xml:space="preserve"> F467/'2016 Claims Experience'!$H$2</f>
        <v>1264.2620941176469</v>
      </c>
      <c r="H467" s="85">
        <f t="shared" si="31"/>
        <v>1535.1754000000001</v>
      </c>
      <c r="I467" s="85">
        <f t="shared" si="28"/>
        <v>0</v>
      </c>
      <c r="J467" s="39"/>
    </row>
    <row r="468" spans="2:10" x14ac:dyDescent="0.2">
      <c r="B468" s="87">
        <v>466</v>
      </c>
      <c r="C468" s="85">
        <v>7356.4800000000005</v>
      </c>
      <c r="D468" s="85">
        <f>C468 * (1 + '2016 Claims Experience'!$H$3) * (1 + '2016 Claims Experience'!$H$3)</f>
        <v>8901.3408000000018</v>
      </c>
      <c r="E468" s="85">
        <f t="shared" si="29"/>
        <v>2670.4022400000008</v>
      </c>
      <c r="F468" s="85">
        <f t="shared" si="30"/>
        <v>6230.9385600000005</v>
      </c>
      <c r="G468" s="85">
        <f xml:space="preserve"> F468/'2016 Claims Experience'!$H$2</f>
        <v>7330.5159529411776</v>
      </c>
      <c r="H468" s="85">
        <f t="shared" si="31"/>
        <v>3000</v>
      </c>
      <c r="I468" s="85">
        <f t="shared" si="28"/>
        <v>1419.3625715045846</v>
      </c>
      <c r="J468" s="39"/>
    </row>
    <row r="469" spans="2:10" x14ac:dyDescent="0.2">
      <c r="B469" s="87">
        <v>467</v>
      </c>
      <c r="C469" s="85">
        <v>23682.620000000003</v>
      </c>
      <c r="D469" s="85">
        <f>C469 * (1 + '2016 Claims Experience'!$H$3) * (1 + '2016 Claims Experience'!$H$3)</f>
        <v>28655.970200000007</v>
      </c>
      <c r="E469" s="85">
        <f t="shared" si="29"/>
        <v>8596.7910600000032</v>
      </c>
      <c r="F469" s="85">
        <f t="shared" si="30"/>
        <v>20059.179140000004</v>
      </c>
      <c r="G469" s="85">
        <f xml:space="preserve"> F469/'2016 Claims Experience'!$H$2</f>
        <v>23599.034282352946</v>
      </c>
      <c r="H469" s="85">
        <f t="shared" si="31"/>
        <v>3000</v>
      </c>
      <c r="I469" s="85">
        <f t="shared" si="28"/>
        <v>1419.3625715045846</v>
      </c>
      <c r="J469" s="39"/>
    </row>
    <row r="470" spans="2:10" x14ac:dyDescent="0.2">
      <c r="B470" s="87">
        <v>468</v>
      </c>
      <c r="C470" s="85">
        <v>14492.550000000001</v>
      </c>
      <c r="D470" s="85">
        <f>C470 * (1 + '2016 Claims Experience'!$H$3) * (1 + '2016 Claims Experience'!$H$3)</f>
        <v>17535.985500000003</v>
      </c>
      <c r="E470" s="85">
        <f t="shared" si="29"/>
        <v>5260.7956500000018</v>
      </c>
      <c r="F470" s="85">
        <f t="shared" si="30"/>
        <v>12275.189850000001</v>
      </c>
      <c r="G470" s="85">
        <f xml:space="preserve"> F470/'2016 Claims Experience'!$H$2</f>
        <v>14441.399823529413</v>
      </c>
      <c r="H470" s="85">
        <f t="shared" si="31"/>
        <v>3000</v>
      </c>
      <c r="I470" s="85">
        <f t="shared" si="28"/>
        <v>1419.3625715045846</v>
      </c>
      <c r="J470" s="39"/>
    </row>
    <row r="471" spans="2:10" x14ac:dyDescent="0.2">
      <c r="B471" s="87">
        <v>469</v>
      </c>
      <c r="C471" s="85">
        <v>54.510000000000005</v>
      </c>
      <c r="D471" s="85">
        <f>C471 * (1 + '2016 Claims Experience'!$H$3) * (1 + '2016 Claims Experience'!$H$3)</f>
        <v>65.957100000000025</v>
      </c>
      <c r="E471" s="85">
        <f t="shared" si="29"/>
        <v>19.787130000000012</v>
      </c>
      <c r="F471" s="85">
        <f t="shared" si="30"/>
        <v>46.169970000000013</v>
      </c>
      <c r="G471" s="85">
        <f xml:space="preserve"> F471/'2016 Claims Experience'!$H$2</f>
        <v>54.317611764705902</v>
      </c>
      <c r="H471" s="85">
        <f t="shared" si="31"/>
        <v>65.957100000000025</v>
      </c>
      <c r="I471" s="85">
        <f t="shared" si="28"/>
        <v>0</v>
      </c>
      <c r="J471" s="39"/>
    </row>
    <row r="472" spans="2:10" x14ac:dyDescent="0.2">
      <c r="B472" s="87">
        <v>470</v>
      </c>
      <c r="C472" s="85">
        <v>4429.53</v>
      </c>
      <c r="D472" s="85">
        <f>C472 * (1 + '2016 Claims Experience'!$H$3) * (1 + '2016 Claims Experience'!$H$3)</f>
        <v>5359.7313000000004</v>
      </c>
      <c r="E472" s="85">
        <f t="shared" si="29"/>
        <v>1607.9193900000002</v>
      </c>
      <c r="F472" s="85">
        <f t="shared" si="30"/>
        <v>3751.8119099999999</v>
      </c>
      <c r="G472" s="85">
        <f xml:space="preserve"> F472/'2016 Claims Experience'!$H$2</f>
        <v>4413.8963647058827</v>
      </c>
      <c r="H472" s="85">
        <f t="shared" si="31"/>
        <v>3000</v>
      </c>
      <c r="I472" s="85">
        <f t="shared" si="28"/>
        <v>1419.3625715045846</v>
      </c>
      <c r="J472" s="39"/>
    </row>
    <row r="473" spans="2:10" x14ac:dyDescent="0.2">
      <c r="B473" s="87">
        <v>471</v>
      </c>
      <c r="C473" s="85">
        <v>29938.63</v>
      </c>
      <c r="D473" s="85">
        <f>C473 * (1 + '2016 Claims Experience'!$H$3) * (1 + '2016 Claims Experience'!$H$3)</f>
        <v>36225.742300000005</v>
      </c>
      <c r="E473" s="85">
        <f t="shared" si="29"/>
        <v>10867.722690000002</v>
      </c>
      <c r="F473" s="85">
        <f t="shared" si="30"/>
        <v>25358.019610000003</v>
      </c>
      <c r="G473" s="85">
        <f xml:space="preserve"> F473/'2016 Claims Experience'!$H$2</f>
        <v>29832.96424705883</v>
      </c>
      <c r="H473" s="85">
        <f t="shared" si="31"/>
        <v>3000</v>
      </c>
      <c r="I473" s="85">
        <f t="shared" si="28"/>
        <v>1419.3625715045846</v>
      </c>
      <c r="J473" s="39"/>
    </row>
    <row r="474" spans="2:10" x14ac:dyDescent="0.2">
      <c r="B474" s="87">
        <v>472</v>
      </c>
      <c r="C474" s="85">
        <v>5767.79</v>
      </c>
      <c r="D474" s="85">
        <f>C474 * (1 + '2016 Claims Experience'!$H$3) * (1 + '2016 Claims Experience'!$H$3)</f>
        <v>6979.0259000000015</v>
      </c>
      <c r="E474" s="85">
        <f t="shared" si="29"/>
        <v>2093.7077700000009</v>
      </c>
      <c r="F474" s="85">
        <f t="shared" si="30"/>
        <v>4885.3181300000006</v>
      </c>
      <c r="G474" s="85">
        <f xml:space="preserve"> F474/'2016 Claims Experience'!$H$2</f>
        <v>5747.4330941176477</v>
      </c>
      <c r="H474" s="85">
        <f t="shared" si="31"/>
        <v>3000</v>
      </c>
      <c r="I474" s="85">
        <f t="shared" si="28"/>
        <v>1419.3625715045846</v>
      </c>
      <c r="J474" s="39"/>
    </row>
    <row r="475" spans="2:10" x14ac:dyDescent="0.2">
      <c r="B475" s="87">
        <v>473</v>
      </c>
      <c r="C475" s="85">
        <v>766.30000000000007</v>
      </c>
      <c r="D475" s="85">
        <f>C475 * (1 + '2016 Claims Experience'!$H$3) * (1 + '2016 Claims Experience'!$H$3)</f>
        <v>927.2230000000003</v>
      </c>
      <c r="E475" s="85">
        <f t="shared" si="29"/>
        <v>278.16690000000011</v>
      </c>
      <c r="F475" s="85">
        <f t="shared" si="30"/>
        <v>649.05610000000013</v>
      </c>
      <c r="G475" s="85">
        <f xml:space="preserve"> F475/'2016 Claims Experience'!$H$2</f>
        <v>763.595411764706</v>
      </c>
      <c r="H475" s="85">
        <f t="shared" si="31"/>
        <v>927.2230000000003</v>
      </c>
      <c r="I475" s="85">
        <f t="shared" si="28"/>
        <v>0</v>
      </c>
      <c r="J475" s="39"/>
    </row>
    <row r="476" spans="2:10" x14ac:dyDescent="0.2">
      <c r="B476" s="87">
        <v>474</v>
      </c>
      <c r="C476" s="85">
        <v>21801.63</v>
      </c>
      <c r="D476" s="85">
        <f>C476 * (1 + '2016 Claims Experience'!$H$3) * (1 + '2016 Claims Experience'!$H$3)</f>
        <v>26379.972300000005</v>
      </c>
      <c r="E476" s="85">
        <f t="shared" si="29"/>
        <v>7913.9916900000026</v>
      </c>
      <c r="F476" s="85">
        <f t="shared" si="30"/>
        <v>18465.980610000002</v>
      </c>
      <c r="G476" s="85">
        <f xml:space="preserve"> F476/'2016 Claims Experience'!$H$2</f>
        <v>21724.683070588238</v>
      </c>
      <c r="H476" s="85">
        <f t="shared" si="31"/>
        <v>3000</v>
      </c>
      <c r="I476" s="85">
        <f t="shared" si="28"/>
        <v>1419.3625715045846</v>
      </c>
      <c r="J476" s="39"/>
    </row>
    <row r="477" spans="2:10" x14ac:dyDescent="0.2">
      <c r="B477" s="87">
        <v>475</v>
      </c>
      <c r="C477" s="85">
        <v>5646.13</v>
      </c>
      <c r="D477" s="85">
        <f>C477 * (1 + '2016 Claims Experience'!$H$3) * (1 + '2016 Claims Experience'!$H$3)</f>
        <v>6831.8173000000006</v>
      </c>
      <c r="E477" s="85">
        <f t="shared" si="29"/>
        <v>2049.5451900000003</v>
      </c>
      <c r="F477" s="85">
        <f t="shared" si="30"/>
        <v>4782.2721099999999</v>
      </c>
      <c r="G477" s="85">
        <f xml:space="preserve"> F477/'2016 Claims Experience'!$H$2</f>
        <v>5626.2024823529409</v>
      </c>
      <c r="H477" s="85">
        <f t="shared" si="31"/>
        <v>3000</v>
      </c>
      <c r="I477" s="85">
        <f t="shared" si="28"/>
        <v>1419.3625715045846</v>
      </c>
      <c r="J477" s="39"/>
    </row>
    <row r="478" spans="2:10" x14ac:dyDescent="0.2">
      <c r="B478" s="87">
        <v>476</v>
      </c>
      <c r="C478" s="85">
        <v>22563.98</v>
      </c>
      <c r="D478" s="85">
        <f>C478 * (1 + '2016 Claims Experience'!$H$3) * (1 + '2016 Claims Experience'!$H$3)</f>
        <v>27302.415800000002</v>
      </c>
      <c r="E478" s="85">
        <f t="shared" si="29"/>
        <v>8190.7247400000024</v>
      </c>
      <c r="F478" s="85">
        <f t="shared" si="30"/>
        <v>19111.691060000001</v>
      </c>
      <c r="G478" s="85">
        <f xml:space="preserve"> F478/'2016 Claims Experience'!$H$2</f>
        <v>22484.342423529415</v>
      </c>
      <c r="H478" s="85">
        <f t="shared" si="31"/>
        <v>3000</v>
      </c>
      <c r="I478" s="85">
        <f t="shared" si="28"/>
        <v>1419.3625715045846</v>
      </c>
      <c r="J478" s="39"/>
    </row>
    <row r="479" spans="2:10" x14ac:dyDescent="0.2">
      <c r="B479" s="87">
        <v>477</v>
      </c>
      <c r="C479" s="85">
        <v>23911.72</v>
      </c>
      <c r="D479" s="85">
        <f>C479 * (1 + '2016 Claims Experience'!$H$3) * (1 + '2016 Claims Experience'!$H$3)</f>
        <v>28933.181200000006</v>
      </c>
      <c r="E479" s="85">
        <f t="shared" si="29"/>
        <v>8679.9543600000034</v>
      </c>
      <c r="F479" s="85">
        <f t="shared" si="30"/>
        <v>20253.226840000003</v>
      </c>
      <c r="G479" s="85">
        <f xml:space="preserve"> F479/'2016 Claims Experience'!$H$2</f>
        <v>23827.325694117651</v>
      </c>
      <c r="H479" s="85">
        <f t="shared" si="31"/>
        <v>3000</v>
      </c>
      <c r="I479" s="85">
        <f t="shared" si="28"/>
        <v>1419.3625715045846</v>
      </c>
      <c r="J479" s="39"/>
    </row>
    <row r="480" spans="2:10" x14ac:dyDescent="0.2">
      <c r="B480" s="87">
        <v>478</v>
      </c>
      <c r="C480" s="85">
        <v>16097.04</v>
      </c>
      <c r="D480" s="85">
        <f>C480 * (1 + '2016 Claims Experience'!$H$3) * (1 + '2016 Claims Experience'!$H$3)</f>
        <v>19477.418400000006</v>
      </c>
      <c r="E480" s="85">
        <f t="shared" si="29"/>
        <v>5843.2255200000027</v>
      </c>
      <c r="F480" s="85">
        <f t="shared" si="30"/>
        <v>13634.192880000004</v>
      </c>
      <c r="G480" s="85">
        <f xml:space="preserve"> F480/'2016 Claims Experience'!$H$2</f>
        <v>16040.226917647064</v>
      </c>
      <c r="H480" s="85">
        <f t="shared" si="31"/>
        <v>3000</v>
      </c>
      <c r="I480" s="85">
        <f t="shared" si="28"/>
        <v>1419.3625715045846</v>
      </c>
      <c r="J480" s="39"/>
    </row>
    <row r="481" spans="2:10" x14ac:dyDescent="0.2">
      <c r="B481" s="87">
        <v>479</v>
      </c>
      <c r="C481" s="85">
        <v>2690.7400000000002</v>
      </c>
      <c r="D481" s="85">
        <f>C481 * (1 + '2016 Claims Experience'!$H$3) * (1 + '2016 Claims Experience'!$H$3)</f>
        <v>3255.7954000000004</v>
      </c>
      <c r="E481" s="85">
        <f t="shared" si="29"/>
        <v>976.73862000000031</v>
      </c>
      <c r="F481" s="85">
        <f t="shared" si="30"/>
        <v>2279.0567800000003</v>
      </c>
      <c r="G481" s="85">
        <f xml:space="preserve"> F481/'2016 Claims Experience'!$H$2</f>
        <v>2681.2432705882356</v>
      </c>
      <c r="H481" s="85">
        <f t="shared" si="31"/>
        <v>3000</v>
      </c>
      <c r="I481" s="85">
        <f t="shared" si="28"/>
        <v>1419.3625715045846</v>
      </c>
      <c r="J481" s="39"/>
    </row>
    <row r="482" spans="2:10" x14ac:dyDescent="0.2">
      <c r="B482" s="87">
        <v>480</v>
      </c>
      <c r="C482" s="85">
        <v>5049.68</v>
      </c>
      <c r="D482" s="85">
        <f>C482 * (1 + '2016 Claims Experience'!$H$3) * (1 + '2016 Claims Experience'!$H$3)</f>
        <v>6110.1128000000017</v>
      </c>
      <c r="E482" s="85">
        <f t="shared" si="29"/>
        <v>1833.0338400000007</v>
      </c>
      <c r="F482" s="85">
        <f t="shared" si="30"/>
        <v>4277.0789600000007</v>
      </c>
      <c r="G482" s="85">
        <f xml:space="preserve"> F482/'2016 Claims Experience'!$H$2</f>
        <v>5031.8576000000012</v>
      </c>
      <c r="H482" s="85">
        <f t="shared" si="31"/>
        <v>3000</v>
      </c>
      <c r="I482" s="85">
        <f t="shared" si="28"/>
        <v>1419.3625715045846</v>
      </c>
      <c r="J482" s="39"/>
    </row>
    <row r="483" spans="2:10" x14ac:dyDescent="0.2">
      <c r="B483" s="87">
        <v>481</v>
      </c>
      <c r="C483" s="85">
        <v>8944.380000000001</v>
      </c>
      <c r="D483" s="85">
        <f>C483 * (1 + '2016 Claims Experience'!$H$3) * (1 + '2016 Claims Experience'!$H$3)</f>
        <v>10822.699800000002</v>
      </c>
      <c r="E483" s="85">
        <f t="shared" si="29"/>
        <v>3246.809940000001</v>
      </c>
      <c r="F483" s="85">
        <f t="shared" si="30"/>
        <v>7575.8898600000011</v>
      </c>
      <c r="G483" s="85">
        <f xml:space="preserve"> F483/'2016 Claims Experience'!$H$2</f>
        <v>8912.8116000000009</v>
      </c>
      <c r="H483" s="85">
        <f t="shared" si="31"/>
        <v>3000</v>
      </c>
      <c r="I483" s="85">
        <f t="shared" si="28"/>
        <v>1419.3625715045846</v>
      </c>
      <c r="J483" s="39"/>
    </row>
    <row r="484" spans="2:10" x14ac:dyDescent="0.2">
      <c r="B484" s="87">
        <v>482</v>
      </c>
      <c r="C484" s="85">
        <v>1029.3700000000001</v>
      </c>
      <c r="D484" s="85">
        <f>C484 * (1 + '2016 Claims Experience'!$H$3) * (1 + '2016 Claims Experience'!$H$3)</f>
        <v>1245.5377000000003</v>
      </c>
      <c r="E484" s="85">
        <f t="shared" si="29"/>
        <v>373.66131000000013</v>
      </c>
      <c r="F484" s="85">
        <f t="shared" si="30"/>
        <v>871.87639000000013</v>
      </c>
      <c r="G484" s="85">
        <f xml:space="preserve"> F484/'2016 Claims Experience'!$H$2</f>
        <v>1025.7369294117648</v>
      </c>
      <c r="H484" s="85">
        <f t="shared" si="31"/>
        <v>1245.5377000000003</v>
      </c>
      <c r="I484" s="85">
        <f t="shared" si="28"/>
        <v>0</v>
      </c>
      <c r="J484" s="39"/>
    </row>
    <row r="485" spans="2:10" x14ac:dyDescent="0.2">
      <c r="B485" s="87">
        <v>483</v>
      </c>
      <c r="C485" s="85">
        <v>11477.12</v>
      </c>
      <c r="D485" s="85">
        <f>C485 * (1 + '2016 Claims Experience'!$H$3) * (1 + '2016 Claims Experience'!$H$3)</f>
        <v>13887.315200000003</v>
      </c>
      <c r="E485" s="85">
        <f t="shared" si="29"/>
        <v>4166.1945600000017</v>
      </c>
      <c r="F485" s="85">
        <f t="shared" si="30"/>
        <v>9721.120640000001</v>
      </c>
      <c r="G485" s="85">
        <f xml:space="preserve"> F485/'2016 Claims Experience'!$H$2</f>
        <v>11436.61251764706</v>
      </c>
      <c r="H485" s="85">
        <f t="shared" si="31"/>
        <v>3000</v>
      </c>
      <c r="I485" s="85">
        <f t="shared" si="28"/>
        <v>1419.3625715045846</v>
      </c>
      <c r="J485" s="39"/>
    </row>
    <row r="486" spans="2:10" x14ac:dyDescent="0.2">
      <c r="B486" s="87">
        <v>484</v>
      </c>
      <c r="C486" s="85">
        <v>17240.96</v>
      </c>
      <c r="D486" s="85">
        <f>C486 * (1 + '2016 Claims Experience'!$H$3) * (1 + '2016 Claims Experience'!$H$3)</f>
        <v>20861.561600000001</v>
      </c>
      <c r="E486" s="85">
        <f t="shared" si="29"/>
        <v>6258.4684800000014</v>
      </c>
      <c r="F486" s="85">
        <f t="shared" si="30"/>
        <v>14603.09312</v>
      </c>
      <c r="G486" s="85">
        <f xml:space="preserve"> F486/'2016 Claims Experience'!$H$2</f>
        <v>17180.109552941176</v>
      </c>
      <c r="H486" s="85">
        <f t="shared" si="31"/>
        <v>3000</v>
      </c>
      <c r="I486" s="85">
        <f t="shared" si="28"/>
        <v>1419.3625715045846</v>
      </c>
      <c r="J486" s="39"/>
    </row>
    <row r="487" spans="2:10" x14ac:dyDescent="0.2">
      <c r="B487" s="87">
        <v>485</v>
      </c>
      <c r="C487" s="85">
        <v>14438.04</v>
      </c>
      <c r="D487" s="85">
        <f>C487 * (1 + '2016 Claims Experience'!$H$3) * (1 + '2016 Claims Experience'!$H$3)</f>
        <v>17470.028400000003</v>
      </c>
      <c r="E487" s="85">
        <f t="shared" si="29"/>
        <v>5241.0085200000012</v>
      </c>
      <c r="F487" s="85">
        <f t="shared" si="30"/>
        <v>12229.019880000002</v>
      </c>
      <c r="G487" s="85">
        <f xml:space="preserve"> F487/'2016 Claims Experience'!$H$2</f>
        <v>14387.082211764708</v>
      </c>
      <c r="H487" s="85">
        <f t="shared" si="31"/>
        <v>3000</v>
      </c>
      <c r="I487" s="85">
        <f t="shared" si="28"/>
        <v>1419.3625715045846</v>
      </c>
      <c r="J487" s="39"/>
    </row>
    <row r="488" spans="2:10" x14ac:dyDescent="0.2">
      <c r="B488" s="87">
        <v>486</v>
      </c>
      <c r="C488" s="85">
        <v>415.54</v>
      </c>
      <c r="D488" s="85">
        <f>C488 * (1 + '2016 Claims Experience'!$H$3) * (1 + '2016 Claims Experience'!$H$3)</f>
        <v>502.80340000000012</v>
      </c>
      <c r="E488" s="85">
        <f t="shared" si="29"/>
        <v>150.84102000000007</v>
      </c>
      <c r="F488" s="85">
        <f t="shared" si="30"/>
        <v>351.96238000000005</v>
      </c>
      <c r="G488" s="85">
        <f xml:space="preserve"> F488/'2016 Claims Experience'!$H$2</f>
        <v>414.0733882352942</v>
      </c>
      <c r="H488" s="85">
        <f t="shared" si="31"/>
        <v>502.80340000000012</v>
      </c>
      <c r="I488" s="85">
        <f t="shared" si="28"/>
        <v>0</v>
      </c>
      <c r="J488" s="39"/>
    </row>
    <row r="489" spans="2:10" x14ac:dyDescent="0.2">
      <c r="B489" s="87">
        <v>487</v>
      </c>
      <c r="C489" s="85">
        <v>6365.8200000000006</v>
      </c>
      <c r="D489" s="85">
        <f>C489 * (1 + '2016 Claims Experience'!$H$3) * (1 + '2016 Claims Experience'!$H$3)</f>
        <v>7702.642200000002</v>
      </c>
      <c r="E489" s="85">
        <f t="shared" si="29"/>
        <v>2310.792660000001</v>
      </c>
      <c r="F489" s="85">
        <f t="shared" si="30"/>
        <v>5391.8495400000011</v>
      </c>
      <c r="G489" s="85">
        <f xml:space="preserve"> F489/'2016 Claims Experience'!$H$2</f>
        <v>6343.3524000000016</v>
      </c>
      <c r="H489" s="85">
        <f t="shared" si="31"/>
        <v>3000</v>
      </c>
      <c r="I489" s="85">
        <f t="shared" si="28"/>
        <v>1419.3625715045846</v>
      </c>
      <c r="J489" s="39"/>
    </row>
    <row r="490" spans="2:10" x14ac:dyDescent="0.2">
      <c r="B490" s="87">
        <v>488</v>
      </c>
      <c r="C490" s="85">
        <v>6959.9000000000005</v>
      </c>
      <c r="D490" s="85">
        <f>C490 * (1 + '2016 Claims Experience'!$H$3) * (1 + '2016 Claims Experience'!$H$3)</f>
        <v>8421.4790000000012</v>
      </c>
      <c r="E490" s="85">
        <f t="shared" si="29"/>
        <v>2526.4437000000007</v>
      </c>
      <c r="F490" s="85">
        <f t="shared" si="30"/>
        <v>5895.0353000000005</v>
      </c>
      <c r="G490" s="85">
        <f xml:space="preserve"> F490/'2016 Claims Experience'!$H$2</f>
        <v>6935.3356470588242</v>
      </c>
      <c r="H490" s="85">
        <f t="shared" si="31"/>
        <v>3000</v>
      </c>
      <c r="I490" s="85">
        <f t="shared" si="28"/>
        <v>1419.3625715045846</v>
      </c>
      <c r="J490" s="39"/>
    </row>
    <row r="491" spans="2:10" x14ac:dyDescent="0.2">
      <c r="B491" s="87">
        <v>489</v>
      </c>
      <c r="C491" s="85">
        <v>7516.06</v>
      </c>
      <c r="D491" s="85">
        <f>C491 * (1 + '2016 Claims Experience'!$H$3) * (1 + '2016 Claims Experience'!$H$3)</f>
        <v>9094.4326000000019</v>
      </c>
      <c r="E491" s="85">
        <f t="shared" si="29"/>
        <v>2728.3297800000009</v>
      </c>
      <c r="F491" s="85">
        <f t="shared" si="30"/>
        <v>6366.102820000001</v>
      </c>
      <c r="G491" s="85">
        <f xml:space="preserve"> F491/'2016 Claims Experience'!$H$2</f>
        <v>7489.532729411766</v>
      </c>
      <c r="H491" s="85">
        <f t="shared" si="31"/>
        <v>3000</v>
      </c>
      <c r="I491" s="85">
        <f t="shared" si="28"/>
        <v>1419.3625715045846</v>
      </c>
      <c r="J491" s="39"/>
    </row>
    <row r="492" spans="2:10" x14ac:dyDescent="0.2">
      <c r="B492" s="87">
        <v>490</v>
      </c>
      <c r="C492" s="85">
        <v>12587.86</v>
      </c>
      <c r="D492" s="85">
        <f>C492 * (1 + '2016 Claims Experience'!$H$3) * (1 + '2016 Claims Experience'!$H$3)</f>
        <v>15231.310600000004</v>
      </c>
      <c r="E492" s="85">
        <f t="shared" si="29"/>
        <v>4569.3931800000018</v>
      </c>
      <c r="F492" s="85">
        <f t="shared" si="30"/>
        <v>10661.917420000002</v>
      </c>
      <c r="G492" s="85">
        <f xml:space="preserve"> F492/'2016 Claims Experience'!$H$2</f>
        <v>12543.432258823532</v>
      </c>
      <c r="H492" s="85">
        <f t="shared" si="31"/>
        <v>3000</v>
      </c>
      <c r="I492" s="85">
        <f t="shared" si="28"/>
        <v>1419.3625715045846</v>
      </c>
      <c r="J492" s="39"/>
    </row>
    <row r="493" spans="2:10" x14ac:dyDescent="0.2">
      <c r="B493" s="87">
        <v>491</v>
      </c>
      <c r="C493" s="85">
        <v>9424.7000000000007</v>
      </c>
      <c r="D493" s="85">
        <f>C493 * (1 + '2016 Claims Experience'!$H$3) * (1 + '2016 Claims Experience'!$H$3)</f>
        <v>11403.887000000002</v>
      </c>
      <c r="E493" s="85">
        <f t="shared" si="29"/>
        <v>3421.1661000000013</v>
      </c>
      <c r="F493" s="85">
        <f t="shared" si="30"/>
        <v>7982.7209000000012</v>
      </c>
      <c r="G493" s="85">
        <f xml:space="preserve"> F493/'2016 Claims Experience'!$H$2</f>
        <v>9391.4363529411785</v>
      </c>
      <c r="H493" s="85">
        <f t="shared" si="31"/>
        <v>3000</v>
      </c>
      <c r="I493" s="85">
        <f t="shared" si="28"/>
        <v>1419.3625715045846</v>
      </c>
      <c r="J493" s="39"/>
    </row>
    <row r="494" spans="2:10" x14ac:dyDescent="0.2">
      <c r="B494" s="87">
        <v>492</v>
      </c>
      <c r="C494" s="85">
        <v>10028.26</v>
      </c>
      <c r="D494" s="85">
        <f>C494 * (1 + '2016 Claims Experience'!$H$3) * (1 + '2016 Claims Experience'!$H$3)</f>
        <v>12134.194600000003</v>
      </c>
      <c r="E494" s="85">
        <f t="shared" si="29"/>
        <v>3640.2583800000011</v>
      </c>
      <c r="F494" s="85">
        <f t="shared" si="30"/>
        <v>8493.9362200000014</v>
      </c>
      <c r="G494" s="85">
        <f xml:space="preserve"> F494/'2016 Claims Experience'!$H$2</f>
        <v>9992.8661411764733</v>
      </c>
      <c r="H494" s="85">
        <f t="shared" si="31"/>
        <v>3000</v>
      </c>
      <c r="I494" s="85">
        <f t="shared" si="28"/>
        <v>1419.3625715045846</v>
      </c>
      <c r="J494" s="39"/>
    </row>
    <row r="495" spans="2:10" x14ac:dyDescent="0.2">
      <c r="B495" s="87">
        <v>493</v>
      </c>
      <c r="C495" s="85">
        <v>22235.34</v>
      </c>
      <c r="D495" s="85">
        <f>C495 * (1 + '2016 Claims Experience'!$H$3) * (1 + '2016 Claims Experience'!$H$3)</f>
        <v>26904.761400000007</v>
      </c>
      <c r="E495" s="85">
        <f t="shared" si="29"/>
        <v>8071.4284200000029</v>
      </c>
      <c r="F495" s="85">
        <f t="shared" si="30"/>
        <v>18833.332980000003</v>
      </c>
      <c r="G495" s="85">
        <f xml:space="preserve"> F495/'2016 Claims Experience'!$H$2</f>
        <v>22156.862329411768</v>
      </c>
      <c r="H495" s="85">
        <f t="shared" si="31"/>
        <v>3000</v>
      </c>
      <c r="I495" s="85">
        <f t="shared" si="28"/>
        <v>1419.3625715045846</v>
      </c>
      <c r="J495" s="39"/>
    </row>
    <row r="496" spans="2:10" x14ac:dyDescent="0.2">
      <c r="B496" s="87">
        <v>494</v>
      </c>
      <c r="C496" s="85">
        <v>7738.84</v>
      </c>
      <c r="D496" s="85">
        <f>C496 * (1 + '2016 Claims Experience'!$H$3) * (1 + '2016 Claims Experience'!$H$3)</f>
        <v>9363.9964000000018</v>
      </c>
      <c r="E496" s="85">
        <f t="shared" si="29"/>
        <v>2809.1989200000012</v>
      </c>
      <c r="F496" s="85">
        <f t="shared" si="30"/>
        <v>6554.7974800000011</v>
      </c>
      <c r="G496" s="85">
        <f xml:space="preserve"> F496/'2016 Claims Experience'!$H$2</f>
        <v>7711.5264470588254</v>
      </c>
      <c r="H496" s="85">
        <f t="shared" si="31"/>
        <v>3000</v>
      </c>
      <c r="I496" s="85">
        <f t="shared" si="28"/>
        <v>1419.3625715045846</v>
      </c>
      <c r="J496" s="39"/>
    </row>
    <row r="497" spans="2:10" x14ac:dyDescent="0.2">
      <c r="B497" s="87">
        <v>495</v>
      </c>
      <c r="C497" s="85">
        <v>21540.93</v>
      </c>
      <c r="D497" s="85">
        <f>C497 * (1 + '2016 Claims Experience'!$H$3) * (1 + '2016 Claims Experience'!$H$3)</f>
        <v>26064.525300000005</v>
      </c>
      <c r="E497" s="85">
        <f t="shared" si="29"/>
        <v>7819.3575900000023</v>
      </c>
      <c r="F497" s="85">
        <f t="shared" si="30"/>
        <v>18245.167710000002</v>
      </c>
      <c r="G497" s="85">
        <f xml:space="preserve"> F497/'2016 Claims Experience'!$H$2</f>
        <v>21464.903188235297</v>
      </c>
      <c r="H497" s="85">
        <f t="shared" si="31"/>
        <v>3000</v>
      </c>
      <c r="I497" s="85">
        <f t="shared" si="28"/>
        <v>1419.3625715045846</v>
      </c>
      <c r="J497" s="39"/>
    </row>
    <row r="498" spans="2:10" x14ac:dyDescent="0.2">
      <c r="B498" s="87">
        <v>496</v>
      </c>
      <c r="C498" s="85">
        <v>111.39</v>
      </c>
      <c r="D498" s="85">
        <f>C498 * (1 + '2016 Claims Experience'!$H$3) * (1 + '2016 Claims Experience'!$H$3)</f>
        <v>134.78190000000004</v>
      </c>
      <c r="E498" s="85">
        <f t="shared" si="29"/>
        <v>40.434570000000015</v>
      </c>
      <c r="F498" s="85">
        <f t="shared" si="30"/>
        <v>94.347330000000014</v>
      </c>
      <c r="G498" s="85">
        <f xml:space="preserve"> F498/'2016 Claims Experience'!$H$2</f>
        <v>110.99685882352944</v>
      </c>
      <c r="H498" s="85">
        <f t="shared" si="31"/>
        <v>134.78190000000004</v>
      </c>
      <c r="I498" s="85">
        <f t="shared" si="28"/>
        <v>0</v>
      </c>
      <c r="J498" s="39"/>
    </row>
    <row r="499" spans="2:10" x14ac:dyDescent="0.2">
      <c r="B499" s="87">
        <v>497</v>
      </c>
      <c r="C499" s="85">
        <v>2868.4900000000002</v>
      </c>
      <c r="D499" s="85">
        <f>C499 * (1 + '2016 Claims Experience'!$H$3) * (1 + '2016 Claims Experience'!$H$3)</f>
        <v>3470.8729000000008</v>
      </c>
      <c r="E499" s="85">
        <f t="shared" si="29"/>
        <v>1041.2618700000003</v>
      </c>
      <c r="F499" s="85">
        <f t="shared" si="30"/>
        <v>2429.6110300000005</v>
      </c>
      <c r="G499" s="85">
        <f xml:space="preserve"> F499/'2016 Claims Experience'!$H$2</f>
        <v>2858.3659176470596</v>
      </c>
      <c r="H499" s="85">
        <f t="shared" si="31"/>
        <v>3000</v>
      </c>
      <c r="I499" s="85">
        <f t="shared" si="28"/>
        <v>1419.3625715045846</v>
      </c>
      <c r="J499" s="39"/>
    </row>
    <row r="500" spans="2:10" x14ac:dyDescent="0.2">
      <c r="B500" s="87">
        <v>498</v>
      </c>
      <c r="C500" s="85">
        <v>13916.640000000001</v>
      </c>
      <c r="D500" s="85">
        <f>C500 * (1 + '2016 Claims Experience'!$H$3) * (1 + '2016 Claims Experience'!$H$3)</f>
        <v>16839.134400000003</v>
      </c>
      <c r="E500" s="85">
        <f t="shared" si="29"/>
        <v>5051.7403200000017</v>
      </c>
      <c r="F500" s="85">
        <f t="shared" si="30"/>
        <v>11787.394080000002</v>
      </c>
      <c r="G500" s="85">
        <f xml:space="preserve"> F500/'2016 Claims Experience'!$H$2</f>
        <v>13867.522447058825</v>
      </c>
      <c r="H500" s="85">
        <f t="shared" si="31"/>
        <v>3000</v>
      </c>
      <c r="I500" s="85">
        <f t="shared" si="28"/>
        <v>1419.3625715045846</v>
      </c>
      <c r="J500" s="39"/>
    </row>
    <row r="501" spans="2:10" x14ac:dyDescent="0.2">
      <c r="B501" s="87">
        <v>499</v>
      </c>
      <c r="C501" s="85">
        <v>10330.83</v>
      </c>
      <c r="D501" s="85">
        <f>C501 * (1 + '2016 Claims Experience'!$H$3) * (1 + '2016 Claims Experience'!$H$3)</f>
        <v>12500.304300000002</v>
      </c>
      <c r="E501" s="85">
        <f t="shared" si="29"/>
        <v>3750.0912900000012</v>
      </c>
      <c r="F501" s="85">
        <f t="shared" si="30"/>
        <v>8750.2130100000013</v>
      </c>
      <c r="G501" s="85">
        <f xml:space="preserve"> F501/'2016 Claims Experience'!$H$2</f>
        <v>10294.368247058825</v>
      </c>
      <c r="H501" s="85">
        <f t="shared" si="31"/>
        <v>3000</v>
      </c>
      <c r="I501" s="85">
        <f t="shared" si="28"/>
        <v>1419.3625715045846</v>
      </c>
      <c r="J501" s="39"/>
    </row>
    <row r="502" spans="2:10" x14ac:dyDescent="0.2">
      <c r="B502" s="87">
        <v>500</v>
      </c>
      <c r="C502" s="85">
        <v>2984.6200000000003</v>
      </c>
      <c r="D502" s="85">
        <f>C502 * (1 + '2016 Claims Experience'!$H$3) * (1 + '2016 Claims Experience'!$H$3)</f>
        <v>3611.3902000000012</v>
      </c>
      <c r="E502" s="85">
        <f t="shared" si="29"/>
        <v>1083.4170600000004</v>
      </c>
      <c r="F502" s="85">
        <f t="shared" si="30"/>
        <v>2527.9731400000005</v>
      </c>
      <c r="G502" s="85">
        <f xml:space="preserve"> F502/'2016 Claims Experience'!$H$2</f>
        <v>2974.0860470588241</v>
      </c>
      <c r="H502" s="85">
        <f t="shared" si="31"/>
        <v>3000</v>
      </c>
      <c r="I502" s="85">
        <f t="shared" si="28"/>
        <v>1419.3625715045846</v>
      </c>
      <c r="J502" s="39"/>
    </row>
    <row r="503" spans="2:10" x14ac:dyDescent="0.2">
      <c r="B503" s="87">
        <v>501</v>
      </c>
      <c r="C503" s="85">
        <v>2299.69</v>
      </c>
      <c r="D503" s="85">
        <f>C503 * (1 + '2016 Claims Experience'!$H$3) * (1 + '2016 Claims Experience'!$H$3)</f>
        <v>2782.6249000000003</v>
      </c>
      <c r="E503" s="85">
        <f t="shared" si="29"/>
        <v>834.78747000000021</v>
      </c>
      <c r="F503" s="85">
        <f t="shared" si="30"/>
        <v>1947.83743</v>
      </c>
      <c r="G503" s="85">
        <f xml:space="preserve"> F503/'2016 Claims Experience'!$H$2</f>
        <v>2291.5734470588236</v>
      </c>
      <c r="H503" s="85">
        <f t="shared" si="31"/>
        <v>2782.6249000000003</v>
      </c>
      <c r="I503" s="85">
        <f t="shared" si="28"/>
        <v>0</v>
      </c>
      <c r="J503" s="39"/>
    </row>
    <row r="504" spans="2:10" x14ac:dyDescent="0.2">
      <c r="B504" s="87">
        <v>502</v>
      </c>
      <c r="C504" s="85">
        <v>237</v>
      </c>
      <c r="D504" s="85">
        <f>C504 * (1 + '2016 Claims Experience'!$H$3) * (1 + '2016 Claims Experience'!$H$3)</f>
        <v>286.7700000000001</v>
      </c>
      <c r="E504" s="85">
        <f t="shared" si="29"/>
        <v>86.031000000000034</v>
      </c>
      <c r="F504" s="85">
        <f t="shared" si="30"/>
        <v>200.73900000000006</v>
      </c>
      <c r="G504" s="85">
        <f xml:space="preserve"> F504/'2016 Claims Experience'!$H$2</f>
        <v>236.16352941176478</v>
      </c>
      <c r="H504" s="85">
        <f t="shared" si="31"/>
        <v>286.7700000000001</v>
      </c>
      <c r="I504" s="85">
        <f t="shared" si="28"/>
        <v>0</v>
      </c>
      <c r="J504" s="39"/>
    </row>
    <row r="505" spans="2:10" x14ac:dyDescent="0.2">
      <c r="B505" s="87">
        <v>503</v>
      </c>
      <c r="C505" s="85">
        <v>10284.220000000001</v>
      </c>
      <c r="D505" s="85">
        <f>C505 * (1 + '2016 Claims Experience'!$H$3) * (1 + '2016 Claims Experience'!$H$3)</f>
        <v>12443.906200000003</v>
      </c>
      <c r="E505" s="85">
        <f t="shared" si="29"/>
        <v>3733.1718600000013</v>
      </c>
      <c r="F505" s="85">
        <f t="shared" si="30"/>
        <v>8710.7343400000009</v>
      </c>
      <c r="G505" s="85">
        <f xml:space="preserve"> F505/'2016 Claims Experience'!$H$2</f>
        <v>10247.922752941178</v>
      </c>
      <c r="H505" s="85">
        <f t="shared" si="31"/>
        <v>3000</v>
      </c>
      <c r="I505" s="85">
        <f t="shared" si="28"/>
        <v>1419.3625715045846</v>
      </c>
      <c r="J505" s="39"/>
    </row>
    <row r="506" spans="2:10" x14ac:dyDescent="0.2">
      <c r="B506" s="87">
        <v>504</v>
      </c>
      <c r="C506" s="85">
        <v>1282.96</v>
      </c>
      <c r="D506" s="85">
        <f>C506 * (1 + '2016 Claims Experience'!$H$3) * (1 + '2016 Claims Experience'!$H$3)</f>
        <v>1552.3816000000002</v>
      </c>
      <c r="E506" s="85">
        <f t="shared" si="29"/>
        <v>465.71448000000009</v>
      </c>
      <c r="F506" s="85">
        <f t="shared" si="30"/>
        <v>1086.6671200000001</v>
      </c>
      <c r="G506" s="85">
        <f xml:space="preserve"> F506/'2016 Claims Experience'!$H$2</f>
        <v>1278.431905882353</v>
      </c>
      <c r="H506" s="85">
        <f t="shared" si="31"/>
        <v>1552.3816000000002</v>
      </c>
      <c r="I506" s="85">
        <f t="shared" si="28"/>
        <v>0</v>
      </c>
      <c r="J506" s="39"/>
    </row>
    <row r="507" spans="2:10" x14ac:dyDescent="0.2">
      <c r="B507" s="87">
        <v>505</v>
      </c>
      <c r="C507" s="85">
        <v>59.25</v>
      </c>
      <c r="D507" s="85">
        <f>C507 * (1 + '2016 Claims Experience'!$H$3) * (1 + '2016 Claims Experience'!$H$3)</f>
        <v>71.692500000000024</v>
      </c>
      <c r="E507" s="85">
        <f t="shared" si="29"/>
        <v>21.507750000000009</v>
      </c>
      <c r="F507" s="85">
        <f t="shared" si="30"/>
        <v>50.184750000000015</v>
      </c>
      <c r="G507" s="85">
        <f xml:space="preserve"> F507/'2016 Claims Experience'!$H$2</f>
        <v>59.040882352941196</v>
      </c>
      <c r="H507" s="85">
        <f t="shared" si="31"/>
        <v>71.692500000000024</v>
      </c>
      <c r="I507" s="85">
        <f t="shared" si="28"/>
        <v>0</v>
      </c>
      <c r="J507" s="39"/>
    </row>
    <row r="508" spans="2:10" x14ac:dyDescent="0.2">
      <c r="B508" s="87">
        <v>506</v>
      </c>
      <c r="C508" s="85">
        <v>2964.08</v>
      </c>
      <c r="D508" s="85">
        <f>C508 * (1 + '2016 Claims Experience'!$H$3) * (1 + '2016 Claims Experience'!$H$3)</f>
        <v>3586.5368000000008</v>
      </c>
      <c r="E508" s="85">
        <f t="shared" si="29"/>
        <v>1075.9610400000004</v>
      </c>
      <c r="F508" s="85">
        <f t="shared" si="30"/>
        <v>2510.5757600000002</v>
      </c>
      <c r="G508" s="85">
        <f xml:space="preserve"> F508/'2016 Claims Experience'!$H$2</f>
        <v>2953.6185411764709</v>
      </c>
      <c r="H508" s="85">
        <f t="shared" si="31"/>
        <v>3000</v>
      </c>
      <c r="I508" s="85">
        <f t="shared" si="28"/>
        <v>1419.3625715045846</v>
      </c>
      <c r="J508" s="39"/>
    </row>
    <row r="509" spans="2:10" x14ac:dyDescent="0.2">
      <c r="B509" s="87">
        <v>507</v>
      </c>
      <c r="C509" s="85">
        <v>21354.49</v>
      </c>
      <c r="D509" s="85">
        <f>C509 * (1 + '2016 Claims Experience'!$H$3) * (1 + '2016 Claims Experience'!$H$3)</f>
        <v>25838.932900000003</v>
      </c>
      <c r="E509" s="85">
        <f t="shared" si="29"/>
        <v>7751.6798700000018</v>
      </c>
      <c r="F509" s="85">
        <f t="shared" si="30"/>
        <v>18087.25303</v>
      </c>
      <c r="G509" s="85">
        <f xml:space="preserve"> F509/'2016 Claims Experience'!$H$2</f>
        <v>21279.121211764705</v>
      </c>
      <c r="H509" s="85">
        <f t="shared" si="31"/>
        <v>3000</v>
      </c>
      <c r="I509" s="85">
        <f t="shared" si="28"/>
        <v>1419.3625715045846</v>
      </c>
      <c r="J509" s="39"/>
    </row>
    <row r="510" spans="2:10" x14ac:dyDescent="0.2">
      <c r="B510" s="87">
        <v>508</v>
      </c>
      <c r="C510" s="85">
        <v>319.95</v>
      </c>
      <c r="D510" s="85">
        <f>C510 * (1 + '2016 Claims Experience'!$H$3) * (1 + '2016 Claims Experience'!$H$3)</f>
        <v>387.1395</v>
      </c>
      <c r="E510" s="85">
        <f t="shared" si="29"/>
        <v>116.14185000000002</v>
      </c>
      <c r="F510" s="85">
        <f t="shared" si="30"/>
        <v>270.99764999999996</v>
      </c>
      <c r="G510" s="85">
        <f xml:space="preserve"> F510/'2016 Claims Experience'!$H$2</f>
        <v>318.82076470588231</v>
      </c>
      <c r="H510" s="85">
        <f t="shared" si="31"/>
        <v>387.1395</v>
      </c>
      <c r="I510" s="85">
        <f t="shared" si="28"/>
        <v>0</v>
      </c>
      <c r="J510" s="39"/>
    </row>
    <row r="511" spans="2:10" x14ac:dyDescent="0.2">
      <c r="B511" s="87">
        <v>509</v>
      </c>
      <c r="C511" s="85">
        <v>11268.560000000001</v>
      </c>
      <c r="D511" s="85">
        <f>C511 * (1 + '2016 Claims Experience'!$H$3) * (1 + '2016 Claims Experience'!$H$3)</f>
        <v>13634.957600000005</v>
      </c>
      <c r="E511" s="85">
        <f t="shared" si="29"/>
        <v>4090.4872800000021</v>
      </c>
      <c r="F511" s="85">
        <f t="shared" si="30"/>
        <v>9544.4703200000022</v>
      </c>
      <c r="G511" s="85">
        <f xml:space="preserve"> F511/'2016 Claims Experience'!$H$2</f>
        <v>11228.788611764709</v>
      </c>
      <c r="H511" s="85">
        <f t="shared" si="31"/>
        <v>3000</v>
      </c>
      <c r="I511" s="85">
        <f t="shared" si="28"/>
        <v>1419.3625715045846</v>
      </c>
      <c r="J511" s="39"/>
    </row>
    <row r="512" spans="2:10" x14ac:dyDescent="0.2">
      <c r="B512" s="87">
        <v>510</v>
      </c>
      <c r="C512" s="85">
        <v>191.97</v>
      </c>
      <c r="D512" s="85">
        <f>C512 * (1 + '2016 Claims Experience'!$H$3) * (1 + '2016 Claims Experience'!$H$3)</f>
        <v>232.28370000000001</v>
      </c>
      <c r="E512" s="85">
        <f t="shared" si="29"/>
        <v>69.685110000000009</v>
      </c>
      <c r="F512" s="85">
        <f t="shared" si="30"/>
        <v>162.59859</v>
      </c>
      <c r="G512" s="85">
        <f xml:space="preserve"> F512/'2016 Claims Experience'!$H$2</f>
        <v>191.29245882352942</v>
      </c>
      <c r="H512" s="85">
        <f t="shared" si="31"/>
        <v>232.28370000000001</v>
      </c>
      <c r="I512" s="85">
        <f t="shared" si="28"/>
        <v>0</v>
      </c>
      <c r="J512" s="39"/>
    </row>
    <row r="513" spans="2:10" x14ac:dyDescent="0.2">
      <c r="B513" s="87">
        <v>511</v>
      </c>
      <c r="C513" s="85">
        <v>35258.49</v>
      </c>
      <c r="D513" s="85">
        <f>C513 * (1 + '2016 Claims Experience'!$H$3) * (1 + '2016 Claims Experience'!$H$3)</f>
        <v>42662.772900000004</v>
      </c>
      <c r="E513" s="85">
        <f t="shared" si="29"/>
        <v>12798.831870000004</v>
      </c>
      <c r="F513" s="85">
        <f t="shared" si="30"/>
        <v>29863.941030000002</v>
      </c>
      <c r="G513" s="85">
        <f xml:space="preserve"> F513/'2016 Claims Experience'!$H$2</f>
        <v>35134.048270588239</v>
      </c>
      <c r="H513" s="85">
        <f t="shared" si="31"/>
        <v>3000</v>
      </c>
      <c r="I513" s="85">
        <f t="shared" si="28"/>
        <v>1419.3625715045846</v>
      </c>
      <c r="J513" s="39"/>
    </row>
    <row r="514" spans="2:10" x14ac:dyDescent="0.2">
      <c r="B514" s="87">
        <v>512</v>
      </c>
      <c r="C514" s="85">
        <v>5642.18</v>
      </c>
      <c r="D514" s="85">
        <f>C514 * (1 + '2016 Claims Experience'!$H$3) * (1 + '2016 Claims Experience'!$H$3)</f>
        <v>6827.0378000000019</v>
      </c>
      <c r="E514" s="85">
        <f t="shared" si="29"/>
        <v>2048.1113400000008</v>
      </c>
      <c r="F514" s="85">
        <f t="shared" si="30"/>
        <v>4778.9264600000006</v>
      </c>
      <c r="G514" s="85">
        <f xml:space="preserve"> F514/'2016 Claims Experience'!$H$2</f>
        <v>5622.2664235294124</v>
      </c>
      <c r="H514" s="85">
        <f t="shared" si="31"/>
        <v>3000</v>
      </c>
      <c r="I514" s="85">
        <f t="shared" si="28"/>
        <v>1419.3625715045846</v>
      </c>
      <c r="J514" s="39"/>
    </row>
    <row r="515" spans="2:10" x14ac:dyDescent="0.2">
      <c r="B515" s="87">
        <v>513</v>
      </c>
      <c r="C515" s="85">
        <v>609.09</v>
      </c>
      <c r="D515" s="85">
        <f>C515 * (1 + '2016 Claims Experience'!$H$3) * (1 + '2016 Claims Experience'!$H$3)</f>
        <v>736.99890000000016</v>
      </c>
      <c r="E515" s="85">
        <f t="shared" si="29"/>
        <v>221.09967000000009</v>
      </c>
      <c r="F515" s="85">
        <f t="shared" si="30"/>
        <v>515.8992300000001</v>
      </c>
      <c r="G515" s="85">
        <f xml:space="preserve"> F515/'2016 Claims Experience'!$H$2</f>
        <v>606.94027058823542</v>
      </c>
      <c r="H515" s="85">
        <f t="shared" si="31"/>
        <v>736.99890000000016</v>
      </c>
      <c r="I515" s="85">
        <f t="shared" ref="I515:I578" si="32">IF(H515 = $K$29, $L$29 - H515,   IF(AND(H515&lt;$L$29, H515 &gt; $K$29),  D515-$K$29, 0) )</f>
        <v>0</v>
      </c>
      <c r="J515" s="39"/>
    </row>
    <row r="516" spans="2:10" x14ac:dyDescent="0.2">
      <c r="B516" s="87">
        <v>514</v>
      </c>
      <c r="C516" s="85">
        <v>21556.73</v>
      </c>
      <c r="D516" s="85">
        <f>C516 * (1 + '2016 Claims Experience'!$H$3) * (1 + '2016 Claims Experience'!$H$3)</f>
        <v>26083.643300000003</v>
      </c>
      <c r="E516" s="85">
        <f t="shared" ref="E516:E579" si="33" xml:space="preserve"> D516 * (1- $L$9)</f>
        <v>7825.0929900000019</v>
      </c>
      <c r="F516" s="85">
        <f t="shared" ref="F516:F579" si="34" xml:space="preserve">   D516 *$L$9</f>
        <v>18258.550310000002</v>
      </c>
      <c r="G516" s="85">
        <f xml:space="preserve"> F516/'2016 Claims Experience'!$H$2</f>
        <v>21480.647423529415</v>
      </c>
      <c r="H516" s="85">
        <f t="shared" ref="H516:H579" si="35">IF( D516&gt; $K$29, $K$29, D516)</f>
        <v>3000</v>
      </c>
      <c r="I516" s="85">
        <f t="shared" si="32"/>
        <v>1419.3625715045846</v>
      </c>
      <c r="J516" s="39"/>
    </row>
    <row r="517" spans="2:10" x14ac:dyDescent="0.2">
      <c r="B517" s="87">
        <v>515</v>
      </c>
      <c r="C517" s="85">
        <v>2996.4700000000003</v>
      </c>
      <c r="D517" s="85">
        <f>C517 * (1 + '2016 Claims Experience'!$H$3) * (1 + '2016 Claims Experience'!$H$3)</f>
        <v>3625.728700000001</v>
      </c>
      <c r="E517" s="85">
        <f t="shared" si="33"/>
        <v>1087.7186100000006</v>
      </c>
      <c r="F517" s="85">
        <f t="shared" si="34"/>
        <v>2538.0100900000007</v>
      </c>
      <c r="G517" s="85">
        <f xml:space="preserve"> F517/'2016 Claims Experience'!$H$2</f>
        <v>2985.8942235294126</v>
      </c>
      <c r="H517" s="85">
        <f t="shared" si="35"/>
        <v>3000</v>
      </c>
      <c r="I517" s="85">
        <f t="shared" si="32"/>
        <v>1419.3625715045846</v>
      </c>
      <c r="J517" s="39"/>
    </row>
    <row r="518" spans="2:10" x14ac:dyDescent="0.2">
      <c r="B518" s="87">
        <v>516</v>
      </c>
      <c r="C518" s="85">
        <v>14189.980000000001</v>
      </c>
      <c r="D518" s="85">
        <f>C518 * (1 + '2016 Claims Experience'!$H$3) * (1 + '2016 Claims Experience'!$H$3)</f>
        <v>17169.875800000005</v>
      </c>
      <c r="E518" s="85">
        <f t="shared" si="33"/>
        <v>5150.9627400000027</v>
      </c>
      <c r="F518" s="85">
        <f t="shared" si="34"/>
        <v>12018.913060000003</v>
      </c>
      <c r="G518" s="85">
        <f xml:space="preserve"> F518/'2016 Claims Experience'!$H$2</f>
        <v>14139.897717647062</v>
      </c>
      <c r="H518" s="85">
        <f t="shared" si="35"/>
        <v>3000</v>
      </c>
      <c r="I518" s="85">
        <f t="shared" si="32"/>
        <v>1419.3625715045846</v>
      </c>
      <c r="J518" s="39"/>
    </row>
    <row r="519" spans="2:10" x14ac:dyDescent="0.2">
      <c r="B519" s="87">
        <v>517</v>
      </c>
      <c r="C519" s="85">
        <v>7110</v>
      </c>
      <c r="D519" s="85">
        <f>C519 * (1 + '2016 Claims Experience'!$H$3) * (1 + '2016 Claims Experience'!$H$3)</f>
        <v>8603.1000000000022</v>
      </c>
      <c r="E519" s="85">
        <f t="shared" si="33"/>
        <v>2580.9300000000012</v>
      </c>
      <c r="F519" s="85">
        <f t="shared" si="34"/>
        <v>6022.170000000001</v>
      </c>
      <c r="G519" s="85">
        <f xml:space="preserve"> F519/'2016 Claims Experience'!$H$2</f>
        <v>7084.9058823529422</v>
      </c>
      <c r="H519" s="85">
        <f t="shared" si="35"/>
        <v>3000</v>
      </c>
      <c r="I519" s="85">
        <f t="shared" si="32"/>
        <v>1419.3625715045846</v>
      </c>
      <c r="J519" s="39"/>
    </row>
    <row r="520" spans="2:10" x14ac:dyDescent="0.2">
      <c r="B520" s="87">
        <v>518</v>
      </c>
      <c r="C520" s="85">
        <v>10246.300000000001</v>
      </c>
      <c r="D520" s="85">
        <f>C520 * (1 + '2016 Claims Experience'!$H$3) * (1 + '2016 Claims Experience'!$H$3)</f>
        <v>12398.023000000003</v>
      </c>
      <c r="E520" s="85">
        <f t="shared" si="33"/>
        <v>3719.4069000000013</v>
      </c>
      <c r="F520" s="85">
        <f t="shared" si="34"/>
        <v>8678.6161000000011</v>
      </c>
      <c r="G520" s="85">
        <f xml:space="preserve"> F520/'2016 Claims Experience'!$H$2</f>
        <v>10210.136588235295</v>
      </c>
      <c r="H520" s="85">
        <f t="shared" si="35"/>
        <v>3000</v>
      </c>
      <c r="I520" s="85">
        <f t="shared" si="32"/>
        <v>1419.3625715045846</v>
      </c>
      <c r="J520" s="39"/>
    </row>
    <row r="521" spans="2:10" x14ac:dyDescent="0.2">
      <c r="B521" s="87">
        <v>519</v>
      </c>
      <c r="C521" s="85">
        <v>3197.13</v>
      </c>
      <c r="D521" s="85">
        <f>C521 * (1 + '2016 Claims Experience'!$H$3) * (1 + '2016 Claims Experience'!$H$3)</f>
        <v>3868.5273000000007</v>
      </c>
      <c r="E521" s="85">
        <f t="shared" si="33"/>
        <v>1160.5581900000004</v>
      </c>
      <c r="F521" s="85">
        <f t="shared" si="34"/>
        <v>2707.9691100000005</v>
      </c>
      <c r="G521" s="85">
        <f xml:space="preserve"> F521/'2016 Claims Experience'!$H$2</f>
        <v>3185.8460117647064</v>
      </c>
      <c r="H521" s="85">
        <f t="shared" si="35"/>
        <v>3000</v>
      </c>
      <c r="I521" s="85">
        <f t="shared" si="32"/>
        <v>1419.3625715045846</v>
      </c>
      <c r="J521" s="39"/>
    </row>
    <row r="522" spans="2:10" x14ac:dyDescent="0.2">
      <c r="B522" s="87">
        <v>520</v>
      </c>
      <c r="C522" s="85">
        <v>16127.85</v>
      </c>
      <c r="D522" s="85">
        <f>C522 * (1 + '2016 Claims Experience'!$H$3) * (1 + '2016 Claims Experience'!$H$3)</f>
        <v>19514.698500000002</v>
      </c>
      <c r="E522" s="85">
        <f t="shared" si="33"/>
        <v>5854.4095500000012</v>
      </c>
      <c r="F522" s="85">
        <f t="shared" si="34"/>
        <v>13660.28895</v>
      </c>
      <c r="G522" s="85">
        <f xml:space="preserve"> F522/'2016 Claims Experience'!$H$2</f>
        <v>16070.928176470588</v>
      </c>
      <c r="H522" s="85">
        <f t="shared" si="35"/>
        <v>3000</v>
      </c>
      <c r="I522" s="85">
        <f t="shared" si="32"/>
        <v>1419.3625715045846</v>
      </c>
      <c r="J522" s="39"/>
    </row>
    <row r="523" spans="2:10" x14ac:dyDescent="0.2">
      <c r="B523" s="87">
        <v>521</v>
      </c>
      <c r="C523" s="85">
        <v>114.55000000000001</v>
      </c>
      <c r="D523" s="85">
        <f>C523 * (1 + '2016 Claims Experience'!$H$3) * (1 + '2016 Claims Experience'!$H$3)</f>
        <v>138.60550000000003</v>
      </c>
      <c r="E523" s="85">
        <f t="shared" si="33"/>
        <v>41.581650000000018</v>
      </c>
      <c r="F523" s="85">
        <f t="shared" si="34"/>
        <v>97.023850000000024</v>
      </c>
      <c r="G523" s="85">
        <f xml:space="preserve"> F523/'2016 Claims Experience'!$H$2</f>
        <v>114.14570588235297</v>
      </c>
      <c r="H523" s="85">
        <f t="shared" si="35"/>
        <v>138.60550000000003</v>
      </c>
      <c r="I523" s="85">
        <f t="shared" si="32"/>
        <v>0</v>
      </c>
      <c r="J523" s="39"/>
    </row>
    <row r="524" spans="2:10" x14ac:dyDescent="0.2">
      <c r="B524" s="87">
        <v>522</v>
      </c>
      <c r="C524" s="85">
        <v>2874.02</v>
      </c>
      <c r="D524" s="85">
        <f>C524 * (1 + '2016 Claims Experience'!$H$3) * (1 + '2016 Claims Experience'!$H$3)</f>
        <v>3477.5642000000003</v>
      </c>
      <c r="E524" s="85">
        <f t="shared" si="33"/>
        <v>1043.2692600000003</v>
      </c>
      <c r="F524" s="85">
        <f t="shared" si="34"/>
        <v>2434.2949400000002</v>
      </c>
      <c r="G524" s="85">
        <f xml:space="preserve"> F524/'2016 Claims Experience'!$H$2</f>
        <v>2863.8764000000006</v>
      </c>
      <c r="H524" s="85">
        <f t="shared" si="35"/>
        <v>3000</v>
      </c>
      <c r="I524" s="85">
        <f t="shared" si="32"/>
        <v>1419.3625715045846</v>
      </c>
      <c r="J524" s="39"/>
    </row>
    <row r="525" spans="2:10" x14ac:dyDescent="0.2">
      <c r="B525" s="87">
        <v>523</v>
      </c>
      <c r="C525" s="85">
        <v>4623.87</v>
      </c>
      <c r="D525" s="85">
        <f>C525 * (1 + '2016 Claims Experience'!$H$3) * (1 + '2016 Claims Experience'!$H$3)</f>
        <v>5594.882700000001</v>
      </c>
      <c r="E525" s="85">
        <f t="shared" si="33"/>
        <v>1678.4648100000006</v>
      </c>
      <c r="F525" s="85">
        <f t="shared" si="34"/>
        <v>3916.4178900000006</v>
      </c>
      <c r="G525" s="85">
        <f xml:space="preserve"> F525/'2016 Claims Experience'!$H$2</f>
        <v>4607.5504588235299</v>
      </c>
      <c r="H525" s="85">
        <f t="shared" si="35"/>
        <v>3000</v>
      </c>
      <c r="I525" s="85">
        <f t="shared" si="32"/>
        <v>1419.3625715045846</v>
      </c>
      <c r="J525" s="39"/>
    </row>
    <row r="526" spans="2:10" x14ac:dyDescent="0.2">
      <c r="B526" s="87">
        <v>524</v>
      </c>
      <c r="C526" s="85">
        <v>20427.82</v>
      </c>
      <c r="D526" s="85">
        <f>C526 * (1 + '2016 Claims Experience'!$H$3) * (1 + '2016 Claims Experience'!$H$3)</f>
        <v>24717.662200000006</v>
      </c>
      <c r="E526" s="85">
        <f t="shared" si="33"/>
        <v>7415.2986600000031</v>
      </c>
      <c r="F526" s="85">
        <f t="shared" si="34"/>
        <v>17302.363540000002</v>
      </c>
      <c r="G526" s="85">
        <f xml:space="preserve"> F526/'2016 Claims Experience'!$H$2</f>
        <v>20355.72181176471</v>
      </c>
      <c r="H526" s="85">
        <f t="shared" si="35"/>
        <v>3000</v>
      </c>
      <c r="I526" s="85">
        <f t="shared" si="32"/>
        <v>1419.3625715045846</v>
      </c>
      <c r="J526" s="39"/>
    </row>
    <row r="527" spans="2:10" x14ac:dyDescent="0.2">
      <c r="B527" s="87">
        <v>525</v>
      </c>
      <c r="C527" s="85">
        <v>12783.78</v>
      </c>
      <c r="D527" s="85">
        <f>C527 * (1 + '2016 Claims Experience'!$H$3) * (1 + '2016 Claims Experience'!$H$3)</f>
        <v>15468.373800000003</v>
      </c>
      <c r="E527" s="85">
        <f t="shared" si="33"/>
        <v>4640.5121400000016</v>
      </c>
      <c r="F527" s="85">
        <f t="shared" si="34"/>
        <v>10827.861660000002</v>
      </c>
      <c r="G527" s="85">
        <f xml:space="preserve"> F527/'2016 Claims Experience'!$H$2</f>
        <v>12738.660776470591</v>
      </c>
      <c r="H527" s="85">
        <f t="shared" si="35"/>
        <v>3000</v>
      </c>
      <c r="I527" s="85">
        <f t="shared" si="32"/>
        <v>1419.3625715045846</v>
      </c>
      <c r="J527" s="39"/>
    </row>
    <row r="528" spans="2:10" x14ac:dyDescent="0.2">
      <c r="B528" s="87">
        <v>526</v>
      </c>
      <c r="C528" s="85">
        <v>2991.73</v>
      </c>
      <c r="D528" s="85">
        <f>C528 * (1 + '2016 Claims Experience'!$H$3) * (1 + '2016 Claims Experience'!$H$3)</f>
        <v>3619.9933000000005</v>
      </c>
      <c r="E528" s="85">
        <f t="shared" si="33"/>
        <v>1085.9979900000003</v>
      </c>
      <c r="F528" s="85">
        <f t="shared" si="34"/>
        <v>2533.9953100000002</v>
      </c>
      <c r="G528" s="85">
        <f xml:space="preserve"> F528/'2016 Claims Experience'!$H$2</f>
        <v>2981.1709529411769</v>
      </c>
      <c r="H528" s="85">
        <f t="shared" si="35"/>
        <v>3000</v>
      </c>
      <c r="I528" s="85">
        <f t="shared" si="32"/>
        <v>1419.3625715045846</v>
      </c>
      <c r="J528" s="39"/>
    </row>
    <row r="529" spans="2:10" x14ac:dyDescent="0.2">
      <c r="B529" s="87">
        <v>527</v>
      </c>
      <c r="C529" s="85">
        <v>2621.2200000000003</v>
      </c>
      <c r="D529" s="85">
        <f>C529 * (1 + '2016 Claims Experience'!$H$3) * (1 + '2016 Claims Experience'!$H$3)</f>
        <v>3171.6762000000008</v>
      </c>
      <c r="E529" s="85">
        <f t="shared" si="33"/>
        <v>951.5028600000004</v>
      </c>
      <c r="F529" s="85">
        <f t="shared" si="34"/>
        <v>2220.1733400000003</v>
      </c>
      <c r="G529" s="85">
        <f xml:space="preserve"> F529/'2016 Claims Experience'!$H$2</f>
        <v>2611.968635294118</v>
      </c>
      <c r="H529" s="85">
        <f t="shared" si="35"/>
        <v>3000</v>
      </c>
      <c r="I529" s="85">
        <f t="shared" si="32"/>
        <v>1419.3625715045846</v>
      </c>
      <c r="J529" s="39"/>
    </row>
    <row r="530" spans="2:10" x14ac:dyDescent="0.2">
      <c r="B530" s="87">
        <v>528</v>
      </c>
      <c r="C530" s="85">
        <v>1753.01</v>
      </c>
      <c r="D530" s="85">
        <f>C530 * (1 + '2016 Claims Experience'!$H$3) * (1 + '2016 Claims Experience'!$H$3)</f>
        <v>2121.1421000000005</v>
      </c>
      <c r="E530" s="85">
        <f t="shared" si="33"/>
        <v>636.34263000000021</v>
      </c>
      <c r="F530" s="85">
        <f t="shared" si="34"/>
        <v>1484.7994700000002</v>
      </c>
      <c r="G530" s="85">
        <f xml:space="preserve"> F530/'2016 Claims Experience'!$H$2</f>
        <v>1746.8229058823531</v>
      </c>
      <c r="H530" s="85">
        <f t="shared" si="35"/>
        <v>2121.1421000000005</v>
      </c>
      <c r="I530" s="85">
        <f t="shared" si="32"/>
        <v>0</v>
      </c>
      <c r="J530" s="39"/>
    </row>
    <row r="531" spans="2:10" x14ac:dyDescent="0.2">
      <c r="B531" s="87">
        <v>529</v>
      </c>
      <c r="C531" s="85">
        <v>38370.300000000003</v>
      </c>
      <c r="D531" s="85">
        <f>C531 * (1 + '2016 Claims Experience'!$H$3) * (1 + '2016 Claims Experience'!$H$3)</f>
        <v>46428.063000000016</v>
      </c>
      <c r="E531" s="85">
        <f t="shared" si="33"/>
        <v>13928.418900000008</v>
      </c>
      <c r="F531" s="85">
        <f t="shared" si="34"/>
        <v>32499.644100000009</v>
      </c>
      <c r="G531" s="85">
        <f xml:space="preserve"> F531/'2016 Claims Experience'!$H$2</f>
        <v>38234.875411764719</v>
      </c>
      <c r="H531" s="85">
        <f t="shared" si="35"/>
        <v>3000</v>
      </c>
      <c r="I531" s="85">
        <f t="shared" si="32"/>
        <v>1419.3625715045846</v>
      </c>
      <c r="J531" s="39"/>
    </row>
    <row r="532" spans="2:10" x14ac:dyDescent="0.2">
      <c r="B532" s="87">
        <v>530</v>
      </c>
      <c r="C532" s="85">
        <v>6054.56</v>
      </c>
      <c r="D532" s="85">
        <f>C532 * (1 + '2016 Claims Experience'!$H$3) * (1 + '2016 Claims Experience'!$H$3)</f>
        <v>7326.017600000001</v>
      </c>
      <c r="E532" s="85">
        <f t="shared" si="33"/>
        <v>2197.8052800000005</v>
      </c>
      <c r="F532" s="85">
        <f t="shared" si="34"/>
        <v>5128.2123200000005</v>
      </c>
      <c r="G532" s="85">
        <f xml:space="preserve"> F532/'2016 Claims Experience'!$H$2</f>
        <v>6033.1909647058828</v>
      </c>
      <c r="H532" s="85">
        <f t="shared" si="35"/>
        <v>3000</v>
      </c>
      <c r="I532" s="85">
        <f t="shared" si="32"/>
        <v>1419.3625715045846</v>
      </c>
      <c r="J532" s="39"/>
    </row>
    <row r="533" spans="2:10" x14ac:dyDescent="0.2">
      <c r="B533" s="87">
        <v>531</v>
      </c>
      <c r="C533" s="85">
        <v>13315.45</v>
      </c>
      <c r="D533" s="85">
        <f>C533 * (1 + '2016 Claims Experience'!$H$3) * (1 + '2016 Claims Experience'!$H$3)</f>
        <v>16111.694500000005</v>
      </c>
      <c r="E533" s="85">
        <f t="shared" si="33"/>
        <v>4833.5083500000019</v>
      </c>
      <c r="F533" s="85">
        <f t="shared" si="34"/>
        <v>11278.186150000003</v>
      </c>
      <c r="G533" s="85">
        <f xml:space="preserve"> F533/'2016 Claims Experience'!$H$2</f>
        <v>13268.454294117651</v>
      </c>
      <c r="H533" s="85">
        <f t="shared" si="35"/>
        <v>3000</v>
      </c>
      <c r="I533" s="85">
        <f t="shared" si="32"/>
        <v>1419.3625715045846</v>
      </c>
      <c r="J533" s="39"/>
    </row>
    <row r="534" spans="2:10" x14ac:dyDescent="0.2">
      <c r="B534" s="87">
        <v>532</v>
      </c>
      <c r="C534" s="85">
        <v>7045.22</v>
      </c>
      <c r="D534" s="85">
        <f>C534 * (1 + '2016 Claims Experience'!$H$3) * (1 + '2016 Claims Experience'!$H$3)</f>
        <v>8524.7162000000026</v>
      </c>
      <c r="E534" s="85">
        <f t="shared" si="33"/>
        <v>2557.4148600000012</v>
      </c>
      <c r="F534" s="85">
        <f t="shared" si="34"/>
        <v>5967.3013400000018</v>
      </c>
      <c r="G534" s="85">
        <f xml:space="preserve"> F534/'2016 Claims Experience'!$H$2</f>
        <v>7020.3545176470607</v>
      </c>
      <c r="H534" s="85">
        <f t="shared" si="35"/>
        <v>3000</v>
      </c>
      <c r="I534" s="85">
        <f t="shared" si="32"/>
        <v>1419.3625715045846</v>
      </c>
      <c r="J534" s="39"/>
    </row>
    <row r="535" spans="2:10" x14ac:dyDescent="0.2">
      <c r="B535" s="87">
        <v>533</v>
      </c>
      <c r="C535" s="85">
        <v>1693.76</v>
      </c>
      <c r="D535" s="85">
        <f>C535 * (1 + '2016 Claims Experience'!$H$3) * (1 + '2016 Claims Experience'!$H$3)</f>
        <v>2049.4496000000004</v>
      </c>
      <c r="E535" s="85">
        <f t="shared" si="33"/>
        <v>614.83488000000023</v>
      </c>
      <c r="F535" s="85">
        <f t="shared" si="34"/>
        <v>1434.6147200000003</v>
      </c>
      <c r="G535" s="85">
        <f xml:space="preserve"> F535/'2016 Claims Experience'!$H$2</f>
        <v>1687.7820235294121</v>
      </c>
      <c r="H535" s="85">
        <f t="shared" si="35"/>
        <v>2049.4496000000004</v>
      </c>
      <c r="I535" s="85">
        <f t="shared" si="32"/>
        <v>0</v>
      </c>
      <c r="J535" s="39"/>
    </row>
    <row r="536" spans="2:10" x14ac:dyDescent="0.2">
      <c r="B536" s="87">
        <v>534</v>
      </c>
      <c r="C536" s="85">
        <v>6004</v>
      </c>
      <c r="D536" s="85">
        <f>C536 * (1 + '2016 Claims Experience'!$H$3) * (1 + '2016 Claims Experience'!$H$3)</f>
        <v>7264.8400000000011</v>
      </c>
      <c r="E536" s="85">
        <f t="shared" si="33"/>
        <v>2179.4520000000007</v>
      </c>
      <c r="F536" s="85">
        <f t="shared" si="34"/>
        <v>5085.3880000000008</v>
      </c>
      <c r="G536" s="85">
        <f xml:space="preserve"> F536/'2016 Claims Experience'!$H$2</f>
        <v>5982.809411764707</v>
      </c>
      <c r="H536" s="85">
        <f t="shared" si="35"/>
        <v>3000</v>
      </c>
      <c r="I536" s="85">
        <f t="shared" si="32"/>
        <v>1419.3625715045846</v>
      </c>
      <c r="J536" s="39"/>
    </row>
    <row r="537" spans="2:10" x14ac:dyDescent="0.2">
      <c r="B537" s="87">
        <v>535</v>
      </c>
      <c r="C537" s="85">
        <v>11851.58</v>
      </c>
      <c r="D537" s="85">
        <f>C537 * (1 + '2016 Claims Experience'!$H$3) * (1 + '2016 Claims Experience'!$H$3)</f>
        <v>14340.411800000002</v>
      </c>
      <c r="E537" s="85">
        <f t="shared" si="33"/>
        <v>4302.1235400000014</v>
      </c>
      <c r="F537" s="85">
        <f t="shared" si="34"/>
        <v>10038.288260000001</v>
      </c>
      <c r="G537" s="85">
        <f xml:space="preserve"> F537/'2016 Claims Experience'!$H$2</f>
        <v>11809.750894117649</v>
      </c>
      <c r="H537" s="85">
        <f t="shared" si="35"/>
        <v>3000</v>
      </c>
      <c r="I537" s="85">
        <f t="shared" si="32"/>
        <v>1419.3625715045846</v>
      </c>
      <c r="J537" s="39"/>
    </row>
    <row r="538" spans="2:10" x14ac:dyDescent="0.2">
      <c r="B538" s="87">
        <v>536</v>
      </c>
      <c r="C538" s="85">
        <v>13538.230000000001</v>
      </c>
      <c r="D538" s="85">
        <f>C538 * (1 + '2016 Claims Experience'!$H$3) * (1 + '2016 Claims Experience'!$H$3)</f>
        <v>16381.258300000005</v>
      </c>
      <c r="E538" s="85">
        <f t="shared" si="33"/>
        <v>4914.3774900000026</v>
      </c>
      <c r="F538" s="85">
        <f t="shared" si="34"/>
        <v>11466.880810000002</v>
      </c>
      <c r="G538" s="85">
        <f xml:space="preserve"> F538/'2016 Claims Experience'!$H$2</f>
        <v>13490.448011764709</v>
      </c>
      <c r="H538" s="85">
        <f t="shared" si="35"/>
        <v>3000</v>
      </c>
      <c r="I538" s="85">
        <f t="shared" si="32"/>
        <v>1419.3625715045846</v>
      </c>
      <c r="J538" s="39"/>
    </row>
    <row r="539" spans="2:10" x14ac:dyDescent="0.2">
      <c r="B539" s="87">
        <v>537</v>
      </c>
      <c r="C539" s="85">
        <v>6779.7800000000007</v>
      </c>
      <c r="D539" s="85">
        <f>C539 * (1 + '2016 Claims Experience'!$H$3) * (1 + '2016 Claims Experience'!$H$3)</f>
        <v>8203.5338000000029</v>
      </c>
      <c r="E539" s="85">
        <f t="shared" si="33"/>
        <v>2461.0601400000014</v>
      </c>
      <c r="F539" s="85">
        <f t="shared" si="34"/>
        <v>5742.4736600000015</v>
      </c>
      <c r="G539" s="85">
        <f xml:space="preserve"> F539/'2016 Claims Experience'!$H$2</f>
        <v>6755.8513647058844</v>
      </c>
      <c r="H539" s="85">
        <f t="shared" si="35"/>
        <v>3000</v>
      </c>
      <c r="I539" s="85">
        <f t="shared" si="32"/>
        <v>1419.3625715045846</v>
      </c>
      <c r="J539" s="39"/>
    </row>
    <row r="540" spans="2:10" x14ac:dyDescent="0.2">
      <c r="B540" s="87">
        <v>538</v>
      </c>
      <c r="C540" s="85">
        <v>13153.5</v>
      </c>
      <c r="D540" s="85">
        <f>C540 * (1 + '2016 Claims Experience'!$H$3) * (1 + '2016 Claims Experience'!$H$3)</f>
        <v>15915.735000000002</v>
      </c>
      <c r="E540" s="85">
        <f t="shared" si="33"/>
        <v>4774.7205000000013</v>
      </c>
      <c r="F540" s="85">
        <f t="shared" si="34"/>
        <v>11141.014500000001</v>
      </c>
      <c r="G540" s="85">
        <f xml:space="preserve"> F540/'2016 Claims Experience'!$H$2</f>
        <v>13107.075882352943</v>
      </c>
      <c r="H540" s="85">
        <f t="shared" si="35"/>
        <v>3000</v>
      </c>
      <c r="I540" s="85">
        <f t="shared" si="32"/>
        <v>1419.3625715045846</v>
      </c>
      <c r="J540" s="39"/>
    </row>
    <row r="541" spans="2:10" x14ac:dyDescent="0.2">
      <c r="B541" s="87">
        <v>539</v>
      </c>
      <c r="C541" s="85">
        <v>5548.96</v>
      </c>
      <c r="D541" s="85">
        <f>C541 * (1 + '2016 Claims Experience'!$H$3) * (1 + '2016 Claims Experience'!$H$3)</f>
        <v>6714.2416000000012</v>
      </c>
      <c r="E541" s="85">
        <f t="shared" si="33"/>
        <v>2014.2724800000008</v>
      </c>
      <c r="F541" s="85">
        <f t="shared" si="34"/>
        <v>4699.9691200000007</v>
      </c>
      <c r="G541" s="85">
        <f xml:space="preserve"> F541/'2016 Claims Experience'!$H$2</f>
        <v>5529.3754352941187</v>
      </c>
      <c r="H541" s="85">
        <f t="shared" si="35"/>
        <v>3000</v>
      </c>
      <c r="I541" s="85">
        <f t="shared" si="32"/>
        <v>1419.3625715045846</v>
      </c>
      <c r="J541" s="39"/>
    </row>
    <row r="542" spans="2:10" x14ac:dyDescent="0.2">
      <c r="B542" s="87">
        <v>540</v>
      </c>
      <c r="C542" s="85">
        <v>5114.46</v>
      </c>
      <c r="D542" s="85">
        <f>C542 * (1 + '2016 Claims Experience'!$H$3) * (1 + '2016 Claims Experience'!$H$3)</f>
        <v>6188.4966000000013</v>
      </c>
      <c r="E542" s="85">
        <f t="shared" si="33"/>
        <v>1856.5489800000007</v>
      </c>
      <c r="F542" s="85">
        <f t="shared" si="34"/>
        <v>4331.9476200000008</v>
      </c>
      <c r="G542" s="85">
        <f xml:space="preserve"> F542/'2016 Claims Experience'!$H$2</f>
        <v>5096.4089647058836</v>
      </c>
      <c r="H542" s="85">
        <f t="shared" si="35"/>
        <v>3000</v>
      </c>
      <c r="I542" s="85">
        <f t="shared" si="32"/>
        <v>1419.3625715045846</v>
      </c>
      <c r="J542" s="39"/>
    </row>
    <row r="543" spans="2:10" x14ac:dyDescent="0.2">
      <c r="B543" s="87">
        <v>541</v>
      </c>
      <c r="C543" s="85">
        <v>15162.470000000001</v>
      </c>
      <c r="D543" s="85">
        <f>C543 * (1 + '2016 Claims Experience'!$H$3) * (1 + '2016 Claims Experience'!$H$3)</f>
        <v>18346.588700000008</v>
      </c>
      <c r="E543" s="85">
        <f t="shared" si="33"/>
        <v>5503.9766100000033</v>
      </c>
      <c r="F543" s="85">
        <f t="shared" si="34"/>
        <v>12842.612090000004</v>
      </c>
      <c r="G543" s="85">
        <f xml:space="preserve"> F543/'2016 Claims Experience'!$H$2</f>
        <v>15108.955400000006</v>
      </c>
      <c r="H543" s="85">
        <f t="shared" si="35"/>
        <v>3000</v>
      </c>
      <c r="I543" s="85">
        <f t="shared" si="32"/>
        <v>1419.3625715045846</v>
      </c>
      <c r="J543" s="39"/>
    </row>
    <row r="544" spans="2:10" x14ac:dyDescent="0.2">
      <c r="B544" s="87">
        <v>542</v>
      </c>
      <c r="C544" s="85">
        <v>10360.85</v>
      </c>
      <c r="D544" s="85">
        <f>C544 * (1 + '2016 Claims Experience'!$H$3) * (1 + '2016 Claims Experience'!$H$3)</f>
        <v>12536.628500000003</v>
      </c>
      <c r="E544" s="85">
        <f t="shared" si="33"/>
        <v>3760.9885500000014</v>
      </c>
      <c r="F544" s="85">
        <f t="shared" si="34"/>
        <v>8775.6399500000007</v>
      </c>
      <c r="G544" s="85">
        <f xml:space="preserve"> F544/'2016 Claims Experience'!$H$2</f>
        <v>10324.282294117647</v>
      </c>
      <c r="H544" s="85">
        <f t="shared" si="35"/>
        <v>3000</v>
      </c>
      <c r="I544" s="85">
        <f t="shared" si="32"/>
        <v>1419.3625715045846</v>
      </c>
      <c r="J544" s="39"/>
    </row>
    <row r="545" spans="2:10" x14ac:dyDescent="0.2">
      <c r="B545" s="87">
        <v>543</v>
      </c>
      <c r="C545" s="85">
        <v>21593.07</v>
      </c>
      <c r="D545" s="85">
        <f>C545 * (1 + '2016 Claims Experience'!$H$3) * (1 + '2016 Claims Experience'!$H$3)</f>
        <v>26127.614700000002</v>
      </c>
      <c r="E545" s="85">
        <f t="shared" si="33"/>
        <v>7838.284410000002</v>
      </c>
      <c r="F545" s="85">
        <f t="shared" si="34"/>
        <v>18289.330290000002</v>
      </c>
      <c r="G545" s="85">
        <f xml:space="preserve"> F545/'2016 Claims Experience'!$H$2</f>
        <v>21516.859164705886</v>
      </c>
      <c r="H545" s="85">
        <f t="shared" si="35"/>
        <v>3000</v>
      </c>
      <c r="I545" s="85">
        <f t="shared" si="32"/>
        <v>1419.3625715045846</v>
      </c>
      <c r="J545" s="39"/>
    </row>
    <row r="546" spans="2:10" x14ac:dyDescent="0.2">
      <c r="B546" s="87">
        <v>544</v>
      </c>
      <c r="C546" s="85">
        <v>19900.89</v>
      </c>
      <c r="D546" s="85">
        <f>C546 * (1 + '2016 Claims Experience'!$H$3) * (1 + '2016 Claims Experience'!$H$3)</f>
        <v>24080.0769</v>
      </c>
      <c r="E546" s="85">
        <f t="shared" si="33"/>
        <v>7224.0230700000011</v>
      </c>
      <c r="F546" s="85">
        <f t="shared" si="34"/>
        <v>16856.053830000001</v>
      </c>
      <c r="G546" s="85">
        <f xml:space="preserve"> F546/'2016 Claims Experience'!$H$2</f>
        <v>19830.651564705884</v>
      </c>
      <c r="H546" s="85">
        <f t="shared" si="35"/>
        <v>3000</v>
      </c>
      <c r="I546" s="85">
        <f t="shared" si="32"/>
        <v>1419.3625715045846</v>
      </c>
      <c r="J546" s="39"/>
    </row>
    <row r="547" spans="2:10" x14ac:dyDescent="0.2">
      <c r="B547" s="87">
        <v>545</v>
      </c>
      <c r="C547" s="85">
        <v>6424.2800000000007</v>
      </c>
      <c r="D547" s="85">
        <f>C547 * (1 + '2016 Claims Experience'!$H$3) * (1 + '2016 Claims Experience'!$H$3)</f>
        <v>7773.3788000000022</v>
      </c>
      <c r="E547" s="85">
        <f t="shared" si="33"/>
        <v>2332.013640000001</v>
      </c>
      <c r="F547" s="85">
        <f t="shared" si="34"/>
        <v>5441.3651600000012</v>
      </c>
      <c r="G547" s="85">
        <f xml:space="preserve"> F547/'2016 Claims Experience'!$H$2</f>
        <v>6401.6060705882364</v>
      </c>
      <c r="H547" s="85">
        <f t="shared" si="35"/>
        <v>3000</v>
      </c>
      <c r="I547" s="85">
        <f t="shared" si="32"/>
        <v>1419.3625715045846</v>
      </c>
      <c r="J547" s="39"/>
    </row>
    <row r="548" spans="2:10" x14ac:dyDescent="0.2">
      <c r="B548" s="87">
        <v>546</v>
      </c>
      <c r="C548" s="85">
        <v>27550.460000000003</v>
      </c>
      <c r="D548" s="85">
        <f>C548 * (1 + '2016 Claims Experience'!$H$3) * (1 + '2016 Claims Experience'!$H$3)</f>
        <v>33336.056600000011</v>
      </c>
      <c r="E548" s="85">
        <f t="shared" si="33"/>
        <v>10000.816980000005</v>
      </c>
      <c r="F548" s="85">
        <f t="shared" si="34"/>
        <v>23335.239620000008</v>
      </c>
      <c r="G548" s="85">
        <f xml:space="preserve"> F548/'2016 Claims Experience'!$H$2</f>
        <v>27453.22308235295</v>
      </c>
      <c r="H548" s="85">
        <f t="shared" si="35"/>
        <v>3000</v>
      </c>
      <c r="I548" s="85">
        <f t="shared" si="32"/>
        <v>1419.3625715045846</v>
      </c>
      <c r="J548" s="39"/>
    </row>
    <row r="549" spans="2:10" x14ac:dyDescent="0.2">
      <c r="B549" s="87">
        <v>547</v>
      </c>
      <c r="C549" s="85">
        <v>10605.75</v>
      </c>
      <c r="D549" s="85">
        <f>C549 * (1 + '2016 Claims Experience'!$H$3) * (1 + '2016 Claims Experience'!$H$3)</f>
        <v>12832.957500000002</v>
      </c>
      <c r="E549" s="85">
        <f t="shared" si="33"/>
        <v>3849.8872500000011</v>
      </c>
      <c r="F549" s="85">
        <f t="shared" si="34"/>
        <v>8983.0702500000007</v>
      </c>
      <c r="G549" s="85">
        <f xml:space="preserve"> F549/'2016 Claims Experience'!$H$2</f>
        <v>10568.317941176472</v>
      </c>
      <c r="H549" s="85">
        <f t="shared" si="35"/>
        <v>3000</v>
      </c>
      <c r="I549" s="85">
        <f t="shared" si="32"/>
        <v>1419.3625715045846</v>
      </c>
      <c r="J549" s="39"/>
    </row>
    <row r="550" spans="2:10" x14ac:dyDescent="0.2">
      <c r="B550" s="87">
        <v>548</v>
      </c>
      <c r="C550" s="85">
        <v>3768.3</v>
      </c>
      <c r="D550" s="85">
        <f>C550 * (1 + '2016 Claims Experience'!$H$3) * (1 + '2016 Claims Experience'!$H$3)</f>
        <v>4559.6430000000009</v>
      </c>
      <c r="E550" s="85">
        <f t="shared" si="33"/>
        <v>1367.8929000000005</v>
      </c>
      <c r="F550" s="85">
        <f t="shared" si="34"/>
        <v>3191.7501000000007</v>
      </c>
      <c r="G550" s="85">
        <f xml:space="preserve"> F550/'2016 Claims Experience'!$H$2</f>
        <v>3755.0001176470596</v>
      </c>
      <c r="H550" s="85">
        <f t="shared" si="35"/>
        <v>3000</v>
      </c>
      <c r="I550" s="85">
        <f t="shared" si="32"/>
        <v>1419.3625715045846</v>
      </c>
      <c r="J550" s="39"/>
    </row>
    <row r="551" spans="2:10" x14ac:dyDescent="0.2">
      <c r="B551" s="87">
        <v>549</v>
      </c>
      <c r="C551" s="85">
        <v>29376.940000000002</v>
      </c>
      <c r="D551" s="85">
        <f>C551 * (1 + '2016 Claims Experience'!$H$3) * (1 + '2016 Claims Experience'!$H$3)</f>
        <v>35546.097400000006</v>
      </c>
      <c r="E551" s="85">
        <f t="shared" si="33"/>
        <v>10663.829220000003</v>
      </c>
      <c r="F551" s="85">
        <f t="shared" si="34"/>
        <v>24882.268180000003</v>
      </c>
      <c r="G551" s="85">
        <f xml:space="preserve"> F551/'2016 Claims Experience'!$H$2</f>
        <v>29273.256682352945</v>
      </c>
      <c r="H551" s="85">
        <f t="shared" si="35"/>
        <v>3000</v>
      </c>
      <c r="I551" s="85">
        <f t="shared" si="32"/>
        <v>1419.3625715045846</v>
      </c>
      <c r="J551" s="39"/>
    </row>
    <row r="552" spans="2:10" x14ac:dyDescent="0.2">
      <c r="B552" s="87">
        <v>550</v>
      </c>
      <c r="C552" s="85">
        <v>13263.310000000001</v>
      </c>
      <c r="D552" s="85">
        <f>C552 * (1 + '2016 Claims Experience'!$H$3) * (1 + '2016 Claims Experience'!$H$3)</f>
        <v>16048.605100000004</v>
      </c>
      <c r="E552" s="85">
        <f t="shared" si="33"/>
        <v>4814.5815300000022</v>
      </c>
      <c r="F552" s="85">
        <f t="shared" si="34"/>
        <v>11234.023570000003</v>
      </c>
      <c r="G552" s="85">
        <f xml:space="preserve"> F552/'2016 Claims Experience'!$H$2</f>
        <v>13216.498317647063</v>
      </c>
      <c r="H552" s="85">
        <f t="shared" si="35"/>
        <v>3000</v>
      </c>
      <c r="I552" s="85">
        <f t="shared" si="32"/>
        <v>1419.3625715045846</v>
      </c>
      <c r="J552" s="39"/>
    </row>
    <row r="553" spans="2:10" x14ac:dyDescent="0.2">
      <c r="B553" s="87">
        <v>551</v>
      </c>
      <c r="C553" s="85">
        <v>34983.57</v>
      </c>
      <c r="D553" s="85">
        <f>C553 * (1 + '2016 Claims Experience'!$H$3) * (1 + '2016 Claims Experience'!$H$3)</f>
        <v>42330.11970000001</v>
      </c>
      <c r="E553" s="85">
        <f t="shared" si="33"/>
        <v>12699.035910000004</v>
      </c>
      <c r="F553" s="85">
        <f t="shared" si="34"/>
        <v>29631.083790000004</v>
      </c>
      <c r="G553" s="85">
        <f xml:space="preserve"> F553/'2016 Claims Experience'!$H$2</f>
        <v>34860.098576470591</v>
      </c>
      <c r="H553" s="85">
        <f t="shared" si="35"/>
        <v>3000</v>
      </c>
      <c r="I553" s="85">
        <f t="shared" si="32"/>
        <v>1419.3625715045846</v>
      </c>
      <c r="J553" s="39"/>
    </row>
    <row r="554" spans="2:10" x14ac:dyDescent="0.2">
      <c r="B554" s="87">
        <v>552</v>
      </c>
      <c r="C554" s="85">
        <v>18914.18</v>
      </c>
      <c r="D554" s="85">
        <f>C554 * (1 + '2016 Claims Experience'!$H$3) * (1 + '2016 Claims Experience'!$H$3)</f>
        <v>22886.157800000004</v>
      </c>
      <c r="E554" s="85">
        <f t="shared" si="33"/>
        <v>6865.8473400000021</v>
      </c>
      <c r="F554" s="85">
        <f t="shared" si="34"/>
        <v>16020.310460000002</v>
      </c>
      <c r="G554" s="85">
        <f xml:space="preserve"> F554/'2016 Claims Experience'!$H$2</f>
        <v>18847.42407058824</v>
      </c>
      <c r="H554" s="85">
        <f t="shared" si="35"/>
        <v>3000</v>
      </c>
      <c r="I554" s="85">
        <f t="shared" si="32"/>
        <v>1419.3625715045846</v>
      </c>
      <c r="J554" s="39"/>
    </row>
    <row r="555" spans="2:10" x14ac:dyDescent="0.2">
      <c r="B555" s="87">
        <v>553</v>
      </c>
      <c r="C555" s="85">
        <v>5263.77</v>
      </c>
      <c r="D555" s="85">
        <f>C555 * (1 + '2016 Claims Experience'!$H$3) * (1 + '2016 Claims Experience'!$H$3)</f>
        <v>6369.1617000000015</v>
      </c>
      <c r="E555" s="85">
        <f t="shared" si="33"/>
        <v>1910.7485100000008</v>
      </c>
      <c r="F555" s="85">
        <f t="shared" si="34"/>
        <v>4458.4131900000011</v>
      </c>
      <c r="G555" s="85">
        <f xml:space="preserve"> F555/'2016 Claims Experience'!$H$2</f>
        <v>5245.1919882352959</v>
      </c>
      <c r="H555" s="85">
        <f t="shared" si="35"/>
        <v>3000</v>
      </c>
      <c r="I555" s="85">
        <f t="shared" si="32"/>
        <v>1419.3625715045846</v>
      </c>
      <c r="J555" s="39"/>
    </row>
    <row r="556" spans="2:10" x14ac:dyDescent="0.2">
      <c r="B556" s="87">
        <v>554</v>
      </c>
      <c r="C556" s="85">
        <v>192.76000000000002</v>
      </c>
      <c r="D556" s="85">
        <f>C556 * (1 + '2016 Claims Experience'!$H$3) * (1 + '2016 Claims Experience'!$H$3)</f>
        <v>233.23960000000005</v>
      </c>
      <c r="E556" s="85">
        <f t="shared" si="33"/>
        <v>69.971880000000027</v>
      </c>
      <c r="F556" s="85">
        <f t="shared" si="34"/>
        <v>163.26772000000003</v>
      </c>
      <c r="G556" s="85">
        <f xml:space="preserve"> F556/'2016 Claims Experience'!$H$2</f>
        <v>192.07967058823533</v>
      </c>
      <c r="H556" s="85">
        <f t="shared" si="35"/>
        <v>233.23960000000005</v>
      </c>
      <c r="I556" s="85">
        <f t="shared" si="32"/>
        <v>0</v>
      </c>
      <c r="J556" s="39"/>
    </row>
    <row r="557" spans="2:10" x14ac:dyDescent="0.2">
      <c r="B557" s="87">
        <v>555</v>
      </c>
      <c r="C557" s="85">
        <v>5060.74</v>
      </c>
      <c r="D557" s="85">
        <f>C557 * (1 + '2016 Claims Experience'!$H$3) * (1 + '2016 Claims Experience'!$H$3)</f>
        <v>6123.4954000000007</v>
      </c>
      <c r="E557" s="85">
        <f t="shared" si="33"/>
        <v>1837.0486200000005</v>
      </c>
      <c r="F557" s="85">
        <f t="shared" si="34"/>
        <v>4286.4467800000002</v>
      </c>
      <c r="G557" s="85">
        <f xml:space="preserve"> F557/'2016 Claims Experience'!$H$2</f>
        <v>5042.878564705883</v>
      </c>
      <c r="H557" s="85">
        <f t="shared" si="35"/>
        <v>3000</v>
      </c>
      <c r="I557" s="85">
        <f t="shared" si="32"/>
        <v>1419.3625715045846</v>
      </c>
      <c r="J557" s="39"/>
    </row>
    <row r="558" spans="2:10" x14ac:dyDescent="0.2">
      <c r="B558" s="87">
        <v>556</v>
      </c>
      <c r="C558" s="85">
        <v>5711.7</v>
      </c>
      <c r="D558" s="85">
        <f>C558 * (1 + '2016 Claims Experience'!$H$3) * (1 + '2016 Claims Experience'!$H$3)</f>
        <v>6911.1570000000002</v>
      </c>
      <c r="E558" s="85">
        <f t="shared" si="33"/>
        <v>2073.3471000000004</v>
      </c>
      <c r="F558" s="85">
        <f t="shared" si="34"/>
        <v>4837.8099000000002</v>
      </c>
      <c r="G558" s="85">
        <f xml:space="preserve"> F558/'2016 Claims Experience'!$H$2</f>
        <v>5691.54105882353</v>
      </c>
      <c r="H558" s="85">
        <f t="shared" si="35"/>
        <v>3000</v>
      </c>
      <c r="I558" s="85">
        <f t="shared" si="32"/>
        <v>1419.3625715045846</v>
      </c>
      <c r="J558" s="39"/>
    </row>
    <row r="559" spans="2:10" x14ac:dyDescent="0.2">
      <c r="B559" s="87">
        <v>557</v>
      </c>
      <c r="C559" s="85">
        <v>3198.71</v>
      </c>
      <c r="D559" s="85">
        <f>C559 * (1 + '2016 Claims Experience'!$H$3) * (1 + '2016 Claims Experience'!$H$3)</f>
        <v>3870.4391000000005</v>
      </c>
      <c r="E559" s="85">
        <f t="shared" si="33"/>
        <v>1161.1317300000003</v>
      </c>
      <c r="F559" s="85">
        <f t="shared" si="34"/>
        <v>2709.30737</v>
      </c>
      <c r="G559" s="85">
        <f xml:space="preserve"> F559/'2016 Claims Experience'!$H$2</f>
        <v>3187.4204352941179</v>
      </c>
      <c r="H559" s="85">
        <f t="shared" si="35"/>
        <v>3000</v>
      </c>
      <c r="I559" s="85">
        <f t="shared" si="32"/>
        <v>1419.3625715045846</v>
      </c>
      <c r="J559" s="39"/>
    </row>
    <row r="560" spans="2:10" x14ac:dyDescent="0.2">
      <c r="B560" s="87">
        <v>558</v>
      </c>
      <c r="C560" s="85">
        <v>34081.39</v>
      </c>
      <c r="D560" s="85">
        <f>C560 * (1 + '2016 Claims Experience'!$H$3) * (1 + '2016 Claims Experience'!$H$3)</f>
        <v>41238.481900000006</v>
      </c>
      <c r="E560" s="85">
        <f t="shared" si="33"/>
        <v>12371.544570000004</v>
      </c>
      <c r="F560" s="85">
        <f t="shared" si="34"/>
        <v>28866.937330000001</v>
      </c>
      <c r="G560" s="85">
        <f xml:space="preserve"> F560/'2016 Claims Experience'!$H$2</f>
        <v>33961.102741176474</v>
      </c>
      <c r="H560" s="85">
        <f t="shared" si="35"/>
        <v>3000</v>
      </c>
      <c r="I560" s="85">
        <f t="shared" si="32"/>
        <v>1419.3625715045846</v>
      </c>
      <c r="J560" s="39"/>
    </row>
    <row r="561" spans="2:10" x14ac:dyDescent="0.2">
      <c r="B561" s="87">
        <v>559</v>
      </c>
      <c r="C561" s="85">
        <v>8458.5300000000007</v>
      </c>
      <c r="D561" s="85">
        <f>C561 * (1 + '2016 Claims Experience'!$H$3) * (1 + '2016 Claims Experience'!$H$3)</f>
        <v>10234.821300000003</v>
      </c>
      <c r="E561" s="85">
        <f t="shared" si="33"/>
        <v>3070.4463900000014</v>
      </c>
      <c r="F561" s="85">
        <f t="shared" si="34"/>
        <v>7164.3749100000023</v>
      </c>
      <c r="G561" s="85">
        <f xml:space="preserve"> F561/'2016 Claims Experience'!$H$2</f>
        <v>8428.6763647058851</v>
      </c>
      <c r="H561" s="85">
        <f t="shared" si="35"/>
        <v>3000</v>
      </c>
      <c r="I561" s="85">
        <f t="shared" si="32"/>
        <v>1419.3625715045846</v>
      </c>
      <c r="J561" s="39"/>
    </row>
    <row r="562" spans="2:10" x14ac:dyDescent="0.2">
      <c r="B562" s="87">
        <v>560</v>
      </c>
      <c r="C562" s="85">
        <v>9283.2900000000009</v>
      </c>
      <c r="D562" s="85">
        <f>C562 * (1 + '2016 Claims Experience'!$H$3) * (1 + '2016 Claims Experience'!$H$3)</f>
        <v>11232.780900000003</v>
      </c>
      <c r="E562" s="85">
        <f t="shared" si="33"/>
        <v>3369.8342700000017</v>
      </c>
      <c r="F562" s="85">
        <f t="shared" si="34"/>
        <v>7862.9466300000022</v>
      </c>
      <c r="G562" s="85">
        <f xml:space="preserve"> F562/'2016 Claims Experience'!$H$2</f>
        <v>9250.5254470588261</v>
      </c>
      <c r="H562" s="85">
        <f t="shared" si="35"/>
        <v>3000</v>
      </c>
      <c r="I562" s="85">
        <f t="shared" si="32"/>
        <v>1419.3625715045846</v>
      </c>
      <c r="J562" s="39"/>
    </row>
    <row r="563" spans="2:10" x14ac:dyDescent="0.2">
      <c r="B563" s="87">
        <v>561</v>
      </c>
      <c r="C563" s="85">
        <v>11259.08</v>
      </c>
      <c r="D563" s="85">
        <f>C563 * (1 + '2016 Claims Experience'!$H$3) * (1 + '2016 Claims Experience'!$H$3)</f>
        <v>13623.486800000002</v>
      </c>
      <c r="E563" s="85">
        <f t="shared" si="33"/>
        <v>4087.0460400000015</v>
      </c>
      <c r="F563" s="85">
        <f t="shared" si="34"/>
        <v>9536.4407600000013</v>
      </c>
      <c r="G563" s="85">
        <f xml:space="preserve"> F563/'2016 Claims Experience'!$H$2</f>
        <v>11219.342070588236</v>
      </c>
      <c r="H563" s="85">
        <f t="shared" si="35"/>
        <v>3000</v>
      </c>
      <c r="I563" s="85">
        <f t="shared" si="32"/>
        <v>1419.3625715045846</v>
      </c>
      <c r="J563" s="39"/>
    </row>
    <row r="564" spans="2:10" x14ac:dyDescent="0.2">
      <c r="B564" s="87">
        <v>562</v>
      </c>
      <c r="C564" s="85">
        <v>19277.580000000002</v>
      </c>
      <c r="D564" s="85">
        <f>C564 * (1 + '2016 Claims Experience'!$H$3) * (1 + '2016 Claims Experience'!$H$3)</f>
        <v>23325.871800000004</v>
      </c>
      <c r="E564" s="85">
        <f t="shared" si="33"/>
        <v>6997.7615400000022</v>
      </c>
      <c r="F564" s="85">
        <f t="shared" si="34"/>
        <v>16328.110260000001</v>
      </c>
      <c r="G564" s="85">
        <f xml:space="preserve"> F564/'2016 Claims Experience'!$H$2</f>
        <v>19209.541482352943</v>
      </c>
      <c r="H564" s="85">
        <f t="shared" si="35"/>
        <v>3000</v>
      </c>
      <c r="I564" s="85">
        <f t="shared" si="32"/>
        <v>1419.3625715045846</v>
      </c>
      <c r="J564" s="39"/>
    </row>
    <row r="565" spans="2:10" x14ac:dyDescent="0.2">
      <c r="B565" s="87">
        <v>563</v>
      </c>
      <c r="C565" s="85">
        <v>1299.55</v>
      </c>
      <c r="D565" s="85">
        <f>C565 * (1 + '2016 Claims Experience'!$H$3) * (1 + '2016 Claims Experience'!$H$3)</f>
        <v>1572.4555000000003</v>
      </c>
      <c r="E565" s="85">
        <f t="shared" si="33"/>
        <v>471.73665000000017</v>
      </c>
      <c r="F565" s="85">
        <f t="shared" si="34"/>
        <v>1100.7188500000002</v>
      </c>
      <c r="G565" s="85">
        <f xml:space="preserve"> F565/'2016 Claims Experience'!$H$2</f>
        <v>1294.9633529411767</v>
      </c>
      <c r="H565" s="85">
        <f t="shared" si="35"/>
        <v>1572.4555000000003</v>
      </c>
      <c r="I565" s="85">
        <f t="shared" si="32"/>
        <v>0</v>
      </c>
      <c r="J565" s="39"/>
    </row>
    <row r="566" spans="2:10" x14ac:dyDescent="0.2">
      <c r="B566" s="87">
        <v>564</v>
      </c>
      <c r="C566" s="85">
        <v>1519.17</v>
      </c>
      <c r="D566" s="85">
        <f>C566 * (1 + '2016 Claims Experience'!$H$3) * (1 + '2016 Claims Experience'!$H$3)</f>
        <v>1838.1957000000004</v>
      </c>
      <c r="E566" s="85">
        <f t="shared" si="33"/>
        <v>551.45871000000022</v>
      </c>
      <c r="F566" s="85">
        <f t="shared" si="34"/>
        <v>1286.7369900000003</v>
      </c>
      <c r="G566" s="85">
        <f xml:space="preserve"> F566/'2016 Claims Experience'!$H$2</f>
        <v>1513.8082235294121</v>
      </c>
      <c r="H566" s="85">
        <f t="shared" si="35"/>
        <v>1838.1957000000004</v>
      </c>
      <c r="I566" s="85">
        <f t="shared" si="32"/>
        <v>0</v>
      </c>
      <c r="J566" s="39"/>
    </row>
    <row r="567" spans="2:10" x14ac:dyDescent="0.2">
      <c r="B567" s="87">
        <v>565</v>
      </c>
      <c r="C567" s="85">
        <v>27168.100000000002</v>
      </c>
      <c r="D567" s="85">
        <f>C567 * (1 + '2016 Claims Experience'!$H$3) * (1 + '2016 Claims Experience'!$H$3)</f>
        <v>32873.401000000005</v>
      </c>
      <c r="E567" s="85">
        <f t="shared" si="33"/>
        <v>9862.0203000000038</v>
      </c>
      <c r="F567" s="85">
        <f t="shared" si="34"/>
        <v>23011.380700000002</v>
      </c>
      <c r="G567" s="85">
        <f xml:space="preserve"> F567/'2016 Claims Experience'!$H$2</f>
        <v>27072.212588235296</v>
      </c>
      <c r="H567" s="85">
        <f t="shared" si="35"/>
        <v>3000</v>
      </c>
      <c r="I567" s="85">
        <f t="shared" si="32"/>
        <v>1419.3625715045846</v>
      </c>
      <c r="J567" s="39"/>
    </row>
    <row r="568" spans="2:10" x14ac:dyDescent="0.2">
      <c r="B568" s="87">
        <v>566</v>
      </c>
      <c r="C568" s="85">
        <v>23094.86</v>
      </c>
      <c r="D568" s="85">
        <f>C568 * (1 + '2016 Claims Experience'!$H$3) * (1 + '2016 Claims Experience'!$H$3)</f>
        <v>27944.780600000006</v>
      </c>
      <c r="E568" s="85">
        <f t="shared" si="33"/>
        <v>8383.434180000002</v>
      </c>
      <c r="F568" s="85">
        <f t="shared" si="34"/>
        <v>19561.346420000002</v>
      </c>
      <c r="G568" s="85">
        <f xml:space="preserve"> F568/'2016 Claims Experience'!$H$2</f>
        <v>23013.348729411766</v>
      </c>
      <c r="H568" s="85">
        <f t="shared" si="35"/>
        <v>3000</v>
      </c>
      <c r="I568" s="85">
        <f t="shared" si="32"/>
        <v>1419.3625715045846</v>
      </c>
      <c r="J568" s="39"/>
    </row>
    <row r="569" spans="2:10" x14ac:dyDescent="0.2">
      <c r="B569" s="87">
        <v>567</v>
      </c>
      <c r="C569" s="85">
        <v>11232.220000000001</v>
      </c>
      <c r="D569" s="85">
        <f>C569 * (1 + '2016 Claims Experience'!$H$3) * (1 + '2016 Claims Experience'!$H$3)</f>
        <v>13590.986200000005</v>
      </c>
      <c r="E569" s="85">
        <f t="shared" si="33"/>
        <v>4077.295860000002</v>
      </c>
      <c r="F569" s="85">
        <f t="shared" si="34"/>
        <v>9513.6903400000028</v>
      </c>
      <c r="G569" s="85">
        <f xml:space="preserve"> F569/'2016 Claims Experience'!$H$2</f>
        <v>11192.576870588238</v>
      </c>
      <c r="H569" s="85">
        <f t="shared" si="35"/>
        <v>3000</v>
      </c>
      <c r="I569" s="85">
        <f t="shared" si="32"/>
        <v>1419.3625715045846</v>
      </c>
      <c r="J569" s="39"/>
    </row>
    <row r="570" spans="2:10" x14ac:dyDescent="0.2">
      <c r="B570" s="87">
        <v>568</v>
      </c>
      <c r="C570" s="85">
        <v>1121.01</v>
      </c>
      <c r="D570" s="85">
        <f>C570 * (1 + '2016 Claims Experience'!$H$3) * (1 + '2016 Claims Experience'!$H$3)</f>
        <v>1356.4221000000002</v>
      </c>
      <c r="E570" s="85">
        <f t="shared" si="33"/>
        <v>406.9266300000001</v>
      </c>
      <c r="F570" s="85">
        <f t="shared" si="34"/>
        <v>949.49547000000007</v>
      </c>
      <c r="G570" s="85">
        <f xml:space="preserve"> F570/'2016 Claims Experience'!$H$2</f>
        <v>1117.0534941176472</v>
      </c>
      <c r="H570" s="85">
        <f t="shared" si="35"/>
        <v>1356.4221000000002</v>
      </c>
      <c r="I570" s="85">
        <f t="shared" si="32"/>
        <v>0</v>
      </c>
      <c r="J570" s="39"/>
    </row>
    <row r="571" spans="2:10" x14ac:dyDescent="0.2">
      <c r="B571" s="87">
        <v>569</v>
      </c>
      <c r="C571" s="85">
        <v>14566.02</v>
      </c>
      <c r="D571" s="85">
        <f>C571 * (1 + '2016 Claims Experience'!$H$3) * (1 + '2016 Claims Experience'!$H$3)</f>
        <v>17624.884200000004</v>
      </c>
      <c r="E571" s="85">
        <f t="shared" si="33"/>
        <v>5287.4652600000018</v>
      </c>
      <c r="F571" s="85">
        <f t="shared" si="34"/>
        <v>12337.418940000001</v>
      </c>
      <c r="G571" s="85">
        <f xml:space="preserve"> F571/'2016 Claims Experience'!$H$2</f>
        <v>14514.610517647061</v>
      </c>
      <c r="H571" s="85">
        <f t="shared" si="35"/>
        <v>3000</v>
      </c>
      <c r="I571" s="85">
        <f t="shared" si="32"/>
        <v>1419.3625715045846</v>
      </c>
      <c r="J571" s="39"/>
    </row>
    <row r="572" spans="2:10" x14ac:dyDescent="0.2">
      <c r="B572" s="87">
        <v>570</v>
      </c>
      <c r="C572" s="85">
        <v>19275.21</v>
      </c>
      <c r="D572" s="85">
        <f>C572 * (1 + '2016 Claims Experience'!$H$3) * (1 + '2016 Claims Experience'!$H$3)</f>
        <v>23323.004100000002</v>
      </c>
      <c r="E572" s="85">
        <f t="shared" si="33"/>
        <v>6996.9012300000013</v>
      </c>
      <c r="F572" s="85">
        <f t="shared" si="34"/>
        <v>16326.102870000001</v>
      </c>
      <c r="G572" s="85">
        <f xml:space="preserve"> F572/'2016 Claims Experience'!$H$2</f>
        <v>19207.179847058826</v>
      </c>
      <c r="H572" s="85">
        <f t="shared" si="35"/>
        <v>3000</v>
      </c>
      <c r="I572" s="85">
        <f t="shared" si="32"/>
        <v>1419.3625715045846</v>
      </c>
      <c r="J572" s="39"/>
    </row>
    <row r="573" spans="2:10" x14ac:dyDescent="0.2">
      <c r="B573" s="87">
        <v>571</v>
      </c>
      <c r="C573" s="85">
        <v>2102.19</v>
      </c>
      <c r="D573" s="85">
        <f>C573 * (1 + '2016 Claims Experience'!$H$3) * (1 + '2016 Claims Experience'!$H$3)</f>
        <v>2543.6499000000003</v>
      </c>
      <c r="E573" s="85">
        <f t="shared" si="33"/>
        <v>763.09497000000022</v>
      </c>
      <c r="F573" s="85">
        <f t="shared" si="34"/>
        <v>1780.5549300000002</v>
      </c>
      <c r="G573" s="85">
        <f xml:space="preserve"> F573/'2016 Claims Experience'!$H$2</f>
        <v>2094.7705058823531</v>
      </c>
      <c r="H573" s="85">
        <f t="shared" si="35"/>
        <v>2543.6499000000003</v>
      </c>
      <c r="I573" s="85">
        <f t="shared" si="32"/>
        <v>0</v>
      </c>
      <c r="J573" s="39"/>
    </row>
    <row r="574" spans="2:10" x14ac:dyDescent="0.2">
      <c r="B574" s="87">
        <v>572</v>
      </c>
      <c r="C574" s="85">
        <v>12963.11</v>
      </c>
      <c r="D574" s="85">
        <f>C574 * (1 + '2016 Claims Experience'!$H$3) * (1 + '2016 Claims Experience'!$H$3)</f>
        <v>15685.363100000004</v>
      </c>
      <c r="E574" s="85">
        <f t="shared" si="33"/>
        <v>4705.6089300000021</v>
      </c>
      <c r="F574" s="85">
        <f t="shared" si="34"/>
        <v>10979.754170000002</v>
      </c>
      <c r="G574" s="85">
        <f xml:space="preserve"> F574/'2016 Claims Experience'!$H$2</f>
        <v>12917.357847058825</v>
      </c>
      <c r="H574" s="85">
        <f t="shared" si="35"/>
        <v>3000</v>
      </c>
      <c r="I574" s="85">
        <f t="shared" si="32"/>
        <v>1419.3625715045846</v>
      </c>
      <c r="J574" s="39"/>
    </row>
    <row r="575" spans="2:10" x14ac:dyDescent="0.2">
      <c r="B575" s="87">
        <v>573</v>
      </c>
      <c r="C575" s="85">
        <v>8727.92</v>
      </c>
      <c r="D575" s="85">
        <f>C575 * (1 + '2016 Claims Experience'!$H$3) * (1 + '2016 Claims Experience'!$H$3)</f>
        <v>10560.783200000002</v>
      </c>
      <c r="E575" s="85">
        <f t="shared" si="33"/>
        <v>3168.2349600000011</v>
      </c>
      <c r="F575" s="85">
        <f t="shared" si="34"/>
        <v>7392.548240000001</v>
      </c>
      <c r="G575" s="85">
        <f xml:space="preserve"> F575/'2016 Claims Experience'!$H$2</f>
        <v>8697.1155764705891</v>
      </c>
      <c r="H575" s="85">
        <f t="shared" si="35"/>
        <v>3000</v>
      </c>
      <c r="I575" s="85">
        <f t="shared" si="32"/>
        <v>1419.3625715045846</v>
      </c>
      <c r="J575" s="39"/>
    </row>
    <row r="576" spans="2:10" x14ac:dyDescent="0.2">
      <c r="B576" s="87">
        <v>574</v>
      </c>
      <c r="C576" s="85">
        <v>17702.32</v>
      </c>
      <c r="D576" s="85">
        <f>C576 * (1 + '2016 Claims Experience'!$H$3) * (1 + '2016 Claims Experience'!$H$3)</f>
        <v>21419.807200000003</v>
      </c>
      <c r="E576" s="85">
        <f t="shared" si="33"/>
        <v>6425.9421600000014</v>
      </c>
      <c r="F576" s="85">
        <f t="shared" si="34"/>
        <v>14993.865040000001</v>
      </c>
      <c r="G576" s="85">
        <f xml:space="preserve"> F576/'2016 Claims Experience'!$H$2</f>
        <v>17639.841223529413</v>
      </c>
      <c r="H576" s="85">
        <f t="shared" si="35"/>
        <v>3000</v>
      </c>
      <c r="I576" s="85">
        <f t="shared" si="32"/>
        <v>1419.3625715045846</v>
      </c>
      <c r="J576" s="39"/>
    </row>
    <row r="577" spans="2:10" x14ac:dyDescent="0.2">
      <c r="B577" s="87">
        <v>575</v>
      </c>
      <c r="C577" s="85">
        <v>13065.02</v>
      </c>
      <c r="D577" s="85">
        <f>C577 * (1 + '2016 Claims Experience'!$H$3) * (1 + '2016 Claims Experience'!$H$3)</f>
        <v>15808.674200000003</v>
      </c>
      <c r="E577" s="85">
        <f t="shared" si="33"/>
        <v>4742.6022600000015</v>
      </c>
      <c r="F577" s="85">
        <f t="shared" si="34"/>
        <v>11066.071940000002</v>
      </c>
      <c r="G577" s="85">
        <f xml:space="preserve"> F577/'2016 Claims Experience'!$H$2</f>
        <v>13018.908164705885</v>
      </c>
      <c r="H577" s="85">
        <f t="shared" si="35"/>
        <v>3000</v>
      </c>
      <c r="I577" s="85">
        <f t="shared" si="32"/>
        <v>1419.3625715045846</v>
      </c>
      <c r="J577" s="39"/>
    </row>
    <row r="578" spans="2:10" x14ac:dyDescent="0.2">
      <c r="B578" s="87">
        <v>576</v>
      </c>
      <c r="C578" s="85">
        <v>695.99</v>
      </c>
      <c r="D578" s="85">
        <f>C578 * (1 + '2016 Claims Experience'!$H$3) * (1 + '2016 Claims Experience'!$H$3)</f>
        <v>842.14790000000016</v>
      </c>
      <c r="E578" s="85">
        <f t="shared" si="33"/>
        <v>252.64437000000009</v>
      </c>
      <c r="F578" s="85">
        <f t="shared" si="34"/>
        <v>589.50353000000007</v>
      </c>
      <c r="G578" s="85">
        <f xml:space="preserve"> F578/'2016 Claims Experience'!$H$2</f>
        <v>693.53356470588244</v>
      </c>
      <c r="H578" s="85">
        <f t="shared" si="35"/>
        <v>842.14790000000016</v>
      </c>
      <c r="I578" s="85">
        <f t="shared" si="32"/>
        <v>0</v>
      </c>
      <c r="J578" s="39"/>
    </row>
    <row r="579" spans="2:10" x14ac:dyDescent="0.2">
      <c r="B579" s="87">
        <v>577</v>
      </c>
      <c r="C579" s="85">
        <v>14911.25</v>
      </c>
      <c r="D579" s="85">
        <f>C579 * (1 + '2016 Claims Experience'!$H$3) * (1 + '2016 Claims Experience'!$H$3)</f>
        <v>18042.612500000003</v>
      </c>
      <c r="E579" s="85">
        <f t="shared" si="33"/>
        <v>5412.7837500000014</v>
      </c>
      <c r="F579" s="85">
        <f t="shared" si="34"/>
        <v>12629.828750000001</v>
      </c>
      <c r="G579" s="85">
        <f xml:space="preserve"> F579/'2016 Claims Experience'!$H$2</f>
        <v>14858.62205882353</v>
      </c>
      <c r="H579" s="85">
        <f t="shared" si="35"/>
        <v>3000</v>
      </c>
      <c r="I579" s="85">
        <f t="shared" ref="I579:I642" si="36">IF(H579 = $K$29, $L$29 - H579,   IF(AND(H579&lt;$L$29, H579 &gt; $K$29),  D579-$K$29, 0) )</f>
        <v>1419.3625715045846</v>
      </c>
      <c r="J579" s="39"/>
    </row>
    <row r="580" spans="2:10" x14ac:dyDescent="0.2">
      <c r="B580" s="87">
        <v>578</v>
      </c>
      <c r="C580" s="85">
        <v>11978.77</v>
      </c>
      <c r="D580" s="85">
        <f>C580 * (1 + '2016 Claims Experience'!$H$3) * (1 + '2016 Claims Experience'!$H$3)</f>
        <v>14494.311700000002</v>
      </c>
      <c r="E580" s="85">
        <f t="shared" ref="E580:E643" si="37" xml:space="preserve"> D580 * (1- $L$9)</f>
        <v>4348.2935100000013</v>
      </c>
      <c r="F580" s="85">
        <f t="shared" ref="F580:F643" si="38" xml:space="preserve">   D580 *$L$9</f>
        <v>10146.018190000001</v>
      </c>
      <c r="G580" s="85">
        <f xml:space="preserve"> F580/'2016 Claims Experience'!$H$2</f>
        <v>11936.491988235295</v>
      </c>
      <c r="H580" s="85">
        <f t="shared" ref="H580:H643" si="39">IF( D580&gt; $K$29, $K$29, D580)</f>
        <v>3000</v>
      </c>
      <c r="I580" s="85">
        <f t="shared" si="36"/>
        <v>1419.3625715045846</v>
      </c>
      <c r="J580" s="39"/>
    </row>
    <row r="581" spans="2:10" x14ac:dyDescent="0.2">
      <c r="B581" s="87">
        <v>579</v>
      </c>
      <c r="C581" s="85">
        <v>285.19</v>
      </c>
      <c r="D581" s="85">
        <f>C581 * (1 + '2016 Claims Experience'!$H$3) * (1 + '2016 Claims Experience'!$H$3)</f>
        <v>345.07990000000001</v>
      </c>
      <c r="E581" s="85">
        <f t="shared" si="37"/>
        <v>103.52397000000002</v>
      </c>
      <c r="F581" s="85">
        <f t="shared" si="38"/>
        <v>241.55592999999999</v>
      </c>
      <c r="G581" s="85">
        <f xml:space="preserve"> F581/'2016 Claims Experience'!$H$2</f>
        <v>284.1834470588235</v>
      </c>
      <c r="H581" s="85">
        <f t="shared" si="39"/>
        <v>345.07990000000001</v>
      </c>
      <c r="I581" s="85">
        <f t="shared" si="36"/>
        <v>0</v>
      </c>
      <c r="J581" s="39"/>
    </row>
    <row r="582" spans="2:10" x14ac:dyDescent="0.2">
      <c r="B582" s="87">
        <v>580</v>
      </c>
      <c r="C582" s="85">
        <v>17860.32</v>
      </c>
      <c r="D582" s="85">
        <f>C582 * (1 + '2016 Claims Experience'!$H$3) * (1 + '2016 Claims Experience'!$H$3)</f>
        <v>21610.987200000003</v>
      </c>
      <c r="E582" s="85">
        <f t="shared" si="37"/>
        <v>6483.2961600000017</v>
      </c>
      <c r="F582" s="85">
        <f t="shared" si="38"/>
        <v>15127.691040000002</v>
      </c>
      <c r="G582" s="85">
        <f xml:space="preserve"> F582/'2016 Claims Experience'!$H$2</f>
        <v>17797.283576470589</v>
      </c>
      <c r="H582" s="85">
        <f t="shared" si="39"/>
        <v>3000</v>
      </c>
      <c r="I582" s="85">
        <f t="shared" si="36"/>
        <v>1419.3625715045846</v>
      </c>
      <c r="J582" s="39"/>
    </row>
    <row r="583" spans="2:10" x14ac:dyDescent="0.2">
      <c r="B583" s="87">
        <v>581</v>
      </c>
      <c r="C583" s="85">
        <v>26754.93</v>
      </c>
      <c r="D583" s="85">
        <f>C583 * (1 + '2016 Claims Experience'!$H$3) * (1 + '2016 Claims Experience'!$H$3)</f>
        <v>32373.465300000007</v>
      </c>
      <c r="E583" s="85">
        <f t="shared" si="37"/>
        <v>9712.039590000004</v>
      </c>
      <c r="F583" s="85">
        <f t="shared" si="38"/>
        <v>22661.425710000003</v>
      </c>
      <c r="G583" s="85">
        <f xml:space="preserve"> F583/'2016 Claims Experience'!$H$2</f>
        <v>26660.500835294122</v>
      </c>
      <c r="H583" s="85">
        <f t="shared" si="39"/>
        <v>3000</v>
      </c>
      <c r="I583" s="85">
        <f t="shared" si="36"/>
        <v>1419.3625715045846</v>
      </c>
      <c r="J583" s="39"/>
    </row>
    <row r="584" spans="2:10" x14ac:dyDescent="0.2">
      <c r="B584" s="87">
        <v>582</v>
      </c>
      <c r="C584" s="85">
        <v>10324.51</v>
      </c>
      <c r="D584" s="85">
        <f>C584 * (1 + '2016 Claims Experience'!$H$3) * (1 + '2016 Claims Experience'!$H$3)</f>
        <v>12492.657100000002</v>
      </c>
      <c r="E584" s="85">
        <f t="shared" si="37"/>
        <v>3747.7971300000013</v>
      </c>
      <c r="F584" s="85">
        <f t="shared" si="38"/>
        <v>8744.8599700000013</v>
      </c>
      <c r="G584" s="85">
        <f xml:space="preserve"> F584/'2016 Claims Experience'!$H$2</f>
        <v>10288.070552941179</v>
      </c>
      <c r="H584" s="85">
        <f t="shared" si="39"/>
        <v>3000</v>
      </c>
      <c r="I584" s="85">
        <f t="shared" si="36"/>
        <v>1419.3625715045846</v>
      </c>
      <c r="J584" s="39"/>
    </row>
    <row r="585" spans="2:10" x14ac:dyDescent="0.2">
      <c r="B585" s="87">
        <v>583</v>
      </c>
      <c r="C585" s="85">
        <v>7358.85</v>
      </c>
      <c r="D585" s="85">
        <f>C585 * (1 + '2016 Claims Experience'!$H$3) * (1 + '2016 Claims Experience'!$H$3)</f>
        <v>8904.2085000000025</v>
      </c>
      <c r="E585" s="85">
        <f t="shared" si="37"/>
        <v>2671.2625500000013</v>
      </c>
      <c r="F585" s="85">
        <f t="shared" si="38"/>
        <v>6232.9459500000012</v>
      </c>
      <c r="G585" s="85">
        <f xml:space="preserve"> F585/'2016 Claims Experience'!$H$2</f>
        <v>7332.8775882352957</v>
      </c>
      <c r="H585" s="85">
        <f t="shared" si="39"/>
        <v>3000</v>
      </c>
      <c r="I585" s="85">
        <f t="shared" si="36"/>
        <v>1419.3625715045846</v>
      </c>
      <c r="J585" s="39"/>
    </row>
    <row r="586" spans="2:10" x14ac:dyDescent="0.2">
      <c r="B586" s="87">
        <v>584</v>
      </c>
      <c r="C586" s="85">
        <v>117.71000000000001</v>
      </c>
      <c r="D586" s="85">
        <f>C586 * (1 + '2016 Claims Experience'!$H$3) * (1 + '2016 Claims Experience'!$H$3)</f>
        <v>142.42910000000003</v>
      </c>
      <c r="E586" s="85">
        <f t="shared" si="37"/>
        <v>42.728730000000013</v>
      </c>
      <c r="F586" s="85">
        <f t="shared" si="38"/>
        <v>99.700370000000021</v>
      </c>
      <c r="G586" s="85">
        <f xml:space="preserve"> F586/'2016 Claims Experience'!$H$2</f>
        <v>117.29455294117651</v>
      </c>
      <c r="H586" s="85">
        <f t="shared" si="39"/>
        <v>142.42910000000003</v>
      </c>
      <c r="I586" s="85">
        <f t="shared" si="36"/>
        <v>0</v>
      </c>
      <c r="J586" s="39"/>
    </row>
    <row r="587" spans="2:10" x14ac:dyDescent="0.2">
      <c r="B587" s="87">
        <v>585</v>
      </c>
      <c r="C587" s="85">
        <v>37951.599999999999</v>
      </c>
      <c r="D587" s="85">
        <f>C587 * (1 + '2016 Claims Experience'!$H$3) * (1 + '2016 Claims Experience'!$H$3)</f>
        <v>45921.436000000009</v>
      </c>
      <c r="E587" s="85">
        <f t="shared" si="37"/>
        <v>13776.430800000006</v>
      </c>
      <c r="F587" s="85">
        <f t="shared" si="38"/>
        <v>32145.005200000003</v>
      </c>
      <c r="G587" s="85">
        <f xml:space="preserve"> F587/'2016 Claims Experience'!$H$2</f>
        <v>37817.653176470594</v>
      </c>
      <c r="H587" s="85">
        <f t="shared" si="39"/>
        <v>3000</v>
      </c>
      <c r="I587" s="85">
        <f t="shared" si="36"/>
        <v>1419.3625715045846</v>
      </c>
      <c r="J587" s="39"/>
    </row>
    <row r="588" spans="2:10" x14ac:dyDescent="0.2">
      <c r="B588" s="87">
        <v>586</v>
      </c>
      <c r="C588" s="85">
        <v>10397.98</v>
      </c>
      <c r="D588" s="85">
        <f>C588 * (1 + '2016 Claims Experience'!$H$3) * (1 + '2016 Claims Experience'!$H$3)</f>
        <v>12581.555800000002</v>
      </c>
      <c r="E588" s="85">
        <f t="shared" si="37"/>
        <v>3774.4667400000012</v>
      </c>
      <c r="F588" s="85">
        <f t="shared" si="38"/>
        <v>8807.0890600000002</v>
      </c>
      <c r="G588" s="85">
        <f xml:space="preserve"> F588/'2016 Claims Experience'!$H$2</f>
        <v>10361.281247058823</v>
      </c>
      <c r="H588" s="85">
        <f t="shared" si="39"/>
        <v>3000</v>
      </c>
      <c r="I588" s="85">
        <f t="shared" si="36"/>
        <v>1419.3625715045846</v>
      </c>
      <c r="J588" s="39"/>
    </row>
    <row r="589" spans="2:10" x14ac:dyDescent="0.2">
      <c r="B589" s="87">
        <v>587</v>
      </c>
      <c r="C589" s="85">
        <v>17568.810000000001</v>
      </c>
      <c r="D589" s="85">
        <f>C589 * (1 + '2016 Claims Experience'!$H$3) * (1 + '2016 Claims Experience'!$H$3)</f>
        <v>21258.260100000003</v>
      </c>
      <c r="E589" s="85">
        <f t="shared" si="37"/>
        <v>6377.478030000002</v>
      </c>
      <c r="F589" s="85">
        <f t="shared" si="38"/>
        <v>14880.782070000001</v>
      </c>
      <c r="G589" s="85">
        <f xml:space="preserve"> F589/'2016 Claims Experience'!$H$2</f>
        <v>17506.802435294121</v>
      </c>
      <c r="H589" s="85">
        <f t="shared" si="39"/>
        <v>3000</v>
      </c>
      <c r="I589" s="85">
        <f t="shared" si="36"/>
        <v>1419.3625715045846</v>
      </c>
      <c r="J589" s="39"/>
    </row>
    <row r="590" spans="2:10" x14ac:dyDescent="0.2">
      <c r="B590" s="87">
        <v>588</v>
      </c>
      <c r="C590" s="85">
        <v>518.24</v>
      </c>
      <c r="D590" s="85">
        <f>C590 * (1 + '2016 Claims Experience'!$H$3) * (1 + '2016 Claims Experience'!$H$3)</f>
        <v>627.07040000000018</v>
      </c>
      <c r="E590" s="85">
        <f t="shared" si="37"/>
        <v>188.12112000000008</v>
      </c>
      <c r="F590" s="85">
        <f t="shared" si="38"/>
        <v>438.9492800000001</v>
      </c>
      <c r="G590" s="85">
        <f xml:space="preserve"> F590/'2016 Claims Experience'!$H$2</f>
        <v>516.41091764705891</v>
      </c>
      <c r="H590" s="85">
        <f t="shared" si="39"/>
        <v>627.07040000000018</v>
      </c>
      <c r="I590" s="85">
        <f t="shared" si="36"/>
        <v>0</v>
      </c>
      <c r="J590" s="39"/>
    </row>
    <row r="591" spans="2:10" x14ac:dyDescent="0.2">
      <c r="B591" s="87">
        <v>589</v>
      </c>
      <c r="C591" s="85">
        <v>6132.77</v>
      </c>
      <c r="D591" s="85">
        <f>C591 * (1 + '2016 Claims Experience'!$H$3) * (1 + '2016 Claims Experience'!$H$3)</f>
        <v>7420.6517000000022</v>
      </c>
      <c r="E591" s="85">
        <f t="shared" si="37"/>
        <v>2226.1955100000009</v>
      </c>
      <c r="F591" s="85">
        <f t="shared" si="38"/>
        <v>5194.4561900000008</v>
      </c>
      <c r="G591" s="85">
        <f xml:space="preserve"> F591/'2016 Claims Experience'!$H$2</f>
        <v>6111.1249294117661</v>
      </c>
      <c r="H591" s="85">
        <f t="shared" si="39"/>
        <v>3000</v>
      </c>
      <c r="I591" s="85">
        <f t="shared" si="36"/>
        <v>1419.3625715045846</v>
      </c>
      <c r="J591" s="39"/>
    </row>
    <row r="592" spans="2:10" x14ac:dyDescent="0.2">
      <c r="B592" s="87">
        <v>590</v>
      </c>
      <c r="C592" s="85">
        <v>28433.68</v>
      </c>
      <c r="D592" s="85">
        <f>C592 * (1 + '2016 Claims Experience'!$H$3) * (1 + '2016 Claims Experience'!$H$3)</f>
        <v>34404.752800000002</v>
      </c>
      <c r="E592" s="85">
        <f t="shared" si="37"/>
        <v>10321.425840000002</v>
      </c>
      <c r="F592" s="85">
        <f t="shared" si="38"/>
        <v>24083.326959999999</v>
      </c>
      <c r="G592" s="85">
        <f xml:space="preserve"> F592/'2016 Claims Experience'!$H$2</f>
        <v>28333.325835294116</v>
      </c>
      <c r="H592" s="85">
        <f t="shared" si="39"/>
        <v>3000</v>
      </c>
      <c r="I592" s="85">
        <f t="shared" si="36"/>
        <v>1419.3625715045846</v>
      </c>
      <c r="J592" s="39"/>
    </row>
    <row r="593" spans="2:10" x14ac:dyDescent="0.2">
      <c r="B593" s="87">
        <v>591</v>
      </c>
      <c r="C593" s="85">
        <v>457.41</v>
      </c>
      <c r="D593" s="85">
        <f>C593 * (1 + '2016 Claims Experience'!$H$3) * (1 + '2016 Claims Experience'!$H$3)</f>
        <v>553.4661000000001</v>
      </c>
      <c r="E593" s="85">
        <f t="shared" si="37"/>
        <v>166.03983000000005</v>
      </c>
      <c r="F593" s="85">
        <f t="shared" si="38"/>
        <v>387.42627000000005</v>
      </c>
      <c r="G593" s="85">
        <f xml:space="preserve"> F593/'2016 Claims Experience'!$H$2</f>
        <v>455.79561176470594</v>
      </c>
      <c r="H593" s="85">
        <f t="shared" si="39"/>
        <v>553.4661000000001</v>
      </c>
      <c r="I593" s="85">
        <f t="shared" si="36"/>
        <v>0</v>
      </c>
      <c r="J593" s="39"/>
    </row>
    <row r="594" spans="2:10" x14ac:dyDescent="0.2">
      <c r="B594" s="87">
        <v>592</v>
      </c>
      <c r="C594" s="85">
        <v>19753.16</v>
      </c>
      <c r="D594" s="85">
        <f>C594 * (1 + '2016 Claims Experience'!$H$3) * (1 + '2016 Claims Experience'!$H$3)</f>
        <v>23901.323600000003</v>
      </c>
      <c r="E594" s="85">
        <f t="shared" si="37"/>
        <v>7170.3970800000025</v>
      </c>
      <c r="F594" s="85">
        <f t="shared" si="38"/>
        <v>16730.926520000001</v>
      </c>
      <c r="G594" s="85">
        <f xml:space="preserve"> F594/'2016 Claims Experience'!$H$2</f>
        <v>19683.442964705882</v>
      </c>
      <c r="H594" s="85">
        <f t="shared" si="39"/>
        <v>3000</v>
      </c>
      <c r="I594" s="85">
        <f t="shared" si="36"/>
        <v>1419.3625715045846</v>
      </c>
      <c r="J594" s="39"/>
    </row>
    <row r="595" spans="2:10" x14ac:dyDescent="0.2">
      <c r="B595" s="87">
        <v>593</v>
      </c>
      <c r="C595" s="85">
        <v>3161.58</v>
      </c>
      <c r="D595" s="85">
        <f>C595 * (1 + '2016 Claims Experience'!$H$3) * (1 + '2016 Claims Experience'!$H$3)</f>
        <v>3825.5118000000007</v>
      </c>
      <c r="E595" s="85">
        <f t="shared" si="37"/>
        <v>1147.6535400000005</v>
      </c>
      <c r="F595" s="85">
        <f t="shared" si="38"/>
        <v>2677.8582600000004</v>
      </c>
      <c r="G595" s="85">
        <f xml:space="preserve"> F595/'2016 Claims Experience'!$H$2</f>
        <v>3150.4214823529419</v>
      </c>
      <c r="H595" s="85">
        <f t="shared" si="39"/>
        <v>3000</v>
      </c>
      <c r="I595" s="85">
        <f t="shared" si="36"/>
        <v>1419.3625715045846</v>
      </c>
      <c r="J595" s="39"/>
    </row>
    <row r="596" spans="2:10" x14ac:dyDescent="0.2">
      <c r="B596" s="87">
        <v>594</v>
      </c>
      <c r="C596" s="85">
        <v>18603.71</v>
      </c>
      <c r="D596" s="85">
        <f>C596 * (1 + '2016 Claims Experience'!$H$3) * (1 + '2016 Claims Experience'!$H$3)</f>
        <v>22510.489100000003</v>
      </c>
      <c r="E596" s="85">
        <f t="shared" si="37"/>
        <v>6753.1467300000013</v>
      </c>
      <c r="F596" s="85">
        <f t="shared" si="38"/>
        <v>15757.34237</v>
      </c>
      <c r="G596" s="85">
        <f xml:space="preserve"> F596/'2016 Claims Experience'!$H$2</f>
        <v>18538.049847058825</v>
      </c>
      <c r="H596" s="85">
        <f t="shared" si="39"/>
        <v>3000</v>
      </c>
      <c r="I596" s="85">
        <f t="shared" si="36"/>
        <v>1419.3625715045846</v>
      </c>
      <c r="J596" s="39"/>
    </row>
    <row r="597" spans="2:10" x14ac:dyDescent="0.2">
      <c r="B597" s="87">
        <v>595</v>
      </c>
      <c r="C597" s="85">
        <v>18809.11</v>
      </c>
      <c r="D597" s="85">
        <f>C597 * (1 + '2016 Claims Experience'!$H$3) * (1 + '2016 Claims Experience'!$H$3)</f>
        <v>22759.023100000002</v>
      </c>
      <c r="E597" s="85">
        <f t="shared" si="37"/>
        <v>6827.7069300000021</v>
      </c>
      <c r="F597" s="85">
        <f t="shared" si="38"/>
        <v>15931.31617</v>
      </c>
      <c r="G597" s="85">
        <f xml:space="preserve"> F597/'2016 Claims Experience'!$H$2</f>
        <v>18742.724905882355</v>
      </c>
      <c r="H597" s="85">
        <f t="shared" si="39"/>
        <v>3000</v>
      </c>
      <c r="I597" s="85">
        <f t="shared" si="36"/>
        <v>1419.3625715045846</v>
      </c>
      <c r="J597" s="39"/>
    </row>
    <row r="598" spans="2:10" x14ac:dyDescent="0.2">
      <c r="B598" s="87">
        <v>596</v>
      </c>
      <c r="C598" s="85">
        <v>4260.47</v>
      </c>
      <c r="D598" s="85">
        <f>C598 * (1 + '2016 Claims Experience'!$H$3) * (1 + '2016 Claims Experience'!$H$3)</f>
        <v>5155.1687000000011</v>
      </c>
      <c r="E598" s="85">
        <f t="shared" si="37"/>
        <v>1546.5506100000005</v>
      </c>
      <c r="F598" s="85">
        <f t="shared" si="38"/>
        <v>3608.6180900000004</v>
      </c>
      <c r="G598" s="85">
        <f xml:space="preserve"> F598/'2016 Claims Experience'!$H$2</f>
        <v>4245.4330470588238</v>
      </c>
      <c r="H598" s="85">
        <f t="shared" si="39"/>
        <v>3000</v>
      </c>
      <c r="I598" s="85">
        <f t="shared" si="36"/>
        <v>1419.3625715045846</v>
      </c>
      <c r="J598" s="39"/>
    </row>
    <row r="599" spans="2:10" x14ac:dyDescent="0.2">
      <c r="B599" s="87">
        <v>597</v>
      </c>
      <c r="C599" s="85">
        <v>16888.62</v>
      </c>
      <c r="D599" s="85">
        <f>C599 * (1 + '2016 Claims Experience'!$H$3) * (1 + '2016 Claims Experience'!$H$3)</f>
        <v>20435.230200000002</v>
      </c>
      <c r="E599" s="85">
        <f t="shared" si="37"/>
        <v>6130.5690600000016</v>
      </c>
      <c r="F599" s="85">
        <f t="shared" si="38"/>
        <v>14304.66114</v>
      </c>
      <c r="G599" s="85">
        <f xml:space="preserve"> F599/'2016 Claims Experience'!$H$2</f>
        <v>16829.013105882354</v>
      </c>
      <c r="H599" s="85">
        <f t="shared" si="39"/>
        <v>3000</v>
      </c>
      <c r="I599" s="85">
        <f t="shared" si="36"/>
        <v>1419.3625715045846</v>
      </c>
      <c r="J599" s="39"/>
    </row>
    <row r="600" spans="2:10" x14ac:dyDescent="0.2">
      <c r="B600" s="87">
        <v>598</v>
      </c>
      <c r="C600" s="85">
        <v>224.36</v>
      </c>
      <c r="D600" s="85">
        <f>C600 * (1 + '2016 Claims Experience'!$H$3) * (1 + '2016 Claims Experience'!$H$3)</f>
        <v>271.4756000000001</v>
      </c>
      <c r="E600" s="85">
        <f t="shared" si="37"/>
        <v>81.442680000000038</v>
      </c>
      <c r="F600" s="85">
        <f t="shared" si="38"/>
        <v>190.03292000000005</v>
      </c>
      <c r="G600" s="85">
        <f xml:space="preserve"> F600/'2016 Claims Experience'!$H$2</f>
        <v>223.56814117647065</v>
      </c>
      <c r="H600" s="85">
        <f t="shared" si="39"/>
        <v>271.4756000000001</v>
      </c>
      <c r="I600" s="85">
        <f t="shared" si="36"/>
        <v>0</v>
      </c>
      <c r="J600" s="39"/>
    </row>
    <row r="601" spans="2:10" x14ac:dyDescent="0.2">
      <c r="B601" s="87">
        <v>599</v>
      </c>
      <c r="C601" s="85">
        <v>22610.59</v>
      </c>
      <c r="D601" s="85">
        <f>C601 * (1 + '2016 Claims Experience'!$H$3) * (1 + '2016 Claims Experience'!$H$3)</f>
        <v>27358.813900000005</v>
      </c>
      <c r="E601" s="85">
        <f t="shared" si="37"/>
        <v>8207.6441700000032</v>
      </c>
      <c r="F601" s="85">
        <f t="shared" si="38"/>
        <v>19151.169730000001</v>
      </c>
      <c r="G601" s="85">
        <f xml:space="preserve"> F601/'2016 Claims Experience'!$H$2</f>
        <v>22530.78791764706</v>
      </c>
      <c r="H601" s="85">
        <f t="shared" si="39"/>
        <v>3000</v>
      </c>
      <c r="I601" s="85">
        <f t="shared" si="36"/>
        <v>1419.3625715045846</v>
      </c>
      <c r="J601" s="39"/>
    </row>
    <row r="602" spans="2:10" x14ac:dyDescent="0.2">
      <c r="B602" s="87">
        <v>600</v>
      </c>
      <c r="C602" s="85">
        <v>17400.54</v>
      </c>
      <c r="D602" s="85">
        <f>C602 * (1 + '2016 Claims Experience'!$H$3) * (1 + '2016 Claims Experience'!$H$3)</f>
        <v>21054.653400000003</v>
      </c>
      <c r="E602" s="85">
        <f t="shared" si="37"/>
        <v>6316.396020000002</v>
      </c>
      <c r="F602" s="85">
        <f t="shared" si="38"/>
        <v>14738.257380000001</v>
      </c>
      <c r="G602" s="85">
        <f xml:space="preserve"> F602/'2016 Claims Experience'!$H$2</f>
        <v>17339.126329411767</v>
      </c>
      <c r="H602" s="85">
        <f t="shared" si="39"/>
        <v>3000</v>
      </c>
      <c r="I602" s="85">
        <f t="shared" si="36"/>
        <v>1419.3625715045846</v>
      </c>
      <c r="J602" s="39"/>
    </row>
    <row r="603" spans="2:10" x14ac:dyDescent="0.2">
      <c r="B603" s="87">
        <v>601</v>
      </c>
      <c r="C603" s="85">
        <v>20764.36</v>
      </c>
      <c r="D603" s="85">
        <f>C603 * (1 + '2016 Claims Experience'!$H$3) * (1 + '2016 Claims Experience'!$H$3)</f>
        <v>25124.875600000003</v>
      </c>
      <c r="E603" s="85">
        <f t="shared" si="37"/>
        <v>7537.4626800000024</v>
      </c>
      <c r="F603" s="85">
        <f t="shared" si="38"/>
        <v>17587.412920000002</v>
      </c>
      <c r="G603" s="85">
        <f xml:space="preserve"> F603/'2016 Claims Experience'!$H$2</f>
        <v>20691.074023529414</v>
      </c>
      <c r="H603" s="85">
        <f t="shared" si="39"/>
        <v>3000</v>
      </c>
      <c r="I603" s="85">
        <f t="shared" si="36"/>
        <v>1419.3625715045846</v>
      </c>
      <c r="J603" s="39"/>
    </row>
    <row r="604" spans="2:10" x14ac:dyDescent="0.2">
      <c r="B604" s="87">
        <v>602</v>
      </c>
      <c r="C604" s="85">
        <v>7002.56</v>
      </c>
      <c r="D604" s="85">
        <f>C604 * (1 + '2016 Claims Experience'!$H$3) * (1 + '2016 Claims Experience'!$H$3)</f>
        <v>8473.097600000001</v>
      </c>
      <c r="E604" s="85">
        <f t="shared" si="37"/>
        <v>2541.9292800000007</v>
      </c>
      <c r="F604" s="85">
        <f t="shared" si="38"/>
        <v>5931.1683200000007</v>
      </c>
      <c r="G604" s="85">
        <f xml:space="preserve"> F604/'2016 Claims Experience'!$H$2</f>
        <v>6977.845082352942</v>
      </c>
      <c r="H604" s="85">
        <f t="shared" si="39"/>
        <v>3000</v>
      </c>
      <c r="I604" s="85">
        <f t="shared" si="36"/>
        <v>1419.3625715045846</v>
      </c>
      <c r="J604" s="39"/>
    </row>
    <row r="605" spans="2:10" x14ac:dyDescent="0.2">
      <c r="B605" s="87">
        <v>603</v>
      </c>
      <c r="C605" s="85">
        <v>262.28000000000003</v>
      </c>
      <c r="D605" s="85">
        <f>C605 * (1 + '2016 Claims Experience'!$H$3) * (1 + '2016 Claims Experience'!$H$3)</f>
        <v>317.35880000000009</v>
      </c>
      <c r="E605" s="85">
        <f t="shared" si="37"/>
        <v>95.20764000000004</v>
      </c>
      <c r="F605" s="85">
        <f t="shared" si="38"/>
        <v>222.15116000000006</v>
      </c>
      <c r="G605" s="85">
        <f xml:space="preserve"> F605/'2016 Claims Experience'!$H$2</f>
        <v>261.354305882353</v>
      </c>
      <c r="H605" s="85">
        <f t="shared" si="39"/>
        <v>317.35880000000009</v>
      </c>
      <c r="I605" s="85">
        <f t="shared" si="36"/>
        <v>0</v>
      </c>
      <c r="J605" s="39"/>
    </row>
    <row r="606" spans="2:10" x14ac:dyDescent="0.2">
      <c r="B606" s="87">
        <v>604</v>
      </c>
      <c r="C606" s="85">
        <v>1966.3100000000002</v>
      </c>
      <c r="D606" s="85">
        <f>C606 * (1 + '2016 Claims Experience'!$H$3) * (1 + '2016 Claims Experience'!$H$3)</f>
        <v>2379.2351000000003</v>
      </c>
      <c r="E606" s="85">
        <f t="shared" si="37"/>
        <v>713.77053000000024</v>
      </c>
      <c r="F606" s="85">
        <f t="shared" si="38"/>
        <v>1665.4645700000001</v>
      </c>
      <c r="G606" s="85">
        <f xml:space="preserve"> F606/'2016 Claims Experience'!$H$2</f>
        <v>1959.3700823529414</v>
      </c>
      <c r="H606" s="85">
        <f t="shared" si="39"/>
        <v>2379.2351000000003</v>
      </c>
      <c r="I606" s="85">
        <f t="shared" si="36"/>
        <v>0</v>
      </c>
      <c r="J606" s="39"/>
    </row>
    <row r="607" spans="2:10" x14ac:dyDescent="0.2">
      <c r="B607" s="87">
        <v>605</v>
      </c>
      <c r="C607" s="85">
        <v>18863.620000000003</v>
      </c>
      <c r="D607" s="85">
        <f>C607 * (1 + '2016 Claims Experience'!$H$3) * (1 + '2016 Claims Experience'!$H$3)</f>
        <v>22824.980200000005</v>
      </c>
      <c r="E607" s="85">
        <f t="shared" si="37"/>
        <v>6847.4940600000027</v>
      </c>
      <c r="F607" s="85">
        <f t="shared" si="38"/>
        <v>15977.486140000003</v>
      </c>
      <c r="G607" s="85">
        <f xml:space="preserve"> F607/'2016 Claims Experience'!$H$2</f>
        <v>18797.042517647064</v>
      </c>
      <c r="H607" s="85">
        <f t="shared" si="39"/>
        <v>3000</v>
      </c>
      <c r="I607" s="85">
        <f t="shared" si="36"/>
        <v>1419.3625715045846</v>
      </c>
      <c r="J607" s="39"/>
    </row>
    <row r="608" spans="2:10" x14ac:dyDescent="0.2">
      <c r="B608" s="87">
        <v>606</v>
      </c>
      <c r="C608" s="85">
        <v>8244.44</v>
      </c>
      <c r="D608" s="85">
        <f>C608 * (1 + '2016 Claims Experience'!$H$3) * (1 + '2016 Claims Experience'!$H$3)</f>
        <v>9975.7724000000035</v>
      </c>
      <c r="E608" s="85">
        <f t="shared" si="37"/>
        <v>2992.7317200000016</v>
      </c>
      <c r="F608" s="85">
        <f t="shared" si="38"/>
        <v>6983.0406800000019</v>
      </c>
      <c r="G608" s="85">
        <f xml:space="preserve"> F608/'2016 Claims Experience'!$H$2</f>
        <v>8215.3419764705905</v>
      </c>
      <c r="H608" s="85">
        <f t="shared" si="39"/>
        <v>3000</v>
      </c>
      <c r="I608" s="85">
        <f t="shared" si="36"/>
        <v>1419.3625715045846</v>
      </c>
      <c r="J608" s="39"/>
    </row>
    <row r="609" spans="2:10" x14ac:dyDescent="0.2">
      <c r="B609" s="87">
        <v>607</v>
      </c>
      <c r="C609" s="85">
        <v>13121.11</v>
      </c>
      <c r="D609" s="85">
        <f>C609 * (1 + '2016 Claims Experience'!$H$3) * (1 + '2016 Claims Experience'!$H$3)</f>
        <v>15876.543100000003</v>
      </c>
      <c r="E609" s="85">
        <f t="shared" si="37"/>
        <v>4762.9629300000015</v>
      </c>
      <c r="F609" s="85">
        <f t="shared" si="38"/>
        <v>11113.580170000001</v>
      </c>
      <c r="G609" s="85">
        <f xml:space="preserve"> F609/'2016 Claims Experience'!$H$2</f>
        <v>13074.800200000001</v>
      </c>
      <c r="H609" s="85">
        <f t="shared" si="39"/>
        <v>3000</v>
      </c>
      <c r="I609" s="85">
        <f t="shared" si="36"/>
        <v>1419.3625715045846</v>
      </c>
      <c r="J609" s="39"/>
    </row>
    <row r="610" spans="2:10" x14ac:dyDescent="0.2">
      <c r="B610" s="87">
        <v>608</v>
      </c>
      <c r="C610" s="85">
        <v>1268.74</v>
      </c>
      <c r="D610" s="85">
        <f>C610 * (1 + '2016 Claims Experience'!$H$3) * (1 + '2016 Claims Experience'!$H$3)</f>
        <v>1535.1754000000001</v>
      </c>
      <c r="E610" s="85">
        <f t="shared" si="37"/>
        <v>460.5526200000001</v>
      </c>
      <c r="F610" s="85">
        <f t="shared" si="38"/>
        <v>1074.6227799999999</v>
      </c>
      <c r="G610" s="85">
        <f xml:space="preserve"> F610/'2016 Claims Experience'!$H$2</f>
        <v>1264.2620941176469</v>
      </c>
      <c r="H610" s="85">
        <f t="shared" si="39"/>
        <v>1535.1754000000001</v>
      </c>
      <c r="I610" s="85">
        <f t="shared" si="36"/>
        <v>0</v>
      </c>
      <c r="J610" s="39"/>
    </row>
    <row r="611" spans="2:10" x14ac:dyDescent="0.2">
      <c r="B611" s="87">
        <v>609</v>
      </c>
      <c r="C611" s="85">
        <v>5470.75</v>
      </c>
      <c r="D611" s="85">
        <f>C611 * (1 + '2016 Claims Experience'!$H$3) * (1 + '2016 Claims Experience'!$H$3)</f>
        <v>6619.607500000001</v>
      </c>
      <c r="E611" s="85">
        <f t="shared" si="37"/>
        <v>1985.8822500000006</v>
      </c>
      <c r="F611" s="85">
        <f t="shared" si="38"/>
        <v>4633.7252500000004</v>
      </c>
      <c r="G611" s="85">
        <f xml:space="preserve"> F611/'2016 Claims Experience'!$H$2</f>
        <v>5451.4414705882364</v>
      </c>
      <c r="H611" s="85">
        <f t="shared" si="39"/>
        <v>3000</v>
      </c>
      <c r="I611" s="85">
        <f t="shared" si="36"/>
        <v>1419.3625715045846</v>
      </c>
      <c r="J611" s="39"/>
    </row>
    <row r="612" spans="2:10" x14ac:dyDescent="0.2">
      <c r="B612" s="87">
        <v>610</v>
      </c>
      <c r="C612" s="85">
        <v>2550.9100000000003</v>
      </c>
      <c r="D612" s="85">
        <f>C612 * (1 + '2016 Claims Experience'!$H$3) * (1 + '2016 Claims Experience'!$H$3)</f>
        <v>3086.6011000000008</v>
      </c>
      <c r="E612" s="85">
        <f t="shared" si="37"/>
        <v>925.98033000000032</v>
      </c>
      <c r="F612" s="85">
        <f t="shared" si="38"/>
        <v>2160.6207700000004</v>
      </c>
      <c r="G612" s="85">
        <f xml:space="preserve"> F612/'2016 Claims Experience'!$H$2</f>
        <v>2541.9067882352947</v>
      </c>
      <c r="H612" s="85">
        <f t="shared" si="39"/>
        <v>3000</v>
      </c>
      <c r="I612" s="85">
        <f t="shared" si="36"/>
        <v>1419.3625715045846</v>
      </c>
      <c r="J612" s="39"/>
    </row>
    <row r="613" spans="2:10" x14ac:dyDescent="0.2">
      <c r="B613" s="87">
        <v>611</v>
      </c>
      <c r="C613" s="85">
        <v>18079.150000000001</v>
      </c>
      <c r="D613" s="85">
        <f>C613 * (1 + '2016 Claims Experience'!$H$3) * (1 + '2016 Claims Experience'!$H$3)</f>
        <v>21875.771500000003</v>
      </c>
      <c r="E613" s="85">
        <f t="shared" si="37"/>
        <v>6562.731450000002</v>
      </c>
      <c r="F613" s="85">
        <f t="shared" si="38"/>
        <v>15313.040050000001</v>
      </c>
      <c r="G613" s="85">
        <f xml:space="preserve"> F613/'2016 Claims Experience'!$H$2</f>
        <v>18015.34123529412</v>
      </c>
      <c r="H613" s="85">
        <f t="shared" si="39"/>
        <v>3000</v>
      </c>
      <c r="I613" s="85">
        <f t="shared" si="36"/>
        <v>1419.3625715045846</v>
      </c>
      <c r="J613" s="39"/>
    </row>
    <row r="614" spans="2:10" x14ac:dyDescent="0.2">
      <c r="B614" s="87">
        <v>612</v>
      </c>
      <c r="C614" s="85">
        <v>9927.93</v>
      </c>
      <c r="D614" s="85">
        <f>C614 * (1 + '2016 Claims Experience'!$H$3) * (1 + '2016 Claims Experience'!$H$3)</f>
        <v>12012.795300000003</v>
      </c>
      <c r="E614" s="85">
        <f t="shared" si="37"/>
        <v>3603.8385900000017</v>
      </c>
      <c r="F614" s="85">
        <f t="shared" si="38"/>
        <v>8408.9567100000022</v>
      </c>
      <c r="G614" s="85">
        <f xml:space="preserve"> F614/'2016 Claims Experience'!$H$2</f>
        <v>9892.8902470588255</v>
      </c>
      <c r="H614" s="85">
        <f t="shared" si="39"/>
        <v>3000</v>
      </c>
      <c r="I614" s="85">
        <f t="shared" si="36"/>
        <v>1419.3625715045846</v>
      </c>
      <c r="J614" s="39"/>
    </row>
    <row r="615" spans="2:10" x14ac:dyDescent="0.2">
      <c r="B615" s="87">
        <v>613</v>
      </c>
      <c r="C615" s="85">
        <v>6213.35</v>
      </c>
      <c r="D615" s="85">
        <f>C615 * (1 + '2016 Claims Experience'!$H$3) * (1 + '2016 Claims Experience'!$H$3)</f>
        <v>7518.1535000000022</v>
      </c>
      <c r="E615" s="85">
        <f t="shared" si="37"/>
        <v>2255.4460500000009</v>
      </c>
      <c r="F615" s="85">
        <f t="shared" si="38"/>
        <v>5262.7074500000008</v>
      </c>
      <c r="G615" s="85">
        <f xml:space="preserve"> F615/'2016 Claims Experience'!$H$2</f>
        <v>6191.4205294117655</v>
      </c>
      <c r="H615" s="85">
        <f t="shared" si="39"/>
        <v>3000</v>
      </c>
      <c r="I615" s="85">
        <f t="shared" si="36"/>
        <v>1419.3625715045846</v>
      </c>
      <c r="J615" s="39"/>
    </row>
    <row r="616" spans="2:10" x14ac:dyDescent="0.2">
      <c r="B616" s="87">
        <v>614</v>
      </c>
      <c r="C616" s="85">
        <v>18619.510000000002</v>
      </c>
      <c r="D616" s="85">
        <f>C616 * (1 + '2016 Claims Experience'!$H$3) * (1 + '2016 Claims Experience'!$H$3)</f>
        <v>22529.607100000005</v>
      </c>
      <c r="E616" s="85">
        <f t="shared" si="37"/>
        <v>6758.8821300000027</v>
      </c>
      <c r="F616" s="85">
        <f t="shared" si="38"/>
        <v>15770.724970000003</v>
      </c>
      <c r="G616" s="85">
        <f xml:space="preserve"> F616/'2016 Claims Experience'!$H$2</f>
        <v>18553.794082352946</v>
      </c>
      <c r="H616" s="85">
        <f t="shared" si="39"/>
        <v>3000</v>
      </c>
      <c r="I616" s="85">
        <f t="shared" si="36"/>
        <v>1419.3625715045846</v>
      </c>
      <c r="J616" s="39"/>
    </row>
    <row r="617" spans="2:10" x14ac:dyDescent="0.2">
      <c r="B617" s="87">
        <v>615</v>
      </c>
      <c r="C617" s="85">
        <v>24223.77</v>
      </c>
      <c r="D617" s="85">
        <f>C617 * (1 + '2016 Claims Experience'!$H$3) * (1 + '2016 Claims Experience'!$H$3)</f>
        <v>29310.761700000003</v>
      </c>
      <c r="E617" s="85">
        <f t="shared" si="37"/>
        <v>8793.2285100000026</v>
      </c>
      <c r="F617" s="85">
        <f t="shared" si="38"/>
        <v>20517.533190000002</v>
      </c>
      <c r="G617" s="85">
        <f xml:space="preserve"> F617/'2016 Claims Experience'!$H$2</f>
        <v>24138.274341176475</v>
      </c>
      <c r="H617" s="85">
        <f t="shared" si="39"/>
        <v>3000</v>
      </c>
      <c r="I617" s="85">
        <f t="shared" si="36"/>
        <v>1419.3625715045846</v>
      </c>
      <c r="J617" s="39"/>
    </row>
    <row r="618" spans="2:10" x14ac:dyDescent="0.2">
      <c r="B618" s="87">
        <v>616</v>
      </c>
      <c r="C618" s="85">
        <v>32149.050000000003</v>
      </c>
      <c r="D618" s="85">
        <f>C618 * (1 + '2016 Claims Experience'!$H$3) * (1 + '2016 Claims Experience'!$H$3)</f>
        <v>38900.350500000015</v>
      </c>
      <c r="E618" s="85">
        <f t="shared" si="37"/>
        <v>11670.105150000007</v>
      </c>
      <c r="F618" s="85">
        <f t="shared" si="38"/>
        <v>27230.245350000008</v>
      </c>
      <c r="G618" s="85">
        <f xml:space="preserve"> F618/'2016 Claims Experience'!$H$2</f>
        <v>32035.582764705894</v>
      </c>
      <c r="H618" s="85">
        <f t="shared" si="39"/>
        <v>3000</v>
      </c>
      <c r="I618" s="85">
        <f t="shared" si="36"/>
        <v>1419.3625715045846</v>
      </c>
      <c r="J618" s="39"/>
    </row>
    <row r="619" spans="2:10" x14ac:dyDescent="0.2">
      <c r="B619" s="87">
        <v>617</v>
      </c>
      <c r="C619" s="85">
        <v>9902.65</v>
      </c>
      <c r="D619" s="85">
        <f>C619 * (1 + '2016 Claims Experience'!$H$3) * (1 + '2016 Claims Experience'!$H$3)</f>
        <v>11982.206500000002</v>
      </c>
      <c r="E619" s="85">
        <f t="shared" si="37"/>
        <v>3594.6619500000011</v>
      </c>
      <c r="F619" s="85">
        <f t="shared" si="38"/>
        <v>8387.5445500000005</v>
      </c>
      <c r="G619" s="85">
        <f xml:space="preserve"> F619/'2016 Claims Experience'!$H$2</f>
        <v>9867.6994705882353</v>
      </c>
      <c r="H619" s="85">
        <f t="shared" si="39"/>
        <v>3000</v>
      </c>
      <c r="I619" s="85">
        <f t="shared" si="36"/>
        <v>1419.3625715045846</v>
      </c>
      <c r="J619" s="39"/>
    </row>
    <row r="620" spans="2:10" x14ac:dyDescent="0.2">
      <c r="B620" s="87">
        <v>618</v>
      </c>
      <c r="C620" s="85">
        <v>16586.84</v>
      </c>
      <c r="D620" s="85">
        <f>C620 * (1 + '2016 Claims Experience'!$H$3) * (1 + '2016 Claims Experience'!$H$3)</f>
        <v>20070.076400000002</v>
      </c>
      <c r="E620" s="85">
        <f t="shared" si="37"/>
        <v>6021.0229200000012</v>
      </c>
      <c r="F620" s="85">
        <f t="shared" si="38"/>
        <v>14049.05348</v>
      </c>
      <c r="G620" s="85">
        <f xml:space="preserve"> F620/'2016 Claims Experience'!$H$2</f>
        <v>16528.298211764708</v>
      </c>
      <c r="H620" s="85">
        <f t="shared" si="39"/>
        <v>3000</v>
      </c>
      <c r="I620" s="85">
        <f t="shared" si="36"/>
        <v>1419.3625715045846</v>
      </c>
      <c r="J620" s="39"/>
    </row>
    <row r="621" spans="2:10" x14ac:dyDescent="0.2">
      <c r="B621" s="87">
        <v>619</v>
      </c>
      <c r="C621" s="85">
        <v>4498.26</v>
      </c>
      <c r="D621" s="85">
        <f>C621 * (1 + '2016 Claims Experience'!$H$3) * (1 + '2016 Claims Experience'!$H$3)</f>
        <v>5442.8946000000005</v>
      </c>
      <c r="E621" s="85">
        <f t="shared" si="37"/>
        <v>1632.8683800000003</v>
      </c>
      <c r="F621" s="85">
        <f t="shared" si="38"/>
        <v>3810.0262200000002</v>
      </c>
      <c r="G621" s="85">
        <f xml:space="preserve"> F621/'2016 Claims Experience'!$H$2</f>
        <v>4482.3837882352946</v>
      </c>
      <c r="H621" s="85">
        <f t="shared" si="39"/>
        <v>3000</v>
      </c>
      <c r="I621" s="85">
        <f t="shared" si="36"/>
        <v>1419.3625715045846</v>
      </c>
      <c r="J621" s="39"/>
    </row>
    <row r="622" spans="2:10" x14ac:dyDescent="0.2">
      <c r="B622" s="87">
        <v>620</v>
      </c>
      <c r="C622" s="85">
        <v>14234.220000000001</v>
      </c>
      <c r="D622" s="85">
        <f>C622 * (1 + '2016 Claims Experience'!$H$3) * (1 + '2016 Claims Experience'!$H$3)</f>
        <v>17223.406200000005</v>
      </c>
      <c r="E622" s="85">
        <f t="shared" si="37"/>
        <v>5167.0218600000026</v>
      </c>
      <c r="F622" s="85">
        <f t="shared" si="38"/>
        <v>12056.384340000002</v>
      </c>
      <c r="G622" s="85">
        <f xml:space="preserve"> F622/'2016 Claims Experience'!$H$2</f>
        <v>14183.981576470591</v>
      </c>
      <c r="H622" s="85">
        <f t="shared" si="39"/>
        <v>3000</v>
      </c>
      <c r="I622" s="85">
        <f t="shared" si="36"/>
        <v>1419.3625715045846</v>
      </c>
      <c r="J622" s="39"/>
    </row>
    <row r="623" spans="2:10" x14ac:dyDescent="0.2">
      <c r="B623" s="87">
        <v>621</v>
      </c>
      <c r="C623" s="85">
        <v>308.10000000000002</v>
      </c>
      <c r="D623" s="85">
        <f>C623 * (1 + '2016 Claims Experience'!$H$3) * (1 + '2016 Claims Experience'!$H$3)</f>
        <v>372.80100000000004</v>
      </c>
      <c r="E623" s="85">
        <f t="shared" si="37"/>
        <v>111.84030000000003</v>
      </c>
      <c r="F623" s="85">
        <f t="shared" si="38"/>
        <v>260.96070000000003</v>
      </c>
      <c r="G623" s="85">
        <f xml:space="preserve"> F623/'2016 Claims Experience'!$H$2</f>
        <v>307.01258823529417</v>
      </c>
      <c r="H623" s="85">
        <f t="shared" si="39"/>
        <v>372.80100000000004</v>
      </c>
      <c r="I623" s="85">
        <f t="shared" si="36"/>
        <v>0</v>
      </c>
      <c r="J623" s="39"/>
    </row>
    <row r="624" spans="2:10" x14ac:dyDescent="0.2">
      <c r="B624" s="87">
        <v>622</v>
      </c>
      <c r="C624" s="85">
        <v>3761.19</v>
      </c>
      <c r="D624" s="85">
        <f>C624 * (1 + '2016 Claims Experience'!$H$3) * (1 + '2016 Claims Experience'!$H$3)</f>
        <v>4551.0399000000007</v>
      </c>
      <c r="E624" s="85">
        <f t="shared" si="37"/>
        <v>1365.3119700000004</v>
      </c>
      <c r="F624" s="85">
        <f t="shared" si="38"/>
        <v>3185.7279300000005</v>
      </c>
      <c r="G624" s="85">
        <f xml:space="preserve"> F624/'2016 Claims Experience'!$H$2</f>
        <v>3747.9152117647063</v>
      </c>
      <c r="H624" s="85">
        <f t="shared" si="39"/>
        <v>3000</v>
      </c>
      <c r="I624" s="85">
        <f t="shared" si="36"/>
        <v>1419.3625715045846</v>
      </c>
      <c r="J624" s="39"/>
    </row>
    <row r="625" spans="2:10" x14ac:dyDescent="0.2">
      <c r="B625" s="87">
        <v>623</v>
      </c>
      <c r="C625" s="85">
        <v>1088.6200000000001</v>
      </c>
      <c r="D625" s="85">
        <f>C625 * (1 + '2016 Claims Experience'!$H$3) * (1 + '2016 Claims Experience'!$H$3)</f>
        <v>1317.2302000000004</v>
      </c>
      <c r="E625" s="85">
        <f t="shared" si="37"/>
        <v>395.16906000000017</v>
      </c>
      <c r="F625" s="85">
        <f t="shared" si="38"/>
        <v>922.06114000000025</v>
      </c>
      <c r="G625" s="85">
        <f xml:space="preserve"> F625/'2016 Claims Experience'!$H$2</f>
        <v>1084.7778117647063</v>
      </c>
      <c r="H625" s="85">
        <f t="shared" si="39"/>
        <v>1317.2302000000004</v>
      </c>
      <c r="I625" s="85">
        <f t="shared" si="36"/>
        <v>0</v>
      </c>
      <c r="J625" s="39"/>
    </row>
    <row r="626" spans="2:10" x14ac:dyDescent="0.2">
      <c r="B626" s="87">
        <v>624</v>
      </c>
      <c r="C626" s="85">
        <v>926.67000000000007</v>
      </c>
      <c r="D626" s="85">
        <f>C626 * (1 + '2016 Claims Experience'!$H$3) * (1 + '2016 Claims Experience'!$H$3)</f>
        <v>1121.2707000000003</v>
      </c>
      <c r="E626" s="85">
        <f t="shared" si="37"/>
        <v>336.38121000000012</v>
      </c>
      <c r="F626" s="85">
        <f t="shared" si="38"/>
        <v>784.88949000000014</v>
      </c>
      <c r="G626" s="85">
        <f xml:space="preserve"> F626/'2016 Claims Experience'!$H$2</f>
        <v>923.39940000000024</v>
      </c>
      <c r="H626" s="85">
        <f t="shared" si="39"/>
        <v>1121.2707000000003</v>
      </c>
      <c r="I626" s="85">
        <f t="shared" si="36"/>
        <v>0</v>
      </c>
      <c r="J626" s="39"/>
    </row>
    <row r="627" spans="2:10" x14ac:dyDescent="0.2">
      <c r="B627" s="87">
        <v>625</v>
      </c>
      <c r="C627" s="85">
        <v>6572.8</v>
      </c>
      <c r="D627" s="85">
        <f>C627 * (1 + '2016 Claims Experience'!$H$3) * (1 + '2016 Claims Experience'!$H$3)</f>
        <v>7953.0880000000016</v>
      </c>
      <c r="E627" s="85">
        <f t="shared" si="37"/>
        <v>2385.9264000000007</v>
      </c>
      <c r="F627" s="85">
        <f t="shared" si="38"/>
        <v>5567.1616000000004</v>
      </c>
      <c r="G627" s="85">
        <f xml:space="preserve"> F627/'2016 Claims Experience'!$H$2</f>
        <v>6549.6018823529421</v>
      </c>
      <c r="H627" s="85">
        <f t="shared" si="39"/>
        <v>3000</v>
      </c>
      <c r="I627" s="85">
        <f t="shared" si="36"/>
        <v>1419.3625715045846</v>
      </c>
      <c r="J627" s="39"/>
    </row>
    <row r="628" spans="2:10" x14ac:dyDescent="0.2">
      <c r="B628" s="87">
        <v>626</v>
      </c>
      <c r="C628" s="85">
        <v>7477.35</v>
      </c>
      <c r="D628" s="85">
        <f>C628 * (1 + '2016 Claims Experience'!$H$3) * (1 + '2016 Claims Experience'!$H$3)</f>
        <v>9047.5935000000027</v>
      </c>
      <c r="E628" s="85">
        <f t="shared" si="37"/>
        <v>2714.2780500000013</v>
      </c>
      <c r="F628" s="85">
        <f t="shared" si="38"/>
        <v>6333.3154500000019</v>
      </c>
      <c r="G628" s="85">
        <f xml:space="preserve"> F628/'2016 Claims Experience'!$H$2</f>
        <v>7450.9593529411786</v>
      </c>
      <c r="H628" s="85">
        <f t="shared" si="39"/>
        <v>3000</v>
      </c>
      <c r="I628" s="85">
        <f t="shared" si="36"/>
        <v>1419.3625715045846</v>
      </c>
      <c r="J628" s="39"/>
    </row>
    <row r="629" spans="2:10" x14ac:dyDescent="0.2">
      <c r="B629" s="87">
        <v>627</v>
      </c>
      <c r="C629" s="85">
        <v>3314.84</v>
      </c>
      <c r="D629" s="85">
        <f>C629 * (1 + '2016 Claims Experience'!$H$3) * (1 + '2016 Claims Experience'!$H$3)</f>
        <v>4010.9564000000009</v>
      </c>
      <c r="E629" s="85">
        <f t="shared" si="37"/>
        <v>1203.2869200000005</v>
      </c>
      <c r="F629" s="85">
        <f t="shared" si="38"/>
        <v>2807.6694800000005</v>
      </c>
      <c r="G629" s="85">
        <f xml:space="preserve"> F629/'2016 Claims Experience'!$H$2</f>
        <v>3303.1405647058832</v>
      </c>
      <c r="H629" s="85">
        <f t="shared" si="39"/>
        <v>3000</v>
      </c>
      <c r="I629" s="85">
        <f t="shared" si="36"/>
        <v>1419.3625715045846</v>
      </c>
      <c r="J629" s="39"/>
    </row>
    <row r="630" spans="2:10" x14ac:dyDescent="0.2">
      <c r="B630" s="87">
        <v>628</v>
      </c>
      <c r="C630" s="85">
        <v>3076.26</v>
      </c>
      <c r="D630" s="85">
        <f>C630 * (1 + '2016 Claims Experience'!$H$3) * (1 + '2016 Claims Experience'!$H$3)</f>
        <v>3722.2746000000006</v>
      </c>
      <c r="E630" s="85">
        <f t="shared" si="37"/>
        <v>1116.6823800000004</v>
      </c>
      <c r="F630" s="85">
        <f t="shared" si="38"/>
        <v>2605.5922200000005</v>
      </c>
      <c r="G630" s="85">
        <f xml:space="preserve"> F630/'2016 Claims Experience'!$H$2</f>
        <v>3065.4026117647063</v>
      </c>
      <c r="H630" s="85">
        <f t="shared" si="39"/>
        <v>3000</v>
      </c>
      <c r="I630" s="85">
        <f t="shared" si="36"/>
        <v>1419.3625715045846</v>
      </c>
      <c r="J630" s="39"/>
    </row>
    <row r="631" spans="2:10" x14ac:dyDescent="0.2">
      <c r="B631" s="87">
        <v>629</v>
      </c>
      <c r="C631" s="85">
        <v>1405.41</v>
      </c>
      <c r="D631" s="85">
        <f>C631 * (1 + '2016 Claims Experience'!$H$3) * (1 + '2016 Claims Experience'!$H$3)</f>
        <v>1700.5461000000005</v>
      </c>
      <c r="E631" s="85">
        <f t="shared" si="37"/>
        <v>510.16383000000025</v>
      </c>
      <c r="F631" s="85">
        <f t="shared" si="38"/>
        <v>1190.3822700000003</v>
      </c>
      <c r="G631" s="85">
        <f xml:space="preserve"> F631/'2016 Claims Experience'!$H$2</f>
        <v>1400.449729411765</v>
      </c>
      <c r="H631" s="85">
        <f t="shared" si="39"/>
        <v>1700.5461000000005</v>
      </c>
      <c r="I631" s="85">
        <f t="shared" si="36"/>
        <v>0</v>
      </c>
      <c r="J631" s="39"/>
    </row>
    <row r="632" spans="2:10" x14ac:dyDescent="0.2">
      <c r="B632" s="87">
        <v>630</v>
      </c>
      <c r="C632" s="85">
        <v>626.47</v>
      </c>
      <c r="D632" s="85">
        <f>C632 * (1 + '2016 Claims Experience'!$H$3) * (1 + '2016 Claims Experience'!$H$3)</f>
        <v>758.02870000000019</v>
      </c>
      <c r="E632" s="85">
        <f t="shared" si="37"/>
        <v>227.4086100000001</v>
      </c>
      <c r="F632" s="85">
        <f t="shared" si="38"/>
        <v>530.62009000000012</v>
      </c>
      <c r="G632" s="85">
        <f xml:space="preserve"> F632/'2016 Claims Experience'!$H$2</f>
        <v>624.25892941176483</v>
      </c>
      <c r="H632" s="85">
        <f t="shared" si="39"/>
        <v>758.02870000000019</v>
      </c>
      <c r="I632" s="85">
        <f t="shared" si="36"/>
        <v>0</v>
      </c>
      <c r="J632" s="39"/>
    </row>
    <row r="633" spans="2:10" x14ac:dyDescent="0.2">
      <c r="B633" s="87">
        <v>631</v>
      </c>
      <c r="C633" s="85">
        <v>19652.830000000002</v>
      </c>
      <c r="D633" s="85">
        <f>C633 * (1 + '2016 Claims Experience'!$H$3) * (1 + '2016 Claims Experience'!$H$3)</f>
        <v>23779.924300000006</v>
      </c>
      <c r="E633" s="85">
        <f t="shared" si="37"/>
        <v>7133.9772900000025</v>
      </c>
      <c r="F633" s="85">
        <f t="shared" si="38"/>
        <v>16645.947010000004</v>
      </c>
      <c r="G633" s="85">
        <f xml:space="preserve"> F633/'2016 Claims Experience'!$H$2</f>
        <v>19583.467070588238</v>
      </c>
      <c r="H633" s="85">
        <f t="shared" si="39"/>
        <v>3000</v>
      </c>
      <c r="I633" s="85">
        <f t="shared" si="36"/>
        <v>1419.3625715045846</v>
      </c>
      <c r="J633" s="39"/>
    </row>
    <row r="634" spans="2:10" x14ac:dyDescent="0.2">
      <c r="B634" s="87">
        <v>632</v>
      </c>
      <c r="C634" s="85">
        <v>617.78</v>
      </c>
      <c r="D634" s="85">
        <f>C634 * (1 + '2016 Claims Experience'!$H$3) * (1 + '2016 Claims Experience'!$H$3)</f>
        <v>747.51380000000006</v>
      </c>
      <c r="E634" s="85">
        <f t="shared" si="37"/>
        <v>224.25414000000006</v>
      </c>
      <c r="F634" s="85">
        <f t="shared" si="38"/>
        <v>523.25966000000005</v>
      </c>
      <c r="G634" s="85">
        <f xml:space="preserve"> F634/'2016 Claims Experience'!$H$2</f>
        <v>615.59960000000012</v>
      </c>
      <c r="H634" s="85">
        <f t="shared" si="39"/>
        <v>747.51380000000006</v>
      </c>
      <c r="I634" s="85">
        <f t="shared" si="36"/>
        <v>0</v>
      </c>
      <c r="J634" s="39"/>
    </row>
    <row r="635" spans="2:10" x14ac:dyDescent="0.2">
      <c r="B635" s="87">
        <v>633</v>
      </c>
      <c r="C635" s="85">
        <v>16081.240000000002</v>
      </c>
      <c r="D635" s="85">
        <f>C635 * (1 + '2016 Claims Experience'!$H$3) * (1 + '2016 Claims Experience'!$H$3)</f>
        <v>19458.300400000004</v>
      </c>
      <c r="E635" s="85">
        <f t="shared" si="37"/>
        <v>5837.4901200000022</v>
      </c>
      <c r="F635" s="85">
        <f t="shared" si="38"/>
        <v>13620.810280000002</v>
      </c>
      <c r="G635" s="85">
        <f xml:space="preserve"> F635/'2016 Claims Experience'!$H$2</f>
        <v>16024.482682352944</v>
      </c>
      <c r="H635" s="85">
        <f t="shared" si="39"/>
        <v>3000</v>
      </c>
      <c r="I635" s="85">
        <f t="shared" si="36"/>
        <v>1419.3625715045846</v>
      </c>
      <c r="J635" s="39"/>
    </row>
    <row r="636" spans="2:10" x14ac:dyDescent="0.2">
      <c r="B636" s="87">
        <v>634</v>
      </c>
      <c r="C636" s="85">
        <v>9103.17</v>
      </c>
      <c r="D636" s="85">
        <f>C636 * (1 + '2016 Claims Experience'!$H$3) * (1 + '2016 Claims Experience'!$H$3)</f>
        <v>11014.835700000001</v>
      </c>
      <c r="E636" s="85">
        <f t="shared" si="37"/>
        <v>3304.450710000001</v>
      </c>
      <c r="F636" s="85">
        <f t="shared" si="38"/>
        <v>7710.3849900000005</v>
      </c>
      <c r="G636" s="85">
        <f xml:space="preserve"> F636/'2016 Claims Experience'!$H$2</f>
        <v>9071.0411647058827</v>
      </c>
      <c r="H636" s="85">
        <f t="shared" si="39"/>
        <v>3000</v>
      </c>
      <c r="I636" s="85">
        <f t="shared" si="36"/>
        <v>1419.3625715045846</v>
      </c>
      <c r="J636" s="39"/>
    </row>
    <row r="637" spans="2:10" x14ac:dyDescent="0.2">
      <c r="B637" s="87">
        <v>635</v>
      </c>
      <c r="C637" s="85">
        <v>15752.6</v>
      </c>
      <c r="D637" s="85">
        <f>C637 * (1 + '2016 Claims Experience'!$H$3) * (1 + '2016 Claims Experience'!$H$3)</f>
        <v>19060.646000000001</v>
      </c>
      <c r="E637" s="85">
        <f t="shared" si="37"/>
        <v>5718.1938000000009</v>
      </c>
      <c r="F637" s="85">
        <f t="shared" si="38"/>
        <v>13342.4522</v>
      </c>
      <c r="G637" s="85">
        <f xml:space="preserve"> F637/'2016 Claims Experience'!$H$2</f>
        <v>15697.002588235295</v>
      </c>
      <c r="H637" s="85">
        <f t="shared" si="39"/>
        <v>3000</v>
      </c>
      <c r="I637" s="85">
        <f t="shared" si="36"/>
        <v>1419.3625715045846</v>
      </c>
      <c r="J637" s="39"/>
    </row>
    <row r="638" spans="2:10" x14ac:dyDescent="0.2">
      <c r="B638" s="87">
        <v>636</v>
      </c>
      <c r="C638" s="85">
        <v>27676.86</v>
      </c>
      <c r="D638" s="85">
        <f>C638 * (1 + '2016 Claims Experience'!$H$3) * (1 + '2016 Claims Experience'!$H$3)</f>
        <v>33489.000600000007</v>
      </c>
      <c r="E638" s="85">
        <f t="shared" si="37"/>
        <v>10046.700180000003</v>
      </c>
      <c r="F638" s="85">
        <f t="shared" si="38"/>
        <v>23442.300420000003</v>
      </c>
      <c r="G638" s="85">
        <f xml:space="preserve"> F638/'2016 Claims Experience'!$H$2</f>
        <v>27579.176964705886</v>
      </c>
      <c r="H638" s="85">
        <f t="shared" si="39"/>
        <v>3000</v>
      </c>
      <c r="I638" s="85">
        <f t="shared" si="36"/>
        <v>1419.3625715045846</v>
      </c>
      <c r="J638" s="39"/>
    </row>
    <row r="639" spans="2:10" x14ac:dyDescent="0.2">
      <c r="B639" s="87">
        <v>637</v>
      </c>
      <c r="C639" s="85">
        <v>2518.52</v>
      </c>
      <c r="D639" s="85">
        <f>C639 * (1 + '2016 Claims Experience'!$H$3) * (1 + '2016 Claims Experience'!$H$3)</f>
        <v>3047.4092000000005</v>
      </c>
      <c r="E639" s="85">
        <f t="shared" si="37"/>
        <v>914.22276000000033</v>
      </c>
      <c r="F639" s="85">
        <f t="shared" si="38"/>
        <v>2133.1864400000004</v>
      </c>
      <c r="G639" s="85">
        <f xml:space="preserve"> F639/'2016 Claims Experience'!$H$2</f>
        <v>2509.6311058823535</v>
      </c>
      <c r="H639" s="85">
        <f t="shared" si="39"/>
        <v>3000</v>
      </c>
      <c r="I639" s="85">
        <f t="shared" si="36"/>
        <v>1419.3625715045846</v>
      </c>
      <c r="J639" s="39"/>
    </row>
    <row r="640" spans="2:10" x14ac:dyDescent="0.2">
      <c r="B640" s="87">
        <v>638</v>
      </c>
      <c r="C640" s="85">
        <v>13475.03</v>
      </c>
      <c r="D640" s="85">
        <f>C640 * (1 + '2016 Claims Experience'!$H$3) * (1 + '2016 Claims Experience'!$H$3)</f>
        <v>16304.786300000003</v>
      </c>
      <c r="E640" s="85">
        <f t="shared" si="37"/>
        <v>4891.4358900000016</v>
      </c>
      <c r="F640" s="85">
        <f t="shared" si="38"/>
        <v>11413.350410000001</v>
      </c>
      <c r="G640" s="85">
        <f xml:space="preserve"> F640/'2016 Claims Experience'!$H$2</f>
        <v>13427.471070588237</v>
      </c>
      <c r="H640" s="85">
        <f t="shared" si="39"/>
        <v>3000</v>
      </c>
      <c r="I640" s="85">
        <f t="shared" si="36"/>
        <v>1419.3625715045846</v>
      </c>
      <c r="J640" s="39"/>
    </row>
    <row r="641" spans="2:10" x14ac:dyDescent="0.2">
      <c r="B641" s="87">
        <v>639</v>
      </c>
      <c r="C641" s="85">
        <v>2670.2000000000003</v>
      </c>
      <c r="D641" s="85">
        <f>C641 * (1 + '2016 Claims Experience'!$H$3) * (1 + '2016 Claims Experience'!$H$3)</f>
        <v>3230.9420000000009</v>
      </c>
      <c r="E641" s="85">
        <f t="shared" si="37"/>
        <v>969.28260000000046</v>
      </c>
      <c r="F641" s="85">
        <f t="shared" si="38"/>
        <v>2261.6594000000005</v>
      </c>
      <c r="G641" s="85">
        <f xml:space="preserve"> F641/'2016 Claims Experience'!$H$2</f>
        <v>2660.7757647058829</v>
      </c>
      <c r="H641" s="85">
        <f t="shared" si="39"/>
        <v>3000</v>
      </c>
      <c r="I641" s="85">
        <f t="shared" si="36"/>
        <v>1419.3625715045846</v>
      </c>
      <c r="J641" s="39"/>
    </row>
    <row r="642" spans="2:10" x14ac:dyDescent="0.2">
      <c r="B642" s="87">
        <v>640</v>
      </c>
      <c r="C642" s="85">
        <v>1380.92</v>
      </c>
      <c r="D642" s="85">
        <f>C642 * (1 + '2016 Claims Experience'!$H$3) * (1 + '2016 Claims Experience'!$H$3)</f>
        <v>1670.9132000000004</v>
      </c>
      <c r="E642" s="85">
        <f t="shared" si="37"/>
        <v>501.27396000000022</v>
      </c>
      <c r="F642" s="85">
        <f t="shared" si="38"/>
        <v>1169.6392400000002</v>
      </c>
      <c r="G642" s="85">
        <f xml:space="preserve"> F642/'2016 Claims Experience'!$H$2</f>
        <v>1376.0461647058826</v>
      </c>
      <c r="H642" s="85">
        <f t="shared" si="39"/>
        <v>1670.9132000000004</v>
      </c>
      <c r="I642" s="85">
        <f t="shared" si="36"/>
        <v>0</v>
      </c>
      <c r="J642" s="39"/>
    </row>
    <row r="643" spans="2:10" x14ac:dyDescent="0.2">
      <c r="B643" s="87">
        <v>641</v>
      </c>
      <c r="C643" s="85">
        <v>9975.33</v>
      </c>
      <c r="D643" s="85">
        <f>C643 * (1 + '2016 Claims Experience'!$H$3) * (1 + '2016 Claims Experience'!$H$3)</f>
        <v>12070.149300000003</v>
      </c>
      <c r="E643" s="85">
        <f t="shared" si="37"/>
        <v>3621.0447900000013</v>
      </c>
      <c r="F643" s="85">
        <f t="shared" si="38"/>
        <v>8449.104510000001</v>
      </c>
      <c r="G643" s="85">
        <f xml:space="preserve"> F643/'2016 Claims Experience'!$H$2</f>
        <v>9940.1229529411776</v>
      </c>
      <c r="H643" s="85">
        <f t="shared" si="39"/>
        <v>3000</v>
      </c>
      <c r="I643" s="85">
        <f t="shared" ref="I643:I706" si="40">IF(H643 = $K$29, $L$29 - H643,   IF(AND(H643&lt;$L$29, H643 &gt; $K$29),  D643-$K$29, 0) )</f>
        <v>1419.3625715045846</v>
      </c>
      <c r="J643" s="39"/>
    </row>
    <row r="644" spans="2:10" x14ac:dyDescent="0.2">
      <c r="B644" s="87">
        <v>642</v>
      </c>
      <c r="C644" s="85">
        <v>11181.66</v>
      </c>
      <c r="D644" s="85">
        <f>C644 * (1 + '2016 Claims Experience'!$H$3) * (1 + '2016 Claims Experience'!$H$3)</f>
        <v>13529.808600000002</v>
      </c>
      <c r="E644" s="85">
        <f t="shared" ref="E644:E707" si="41" xml:space="preserve"> D644 * (1- $L$9)</f>
        <v>4058.9425800000013</v>
      </c>
      <c r="F644" s="85">
        <f t="shared" ref="F644:F707" si="42" xml:space="preserve">   D644 *$L$9</f>
        <v>9470.8660200000013</v>
      </c>
      <c r="G644" s="85">
        <f xml:space="preserve"> F644/'2016 Claims Experience'!$H$2</f>
        <v>11142.195317647062</v>
      </c>
      <c r="H644" s="85">
        <f t="shared" ref="H644:H707" si="43">IF( D644&gt; $K$29, $K$29, D644)</f>
        <v>3000</v>
      </c>
      <c r="I644" s="85">
        <f t="shared" si="40"/>
        <v>1419.3625715045846</v>
      </c>
      <c r="J644" s="39"/>
    </row>
    <row r="645" spans="2:10" x14ac:dyDescent="0.2">
      <c r="B645" s="87">
        <v>643</v>
      </c>
      <c r="C645" s="85">
        <v>1768.02</v>
      </c>
      <c r="D645" s="85">
        <f>C645 * (1 + '2016 Claims Experience'!$H$3) * (1 + '2016 Claims Experience'!$H$3)</f>
        <v>2139.3042000000005</v>
      </c>
      <c r="E645" s="85">
        <f t="shared" si="41"/>
        <v>641.79126000000019</v>
      </c>
      <c r="F645" s="85">
        <f t="shared" si="42"/>
        <v>1497.5129400000003</v>
      </c>
      <c r="G645" s="85">
        <f xml:space="preserve"> F645/'2016 Claims Experience'!$H$2</f>
        <v>1761.7799294117651</v>
      </c>
      <c r="H645" s="85">
        <f t="shared" si="43"/>
        <v>2139.3042000000005</v>
      </c>
      <c r="I645" s="85">
        <f t="shared" si="40"/>
        <v>0</v>
      </c>
      <c r="J645" s="39"/>
    </row>
    <row r="646" spans="2:10" x14ac:dyDescent="0.2">
      <c r="B646" s="87">
        <v>644</v>
      </c>
      <c r="C646" s="85">
        <v>15939.04</v>
      </c>
      <c r="D646" s="85">
        <f>C646 * (1 + '2016 Claims Experience'!$H$3) * (1 + '2016 Claims Experience'!$H$3)</f>
        <v>19286.238400000006</v>
      </c>
      <c r="E646" s="85">
        <f t="shared" si="41"/>
        <v>5785.8715200000024</v>
      </c>
      <c r="F646" s="85">
        <f t="shared" si="42"/>
        <v>13500.366880000003</v>
      </c>
      <c r="G646" s="85">
        <f xml:space="preserve"> F646/'2016 Claims Experience'!$H$2</f>
        <v>15882.784564705886</v>
      </c>
      <c r="H646" s="85">
        <f t="shared" si="43"/>
        <v>3000</v>
      </c>
      <c r="I646" s="85">
        <f t="shared" si="40"/>
        <v>1419.3625715045846</v>
      </c>
      <c r="J646" s="39"/>
    </row>
    <row r="647" spans="2:10" x14ac:dyDescent="0.2">
      <c r="B647" s="87">
        <v>645</v>
      </c>
      <c r="C647" s="85">
        <v>6456.67</v>
      </c>
      <c r="D647" s="85">
        <f>C647 * (1 + '2016 Claims Experience'!$H$3) * (1 + '2016 Claims Experience'!$H$3)</f>
        <v>7812.5707000000011</v>
      </c>
      <c r="E647" s="85">
        <f t="shared" si="41"/>
        <v>2343.7712100000008</v>
      </c>
      <c r="F647" s="85">
        <f t="shared" si="42"/>
        <v>5468.7994900000003</v>
      </c>
      <c r="G647" s="85">
        <f xml:space="preserve"> F647/'2016 Claims Experience'!$H$2</f>
        <v>6433.8817529411772</v>
      </c>
      <c r="H647" s="85">
        <f t="shared" si="43"/>
        <v>3000</v>
      </c>
      <c r="I647" s="85">
        <f t="shared" si="40"/>
        <v>1419.3625715045846</v>
      </c>
      <c r="J647" s="39"/>
    </row>
    <row r="648" spans="2:10" x14ac:dyDescent="0.2">
      <c r="B648" s="87">
        <v>646</v>
      </c>
      <c r="C648" s="85">
        <v>13674.900000000001</v>
      </c>
      <c r="D648" s="85">
        <f>C648 * (1 + '2016 Claims Experience'!$H$3) * (1 + '2016 Claims Experience'!$H$3)</f>
        <v>16546.629000000004</v>
      </c>
      <c r="E648" s="85">
        <f t="shared" si="41"/>
        <v>4963.9887000000017</v>
      </c>
      <c r="F648" s="85">
        <f t="shared" si="42"/>
        <v>11582.640300000003</v>
      </c>
      <c r="G648" s="85">
        <f xml:space="preserve"> F648/'2016 Claims Experience'!$H$2</f>
        <v>13626.635647058827</v>
      </c>
      <c r="H648" s="85">
        <f t="shared" si="43"/>
        <v>3000</v>
      </c>
      <c r="I648" s="85">
        <f t="shared" si="40"/>
        <v>1419.3625715045846</v>
      </c>
      <c r="J648" s="39"/>
    </row>
    <row r="649" spans="2:10" x14ac:dyDescent="0.2">
      <c r="B649" s="87">
        <v>647</v>
      </c>
      <c r="C649" s="85">
        <v>27489.63</v>
      </c>
      <c r="D649" s="85">
        <f>C649 * (1 + '2016 Claims Experience'!$H$3) * (1 + '2016 Claims Experience'!$H$3)</f>
        <v>33262.452300000004</v>
      </c>
      <c r="E649" s="85">
        <f t="shared" si="41"/>
        <v>9978.7356900000032</v>
      </c>
      <c r="F649" s="85">
        <f t="shared" si="42"/>
        <v>23283.716610000003</v>
      </c>
      <c r="G649" s="85">
        <f xml:space="preserve"> F649/'2016 Claims Experience'!$H$2</f>
        <v>27392.607776470591</v>
      </c>
      <c r="H649" s="85">
        <f t="shared" si="43"/>
        <v>3000</v>
      </c>
      <c r="I649" s="85">
        <f t="shared" si="40"/>
        <v>1419.3625715045846</v>
      </c>
      <c r="J649" s="39"/>
    </row>
    <row r="650" spans="2:10" x14ac:dyDescent="0.2">
      <c r="B650" s="87">
        <v>648</v>
      </c>
      <c r="C650" s="85">
        <v>248.06</v>
      </c>
      <c r="D650" s="85">
        <f>C650 * (1 + '2016 Claims Experience'!$H$3) * (1 + '2016 Claims Experience'!$H$3)</f>
        <v>300.15260000000006</v>
      </c>
      <c r="E650" s="85">
        <f t="shared" si="41"/>
        <v>90.045780000000036</v>
      </c>
      <c r="F650" s="85">
        <f t="shared" si="42"/>
        <v>210.10682000000003</v>
      </c>
      <c r="G650" s="85">
        <f xml:space="preserve"> F650/'2016 Claims Experience'!$H$2</f>
        <v>247.18449411764709</v>
      </c>
      <c r="H650" s="85">
        <f t="shared" si="43"/>
        <v>300.15260000000006</v>
      </c>
      <c r="I650" s="85">
        <f t="shared" si="40"/>
        <v>0</v>
      </c>
      <c r="J650" s="39"/>
    </row>
    <row r="651" spans="2:10" x14ac:dyDescent="0.2">
      <c r="B651" s="87">
        <v>649</v>
      </c>
      <c r="C651" s="85">
        <v>33864.14</v>
      </c>
      <c r="D651" s="85">
        <f>C651 * (1 + '2016 Claims Experience'!$H$3) * (1 + '2016 Claims Experience'!$H$3)</f>
        <v>40975.609400000008</v>
      </c>
      <c r="E651" s="85">
        <f t="shared" si="41"/>
        <v>12292.682820000004</v>
      </c>
      <c r="F651" s="85">
        <f t="shared" si="42"/>
        <v>28682.926580000003</v>
      </c>
      <c r="G651" s="85">
        <f xml:space="preserve"> F651/'2016 Claims Experience'!$H$2</f>
        <v>33744.619505882358</v>
      </c>
      <c r="H651" s="85">
        <f t="shared" si="43"/>
        <v>3000</v>
      </c>
      <c r="I651" s="85">
        <f t="shared" si="40"/>
        <v>1419.3625715045846</v>
      </c>
      <c r="J651" s="39"/>
    </row>
    <row r="652" spans="2:10" x14ac:dyDescent="0.2">
      <c r="B652" s="87">
        <v>650</v>
      </c>
      <c r="C652" s="85">
        <v>6628.1</v>
      </c>
      <c r="D652" s="85">
        <f>C652 * (1 + '2016 Claims Experience'!$H$3) * (1 + '2016 Claims Experience'!$H$3)</f>
        <v>8020.0010000000011</v>
      </c>
      <c r="E652" s="85">
        <f t="shared" si="41"/>
        <v>2406.0003000000006</v>
      </c>
      <c r="F652" s="85">
        <f t="shared" si="42"/>
        <v>5614.0007000000005</v>
      </c>
      <c r="G652" s="85">
        <f xml:space="preserve"> F652/'2016 Claims Experience'!$H$2</f>
        <v>6604.7067058823541</v>
      </c>
      <c r="H652" s="85">
        <f t="shared" si="43"/>
        <v>3000</v>
      </c>
      <c r="I652" s="85">
        <f t="shared" si="40"/>
        <v>1419.3625715045846</v>
      </c>
      <c r="J652" s="39"/>
    </row>
    <row r="653" spans="2:10" x14ac:dyDescent="0.2">
      <c r="B653" s="87">
        <v>651</v>
      </c>
      <c r="C653" s="85">
        <v>14045.41</v>
      </c>
      <c r="D653" s="85">
        <f>C653 * (1 + '2016 Claims Experience'!$H$3) * (1 + '2016 Claims Experience'!$H$3)</f>
        <v>16994.946100000001</v>
      </c>
      <c r="E653" s="85">
        <f t="shared" si="41"/>
        <v>5098.483830000001</v>
      </c>
      <c r="F653" s="85">
        <f t="shared" si="42"/>
        <v>11896.46227</v>
      </c>
      <c r="G653" s="85">
        <f xml:space="preserve"> F653/'2016 Claims Experience'!$H$2</f>
        <v>13995.837964705883</v>
      </c>
      <c r="H653" s="85">
        <f t="shared" si="43"/>
        <v>3000</v>
      </c>
      <c r="I653" s="85">
        <f t="shared" si="40"/>
        <v>1419.3625715045846</v>
      </c>
      <c r="J653" s="39"/>
    </row>
    <row r="654" spans="2:10" x14ac:dyDescent="0.2">
      <c r="B654" s="87">
        <v>652</v>
      </c>
      <c r="C654" s="85">
        <v>2033.46</v>
      </c>
      <c r="D654" s="85">
        <f>C654 * (1 + '2016 Claims Experience'!$H$3) * (1 + '2016 Claims Experience'!$H$3)</f>
        <v>2460.4866000000002</v>
      </c>
      <c r="E654" s="85">
        <f t="shared" si="41"/>
        <v>738.14598000000012</v>
      </c>
      <c r="F654" s="85">
        <f t="shared" si="42"/>
        <v>1722.3406199999999</v>
      </c>
      <c r="G654" s="85">
        <f xml:space="preserve"> F654/'2016 Claims Experience'!$H$2</f>
        <v>2026.2830823529412</v>
      </c>
      <c r="H654" s="85">
        <f t="shared" si="43"/>
        <v>2460.4866000000002</v>
      </c>
      <c r="I654" s="85">
        <f t="shared" si="40"/>
        <v>0</v>
      </c>
      <c r="J654" s="39"/>
    </row>
    <row r="655" spans="2:10" x14ac:dyDescent="0.2">
      <c r="B655" s="87">
        <v>653</v>
      </c>
      <c r="C655" s="85">
        <v>5142.1100000000006</v>
      </c>
      <c r="D655" s="85">
        <f>C655 * (1 + '2016 Claims Experience'!$H$3) * (1 + '2016 Claims Experience'!$H$3)</f>
        <v>6221.9531000000015</v>
      </c>
      <c r="E655" s="85">
        <f t="shared" si="41"/>
        <v>1866.5859300000006</v>
      </c>
      <c r="F655" s="85">
        <f t="shared" si="42"/>
        <v>4355.3671700000004</v>
      </c>
      <c r="G655" s="85">
        <f xml:space="preserve"> F655/'2016 Claims Experience'!$H$2</f>
        <v>5123.9613764705891</v>
      </c>
      <c r="H655" s="85">
        <f t="shared" si="43"/>
        <v>3000</v>
      </c>
      <c r="I655" s="85">
        <f t="shared" si="40"/>
        <v>1419.3625715045846</v>
      </c>
      <c r="J655" s="39"/>
    </row>
    <row r="656" spans="2:10" x14ac:dyDescent="0.2">
      <c r="B656" s="87">
        <v>654</v>
      </c>
      <c r="C656" s="85">
        <v>297.04000000000002</v>
      </c>
      <c r="D656" s="85">
        <f>C656 * (1 + '2016 Claims Experience'!$H$3) * (1 + '2016 Claims Experience'!$H$3)</f>
        <v>359.41840000000008</v>
      </c>
      <c r="E656" s="85">
        <f t="shared" si="41"/>
        <v>107.82552000000004</v>
      </c>
      <c r="F656" s="85">
        <f t="shared" si="42"/>
        <v>251.59288000000004</v>
      </c>
      <c r="G656" s="85">
        <f xml:space="preserve"> F656/'2016 Claims Experience'!$H$2</f>
        <v>295.99162352941181</v>
      </c>
      <c r="H656" s="85">
        <f t="shared" si="43"/>
        <v>359.41840000000008</v>
      </c>
      <c r="I656" s="85">
        <f t="shared" si="40"/>
        <v>0</v>
      </c>
      <c r="J656" s="39"/>
    </row>
    <row r="657" spans="2:10" x14ac:dyDescent="0.2">
      <c r="B657" s="87">
        <v>655</v>
      </c>
      <c r="C657" s="85">
        <v>25420.620000000003</v>
      </c>
      <c r="D657" s="85">
        <f>C657 * (1 + '2016 Claims Experience'!$H$3) * (1 + '2016 Claims Experience'!$H$3)</f>
        <v>30758.950200000007</v>
      </c>
      <c r="E657" s="85">
        <f t="shared" si="41"/>
        <v>9227.6850600000034</v>
      </c>
      <c r="F657" s="85">
        <f t="shared" si="42"/>
        <v>21531.265140000003</v>
      </c>
      <c r="G657" s="85">
        <f xml:space="preserve"> F657/'2016 Claims Experience'!$H$2</f>
        <v>25330.900164705887</v>
      </c>
      <c r="H657" s="85">
        <f t="shared" si="43"/>
        <v>3000</v>
      </c>
      <c r="I657" s="85">
        <f t="shared" si="40"/>
        <v>1419.3625715045846</v>
      </c>
      <c r="J657" s="39"/>
    </row>
    <row r="658" spans="2:10" x14ac:dyDescent="0.2">
      <c r="B658" s="87">
        <v>656</v>
      </c>
      <c r="C658" s="85">
        <v>28.44</v>
      </c>
      <c r="D658" s="85">
        <f>C658 * (1 + '2016 Claims Experience'!$H$3) * (1 + '2016 Claims Experience'!$H$3)</f>
        <v>34.412400000000005</v>
      </c>
      <c r="E658" s="85">
        <f t="shared" si="41"/>
        <v>10.323720000000003</v>
      </c>
      <c r="F658" s="85">
        <f t="shared" si="42"/>
        <v>24.088680000000004</v>
      </c>
      <c r="G658" s="85">
        <f xml:space="preserve"> F658/'2016 Claims Experience'!$H$2</f>
        <v>28.339623529411771</v>
      </c>
      <c r="H658" s="85">
        <f t="shared" si="43"/>
        <v>34.412400000000005</v>
      </c>
      <c r="I658" s="85">
        <f t="shared" si="40"/>
        <v>0</v>
      </c>
      <c r="J658" s="39"/>
    </row>
    <row r="659" spans="2:10" x14ac:dyDescent="0.2">
      <c r="B659" s="87">
        <v>657</v>
      </c>
      <c r="C659" s="85">
        <v>6.32</v>
      </c>
      <c r="D659" s="85">
        <f>C659 * (1 + '2016 Claims Experience'!$H$3) * (1 + '2016 Claims Experience'!$H$3)</f>
        <v>7.6472000000000016</v>
      </c>
      <c r="E659" s="85">
        <f t="shared" si="41"/>
        <v>2.2941600000000006</v>
      </c>
      <c r="F659" s="85">
        <f t="shared" si="42"/>
        <v>5.3530400000000009</v>
      </c>
      <c r="G659" s="85">
        <f xml:space="preserve"> F659/'2016 Claims Experience'!$H$2</f>
        <v>6.29769411764706</v>
      </c>
      <c r="H659" s="85">
        <f t="shared" si="43"/>
        <v>7.6472000000000016</v>
      </c>
      <c r="I659" s="85">
        <f t="shared" si="40"/>
        <v>0</v>
      </c>
      <c r="J659" s="39"/>
    </row>
    <row r="660" spans="2:10" x14ac:dyDescent="0.2">
      <c r="B660" s="87">
        <v>658</v>
      </c>
      <c r="C660" s="85">
        <v>29982.080000000002</v>
      </c>
      <c r="D660" s="85">
        <f>C660 * (1 + '2016 Claims Experience'!$H$3) * (1 + '2016 Claims Experience'!$H$3)</f>
        <v>36278.316800000015</v>
      </c>
      <c r="E660" s="85">
        <f t="shared" si="41"/>
        <v>10883.495040000005</v>
      </c>
      <c r="F660" s="85">
        <f t="shared" si="42"/>
        <v>25394.82176000001</v>
      </c>
      <c r="G660" s="85">
        <f xml:space="preserve"> F660/'2016 Claims Experience'!$H$2</f>
        <v>29876.260894117659</v>
      </c>
      <c r="H660" s="85">
        <f t="shared" si="43"/>
        <v>3000</v>
      </c>
      <c r="I660" s="85">
        <f t="shared" si="40"/>
        <v>1419.3625715045846</v>
      </c>
      <c r="J660" s="39"/>
    </row>
    <row r="661" spans="2:10" x14ac:dyDescent="0.2">
      <c r="B661" s="87">
        <v>659</v>
      </c>
      <c r="C661" s="85">
        <v>78.210000000000008</v>
      </c>
      <c r="D661" s="85">
        <f>C661 * (1 + '2016 Claims Experience'!$H$3) * (1 + '2016 Claims Experience'!$H$3)</f>
        <v>94.634100000000032</v>
      </c>
      <c r="E661" s="85">
        <f t="shared" si="41"/>
        <v>28.390230000000013</v>
      </c>
      <c r="F661" s="85">
        <f t="shared" si="42"/>
        <v>66.243870000000015</v>
      </c>
      <c r="G661" s="85">
        <f xml:space="preserve"> F661/'2016 Claims Experience'!$H$2</f>
        <v>77.933964705882374</v>
      </c>
      <c r="H661" s="85">
        <f t="shared" si="43"/>
        <v>94.634100000000032</v>
      </c>
      <c r="I661" s="85">
        <f t="shared" si="40"/>
        <v>0</v>
      </c>
      <c r="J661" s="39"/>
    </row>
    <row r="662" spans="2:10" x14ac:dyDescent="0.2">
      <c r="B662" s="87">
        <v>660</v>
      </c>
      <c r="C662" s="85">
        <v>9607.98</v>
      </c>
      <c r="D662" s="85">
        <f>C662 * (1 + '2016 Claims Experience'!$H$3) * (1 + '2016 Claims Experience'!$H$3)</f>
        <v>11625.6558</v>
      </c>
      <c r="E662" s="85">
        <f t="shared" si="41"/>
        <v>3487.6967400000008</v>
      </c>
      <c r="F662" s="85">
        <f t="shared" si="42"/>
        <v>8137.9590600000001</v>
      </c>
      <c r="G662" s="85">
        <f xml:space="preserve"> F662/'2016 Claims Experience'!$H$2</f>
        <v>9574.0694823529411</v>
      </c>
      <c r="H662" s="85">
        <f t="shared" si="43"/>
        <v>3000</v>
      </c>
      <c r="I662" s="85">
        <f t="shared" si="40"/>
        <v>1419.3625715045846</v>
      </c>
      <c r="J662" s="39"/>
    </row>
    <row r="663" spans="2:10" x14ac:dyDescent="0.2">
      <c r="B663" s="87">
        <v>661</v>
      </c>
      <c r="C663" s="85">
        <v>2152.75</v>
      </c>
      <c r="D663" s="85">
        <f>C663 * (1 + '2016 Claims Experience'!$H$3) * (1 + '2016 Claims Experience'!$H$3)</f>
        <v>2604.8275000000003</v>
      </c>
      <c r="E663" s="85">
        <f t="shared" si="41"/>
        <v>781.44825000000026</v>
      </c>
      <c r="F663" s="85">
        <f t="shared" si="42"/>
        <v>1823.3792500000002</v>
      </c>
      <c r="G663" s="85">
        <f xml:space="preserve"> F663/'2016 Claims Experience'!$H$2</f>
        <v>2145.1520588235298</v>
      </c>
      <c r="H663" s="85">
        <f t="shared" si="43"/>
        <v>2604.8275000000003</v>
      </c>
      <c r="I663" s="85">
        <f t="shared" si="40"/>
        <v>0</v>
      </c>
      <c r="J663" s="39"/>
    </row>
    <row r="664" spans="2:10" x14ac:dyDescent="0.2">
      <c r="B664" s="87">
        <v>662</v>
      </c>
      <c r="C664" s="85">
        <v>33357.75</v>
      </c>
      <c r="D664" s="85">
        <f>C664 * (1 + '2016 Claims Experience'!$H$3) * (1 + '2016 Claims Experience'!$H$3)</f>
        <v>40362.877500000002</v>
      </c>
      <c r="E664" s="85">
        <f t="shared" si="41"/>
        <v>12108.863250000002</v>
      </c>
      <c r="F664" s="85">
        <f t="shared" si="42"/>
        <v>28254.01425</v>
      </c>
      <c r="G664" s="85">
        <f xml:space="preserve"> F664/'2016 Claims Experience'!$H$2</f>
        <v>33240.016764705884</v>
      </c>
      <c r="H664" s="85">
        <f t="shared" si="43"/>
        <v>3000</v>
      </c>
      <c r="I664" s="85">
        <f t="shared" si="40"/>
        <v>1419.3625715045846</v>
      </c>
      <c r="J664" s="39"/>
    </row>
    <row r="665" spans="2:10" x14ac:dyDescent="0.2">
      <c r="B665" s="87">
        <v>663</v>
      </c>
      <c r="C665" s="85">
        <v>15691.77</v>
      </c>
      <c r="D665" s="85">
        <f>C665 * (1 + '2016 Claims Experience'!$H$3) * (1 + '2016 Claims Experience'!$H$3)</f>
        <v>18987.041700000002</v>
      </c>
      <c r="E665" s="85">
        <f t="shared" si="41"/>
        <v>5696.1125100000017</v>
      </c>
      <c r="F665" s="85">
        <f t="shared" si="42"/>
        <v>13290.929190000001</v>
      </c>
      <c r="G665" s="85">
        <f xml:space="preserve"> F665/'2016 Claims Experience'!$H$2</f>
        <v>15636.387282352942</v>
      </c>
      <c r="H665" s="85">
        <f t="shared" si="43"/>
        <v>3000</v>
      </c>
      <c r="I665" s="85">
        <f t="shared" si="40"/>
        <v>1419.3625715045846</v>
      </c>
      <c r="J665" s="39"/>
    </row>
    <row r="666" spans="2:10" x14ac:dyDescent="0.2">
      <c r="B666" s="87">
        <v>664</v>
      </c>
      <c r="C666" s="85">
        <v>10672.11</v>
      </c>
      <c r="D666" s="85">
        <f>C666 * (1 + '2016 Claims Experience'!$H$3) * (1 + '2016 Claims Experience'!$H$3)</f>
        <v>12913.253100000004</v>
      </c>
      <c r="E666" s="85">
        <f t="shared" si="41"/>
        <v>3873.9759300000014</v>
      </c>
      <c r="F666" s="85">
        <f t="shared" si="42"/>
        <v>9039.2771700000012</v>
      </c>
      <c r="G666" s="85">
        <f xml:space="preserve"> F666/'2016 Claims Experience'!$H$2</f>
        <v>10634.443729411767</v>
      </c>
      <c r="H666" s="85">
        <f t="shared" si="43"/>
        <v>3000</v>
      </c>
      <c r="I666" s="85">
        <f t="shared" si="40"/>
        <v>1419.3625715045846</v>
      </c>
      <c r="J666" s="39"/>
    </row>
    <row r="667" spans="2:10" x14ac:dyDescent="0.2">
      <c r="B667" s="87">
        <v>665</v>
      </c>
      <c r="C667" s="85">
        <v>9897.91</v>
      </c>
      <c r="D667" s="85">
        <f>C667 * (1 + '2016 Claims Experience'!$H$3) * (1 + '2016 Claims Experience'!$H$3)</f>
        <v>11976.471100000002</v>
      </c>
      <c r="E667" s="85">
        <f t="shared" si="41"/>
        <v>3592.9413300000015</v>
      </c>
      <c r="F667" s="85">
        <f t="shared" si="42"/>
        <v>8383.529770000001</v>
      </c>
      <c r="G667" s="85">
        <f xml:space="preserve"> F667/'2016 Claims Experience'!$H$2</f>
        <v>9862.976200000001</v>
      </c>
      <c r="H667" s="85">
        <f t="shared" si="43"/>
        <v>3000</v>
      </c>
      <c r="I667" s="85">
        <f t="shared" si="40"/>
        <v>1419.3625715045846</v>
      </c>
      <c r="J667" s="39"/>
    </row>
    <row r="668" spans="2:10" x14ac:dyDescent="0.2">
      <c r="B668" s="87">
        <v>666</v>
      </c>
      <c r="C668" s="85">
        <v>10250.25</v>
      </c>
      <c r="D668" s="85">
        <f>C668 * (1 + '2016 Claims Experience'!$H$3) * (1 + '2016 Claims Experience'!$H$3)</f>
        <v>12402.802500000003</v>
      </c>
      <c r="E668" s="85">
        <f t="shared" si="41"/>
        <v>3720.8407500000017</v>
      </c>
      <c r="F668" s="85">
        <f t="shared" si="42"/>
        <v>8681.9617500000022</v>
      </c>
      <c r="G668" s="85">
        <f xml:space="preserve"> F668/'2016 Claims Experience'!$H$2</f>
        <v>10214.072647058827</v>
      </c>
      <c r="H668" s="85">
        <f t="shared" si="43"/>
        <v>3000</v>
      </c>
      <c r="I668" s="85">
        <f t="shared" si="40"/>
        <v>1419.3625715045846</v>
      </c>
      <c r="J668" s="39"/>
    </row>
    <row r="669" spans="2:10" x14ac:dyDescent="0.2">
      <c r="B669" s="87">
        <v>667</v>
      </c>
      <c r="C669" s="85">
        <v>16432.79</v>
      </c>
      <c r="D669" s="85">
        <f>C669 * (1 + '2016 Claims Experience'!$H$3) * (1 + '2016 Claims Experience'!$H$3)</f>
        <v>19883.675900000006</v>
      </c>
      <c r="E669" s="85">
        <f t="shared" si="41"/>
        <v>5965.1027700000022</v>
      </c>
      <c r="F669" s="85">
        <f t="shared" si="42"/>
        <v>13918.573130000002</v>
      </c>
      <c r="G669" s="85">
        <f xml:space="preserve"> F669/'2016 Claims Experience'!$H$2</f>
        <v>16374.791917647062</v>
      </c>
      <c r="H669" s="85">
        <f t="shared" si="43"/>
        <v>3000</v>
      </c>
      <c r="I669" s="85">
        <f t="shared" si="40"/>
        <v>1419.3625715045846</v>
      </c>
      <c r="J669" s="39"/>
    </row>
    <row r="670" spans="2:10" x14ac:dyDescent="0.2">
      <c r="B670" s="87">
        <v>668</v>
      </c>
      <c r="C670" s="85">
        <v>9382.0400000000009</v>
      </c>
      <c r="D670" s="85">
        <f>C670 * (1 + '2016 Claims Experience'!$H$3) * (1 + '2016 Claims Experience'!$H$3)</f>
        <v>11352.268400000004</v>
      </c>
      <c r="E670" s="85">
        <f t="shared" si="41"/>
        <v>3405.6805200000017</v>
      </c>
      <c r="F670" s="85">
        <f t="shared" si="42"/>
        <v>7946.5878800000028</v>
      </c>
      <c r="G670" s="85">
        <f xml:space="preserve"> F670/'2016 Claims Experience'!$H$2</f>
        <v>9348.9269176470625</v>
      </c>
      <c r="H670" s="85">
        <f t="shared" si="43"/>
        <v>3000</v>
      </c>
      <c r="I670" s="85">
        <f t="shared" si="40"/>
        <v>1419.3625715045846</v>
      </c>
      <c r="J670" s="39"/>
    </row>
    <row r="671" spans="2:10" x14ac:dyDescent="0.2">
      <c r="B671" s="87">
        <v>669</v>
      </c>
      <c r="C671" s="85">
        <v>2550.12</v>
      </c>
      <c r="D671" s="85">
        <f>C671 * (1 + '2016 Claims Experience'!$H$3) * (1 + '2016 Claims Experience'!$H$3)</f>
        <v>3085.6452000000004</v>
      </c>
      <c r="E671" s="85">
        <f t="shared" si="41"/>
        <v>925.69356000000028</v>
      </c>
      <c r="F671" s="85">
        <f t="shared" si="42"/>
        <v>2159.9516400000002</v>
      </c>
      <c r="G671" s="85">
        <f xml:space="preserve"> F671/'2016 Claims Experience'!$H$2</f>
        <v>2541.1195764705885</v>
      </c>
      <c r="H671" s="85">
        <f t="shared" si="43"/>
        <v>3000</v>
      </c>
      <c r="I671" s="85">
        <f t="shared" si="40"/>
        <v>1419.3625715045846</v>
      </c>
      <c r="J671" s="39"/>
    </row>
    <row r="672" spans="2:10" x14ac:dyDescent="0.2">
      <c r="B672" s="87">
        <v>670</v>
      </c>
      <c r="C672" s="85">
        <v>15764.45</v>
      </c>
      <c r="D672" s="85">
        <f>C672 * (1 + '2016 Claims Experience'!$H$3) * (1 + '2016 Claims Experience'!$H$3)</f>
        <v>19074.984500000002</v>
      </c>
      <c r="E672" s="85">
        <f t="shared" si="41"/>
        <v>5722.495350000002</v>
      </c>
      <c r="F672" s="85">
        <f t="shared" si="42"/>
        <v>13352.489150000001</v>
      </c>
      <c r="G672" s="85">
        <f xml:space="preserve"> F672/'2016 Claims Experience'!$H$2</f>
        <v>15708.810764705884</v>
      </c>
      <c r="H672" s="85">
        <f t="shared" si="43"/>
        <v>3000</v>
      </c>
      <c r="I672" s="85">
        <f t="shared" si="40"/>
        <v>1419.3625715045846</v>
      </c>
      <c r="J672" s="39"/>
    </row>
    <row r="673" spans="2:10" x14ac:dyDescent="0.2">
      <c r="B673" s="87">
        <v>671</v>
      </c>
      <c r="C673" s="85">
        <v>9844.98</v>
      </c>
      <c r="D673" s="85">
        <f>C673 * (1 + '2016 Claims Experience'!$H$3) * (1 + '2016 Claims Experience'!$H$3)</f>
        <v>11912.425800000003</v>
      </c>
      <c r="E673" s="85">
        <f t="shared" si="41"/>
        <v>3573.7277400000012</v>
      </c>
      <c r="F673" s="85">
        <f t="shared" si="42"/>
        <v>8338.6980600000006</v>
      </c>
      <c r="G673" s="85">
        <f xml:space="preserve"> F673/'2016 Claims Experience'!$H$2</f>
        <v>9810.233011764707</v>
      </c>
      <c r="H673" s="85">
        <f t="shared" si="43"/>
        <v>3000</v>
      </c>
      <c r="I673" s="85">
        <f t="shared" si="40"/>
        <v>1419.3625715045846</v>
      </c>
      <c r="J673" s="39"/>
    </row>
    <row r="674" spans="2:10" x14ac:dyDescent="0.2">
      <c r="B674" s="87">
        <v>672</v>
      </c>
      <c r="C674" s="85">
        <v>356.29</v>
      </c>
      <c r="D674" s="85">
        <f>C674 * (1 + '2016 Claims Experience'!$H$3) * (1 + '2016 Claims Experience'!$H$3)</f>
        <v>431.11090000000007</v>
      </c>
      <c r="E674" s="85">
        <f t="shared" si="41"/>
        <v>129.33327000000003</v>
      </c>
      <c r="F674" s="85">
        <f t="shared" si="42"/>
        <v>301.77763000000004</v>
      </c>
      <c r="G674" s="85">
        <f xml:space="preserve"> F674/'2016 Claims Experience'!$H$2</f>
        <v>355.03250588235301</v>
      </c>
      <c r="H674" s="85">
        <f t="shared" si="43"/>
        <v>431.11090000000007</v>
      </c>
      <c r="I674" s="85">
        <f t="shared" si="40"/>
        <v>0</v>
      </c>
      <c r="J674" s="39"/>
    </row>
    <row r="675" spans="2:10" x14ac:dyDescent="0.2">
      <c r="B675" s="87">
        <v>673</v>
      </c>
      <c r="C675" s="85">
        <v>9376.51</v>
      </c>
      <c r="D675" s="85">
        <f>C675 * (1 + '2016 Claims Experience'!$H$3) * (1 + '2016 Claims Experience'!$H$3)</f>
        <v>11345.577100000002</v>
      </c>
      <c r="E675" s="85">
        <f t="shared" si="41"/>
        <v>3403.673130000001</v>
      </c>
      <c r="F675" s="85">
        <f t="shared" si="42"/>
        <v>7941.9039700000012</v>
      </c>
      <c r="G675" s="85">
        <f xml:space="preserve"> F675/'2016 Claims Experience'!$H$2</f>
        <v>9343.4164352941189</v>
      </c>
      <c r="H675" s="85">
        <f t="shared" si="43"/>
        <v>3000</v>
      </c>
      <c r="I675" s="85">
        <f t="shared" si="40"/>
        <v>1419.3625715045846</v>
      </c>
      <c r="J675" s="39"/>
    </row>
    <row r="676" spans="2:10" x14ac:dyDescent="0.2">
      <c r="B676" s="87">
        <v>674</v>
      </c>
      <c r="C676" s="85">
        <v>18854.93</v>
      </c>
      <c r="D676" s="85">
        <f>C676 * (1 + '2016 Claims Experience'!$H$3) * (1 + '2016 Claims Experience'!$H$3)</f>
        <v>22814.465300000003</v>
      </c>
      <c r="E676" s="85">
        <f t="shared" si="41"/>
        <v>6844.3395900000023</v>
      </c>
      <c r="F676" s="85">
        <f t="shared" si="42"/>
        <v>15970.125710000002</v>
      </c>
      <c r="G676" s="85">
        <f xml:space="preserve"> F676/'2016 Claims Experience'!$H$2</f>
        <v>18788.383188235297</v>
      </c>
      <c r="H676" s="85">
        <f t="shared" si="43"/>
        <v>3000</v>
      </c>
      <c r="I676" s="85">
        <f t="shared" si="40"/>
        <v>1419.3625715045846</v>
      </c>
      <c r="J676" s="39"/>
    </row>
    <row r="677" spans="2:10" x14ac:dyDescent="0.2">
      <c r="B677" s="87">
        <v>675</v>
      </c>
      <c r="C677" s="85">
        <v>7798.09</v>
      </c>
      <c r="D677" s="85">
        <f>C677 * (1 + '2016 Claims Experience'!$H$3) * (1 + '2016 Claims Experience'!$H$3)</f>
        <v>9435.6889000000028</v>
      </c>
      <c r="E677" s="85">
        <f t="shared" si="41"/>
        <v>2830.7066700000014</v>
      </c>
      <c r="F677" s="85">
        <f t="shared" si="42"/>
        <v>6604.9822300000014</v>
      </c>
      <c r="G677" s="85">
        <f xml:space="preserve"> F677/'2016 Claims Experience'!$H$2</f>
        <v>7770.5673294117669</v>
      </c>
      <c r="H677" s="85">
        <f t="shared" si="43"/>
        <v>3000</v>
      </c>
      <c r="I677" s="85">
        <f t="shared" si="40"/>
        <v>1419.3625715045846</v>
      </c>
      <c r="J677" s="39"/>
    </row>
    <row r="678" spans="2:10" x14ac:dyDescent="0.2">
      <c r="B678" s="87">
        <v>676</v>
      </c>
      <c r="C678" s="85">
        <v>1201.5900000000001</v>
      </c>
      <c r="D678" s="85">
        <f>C678 * (1 + '2016 Claims Experience'!$H$3) * (1 + '2016 Claims Experience'!$H$3)</f>
        <v>1453.9239000000005</v>
      </c>
      <c r="E678" s="85">
        <f t="shared" si="41"/>
        <v>436.17717000000022</v>
      </c>
      <c r="F678" s="85">
        <f t="shared" si="42"/>
        <v>1017.7467300000003</v>
      </c>
      <c r="G678" s="85">
        <f xml:space="preserve"> F678/'2016 Claims Experience'!$H$2</f>
        <v>1197.3490941176474</v>
      </c>
      <c r="H678" s="85">
        <f t="shared" si="43"/>
        <v>1453.9239000000005</v>
      </c>
      <c r="I678" s="85">
        <f t="shared" si="40"/>
        <v>0</v>
      </c>
      <c r="J678" s="39"/>
    </row>
    <row r="679" spans="2:10" x14ac:dyDescent="0.2">
      <c r="B679" s="87">
        <v>677</v>
      </c>
      <c r="C679" s="85">
        <v>1822.53</v>
      </c>
      <c r="D679" s="85">
        <f>C679 * (1 + '2016 Claims Experience'!$H$3) * (1 + '2016 Claims Experience'!$H$3)</f>
        <v>2205.2613000000001</v>
      </c>
      <c r="E679" s="85">
        <f t="shared" si="41"/>
        <v>661.57839000000013</v>
      </c>
      <c r="F679" s="85">
        <f t="shared" si="42"/>
        <v>1543.68291</v>
      </c>
      <c r="G679" s="85">
        <f xml:space="preserve"> F679/'2016 Claims Experience'!$H$2</f>
        <v>1816.0975411764707</v>
      </c>
      <c r="H679" s="85">
        <f t="shared" si="43"/>
        <v>2205.2613000000001</v>
      </c>
      <c r="I679" s="85">
        <f t="shared" si="40"/>
        <v>0</v>
      </c>
      <c r="J679" s="39"/>
    </row>
    <row r="680" spans="2:10" x14ac:dyDescent="0.2">
      <c r="B680" s="87">
        <v>678</v>
      </c>
      <c r="C680" s="85">
        <v>8888.2900000000009</v>
      </c>
      <c r="D680" s="85">
        <f>C680 * (1 + '2016 Claims Experience'!$H$3) * (1 + '2016 Claims Experience'!$H$3)</f>
        <v>10754.830900000003</v>
      </c>
      <c r="E680" s="85">
        <f t="shared" si="41"/>
        <v>3226.4492700000014</v>
      </c>
      <c r="F680" s="85">
        <f t="shared" si="42"/>
        <v>7528.3816300000017</v>
      </c>
      <c r="G680" s="85">
        <f xml:space="preserve"> F680/'2016 Claims Experience'!$H$2</f>
        <v>8856.9195647058841</v>
      </c>
      <c r="H680" s="85">
        <f t="shared" si="43"/>
        <v>3000</v>
      </c>
      <c r="I680" s="85">
        <f t="shared" si="40"/>
        <v>1419.3625715045846</v>
      </c>
      <c r="J680" s="39"/>
    </row>
    <row r="681" spans="2:10" x14ac:dyDescent="0.2">
      <c r="B681" s="87">
        <v>679</v>
      </c>
      <c r="C681" s="85">
        <v>25814.04</v>
      </c>
      <c r="D681" s="85">
        <f>C681 * (1 + '2016 Claims Experience'!$H$3) * (1 + '2016 Claims Experience'!$H$3)</f>
        <v>31234.988400000006</v>
      </c>
      <c r="E681" s="85">
        <f t="shared" si="41"/>
        <v>9370.4965200000024</v>
      </c>
      <c r="F681" s="85">
        <f t="shared" si="42"/>
        <v>21864.491880000001</v>
      </c>
      <c r="G681" s="85">
        <f xml:space="preserve"> F681/'2016 Claims Experience'!$H$2</f>
        <v>25722.931623529414</v>
      </c>
      <c r="H681" s="85">
        <f t="shared" si="43"/>
        <v>3000</v>
      </c>
      <c r="I681" s="85">
        <f t="shared" si="40"/>
        <v>1419.3625715045846</v>
      </c>
      <c r="J681" s="39"/>
    </row>
    <row r="682" spans="2:10" x14ac:dyDescent="0.2">
      <c r="B682" s="87">
        <v>680</v>
      </c>
      <c r="C682" s="85">
        <v>26696.47</v>
      </c>
      <c r="D682" s="85">
        <f>C682 * (1 + '2016 Claims Experience'!$H$3) * (1 + '2016 Claims Experience'!$H$3)</f>
        <v>32302.728700000003</v>
      </c>
      <c r="E682" s="85">
        <f t="shared" si="41"/>
        <v>9690.8186100000021</v>
      </c>
      <c r="F682" s="85">
        <f t="shared" si="42"/>
        <v>22611.910090000001</v>
      </c>
      <c r="G682" s="85">
        <f xml:space="preserve"> F682/'2016 Claims Experience'!$H$2</f>
        <v>26602.247164705885</v>
      </c>
      <c r="H682" s="85">
        <f t="shared" si="43"/>
        <v>3000</v>
      </c>
      <c r="I682" s="85">
        <f t="shared" si="40"/>
        <v>1419.3625715045846</v>
      </c>
      <c r="J682" s="39"/>
    </row>
    <row r="683" spans="2:10" x14ac:dyDescent="0.2">
      <c r="B683" s="87">
        <v>681</v>
      </c>
      <c r="C683" s="85">
        <v>1261.6300000000001</v>
      </c>
      <c r="D683" s="85">
        <f>C683 * (1 + '2016 Claims Experience'!$H$3) * (1 + '2016 Claims Experience'!$H$3)</f>
        <v>1526.5723000000003</v>
      </c>
      <c r="E683" s="85">
        <f t="shared" si="41"/>
        <v>457.97169000000014</v>
      </c>
      <c r="F683" s="85">
        <f t="shared" si="42"/>
        <v>1068.6006100000002</v>
      </c>
      <c r="G683" s="85">
        <f xml:space="preserve"> F683/'2016 Claims Experience'!$H$2</f>
        <v>1257.1771882352944</v>
      </c>
      <c r="H683" s="85">
        <f t="shared" si="43"/>
        <v>1526.5723000000003</v>
      </c>
      <c r="I683" s="85">
        <f t="shared" si="40"/>
        <v>0</v>
      </c>
      <c r="J683" s="39"/>
    </row>
    <row r="684" spans="2:10" x14ac:dyDescent="0.2">
      <c r="B684" s="87">
        <v>682</v>
      </c>
      <c r="C684" s="85">
        <v>21922.5</v>
      </c>
      <c r="D684" s="85">
        <f>C684 * (1 + '2016 Claims Experience'!$H$3) * (1 + '2016 Claims Experience'!$H$3)</f>
        <v>26526.225000000006</v>
      </c>
      <c r="E684" s="85">
        <f t="shared" si="41"/>
        <v>7957.867500000003</v>
      </c>
      <c r="F684" s="85">
        <f t="shared" si="42"/>
        <v>18568.357500000002</v>
      </c>
      <c r="G684" s="85">
        <f xml:space="preserve"> F684/'2016 Claims Experience'!$H$2</f>
        <v>21845.126470588239</v>
      </c>
      <c r="H684" s="85">
        <f t="shared" si="43"/>
        <v>3000</v>
      </c>
      <c r="I684" s="85">
        <f t="shared" si="40"/>
        <v>1419.3625715045846</v>
      </c>
      <c r="J684" s="39"/>
    </row>
    <row r="685" spans="2:10" x14ac:dyDescent="0.2">
      <c r="B685" s="87">
        <v>683</v>
      </c>
      <c r="C685" s="85">
        <v>10643.67</v>
      </c>
      <c r="D685" s="85">
        <f>C685 * (1 + '2016 Claims Experience'!$H$3) * (1 + '2016 Claims Experience'!$H$3)</f>
        <v>12878.840700000001</v>
      </c>
      <c r="E685" s="85">
        <f t="shared" si="41"/>
        <v>3863.6522100000007</v>
      </c>
      <c r="F685" s="85">
        <f t="shared" si="42"/>
        <v>9015.1884900000005</v>
      </c>
      <c r="G685" s="85">
        <f xml:space="preserve"> F685/'2016 Claims Experience'!$H$2</f>
        <v>10606.104105882354</v>
      </c>
      <c r="H685" s="85">
        <f t="shared" si="43"/>
        <v>3000</v>
      </c>
      <c r="I685" s="85">
        <f t="shared" si="40"/>
        <v>1419.3625715045846</v>
      </c>
      <c r="J685" s="39"/>
    </row>
    <row r="686" spans="2:10" x14ac:dyDescent="0.2">
      <c r="B686" s="87">
        <v>684</v>
      </c>
      <c r="C686" s="85">
        <v>7827.3200000000006</v>
      </c>
      <c r="D686" s="85">
        <f>C686 * (1 + '2016 Claims Experience'!$H$3) * (1 + '2016 Claims Experience'!$H$3)</f>
        <v>9471.0572000000029</v>
      </c>
      <c r="E686" s="85">
        <f t="shared" si="41"/>
        <v>2841.3171600000014</v>
      </c>
      <c r="F686" s="85">
        <f t="shared" si="42"/>
        <v>6629.7400400000015</v>
      </c>
      <c r="G686" s="85">
        <f xml:space="preserve"> F686/'2016 Claims Experience'!$H$2</f>
        <v>7799.6941647058848</v>
      </c>
      <c r="H686" s="85">
        <f t="shared" si="43"/>
        <v>3000</v>
      </c>
      <c r="I686" s="85">
        <f t="shared" si="40"/>
        <v>1419.3625715045846</v>
      </c>
      <c r="J686" s="39"/>
    </row>
    <row r="687" spans="2:10" x14ac:dyDescent="0.2">
      <c r="B687" s="87">
        <v>685</v>
      </c>
      <c r="C687" s="85">
        <v>11681.730000000001</v>
      </c>
      <c r="D687" s="85">
        <f>C687 * (1 + '2016 Claims Experience'!$H$3) * (1 + '2016 Claims Experience'!$H$3)</f>
        <v>14134.893300000003</v>
      </c>
      <c r="E687" s="85">
        <f t="shared" si="41"/>
        <v>4240.4679900000019</v>
      </c>
      <c r="F687" s="85">
        <f t="shared" si="42"/>
        <v>9894.4253100000024</v>
      </c>
      <c r="G687" s="85">
        <f xml:space="preserve"> F687/'2016 Claims Experience'!$H$2</f>
        <v>11640.500364705886</v>
      </c>
      <c r="H687" s="85">
        <f t="shared" si="43"/>
        <v>3000</v>
      </c>
      <c r="I687" s="85">
        <f t="shared" si="40"/>
        <v>1419.3625715045846</v>
      </c>
      <c r="J687" s="39"/>
    </row>
    <row r="688" spans="2:10" x14ac:dyDescent="0.2">
      <c r="B688" s="87">
        <v>686</v>
      </c>
      <c r="C688" s="85">
        <v>1072.82</v>
      </c>
      <c r="D688" s="85">
        <f>C688 * (1 + '2016 Claims Experience'!$H$3) * (1 + '2016 Claims Experience'!$H$3)</f>
        <v>1298.1122000000003</v>
      </c>
      <c r="E688" s="85">
        <f t="shared" si="41"/>
        <v>389.43366000000015</v>
      </c>
      <c r="F688" s="85">
        <f t="shared" si="42"/>
        <v>908.67854000000011</v>
      </c>
      <c r="G688" s="85">
        <f xml:space="preserve"> F688/'2016 Claims Experience'!$H$2</f>
        <v>1069.0335764705883</v>
      </c>
      <c r="H688" s="85">
        <f t="shared" si="43"/>
        <v>1298.1122000000003</v>
      </c>
      <c r="I688" s="85">
        <f t="shared" si="40"/>
        <v>0</v>
      </c>
      <c r="J688" s="39"/>
    </row>
    <row r="689" spans="2:10" x14ac:dyDescent="0.2">
      <c r="B689" s="87">
        <v>687</v>
      </c>
      <c r="C689" s="85">
        <v>2327.34</v>
      </c>
      <c r="D689" s="85">
        <f>C689 * (1 + '2016 Claims Experience'!$H$3) * (1 + '2016 Claims Experience'!$H$3)</f>
        <v>2816.0814000000009</v>
      </c>
      <c r="E689" s="85">
        <f t="shared" si="41"/>
        <v>844.82442000000037</v>
      </c>
      <c r="F689" s="85">
        <f t="shared" si="42"/>
        <v>1971.2569800000006</v>
      </c>
      <c r="G689" s="85">
        <f xml:space="preserve"> F689/'2016 Claims Experience'!$H$2</f>
        <v>2319.1258588235301</v>
      </c>
      <c r="H689" s="85">
        <f t="shared" si="43"/>
        <v>2816.0814000000009</v>
      </c>
      <c r="I689" s="85">
        <f t="shared" si="40"/>
        <v>0</v>
      </c>
      <c r="J689" s="39"/>
    </row>
    <row r="690" spans="2:10" x14ac:dyDescent="0.2">
      <c r="B690" s="87">
        <v>688</v>
      </c>
      <c r="C690" s="85">
        <v>2028.72</v>
      </c>
      <c r="D690" s="85">
        <f>C690 * (1 + '2016 Claims Experience'!$H$3) * (1 + '2016 Claims Experience'!$H$3)</f>
        <v>2454.7512000000002</v>
      </c>
      <c r="E690" s="85">
        <f t="shared" si="41"/>
        <v>736.42536000000018</v>
      </c>
      <c r="F690" s="85">
        <f t="shared" si="42"/>
        <v>1718.32584</v>
      </c>
      <c r="G690" s="85">
        <f xml:space="preserve"> F690/'2016 Claims Experience'!$H$2</f>
        <v>2021.559811764706</v>
      </c>
      <c r="H690" s="85">
        <f t="shared" si="43"/>
        <v>2454.7512000000002</v>
      </c>
      <c r="I690" s="85">
        <f t="shared" si="40"/>
        <v>0</v>
      </c>
      <c r="J690" s="39"/>
    </row>
    <row r="691" spans="2:10" x14ac:dyDescent="0.2">
      <c r="B691" s="87">
        <v>689</v>
      </c>
      <c r="C691" s="85">
        <v>5104.1900000000005</v>
      </c>
      <c r="D691" s="85">
        <f>C691 * (1 + '2016 Claims Experience'!$H$3) * (1 + '2016 Claims Experience'!$H$3)</f>
        <v>6176.0699000000022</v>
      </c>
      <c r="E691" s="85">
        <f t="shared" si="41"/>
        <v>1852.8209700000009</v>
      </c>
      <c r="F691" s="85">
        <f t="shared" si="42"/>
        <v>4323.2489300000016</v>
      </c>
      <c r="G691" s="85">
        <f xml:space="preserve"> F691/'2016 Claims Experience'!$H$2</f>
        <v>5086.1752117647075</v>
      </c>
      <c r="H691" s="85">
        <f t="shared" si="43"/>
        <v>3000</v>
      </c>
      <c r="I691" s="85">
        <f t="shared" si="40"/>
        <v>1419.3625715045846</v>
      </c>
      <c r="J691" s="39"/>
    </row>
    <row r="692" spans="2:10" x14ac:dyDescent="0.2">
      <c r="B692" s="87">
        <v>690</v>
      </c>
      <c r="C692" s="85">
        <v>26056.57</v>
      </c>
      <c r="D692" s="85">
        <f>C692 * (1 + '2016 Claims Experience'!$H$3) * (1 + '2016 Claims Experience'!$H$3)</f>
        <v>31528.449700000005</v>
      </c>
      <c r="E692" s="85">
        <f t="shared" si="41"/>
        <v>9458.5349100000021</v>
      </c>
      <c r="F692" s="85">
        <f t="shared" si="42"/>
        <v>22069.914790000003</v>
      </c>
      <c r="G692" s="85">
        <f xml:space="preserve"> F692/'2016 Claims Experience'!$H$2</f>
        <v>25964.60563529412</v>
      </c>
      <c r="H692" s="85">
        <f t="shared" si="43"/>
        <v>3000</v>
      </c>
      <c r="I692" s="85">
        <f t="shared" si="40"/>
        <v>1419.3625715045846</v>
      </c>
      <c r="J692" s="39"/>
    </row>
    <row r="693" spans="2:10" x14ac:dyDescent="0.2">
      <c r="B693" s="87">
        <v>691</v>
      </c>
      <c r="C693" s="85">
        <v>19038.21</v>
      </c>
      <c r="D693" s="85">
        <f>C693 * (1 + '2016 Claims Experience'!$H$3) * (1 + '2016 Claims Experience'!$H$3)</f>
        <v>23036.234100000001</v>
      </c>
      <c r="E693" s="85">
        <f t="shared" si="41"/>
        <v>6910.8702300000014</v>
      </c>
      <c r="F693" s="85">
        <f t="shared" si="42"/>
        <v>16125.363869999999</v>
      </c>
      <c r="G693" s="85">
        <f xml:space="preserve"> F693/'2016 Claims Experience'!$H$2</f>
        <v>18971.01631764706</v>
      </c>
      <c r="H693" s="85">
        <f t="shared" si="43"/>
        <v>3000</v>
      </c>
      <c r="I693" s="85">
        <f t="shared" si="40"/>
        <v>1419.3625715045846</v>
      </c>
      <c r="J693" s="39"/>
    </row>
    <row r="694" spans="2:10" x14ac:dyDescent="0.2">
      <c r="B694" s="87">
        <v>692</v>
      </c>
      <c r="C694" s="85">
        <v>28007.870000000003</v>
      </c>
      <c r="D694" s="85">
        <f>C694 * (1 + '2016 Claims Experience'!$H$3) * (1 + '2016 Claims Experience'!$H$3)</f>
        <v>33889.522700000009</v>
      </c>
      <c r="E694" s="85">
        <f t="shared" si="41"/>
        <v>10166.856810000005</v>
      </c>
      <c r="F694" s="85">
        <f t="shared" si="42"/>
        <v>23722.665890000004</v>
      </c>
      <c r="G694" s="85">
        <f xml:space="preserve"> F694/'2016 Claims Experience'!$H$2</f>
        <v>27909.018694117651</v>
      </c>
      <c r="H694" s="85">
        <f t="shared" si="43"/>
        <v>3000</v>
      </c>
      <c r="I694" s="85">
        <f t="shared" si="40"/>
        <v>1419.3625715045846</v>
      </c>
      <c r="J694" s="39"/>
    </row>
    <row r="695" spans="2:10" x14ac:dyDescent="0.2">
      <c r="B695" s="87">
        <v>693</v>
      </c>
      <c r="C695" s="85">
        <v>380.78000000000003</v>
      </c>
      <c r="D695" s="85">
        <f>C695 * (1 + '2016 Claims Experience'!$H$3) * (1 + '2016 Claims Experience'!$H$3)</f>
        <v>460.74380000000008</v>
      </c>
      <c r="E695" s="85">
        <f t="shared" si="41"/>
        <v>138.22314000000006</v>
      </c>
      <c r="F695" s="85">
        <f t="shared" si="42"/>
        <v>322.52066000000002</v>
      </c>
      <c r="G695" s="85">
        <f xml:space="preserve"> F695/'2016 Claims Experience'!$H$2</f>
        <v>379.43607058823534</v>
      </c>
      <c r="H695" s="85">
        <f t="shared" si="43"/>
        <v>460.74380000000008</v>
      </c>
      <c r="I695" s="85">
        <f t="shared" si="40"/>
        <v>0</v>
      </c>
      <c r="J695" s="39"/>
    </row>
    <row r="696" spans="2:10" x14ac:dyDescent="0.2">
      <c r="B696" s="87">
        <v>694</v>
      </c>
      <c r="C696" s="85">
        <v>16413.830000000002</v>
      </c>
      <c r="D696" s="85">
        <f>C696 * (1 + '2016 Claims Experience'!$H$3) * (1 + '2016 Claims Experience'!$H$3)</f>
        <v>19860.734300000004</v>
      </c>
      <c r="E696" s="85">
        <f t="shared" si="41"/>
        <v>5958.220290000002</v>
      </c>
      <c r="F696" s="85">
        <f t="shared" si="42"/>
        <v>13902.514010000003</v>
      </c>
      <c r="G696" s="85">
        <f xml:space="preserve"> F696/'2016 Claims Experience'!$H$2</f>
        <v>16355.898835294121</v>
      </c>
      <c r="H696" s="85">
        <f t="shared" si="43"/>
        <v>3000</v>
      </c>
      <c r="I696" s="85">
        <f t="shared" si="40"/>
        <v>1419.3625715045846</v>
      </c>
      <c r="J696" s="39"/>
    </row>
    <row r="697" spans="2:10" x14ac:dyDescent="0.2">
      <c r="B697" s="87">
        <v>695</v>
      </c>
      <c r="C697" s="85">
        <v>18289.29</v>
      </c>
      <c r="D697" s="85">
        <f>C697 * (1 + '2016 Claims Experience'!$H$3) * (1 + '2016 Claims Experience'!$H$3)</f>
        <v>22130.040900000004</v>
      </c>
      <c r="E697" s="85">
        <f t="shared" si="41"/>
        <v>6639.012270000002</v>
      </c>
      <c r="F697" s="85">
        <f t="shared" si="42"/>
        <v>15491.028630000001</v>
      </c>
      <c r="G697" s="85">
        <f xml:space="preserve"> F697/'2016 Claims Experience'!$H$2</f>
        <v>18224.739564705884</v>
      </c>
      <c r="H697" s="85">
        <f t="shared" si="43"/>
        <v>3000</v>
      </c>
      <c r="I697" s="85">
        <f t="shared" si="40"/>
        <v>1419.3625715045846</v>
      </c>
      <c r="J697" s="39"/>
    </row>
    <row r="698" spans="2:10" x14ac:dyDescent="0.2">
      <c r="B698" s="87">
        <v>696</v>
      </c>
      <c r="C698" s="85">
        <v>7061.02</v>
      </c>
      <c r="D698" s="85">
        <f>C698 * (1 + '2016 Claims Experience'!$H$3) * (1 + '2016 Claims Experience'!$H$3)</f>
        <v>8543.8342000000011</v>
      </c>
      <c r="E698" s="85">
        <f t="shared" si="41"/>
        <v>2563.1502600000008</v>
      </c>
      <c r="F698" s="85">
        <f t="shared" si="42"/>
        <v>5980.6839400000008</v>
      </c>
      <c r="G698" s="85">
        <f xml:space="preserve"> F698/'2016 Claims Experience'!$H$2</f>
        <v>7036.0987529411777</v>
      </c>
      <c r="H698" s="85">
        <f t="shared" si="43"/>
        <v>3000</v>
      </c>
      <c r="I698" s="85">
        <f t="shared" si="40"/>
        <v>1419.3625715045846</v>
      </c>
      <c r="J698" s="39"/>
    </row>
    <row r="699" spans="2:10" x14ac:dyDescent="0.2">
      <c r="B699" s="87">
        <v>697</v>
      </c>
      <c r="C699" s="85">
        <v>16116</v>
      </c>
      <c r="D699" s="85">
        <f>C699 * (1 + '2016 Claims Experience'!$H$3) * (1 + '2016 Claims Experience'!$H$3)</f>
        <v>19500.360000000004</v>
      </c>
      <c r="E699" s="85">
        <f t="shared" si="41"/>
        <v>5850.108000000002</v>
      </c>
      <c r="F699" s="85">
        <f t="shared" si="42"/>
        <v>13650.252000000002</v>
      </c>
      <c r="G699" s="85">
        <f xml:space="preserve"> F699/'2016 Claims Experience'!$H$2</f>
        <v>16059.120000000003</v>
      </c>
      <c r="H699" s="85">
        <f t="shared" si="43"/>
        <v>3000</v>
      </c>
      <c r="I699" s="85">
        <f t="shared" si="40"/>
        <v>1419.3625715045846</v>
      </c>
      <c r="J699" s="39"/>
    </row>
    <row r="700" spans="2:10" x14ac:dyDescent="0.2">
      <c r="B700" s="87">
        <v>698</v>
      </c>
      <c r="C700" s="85">
        <v>11735.45</v>
      </c>
      <c r="D700" s="85">
        <f>C700 * (1 + '2016 Claims Experience'!$H$3) * (1 + '2016 Claims Experience'!$H$3)</f>
        <v>14199.894500000004</v>
      </c>
      <c r="E700" s="85">
        <f t="shared" si="41"/>
        <v>4259.9683500000019</v>
      </c>
      <c r="F700" s="85">
        <f t="shared" si="42"/>
        <v>9939.926150000003</v>
      </c>
      <c r="G700" s="85">
        <f xml:space="preserve"> F700/'2016 Claims Experience'!$H$2</f>
        <v>11694.030764705885</v>
      </c>
      <c r="H700" s="85">
        <f t="shared" si="43"/>
        <v>3000</v>
      </c>
      <c r="I700" s="85">
        <f t="shared" si="40"/>
        <v>1419.3625715045846</v>
      </c>
      <c r="J700" s="39"/>
    </row>
    <row r="701" spans="2:10" x14ac:dyDescent="0.2">
      <c r="B701" s="87">
        <v>699</v>
      </c>
      <c r="C701" s="85">
        <v>5123.9400000000005</v>
      </c>
      <c r="D701" s="85">
        <f>C701 * (1 + '2016 Claims Experience'!$H$3) * (1 + '2016 Claims Experience'!$H$3)</f>
        <v>6199.9674000000014</v>
      </c>
      <c r="E701" s="85">
        <f t="shared" si="41"/>
        <v>1859.9902200000006</v>
      </c>
      <c r="F701" s="85">
        <f t="shared" si="42"/>
        <v>4339.9771800000008</v>
      </c>
      <c r="G701" s="85">
        <f xml:space="preserve"> F701/'2016 Claims Experience'!$H$2</f>
        <v>5105.855505882354</v>
      </c>
      <c r="H701" s="85">
        <f t="shared" si="43"/>
        <v>3000</v>
      </c>
      <c r="I701" s="85">
        <f t="shared" si="40"/>
        <v>1419.3625715045846</v>
      </c>
      <c r="J701" s="39"/>
    </row>
    <row r="702" spans="2:10" x14ac:dyDescent="0.2">
      <c r="B702" s="87">
        <v>700</v>
      </c>
      <c r="C702" s="85">
        <v>30602.23</v>
      </c>
      <c r="D702" s="85">
        <f>C702 * (1 + '2016 Claims Experience'!$H$3) * (1 + '2016 Claims Experience'!$H$3)</f>
        <v>37028.698300000004</v>
      </c>
      <c r="E702" s="85">
        <f t="shared" si="41"/>
        <v>11108.609490000003</v>
      </c>
      <c r="F702" s="85">
        <f t="shared" si="42"/>
        <v>25920.088810000001</v>
      </c>
      <c r="G702" s="85">
        <f xml:space="preserve"> F702/'2016 Claims Experience'!$H$2</f>
        <v>30494.222129411766</v>
      </c>
      <c r="H702" s="85">
        <f t="shared" si="43"/>
        <v>3000</v>
      </c>
      <c r="I702" s="85">
        <f t="shared" si="40"/>
        <v>1419.3625715045846</v>
      </c>
      <c r="J702" s="39"/>
    </row>
    <row r="703" spans="2:10" x14ac:dyDescent="0.2">
      <c r="B703" s="87">
        <v>701</v>
      </c>
      <c r="C703" s="85">
        <v>2292.58</v>
      </c>
      <c r="D703" s="85">
        <f>C703 * (1 + '2016 Claims Experience'!$H$3) * (1 + '2016 Claims Experience'!$H$3)</f>
        <v>2774.0218000000004</v>
      </c>
      <c r="E703" s="85">
        <f t="shared" si="41"/>
        <v>832.20654000000025</v>
      </c>
      <c r="F703" s="85">
        <f t="shared" si="42"/>
        <v>1941.8152600000001</v>
      </c>
      <c r="G703" s="85">
        <f xml:space="preserve"> F703/'2016 Claims Experience'!$H$2</f>
        <v>2284.4885411764708</v>
      </c>
      <c r="H703" s="85">
        <f t="shared" si="43"/>
        <v>2774.0218000000004</v>
      </c>
      <c r="I703" s="85">
        <f t="shared" si="40"/>
        <v>0</v>
      </c>
      <c r="J703" s="39"/>
    </row>
    <row r="704" spans="2:10" x14ac:dyDescent="0.2">
      <c r="B704" s="87">
        <v>702</v>
      </c>
      <c r="C704" s="85">
        <v>7730.9400000000005</v>
      </c>
      <c r="D704" s="85">
        <f>C704 * (1 + '2016 Claims Experience'!$H$3) * (1 + '2016 Claims Experience'!$H$3)</f>
        <v>9354.4374000000025</v>
      </c>
      <c r="E704" s="85">
        <f t="shared" si="41"/>
        <v>2806.3312200000014</v>
      </c>
      <c r="F704" s="85">
        <f t="shared" si="42"/>
        <v>6548.1061800000016</v>
      </c>
      <c r="G704" s="85">
        <f xml:space="preserve"> F704/'2016 Claims Experience'!$H$2</f>
        <v>7703.6543294117664</v>
      </c>
      <c r="H704" s="85">
        <f t="shared" si="43"/>
        <v>3000</v>
      </c>
      <c r="I704" s="85">
        <f t="shared" si="40"/>
        <v>1419.3625715045846</v>
      </c>
      <c r="J704" s="39"/>
    </row>
    <row r="705" spans="2:10" x14ac:dyDescent="0.2">
      <c r="B705" s="87">
        <v>703</v>
      </c>
      <c r="C705" s="85">
        <v>17222</v>
      </c>
      <c r="D705" s="85">
        <f>C705 * (1 + '2016 Claims Experience'!$H$3) * (1 + '2016 Claims Experience'!$H$3)</f>
        <v>20838.620000000003</v>
      </c>
      <c r="E705" s="85">
        <f t="shared" si="41"/>
        <v>6251.5860000000021</v>
      </c>
      <c r="F705" s="85">
        <f t="shared" si="42"/>
        <v>14587.034000000001</v>
      </c>
      <c r="G705" s="85">
        <f xml:space="preserve"> F705/'2016 Claims Experience'!$H$2</f>
        <v>17161.216470588239</v>
      </c>
      <c r="H705" s="85">
        <f t="shared" si="43"/>
        <v>3000</v>
      </c>
      <c r="I705" s="85">
        <f t="shared" si="40"/>
        <v>1419.3625715045846</v>
      </c>
      <c r="J705" s="39"/>
    </row>
    <row r="706" spans="2:10" x14ac:dyDescent="0.2">
      <c r="B706" s="87">
        <v>704</v>
      </c>
      <c r="C706" s="85">
        <v>3957.11</v>
      </c>
      <c r="D706" s="85">
        <f>C706 * (1 + '2016 Claims Experience'!$H$3) * (1 + '2016 Claims Experience'!$H$3)</f>
        <v>4788.1031000000012</v>
      </c>
      <c r="E706" s="85">
        <f t="shared" si="41"/>
        <v>1436.4309300000007</v>
      </c>
      <c r="F706" s="85">
        <f t="shared" si="42"/>
        <v>3351.6721700000007</v>
      </c>
      <c r="G706" s="85">
        <f xml:space="preserve"> F706/'2016 Claims Experience'!$H$2</f>
        <v>3943.1437294117659</v>
      </c>
      <c r="H706" s="85">
        <f t="shared" si="43"/>
        <v>3000</v>
      </c>
      <c r="I706" s="85">
        <f t="shared" si="40"/>
        <v>1419.3625715045846</v>
      </c>
      <c r="J706" s="39"/>
    </row>
    <row r="707" spans="2:10" x14ac:dyDescent="0.2">
      <c r="B707" s="87">
        <v>705</v>
      </c>
      <c r="C707" s="85">
        <v>1162.0900000000001</v>
      </c>
      <c r="D707" s="85">
        <f>C707 * (1 + '2016 Claims Experience'!$H$3) * (1 + '2016 Claims Experience'!$H$3)</f>
        <v>1406.1289000000004</v>
      </c>
      <c r="E707" s="85">
        <f t="shared" si="41"/>
        <v>421.83867000000015</v>
      </c>
      <c r="F707" s="85">
        <f t="shared" si="42"/>
        <v>984.29023000000018</v>
      </c>
      <c r="G707" s="85">
        <f xml:space="preserve"> F707/'2016 Claims Experience'!$H$2</f>
        <v>1157.9885058823531</v>
      </c>
      <c r="H707" s="85">
        <f t="shared" si="43"/>
        <v>1406.1289000000004</v>
      </c>
      <c r="I707" s="85">
        <f t="shared" ref="I707:I770" si="44">IF(H707 = $K$29, $L$29 - H707,   IF(AND(H707&lt;$L$29, H707 &gt; $K$29),  D707-$K$29, 0) )</f>
        <v>0</v>
      </c>
      <c r="J707" s="39"/>
    </row>
    <row r="708" spans="2:10" x14ac:dyDescent="0.2">
      <c r="B708" s="87">
        <v>706</v>
      </c>
      <c r="C708" s="85">
        <v>9313.3100000000013</v>
      </c>
      <c r="D708" s="85">
        <f>C708 * (1 + '2016 Claims Experience'!$H$3) * (1 + '2016 Claims Experience'!$H$3)</f>
        <v>11269.105100000002</v>
      </c>
      <c r="E708" s="85">
        <f t="shared" ref="E708:E771" si="45" xml:space="preserve"> D708 * (1- $L$9)</f>
        <v>3380.7315300000014</v>
      </c>
      <c r="F708" s="85">
        <f t="shared" ref="F708:F771" si="46" xml:space="preserve">   D708 *$L$9</f>
        <v>7888.3735700000016</v>
      </c>
      <c r="G708" s="85">
        <f xml:space="preserve"> F708/'2016 Claims Experience'!$H$2</f>
        <v>9280.4394941176488</v>
      </c>
      <c r="H708" s="85">
        <f t="shared" ref="H708:H771" si="47">IF( D708&gt; $K$29, $K$29, D708)</f>
        <v>3000</v>
      </c>
      <c r="I708" s="85">
        <f t="shared" si="44"/>
        <v>1419.3625715045846</v>
      </c>
      <c r="J708" s="39"/>
    </row>
    <row r="709" spans="2:10" x14ac:dyDescent="0.2">
      <c r="B709" s="87">
        <v>707</v>
      </c>
      <c r="C709" s="85">
        <v>3179.75</v>
      </c>
      <c r="D709" s="85">
        <f>C709 * (1 + '2016 Claims Experience'!$H$3) * (1 + '2016 Claims Experience'!$H$3)</f>
        <v>3847.4975000000009</v>
      </c>
      <c r="E709" s="85">
        <f t="shared" si="45"/>
        <v>1154.2492500000005</v>
      </c>
      <c r="F709" s="85">
        <f t="shared" si="46"/>
        <v>2693.2482500000006</v>
      </c>
      <c r="G709" s="85">
        <f xml:space="preserve"> F709/'2016 Claims Experience'!$H$2</f>
        <v>3168.527352941177</v>
      </c>
      <c r="H709" s="85">
        <f t="shared" si="47"/>
        <v>3000</v>
      </c>
      <c r="I709" s="85">
        <f t="shared" si="44"/>
        <v>1419.3625715045846</v>
      </c>
      <c r="J709" s="39"/>
    </row>
    <row r="710" spans="2:10" x14ac:dyDescent="0.2">
      <c r="B710" s="87">
        <v>708</v>
      </c>
      <c r="C710" s="85">
        <v>704.68000000000006</v>
      </c>
      <c r="D710" s="85">
        <f>C710 * (1 + '2016 Claims Experience'!$H$3) * (1 + '2016 Claims Experience'!$H$3)</f>
        <v>852.66280000000017</v>
      </c>
      <c r="E710" s="85">
        <f t="shared" si="45"/>
        <v>255.7988400000001</v>
      </c>
      <c r="F710" s="85">
        <f t="shared" si="46"/>
        <v>596.86396000000013</v>
      </c>
      <c r="G710" s="85">
        <f xml:space="preserve"> F710/'2016 Claims Experience'!$H$2</f>
        <v>702.19289411764726</v>
      </c>
      <c r="H710" s="85">
        <f t="shared" si="47"/>
        <v>852.66280000000017</v>
      </c>
      <c r="I710" s="85">
        <f t="shared" si="44"/>
        <v>0</v>
      </c>
      <c r="J710" s="39"/>
    </row>
    <row r="711" spans="2:10" x14ac:dyDescent="0.2">
      <c r="B711" s="87">
        <v>709</v>
      </c>
      <c r="C711" s="85">
        <v>13470.29</v>
      </c>
      <c r="D711" s="85">
        <f>C711 * (1 + '2016 Claims Experience'!$H$3) * (1 + '2016 Claims Experience'!$H$3)</f>
        <v>16299.050900000002</v>
      </c>
      <c r="E711" s="85">
        <f t="shared" si="45"/>
        <v>4889.7152700000015</v>
      </c>
      <c r="F711" s="85">
        <f t="shared" si="46"/>
        <v>11409.335630000001</v>
      </c>
      <c r="G711" s="85">
        <f xml:space="preserve"> F711/'2016 Claims Experience'!$H$2</f>
        <v>13422.747800000003</v>
      </c>
      <c r="H711" s="85">
        <f t="shared" si="47"/>
        <v>3000</v>
      </c>
      <c r="I711" s="85">
        <f t="shared" si="44"/>
        <v>1419.3625715045846</v>
      </c>
      <c r="J711" s="39"/>
    </row>
    <row r="712" spans="2:10" x14ac:dyDescent="0.2">
      <c r="B712" s="87">
        <v>710</v>
      </c>
      <c r="C712" s="85">
        <v>15939.83</v>
      </c>
      <c r="D712" s="85">
        <f>C712 * (1 + '2016 Claims Experience'!$H$3) * (1 + '2016 Claims Experience'!$H$3)</f>
        <v>19287.194300000003</v>
      </c>
      <c r="E712" s="85">
        <f t="shared" si="45"/>
        <v>5786.1582900000021</v>
      </c>
      <c r="F712" s="85">
        <f t="shared" si="46"/>
        <v>13501.036010000002</v>
      </c>
      <c r="G712" s="85">
        <f xml:space="preserve"> F712/'2016 Claims Experience'!$H$2</f>
        <v>15883.571776470591</v>
      </c>
      <c r="H712" s="85">
        <f t="shared" si="47"/>
        <v>3000</v>
      </c>
      <c r="I712" s="85">
        <f t="shared" si="44"/>
        <v>1419.3625715045846</v>
      </c>
      <c r="J712" s="39"/>
    </row>
    <row r="713" spans="2:10" x14ac:dyDescent="0.2">
      <c r="B713" s="87">
        <v>711</v>
      </c>
      <c r="C713" s="85">
        <v>378.41</v>
      </c>
      <c r="D713" s="85">
        <f>C713 * (1 + '2016 Claims Experience'!$H$3) * (1 + '2016 Claims Experience'!$H$3)</f>
        <v>457.87610000000006</v>
      </c>
      <c r="E713" s="85">
        <f t="shared" si="45"/>
        <v>137.36283000000003</v>
      </c>
      <c r="F713" s="85">
        <f t="shared" si="46"/>
        <v>320.51327000000003</v>
      </c>
      <c r="G713" s="85">
        <f xml:space="preserve"> F713/'2016 Claims Experience'!$H$2</f>
        <v>377.07443529411768</v>
      </c>
      <c r="H713" s="85">
        <f t="shared" si="47"/>
        <v>457.87610000000006</v>
      </c>
      <c r="I713" s="85">
        <f t="shared" si="44"/>
        <v>0</v>
      </c>
      <c r="J713" s="39"/>
    </row>
    <row r="714" spans="2:10" x14ac:dyDescent="0.2">
      <c r="B714" s="87">
        <v>712</v>
      </c>
      <c r="C714" s="85">
        <v>3264.28</v>
      </c>
      <c r="D714" s="85">
        <f>C714 * (1 + '2016 Claims Experience'!$H$3) * (1 + '2016 Claims Experience'!$H$3)</f>
        <v>3949.778800000001</v>
      </c>
      <c r="E714" s="85">
        <f t="shared" si="45"/>
        <v>1184.9336400000004</v>
      </c>
      <c r="F714" s="85">
        <f t="shared" si="46"/>
        <v>2764.8451600000003</v>
      </c>
      <c r="G714" s="85">
        <f xml:space="preserve"> F714/'2016 Claims Experience'!$H$2</f>
        <v>3252.7590117647064</v>
      </c>
      <c r="H714" s="85">
        <f t="shared" si="47"/>
        <v>3000</v>
      </c>
      <c r="I714" s="85">
        <f t="shared" si="44"/>
        <v>1419.3625715045846</v>
      </c>
      <c r="J714" s="39"/>
    </row>
    <row r="715" spans="2:10" x14ac:dyDescent="0.2">
      <c r="B715" s="87">
        <v>713</v>
      </c>
      <c r="C715" s="85">
        <v>5714.8600000000006</v>
      </c>
      <c r="D715" s="85">
        <f>C715 * (1 + '2016 Claims Experience'!$H$3) * (1 + '2016 Claims Experience'!$H$3)</f>
        <v>6914.9806000000017</v>
      </c>
      <c r="E715" s="85">
        <f t="shared" si="45"/>
        <v>2074.4941800000006</v>
      </c>
      <c r="F715" s="85">
        <f t="shared" si="46"/>
        <v>4840.4864200000011</v>
      </c>
      <c r="G715" s="85">
        <f xml:space="preserve"> F715/'2016 Claims Experience'!$H$2</f>
        <v>5694.6899058823547</v>
      </c>
      <c r="H715" s="85">
        <f t="shared" si="47"/>
        <v>3000</v>
      </c>
      <c r="I715" s="85">
        <f t="shared" si="44"/>
        <v>1419.3625715045846</v>
      </c>
      <c r="J715" s="39"/>
    </row>
    <row r="716" spans="2:10" x14ac:dyDescent="0.2">
      <c r="B716" s="87">
        <v>714</v>
      </c>
      <c r="C716" s="85">
        <v>1134.44</v>
      </c>
      <c r="D716" s="85">
        <f>C716 * (1 + '2016 Claims Experience'!$H$3) * (1 + '2016 Claims Experience'!$H$3)</f>
        <v>1372.6724000000004</v>
      </c>
      <c r="E716" s="85">
        <f t="shared" si="45"/>
        <v>411.80172000000016</v>
      </c>
      <c r="F716" s="85">
        <f t="shared" si="46"/>
        <v>960.87068000000022</v>
      </c>
      <c r="G716" s="85">
        <f xml:space="preserve"> F716/'2016 Claims Experience'!$H$2</f>
        <v>1130.4360941176474</v>
      </c>
      <c r="H716" s="85">
        <f t="shared" si="47"/>
        <v>1372.6724000000004</v>
      </c>
      <c r="I716" s="85">
        <f t="shared" si="44"/>
        <v>0</v>
      </c>
      <c r="J716" s="39"/>
    </row>
    <row r="717" spans="2:10" x14ac:dyDescent="0.2">
      <c r="B717" s="87">
        <v>715</v>
      </c>
      <c r="C717" s="85">
        <v>3089.69</v>
      </c>
      <c r="D717" s="85">
        <f>C717 * (1 + '2016 Claims Experience'!$H$3) * (1 + '2016 Claims Experience'!$H$3)</f>
        <v>3738.5249000000008</v>
      </c>
      <c r="E717" s="85">
        <f t="shared" si="45"/>
        <v>1121.5574700000004</v>
      </c>
      <c r="F717" s="85">
        <f t="shared" si="46"/>
        <v>2616.9674300000006</v>
      </c>
      <c r="G717" s="85">
        <f xml:space="preserve"> F717/'2016 Claims Experience'!$H$2</f>
        <v>3078.7852117647067</v>
      </c>
      <c r="H717" s="85">
        <f t="shared" si="47"/>
        <v>3000</v>
      </c>
      <c r="I717" s="85">
        <f t="shared" si="44"/>
        <v>1419.3625715045846</v>
      </c>
      <c r="J717" s="39"/>
    </row>
    <row r="718" spans="2:10" x14ac:dyDescent="0.2">
      <c r="B718" s="87">
        <v>716</v>
      </c>
      <c r="C718" s="85">
        <v>5195.83</v>
      </c>
      <c r="D718" s="85">
        <f>C718 * (1 + '2016 Claims Experience'!$H$3) * (1 + '2016 Claims Experience'!$H$3)</f>
        <v>6286.9543000000012</v>
      </c>
      <c r="E718" s="85">
        <f t="shared" si="45"/>
        <v>1886.0862900000006</v>
      </c>
      <c r="F718" s="85">
        <f t="shared" si="46"/>
        <v>4400.8680100000001</v>
      </c>
      <c r="G718" s="85">
        <f xml:space="preserve"> F718/'2016 Claims Experience'!$H$2</f>
        <v>5177.4917764705888</v>
      </c>
      <c r="H718" s="85">
        <f t="shared" si="47"/>
        <v>3000</v>
      </c>
      <c r="I718" s="85">
        <f t="shared" si="44"/>
        <v>1419.3625715045846</v>
      </c>
      <c r="J718" s="39"/>
    </row>
    <row r="719" spans="2:10" x14ac:dyDescent="0.2">
      <c r="B719" s="87">
        <v>717</v>
      </c>
      <c r="C719" s="85">
        <v>29740.34</v>
      </c>
      <c r="D719" s="85">
        <f>C719 * (1 + '2016 Claims Experience'!$H$3) * (1 + '2016 Claims Experience'!$H$3)</f>
        <v>35985.811400000006</v>
      </c>
      <c r="E719" s="85">
        <f t="shared" si="45"/>
        <v>10795.743420000003</v>
      </c>
      <c r="F719" s="85">
        <f t="shared" si="46"/>
        <v>25190.067980000003</v>
      </c>
      <c r="G719" s="85">
        <f xml:space="preserve"> F719/'2016 Claims Experience'!$H$2</f>
        <v>29635.374094117651</v>
      </c>
      <c r="H719" s="85">
        <f t="shared" si="47"/>
        <v>3000</v>
      </c>
      <c r="I719" s="85">
        <f t="shared" si="44"/>
        <v>1419.3625715045846</v>
      </c>
      <c r="J719" s="39"/>
    </row>
    <row r="720" spans="2:10" x14ac:dyDescent="0.2">
      <c r="B720" s="87">
        <v>718</v>
      </c>
      <c r="C720" s="85">
        <v>2362.1</v>
      </c>
      <c r="D720" s="85">
        <f>C720 * (1 + '2016 Claims Experience'!$H$3) * (1 + '2016 Claims Experience'!$H$3)</f>
        <v>2858.1410000000001</v>
      </c>
      <c r="E720" s="85">
        <f t="shared" si="45"/>
        <v>857.44230000000016</v>
      </c>
      <c r="F720" s="85">
        <f t="shared" si="46"/>
        <v>2000.6986999999999</v>
      </c>
      <c r="G720" s="85">
        <f xml:space="preserve"> F720/'2016 Claims Experience'!$H$2</f>
        <v>2353.7631764705884</v>
      </c>
      <c r="H720" s="85">
        <f t="shared" si="47"/>
        <v>2858.1410000000001</v>
      </c>
      <c r="I720" s="85">
        <f t="shared" si="44"/>
        <v>0</v>
      </c>
      <c r="J720" s="39"/>
    </row>
    <row r="721" spans="2:10" x14ac:dyDescent="0.2">
      <c r="B721" s="87">
        <v>719</v>
      </c>
      <c r="C721" s="85">
        <v>16685.59</v>
      </c>
      <c r="D721" s="85">
        <f>C721 * (1 + '2016 Claims Experience'!$H$3) * (1 + '2016 Claims Experience'!$H$3)</f>
        <v>20189.563900000005</v>
      </c>
      <c r="E721" s="85">
        <f t="shared" si="45"/>
        <v>6056.8691700000027</v>
      </c>
      <c r="F721" s="85">
        <f t="shared" si="46"/>
        <v>14132.694730000003</v>
      </c>
      <c r="G721" s="85">
        <f xml:space="preserve"> F721/'2016 Claims Experience'!$H$2</f>
        <v>16626.699682352944</v>
      </c>
      <c r="H721" s="85">
        <f t="shared" si="47"/>
        <v>3000</v>
      </c>
      <c r="I721" s="85">
        <f t="shared" si="44"/>
        <v>1419.3625715045846</v>
      </c>
      <c r="J721" s="39"/>
    </row>
    <row r="722" spans="2:10" x14ac:dyDescent="0.2">
      <c r="B722" s="87">
        <v>720</v>
      </c>
      <c r="C722" s="85">
        <v>7449.7000000000007</v>
      </c>
      <c r="D722" s="85">
        <f>C722 * (1 + '2016 Claims Experience'!$H$3) * (1 + '2016 Claims Experience'!$H$3)</f>
        <v>9014.1370000000024</v>
      </c>
      <c r="E722" s="85">
        <f t="shared" si="45"/>
        <v>2704.2411000000011</v>
      </c>
      <c r="F722" s="85">
        <f t="shared" si="46"/>
        <v>6309.8959000000013</v>
      </c>
      <c r="G722" s="85">
        <f xml:space="preserve"> F722/'2016 Claims Experience'!$H$2</f>
        <v>7423.4069411764722</v>
      </c>
      <c r="H722" s="85">
        <f t="shared" si="47"/>
        <v>3000</v>
      </c>
      <c r="I722" s="85">
        <f t="shared" si="44"/>
        <v>1419.3625715045846</v>
      </c>
      <c r="J722" s="39"/>
    </row>
    <row r="723" spans="2:10" x14ac:dyDescent="0.2">
      <c r="B723" s="87">
        <v>721</v>
      </c>
      <c r="C723" s="85">
        <v>9543.2000000000007</v>
      </c>
      <c r="D723" s="85">
        <f>C723 * (1 + '2016 Claims Experience'!$H$3) * (1 + '2016 Claims Experience'!$H$3)</f>
        <v>11547.272000000003</v>
      </c>
      <c r="E723" s="85">
        <f t="shared" si="45"/>
        <v>3464.1816000000013</v>
      </c>
      <c r="F723" s="85">
        <f t="shared" si="46"/>
        <v>8083.090400000001</v>
      </c>
      <c r="G723" s="85">
        <f xml:space="preserve"> F723/'2016 Claims Experience'!$H$2</f>
        <v>9509.5181176470596</v>
      </c>
      <c r="H723" s="85">
        <f t="shared" si="47"/>
        <v>3000</v>
      </c>
      <c r="I723" s="85">
        <f t="shared" si="44"/>
        <v>1419.3625715045846</v>
      </c>
      <c r="J723" s="39"/>
    </row>
    <row r="724" spans="2:10" x14ac:dyDescent="0.2">
      <c r="B724" s="87">
        <v>722</v>
      </c>
      <c r="C724" s="85">
        <v>11223.53</v>
      </c>
      <c r="D724" s="85">
        <f>C724 * (1 + '2016 Claims Experience'!$H$3) * (1 + '2016 Claims Experience'!$H$3)</f>
        <v>13580.471300000003</v>
      </c>
      <c r="E724" s="85">
        <f t="shared" si="45"/>
        <v>4074.1413900000016</v>
      </c>
      <c r="F724" s="85">
        <f t="shared" si="46"/>
        <v>9506.3299100000022</v>
      </c>
      <c r="G724" s="85">
        <f xml:space="preserve"> F724/'2016 Claims Experience'!$H$2</f>
        <v>11183.917541176474</v>
      </c>
      <c r="H724" s="85">
        <f t="shared" si="47"/>
        <v>3000</v>
      </c>
      <c r="I724" s="85">
        <f t="shared" si="44"/>
        <v>1419.3625715045846</v>
      </c>
      <c r="J724" s="39"/>
    </row>
    <row r="725" spans="2:10" x14ac:dyDescent="0.2">
      <c r="B725" s="87">
        <v>723</v>
      </c>
      <c r="C725" s="85">
        <v>1140.76</v>
      </c>
      <c r="D725" s="85">
        <f>C725 * (1 + '2016 Claims Experience'!$H$3) * (1 + '2016 Claims Experience'!$H$3)</f>
        <v>1380.3196</v>
      </c>
      <c r="E725" s="85">
        <f t="shared" si="45"/>
        <v>414.09588000000008</v>
      </c>
      <c r="F725" s="85">
        <f t="shared" si="46"/>
        <v>966.22371999999996</v>
      </c>
      <c r="G725" s="85">
        <f xml:space="preserve"> F725/'2016 Claims Experience'!$H$2</f>
        <v>1136.733788235294</v>
      </c>
      <c r="H725" s="85">
        <f t="shared" si="47"/>
        <v>1380.3196</v>
      </c>
      <c r="I725" s="85">
        <f t="shared" si="44"/>
        <v>0</v>
      </c>
      <c r="J725" s="39"/>
    </row>
    <row r="726" spans="2:10" x14ac:dyDescent="0.2">
      <c r="B726" s="87">
        <v>724</v>
      </c>
      <c r="C726" s="85">
        <v>1239.51</v>
      </c>
      <c r="D726" s="85">
        <f>C726 * (1 + '2016 Claims Experience'!$H$3) * (1 + '2016 Claims Experience'!$H$3)</f>
        <v>1499.8071000000002</v>
      </c>
      <c r="E726" s="85">
        <f t="shared" si="45"/>
        <v>449.94213000000013</v>
      </c>
      <c r="F726" s="85">
        <f t="shared" si="46"/>
        <v>1049.8649700000001</v>
      </c>
      <c r="G726" s="85">
        <f xml:space="preserve"> F726/'2016 Claims Experience'!$H$2</f>
        <v>1235.1352588235295</v>
      </c>
      <c r="H726" s="85">
        <f t="shared" si="47"/>
        <v>1499.8071000000002</v>
      </c>
      <c r="I726" s="85">
        <f t="shared" si="44"/>
        <v>0</v>
      </c>
      <c r="J726" s="39"/>
    </row>
    <row r="727" spans="2:10" x14ac:dyDescent="0.2">
      <c r="B727" s="87">
        <v>725</v>
      </c>
      <c r="C727" s="85">
        <v>3413.59</v>
      </c>
      <c r="D727" s="85">
        <f>C727 * (1 + '2016 Claims Experience'!$H$3) * (1 + '2016 Claims Experience'!$H$3)</f>
        <v>4130.4439000000011</v>
      </c>
      <c r="E727" s="85">
        <f t="shared" si="45"/>
        <v>1239.1331700000005</v>
      </c>
      <c r="F727" s="85">
        <f t="shared" si="46"/>
        <v>2891.3107300000006</v>
      </c>
      <c r="G727" s="85">
        <f xml:space="preserve"> F727/'2016 Claims Experience'!$H$2</f>
        <v>3401.5420352941183</v>
      </c>
      <c r="H727" s="85">
        <f t="shared" si="47"/>
        <v>3000</v>
      </c>
      <c r="I727" s="85">
        <f t="shared" si="44"/>
        <v>1419.3625715045846</v>
      </c>
      <c r="J727" s="39"/>
    </row>
    <row r="728" spans="2:10" x14ac:dyDescent="0.2">
      <c r="B728" s="87">
        <v>726</v>
      </c>
      <c r="C728" s="85">
        <v>867.42000000000007</v>
      </c>
      <c r="D728" s="85">
        <f>C728 * (1 + '2016 Claims Experience'!$H$3) * (1 + '2016 Claims Experience'!$H$3)</f>
        <v>1049.5782000000002</v>
      </c>
      <c r="E728" s="85">
        <f t="shared" si="45"/>
        <v>314.87346000000008</v>
      </c>
      <c r="F728" s="85">
        <f t="shared" si="46"/>
        <v>734.70474000000002</v>
      </c>
      <c r="G728" s="85">
        <f xml:space="preserve"> F728/'2016 Claims Experience'!$H$2</f>
        <v>864.35851764705887</v>
      </c>
      <c r="H728" s="85">
        <f t="shared" si="47"/>
        <v>1049.5782000000002</v>
      </c>
      <c r="I728" s="85">
        <f t="shared" si="44"/>
        <v>0</v>
      </c>
      <c r="J728" s="39"/>
    </row>
    <row r="729" spans="2:10" x14ac:dyDescent="0.2">
      <c r="B729" s="87">
        <v>727</v>
      </c>
      <c r="C729" s="85">
        <v>18805.16</v>
      </c>
      <c r="D729" s="85">
        <f>C729 * (1 + '2016 Claims Experience'!$H$3) * (1 + '2016 Claims Experience'!$H$3)</f>
        <v>22754.243600000005</v>
      </c>
      <c r="E729" s="85">
        <f t="shared" si="45"/>
        <v>6826.2730800000027</v>
      </c>
      <c r="F729" s="85">
        <f t="shared" si="46"/>
        <v>15927.970520000003</v>
      </c>
      <c r="G729" s="85">
        <f xml:space="preserve"> F729/'2016 Claims Experience'!$H$2</f>
        <v>18738.788847058826</v>
      </c>
      <c r="H729" s="85">
        <f t="shared" si="47"/>
        <v>3000</v>
      </c>
      <c r="I729" s="85">
        <f t="shared" si="44"/>
        <v>1419.3625715045846</v>
      </c>
      <c r="J729" s="39"/>
    </row>
    <row r="730" spans="2:10" x14ac:dyDescent="0.2">
      <c r="B730" s="87">
        <v>728</v>
      </c>
      <c r="C730" s="85">
        <v>6309.7300000000005</v>
      </c>
      <c r="D730" s="85">
        <f>C730 * (1 + '2016 Claims Experience'!$H$3) * (1 + '2016 Claims Experience'!$H$3)</f>
        <v>7634.7733000000017</v>
      </c>
      <c r="E730" s="85">
        <f t="shared" si="45"/>
        <v>2290.431990000001</v>
      </c>
      <c r="F730" s="85">
        <f t="shared" si="46"/>
        <v>5344.3413100000007</v>
      </c>
      <c r="G730" s="85">
        <f xml:space="preserve"> F730/'2016 Claims Experience'!$H$2</f>
        <v>6287.460364705883</v>
      </c>
      <c r="H730" s="85">
        <f t="shared" si="47"/>
        <v>3000</v>
      </c>
      <c r="I730" s="85">
        <f t="shared" si="44"/>
        <v>1419.3625715045846</v>
      </c>
      <c r="J730" s="39"/>
    </row>
    <row r="731" spans="2:10" x14ac:dyDescent="0.2">
      <c r="B731" s="87">
        <v>729</v>
      </c>
      <c r="C731" s="85">
        <v>4966.7300000000005</v>
      </c>
      <c r="D731" s="85">
        <f>C731 * (1 + '2016 Claims Experience'!$H$3) * (1 + '2016 Claims Experience'!$H$3)</f>
        <v>6009.7433000000019</v>
      </c>
      <c r="E731" s="85">
        <f t="shared" si="45"/>
        <v>1802.9229900000009</v>
      </c>
      <c r="F731" s="85">
        <f t="shared" si="46"/>
        <v>4206.820310000001</v>
      </c>
      <c r="G731" s="85">
        <f xml:space="preserve"> F731/'2016 Claims Experience'!$H$2</f>
        <v>4949.2003647058837</v>
      </c>
      <c r="H731" s="85">
        <f t="shared" si="47"/>
        <v>3000</v>
      </c>
      <c r="I731" s="85">
        <f t="shared" si="44"/>
        <v>1419.3625715045846</v>
      </c>
      <c r="J731" s="39"/>
    </row>
    <row r="732" spans="2:10" x14ac:dyDescent="0.2">
      <c r="B732" s="87">
        <v>730</v>
      </c>
      <c r="C732" s="85">
        <v>34642.29</v>
      </c>
      <c r="D732" s="85">
        <f>C732 * (1 + '2016 Claims Experience'!$H$3) * (1 + '2016 Claims Experience'!$H$3)</f>
        <v>41917.170900000012</v>
      </c>
      <c r="E732" s="85">
        <f t="shared" si="45"/>
        <v>12575.151270000006</v>
      </c>
      <c r="F732" s="85">
        <f t="shared" si="46"/>
        <v>29342.019630000006</v>
      </c>
      <c r="G732" s="85">
        <f xml:space="preserve"> F732/'2016 Claims Experience'!$H$2</f>
        <v>34520.023094117656</v>
      </c>
      <c r="H732" s="85">
        <f t="shared" si="47"/>
        <v>3000</v>
      </c>
      <c r="I732" s="85">
        <f t="shared" si="44"/>
        <v>1419.3625715045846</v>
      </c>
      <c r="J732" s="39"/>
    </row>
    <row r="733" spans="2:10" x14ac:dyDescent="0.2">
      <c r="B733" s="87">
        <v>731</v>
      </c>
      <c r="C733" s="85">
        <v>13061.07</v>
      </c>
      <c r="D733" s="85">
        <f>C733 * (1 + '2016 Claims Experience'!$H$3) * (1 + '2016 Claims Experience'!$H$3)</f>
        <v>15803.894700000003</v>
      </c>
      <c r="E733" s="85">
        <f t="shared" si="45"/>
        <v>4741.1684100000011</v>
      </c>
      <c r="F733" s="85">
        <f t="shared" si="46"/>
        <v>11062.726290000001</v>
      </c>
      <c r="G733" s="85">
        <f xml:space="preserve"> F733/'2016 Claims Experience'!$H$2</f>
        <v>13014.972105882354</v>
      </c>
      <c r="H733" s="85">
        <f t="shared" si="47"/>
        <v>3000</v>
      </c>
      <c r="I733" s="85">
        <f t="shared" si="44"/>
        <v>1419.3625715045846</v>
      </c>
      <c r="J733" s="39"/>
    </row>
    <row r="734" spans="2:10" x14ac:dyDescent="0.2">
      <c r="B734" s="87">
        <v>732</v>
      </c>
      <c r="C734" s="85">
        <v>21577.27</v>
      </c>
      <c r="D734" s="85">
        <f>C734 * (1 + '2016 Claims Experience'!$H$3) * (1 + '2016 Claims Experience'!$H$3)</f>
        <v>26108.496700000007</v>
      </c>
      <c r="E734" s="85">
        <f t="shared" si="45"/>
        <v>7832.5490100000034</v>
      </c>
      <c r="F734" s="85">
        <f t="shared" si="46"/>
        <v>18275.947690000005</v>
      </c>
      <c r="G734" s="85">
        <f xml:space="preserve"> F734/'2016 Claims Experience'!$H$2</f>
        <v>21501.114929411771</v>
      </c>
      <c r="H734" s="85">
        <f t="shared" si="47"/>
        <v>3000</v>
      </c>
      <c r="I734" s="85">
        <f t="shared" si="44"/>
        <v>1419.3625715045846</v>
      </c>
      <c r="J734" s="39"/>
    </row>
    <row r="735" spans="2:10" x14ac:dyDescent="0.2">
      <c r="B735" s="87">
        <v>733</v>
      </c>
      <c r="C735" s="85">
        <v>141.41</v>
      </c>
      <c r="D735" s="85">
        <f>C735 * (1 + '2016 Claims Experience'!$H$3) * (1 + '2016 Claims Experience'!$H$3)</f>
        <v>171.10610000000003</v>
      </c>
      <c r="E735" s="85">
        <f t="shared" si="45"/>
        <v>51.331830000000018</v>
      </c>
      <c r="F735" s="85">
        <f t="shared" si="46"/>
        <v>119.77427000000002</v>
      </c>
      <c r="G735" s="85">
        <f xml:space="preserve"> F735/'2016 Claims Experience'!$H$2</f>
        <v>140.91090588235295</v>
      </c>
      <c r="H735" s="85">
        <f t="shared" si="47"/>
        <v>171.10610000000003</v>
      </c>
      <c r="I735" s="85">
        <f t="shared" si="44"/>
        <v>0</v>
      </c>
      <c r="J735" s="39"/>
    </row>
    <row r="736" spans="2:10" x14ac:dyDescent="0.2">
      <c r="B736" s="87">
        <v>734</v>
      </c>
      <c r="C736" s="85">
        <v>487.43</v>
      </c>
      <c r="D736" s="85">
        <f>C736 * (1 + '2016 Claims Experience'!$H$3) * (1 + '2016 Claims Experience'!$H$3)</f>
        <v>589.7903</v>
      </c>
      <c r="E736" s="85">
        <f t="shared" si="45"/>
        <v>176.93709000000004</v>
      </c>
      <c r="F736" s="85">
        <f t="shared" si="46"/>
        <v>412.85320999999999</v>
      </c>
      <c r="G736" s="85">
        <f xml:space="preserve"> F736/'2016 Claims Experience'!$H$2</f>
        <v>485.70965882352942</v>
      </c>
      <c r="H736" s="85">
        <f t="shared" si="47"/>
        <v>589.7903</v>
      </c>
      <c r="I736" s="85">
        <f t="shared" si="44"/>
        <v>0</v>
      </c>
      <c r="J736" s="39"/>
    </row>
    <row r="737" spans="2:10" x14ac:dyDescent="0.2">
      <c r="B737" s="87">
        <v>735</v>
      </c>
      <c r="C737" s="85">
        <v>22622.440000000002</v>
      </c>
      <c r="D737" s="85">
        <f>C737 * (1 + '2016 Claims Experience'!$H$3) * (1 + '2016 Claims Experience'!$H$3)</f>
        <v>27373.152400000006</v>
      </c>
      <c r="E737" s="85">
        <f t="shared" si="45"/>
        <v>8211.9457200000033</v>
      </c>
      <c r="F737" s="85">
        <f t="shared" si="46"/>
        <v>19161.206680000003</v>
      </c>
      <c r="G737" s="85">
        <f xml:space="preserve"> F737/'2016 Claims Experience'!$H$2</f>
        <v>22542.596094117653</v>
      </c>
      <c r="H737" s="85">
        <f t="shared" si="47"/>
        <v>3000</v>
      </c>
      <c r="I737" s="85">
        <f t="shared" si="44"/>
        <v>1419.3625715045846</v>
      </c>
      <c r="J737" s="39"/>
    </row>
    <row r="738" spans="2:10" x14ac:dyDescent="0.2">
      <c r="B738" s="87">
        <v>736</v>
      </c>
      <c r="C738" s="85">
        <v>687.30000000000007</v>
      </c>
      <c r="D738" s="85">
        <f>C738 * (1 + '2016 Claims Experience'!$H$3) * (1 + '2016 Claims Experience'!$H$3)</f>
        <v>831.63300000000015</v>
      </c>
      <c r="E738" s="85">
        <f t="shared" si="45"/>
        <v>249.48990000000009</v>
      </c>
      <c r="F738" s="85">
        <f t="shared" si="46"/>
        <v>582.14310000000012</v>
      </c>
      <c r="G738" s="85">
        <f xml:space="preserve"> F738/'2016 Claims Experience'!$H$2</f>
        <v>684.87423529411785</v>
      </c>
      <c r="H738" s="85">
        <f t="shared" si="47"/>
        <v>831.63300000000015</v>
      </c>
      <c r="I738" s="85">
        <f t="shared" si="44"/>
        <v>0</v>
      </c>
      <c r="J738" s="39"/>
    </row>
    <row r="739" spans="2:10" x14ac:dyDescent="0.2">
      <c r="B739" s="87">
        <v>737</v>
      </c>
      <c r="C739" s="85">
        <v>312.84000000000003</v>
      </c>
      <c r="D739" s="85">
        <f>C739 * (1 + '2016 Claims Experience'!$H$3) * (1 + '2016 Claims Experience'!$H$3)</f>
        <v>378.53640000000013</v>
      </c>
      <c r="E739" s="85">
        <f t="shared" si="45"/>
        <v>113.56092000000005</v>
      </c>
      <c r="F739" s="85">
        <f t="shared" si="46"/>
        <v>264.97548000000006</v>
      </c>
      <c r="G739" s="85">
        <f xml:space="preserve"> F739/'2016 Claims Experience'!$H$2</f>
        <v>311.7358588235295</v>
      </c>
      <c r="H739" s="85">
        <f t="shared" si="47"/>
        <v>378.53640000000013</v>
      </c>
      <c r="I739" s="85">
        <f t="shared" si="44"/>
        <v>0</v>
      </c>
      <c r="J739" s="39"/>
    </row>
    <row r="740" spans="2:10" x14ac:dyDescent="0.2">
      <c r="B740" s="87">
        <v>738</v>
      </c>
      <c r="C740" s="85">
        <v>1443.3300000000002</v>
      </c>
      <c r="D740" s="85">
        <f>C740 * (1 + '2016 Claims Experience'!$H$3) * (1 + '2016 Claims Experience'!$H$3)</f>
        <v>1746.4293000000005</v>
      </c>
      <c r="E740" s="85">
        <f t="shared" si="45"/>
        <v>523.92879000000016</v>
      </c>
      <c r="F740" s="85">
        <f t="shared" si="46"/>
        <v>1222.5005100000003</v>
      </c>
      <c r="G740" s="85">
        <f xml:space="preserve"> F740/'2016 Claims Experience'!$H$2</f>
        <v>1438.2358941176474</v>
      </c>
      <c r="H740" s="85">
        <f t="shared" si="47"/>
        <v>1746.4293000000005</v>
      </c>
      <c r="I740" s="85">
        <f t="shared" si="44"/>
        <v>0</v>
      </c>
      <c r="J740" s="39"/>
    </row>
    <row r="741" spans="2:10" x14ac:dyDescent="0.2">
      <c r="B741" s="87">
        <v>739</v>
      </c>
      <c r="C741" s="85">
        <v>13140.07</v>
      </c>
      <c r="D741" s="85">
        <f>C741 * (1 + '2016 Claims Experience'!$H$3) * (1 + '2016 Claims Experience'!$H$3)</f>
        <v>15899.484700000003</v>
      </c>
      <c r="E741" s="85">
        <f t="shared" si="45"/>
        <v>4769.8454100000017</v>
      </c>
      <c r="F741" s="85">
        <f t="shared" si="46"/>
        <v>11129.639290000001</v>
      </c>
      <c r="G741" s="85">
        <f xml:space="preserve"> F741/'2016 Claims Experience'!$H$2</f>
        <v>13093.693282352942</v>
      </c>
      <c r="H741" s="85">
        <f t="shared" si="47"/>
        <v>3000</v>
      </c>
      <c r="I741" s="85">
        <f t="shared" si="44"/>
        <v>1419.3625715045846</v>
      </c>
      <c r="J741" s="39"/>
    </row>
    <row r="742" spans="2:10" x14ac:dyDescent="0.2">
      <c r="B742" s="87">
        <v>740</v>
      </c>
      <c r="C742" s="85">
        <v>18435.440000000002</v>
      </c>
      <c r="D742" s="85">
        <f>C742 * (1 + '2016 Claims Experience'!$H$3) * (1 + '2016 Claims Experience'!$H$3)</f>
        <v>22306.882400000006</v>
      </c>
      <c r="E742" s="85">
        <f t="shared" si="45"/>
        <v>6692.064720000003</v>
      </c>
      <c r="F742" s="85">
        <f t="shared" si="46"/>
        <v>15614.817680000004</v>
      </c>
      <c r="G742" s="85">
        <f xml:space="preserve"> F742/'2016 Claims Experience'!$H$2</f>
        <v>18370.373741176474</v>
      </c>
      <c r="H742" s="85">
        <f t="shared" si="47"/>
        <v>3000</v>
      </c>
      <c r="I742" s="85">
        <f t="shared" si="44"/>
        <v>1419.3625715045846</v>
      </c>
      <c r="J742" s="39"/>
    </row>
    <row r="743" spans="2:10" x14ac:dyDescent="0.2">
      <c r="B743" s="87">
        <v>741</v>
      </c>
      <c r="C743" s="85">
        <v>4069.29</v>
      </c>
      <c r="D743" s="85">
        <f>C743 * (1 + '2016 Claims Experience'!$H$3) * (1 + '2016 Claims Experience'!$H$3)</f>
        <v>4923.8409000000001</v>
      </c>
      <c r="E743" s="85">
        <f t="shared" si="45"/>
        <v>1477.1522700000003</v>
      </c>
      <c r="F743" s="85">
        <f t="shared" si="46"/>
        <v>3446.6886300000001</v>
      </c>
      <c r="G743" s="85">
        <f xml:space="preserve"> F743/'2016 Claims Experience'!$H$2</f>
        <v>4054.9278000000004</v>
      </c>
      <c r="H743" s="85">
        <f t="shared" si="47"/>
        <v>3000</v>
      </c>
      <c r="I743" s="85">
        <f t="shared" si="44"/>
        <v>1419.3625715045846</v>
      </c>
      <c r="J743" s="39"/>
    </row>
    <row r="744" spans="2:10" x14ac:dyDescent="0.2">
      <c r="B744" s="87">
        <v>742</v>
      </c>
      <c r="C744" s="85">
        <v>9256.43</v>
      </c>
      <c r="D744" s="85">
        <f>C744 * (1 + '2016 Claims Experience'!$H$3) * (1 + '2016 Claims Experience'!$H$3)</f>
        <v>11200.2803</v>
      </c>
      <c r="E744" s="85">
        <f t="shared" si="45"/>
        <v>3360.0840900000007</v>
      </c>
      <c r="F744" s="85">
        <f t="shared" si="46"/>
        <v>7840.1962100000001</v>
      </c>
      <c r="G744" s="85">
        <f xml:space="preserve"> F744/'2016 Claims Experience'!$H$2</f>
        <v>9223.7602470588245</v>
      </c>
      <c r="H744" s="85">
        <f t="shared" si="47"/>
        <v>3000</v>
      </c>
      <c r="I744" s="85">
        <f t="shared" si="44"/>
        <v>1419.3625715045846</v>
      </c>
      <c r="J744" s="39"/>
    </row>
    <row r="745" spans="2:10" x14ac:dyDescent="0.2">
      <c r="B745" s="87">
        <v>743</v>
      </c>
      <c r="C745" s="85">
        <v>2437.94</v>
      </c>
      <c r="D745" s="85">
        <f>C745 * (1 + '2016 Claims Experience'!$H$3) * (1 + '2016 Claims Experience'!$H$3)</f>
        <v>2949.9074000000005</v>
      </c>
      <c r="E745" s="85">
        <f t="shared" si="45"/>
        <v>884.97222000000033</v>
      </c>
      <c r="F745" s="85">
        <f t="shared" si="46"/>
        <v>2064.9351800000004</v>
      </c>
      <c r="G745" s="85">
        <f xml:space="preserve"> F745/'2016 Claims Experience'!$H$2</f>
        <v>2429.3355058823536</v>
      </c>
      <c r="H745" s="85">
        <f t="shared" si="47"/>
        <v>2949.9074000000005</v>
      </c>
      <c r="I745" s="85">
        <f t="shared" si="44"/>
        <v>0</v>
      </c>
      <c r="J745" s="39"/>
    </row>
    <row r="746" spans="2:10" x14ac:dyDescent="0.2">
      <c r="B746" s="87">
        <v>744</v>
      </c>
      <c r="C746" s="85">
        <v>2879.55</v>
      </c>
      <c r="D746" s="85">
        <f>C746 * (1 + '2016 Claims Experience'!$H$3) * (1 + '2016 Claims Experience'!$H$3)</f>
        <v>3484.2555000000011</v>
      </c>
      <c r="E746" s="85">
        <f t="shared" si="45"/>
        <v>1045.2766500000005</v>
      </c>
      <c r="F746" s="85">
        <f t="shared" si="46"/>
        <v>2438.9788500000004</v>
      </c>
      <c r="G746" s="85">
        <f xml:space="preserve"> F746/'2016 Claims Experience'!$H$2</f>
        <v>2869.3868823529419</v>
      </c>
      <c r="H746" s="85">
        <f t="shared" si="47"/>
        <v>3000</v>
      </c>
      <c r="I746" s="85">
        <f t="shared" si="44"/>
        <v>1419.3625715045846</v>
      </c>
      <c r="J746" s="39"/>
    </row>
    <row r="747" spans="2:10" x14ac:dyDescent="0.2">
      <c r="B747" s="87">
        <v>745</v>
      </c>
      <c r="C747" s="85">
        <v>597.24</v>
      </c>
      <c r="D747" s="85">
        <f>C747 * (1 + '2016 Claims Experience'!$H$3) * (1 + '2016 Claims Experience'!$H$3)</f>
        <v>722.6604000000001</v>
      </c>
      <c r="E747" s="85">
        <f t="shared" si="45"/>
        <v>216.79812000000007</v>
      </c>
      <c r="F747" s="85">
        <f t="shared" si="46"/>
        <v>505.86228000000006</v>
      </c>
      <c r="G747" s="85">
        <f xml:space="preserve"> F747/'2016 Claims Experience'!$H$2</f>
        <v>595.13209411764717</v>
      </c>
      <c r="H747" s="85">
        <f t="shared" si="47"/>
        <v>722.6604000000001</v>
      </c>
      <c r="I747" s="85">
        <f t="shared" si="44"/>
        <v>0</v>
      </c>
      <c r="J747" s="39"/>
    </row>
    <row r="748" spans="2:10" x14ac:dyDescent="0.2">
      <c r="B748" s="87">
        <v>746</v>
      </c>
      <c r="C748" s="85">
        <v>2448.21</v>
      </c>
      <c r="D748" s="85">
        <f>C748 * (1 + '2016 Claims Experience'!$H$3) * (1 + '2016 Claims Experience'!$H$3)</f>
        <v>2962.3341000000005</v>
      </c>
      <c r="E748" s="85">
        <f t="shared" si="45"/>
        <v>888.70023000000026</v>
      </c>
      <c r="F748" s="85">
        <f t="shared" si="46"/>
        <v>2073.6338700000001</v>
      </c>
      <c r="G748" s="85">
        <f xml:space="preserve"> F748/'2016 Claims Experience'!$H$2</f>
        <v>2439.5692588235297</v>
      </c>
      <c r="H748" s="85">
        <f t="shared" si="47"/>
        <v>2962.3341000000005</v>
      </c>
      <c r="I748" s="85">
        <f t="shared" si="44"/>
        <v>0</v>
      </c>
      <c r="J748" s="39"/>
    </row>
    <row r="749" spans="2:10" x14ac:dyDescent="0.2">
      <c r="B749" s="87">
        <v>747</v>
      </c>
      <c r="C749" s="85">
        <v>5228.22</v>
      </c>
      <c r="D749" s="85">
        <f>C749 * (1 + '2016 Claims Experience'!$H$3) * (1 + '2016 Claims Experience'!$H$3)</f>
        <v>6326.146200000001</v>
      </c>
      <c r="E749" s="85">
        <f t="shared" si="45"/>
        <v>1897.8438600000006</v>
      </c>
      <c r="F749" s="85">
        <f t="shared" si="46"/>
        <v>4428.3023400000002</v>
      </c>
      <c r="G749" s="85">
        <f xml:space="preserve"> F749/'2016 Claims Experience'!$H$2</f>
        <v>5209.7674588235295</v>
      </c>
      <c r="H749" s="85">
        <f t="shared" si="47"/>
        <v>3000</v>
      </c>
      <c r="I749" s="85">
        <f t="shared" si="44"/>
        <v>1419.3625715045846</v>
      </c>
      <c r="J749" s="39"/>
    </row>
    <row r="750" spans="2:10" x14ac:dyDescent="0.2">
      <c r="B750" s="87">
        <v>748</v>
      </c>
      <c r="C750" s="85">
        <v>16387.760000000002</v>
      </c>
      <c r="D750" s="85">
        <f>C750 * (1 + '2016 Claims Experience'!$H$3) * (1 + '2016 Claims Experience'!$H$3)</f>
        <v>19829.189600000005</v>
      </c>
      <c r="E750" s="85">
        <f t="shared" si="45"/>
        <v>5948.7568800000026</v>
      </c>
      <c r="F750" s="85">
        <f t="shared" si="46"/>
        <v>13880.432720000003</v>
      </c>
      <c r="G750" s="85">
        <f xml:space="preserve"> F750/'2016 Claims Experience'!$H$2</f>
        <v>16329.920847058827</v>
      </c>
      <c r="H750" s="85">
        <f t="shared" si="47"/>
        <v>3000</v>
      </c>
      <c r="I750" s="85">
        <f t="shared" si="44"/>
        <v>1419.3625715045846</v>
      </c>
      <c r="J750" s="39"/>
    </row>
    <row r="751" spans="2:10" x14ac:dyDescent="0.2">
      <c r="B751" s="87">
        <v>749</v>
      </c>
      <c r="C751" s="85">
        <v>10005.35</v>
      </c>
      <c r="D751" s="85">
        <f>C751 * (1 + '2016 Claims Experience'!$H$3) * (1 + '2016 Claims Experience'!$H$3)</f>
        <v>12106.473500000004</v>
      </c>
      <c r="E751" s="85">
        <f t="shared" si="45"/>
        <v>3631.9420500000015</v>
      </c>
      <c r="F751" s="85">
        <f t="shared" si="46"/>
        <v>8474.5314500000022</v>
      </c>
      <c r="G751" s="85">
        <f xml:space="preserve"> F751/'2016 Claims Experience'!$H$2</f>
        <v>9970.0370000000021</v>
      </c>
      <c r="H751" s="85">
        <f t="shared" si="47"/>
        <v>3000</v>
      </c>
      <c r="I751" s="85">
        <f t="shared" si="44"/>
        <v>1419.3625715045846</v>
      </c>
      <c r="J751" s="39"/>
    </row>
    <row r="752" spans="2:10" x14ac:dyDescent="0.2">
      <c r="B752" s="87">
        <v>750</v>
      </c>
      <c r="C752" s="85">
        <v>3445.98</v>
      </c>
      <c r="D752" s="85">
        <f>C752 * (1 + '2016 Claims Experience'!$H$3) * (1 + '2016 Claims Experience'!$H$3)</f>
        <v>4169.6358000000009</v>
      </c>
      <c r="E752" s="85">
        <f t="shared" si="45"/>
        <v>1250.8907400000005</v>
      </c>
      <c r="F752" s="85">
        <f t="shared" si="46"/>
        <v>2918.7450600000006</v>
      </c>
      <c r="G752" s="85">
        <f xml:space="preserve"> F752/'2016 Claims Experience'!$H$2</f>
        <v>3433.8177176470595</v>
      </c>
      <c r="H752" s="85">
        <f t="shared" si="47"/>
        <v>3000</v>
      </c>
      <c r="I752" s="85">
        <f t="shared" si="44"/>
        <v>1419.3625715045846</v>
      </c>
      <c r="J752" s="39"/>
    </row>
    <row r="753" spans="2:10" x14ac:dyDescent="0.2">
      <c r="B753" s="87">
        <v>751</v>
      </c>
      <c r="C753" s="85">
        <v>576.70000000000005</v>
      </c>
      <c r="D753" s="85">
        <f>C753 * (1 + '2016 Claims Experience'!$H$3) * (1 + '2016 Claims Experience'!$H$3)</f>
        <v>697.80700000000013</v>
      </c>
      <c r="E753" s="85">
        <f t="shared" si="45"/>
        <v>209.34210000000007</v>
      </c>
      <c r="F753" s="85">
        <f t="shared" si="46"/>
        <v>488.46490000000006</v>
      </c>
      <c r="G753" s="85">
        <f xml:space="preserve"> F753/'2016 Claims Experience'!$H$2</f>
        <v>574.66458823529422</v>
      </c>
      <c r="H753" s="85">
        <f t="shared" si="47"/>
        <v>697.80700000000013</v>
      </c>
      <c r="I753" s="85">
        <f t="shared" si="44"/>
        <v>0</v>
      </c>
      <c r="J753" s="39"/>
    </row>
    <row r="754" spans="2:10" x14ac:dyDescent="0.2">
      <c r="B754" s="87">
        <v>752</v>
      </c>
      <c r="C754" s="85">
        <v>3162.3700000000003</v>
      </c>
      <c r="D754" s="85">
        <f>C754 * (1 + '2016 Claims Experience'!$H$3) * (1 + '2016 Claims Experience'!$H$3)</f>
        <v>3826.4677000000011</v>
      </c>
      <c r="E754" s="85">
        <f t="shared" si="45"/>
        <v>1147.9403100000004</v>
      </c>
      <c r="F754" s="85">
        <f t="shared" si="46"/>
        <v>2678.5273900000007</v>
      </c>
      <c r="G754" s="85">
        <f xml:space="preserve"> F754/'2016 Claims Experience'!$H$2</f>
        <v>3151.2086941176481</v>
      </c>
      <c r="H754" s="85">
        <f t="shared" si="47"/>
        <v>3000</v>
      </c>
      <c r="I754" s="85">
        <f t="shared" si="44"/>
        <v>1419.3625715045846</v>
      </c>
      <c r="J754" s="39"/>
    </row>
    <row r="755" spans="2:10" x14ac:dyDescent="0.2">
      <c r="B755" s="87">
        <v>753</v>
      </c>
      <c r="C755" s="85">
        <v>2846.3700000000003</v>
      </c>
      <c r="D755" s="85">
        <f>C755 * (1 + '2016 Claims Experience'!$H$3) * (1 + '2016 Claims Experience'!$H$3)</f>
        <v>3444.1077000000009</v>
      </c>
      <c r="E755" s="85">
        <f t="shared" si="45"/>
        <v>1033.2323100000003</v>
      </c>
      <c r="F755" s="85">
        <f t="shared" si="46"/>
        <v>2410.8753900000006</v>
      </c>
      <c r="G755" s="85">
        <f xml:space="preserve"> F755/'2016 Claims Experience'!$H$2</f>
        <v>2836.323988235295</v>
      </c>
      <c r="H755" s="85">
        <f t="shared" si="47"/>
        <v>3000</v>
      </c>
      <c r="I755" s="85">
        <f t="shared" si="44"/>
        <v>1419.3625715045846</v>
      </c>
      <c r="J755" s="39"/>
    </row>
    <row r="756" spans="2:10" x14ac:dyDescent="0.2">
      <c r="B756" s="87">
        <v>754</v>
      </c>
      <c r="C756" s="85">
        <v>561.69000000000005</v>
      </c>
      <c r="D756" s="85">
        <f>C756 * (1 + '2016 Claims Experience'!$H$3) * (1 + '2016 Claims Experience'!$H$3)</f>
        <v>679.64490000000023</v>
      </c>
      <c r="E756" s="85">
        <f t="shared" si="45"/>
        <v>203.89347000000009</v>
      </c>
      <c r="F756" s="85">
        <f t="shared" si="46"/>
        <v>475.75143000000014</v>
      </c>
      <c r="G756" s="85">
        <f xml:space="preserve"> F756/'2016 Claims Experience'!$H$2</f>
        <v>559.70756470588253</v>
      </c>
      <c r="H756" s="85">
        <f t="shared" si="47"/>
        <v>679.64490000000023</v>
      </c>
      <c r="I756" s="85">
        <f t="shared" si="44"/>
        <v>0</v>
      </c>
      <c r="J756" s="39"/>
    </row>
    <row r="757" spans="2:10" x14ac:dyDescent="0.2">
      <c r="B757" s="87">
        <v>755</v>
      </c>
      <c r="C757" s="85">
        <v>31342.460000000003</v>
      </c>
      <c r="D757" s="85">
        <f>C757 * (1 + '2016 Claims Experience'!$H$3) * (1 + '2016 Claims Experience'!$H$3)</f>
        <v>37924.376600000011</v>
      </c>
      <c r="E757" s="85">
        <f t="shared" si="45"/>
        <v>11377.312980000004</v>
      </c>
      <c r="F757" s="85">
        <f t="shared" si="46"/>
        <v>26547.063620000004</v>
      </c>
      <c r="G757" s="85">
        <f xml:space="preserve"> F757/'2016 Claims Experience'!$H$2</f>
        <v>31231.839552941183</v>
      </c>
      <c r="H757" s="85">
        <f t="shared" si="47"/>
        <v>3000</v>
      </c>
      <c r="I757" s="85">
        <f t="shared" si="44"/>
        <v>1419.3625715045846</v>
      </c>
      <c r="J757" s="39"/>
    </row>
    <row r="758" spans="2:10" x14ac:dyDescent="0.2">
      <c r="B758" s="87">
        <v>756</v>
      </c>
      <c r="C758" s="85">
        <v>30648.050000000003</v>
      </c>
      <c r="D758" s="85">
        <f>C758 * (1 + '2016 Claims Experience'!$H$3) * (1 + '2016 Claims Experience'!$H$3)</f>
        <v>37084.140500000009</v>
      </c>
      <c r="E758" s="85">
        <f t="shared" si="45"/>
        <v>11125.242150000004</v>
      </c>
      <c r="F758" s="85">
        <f t="shared" si="46"/>
        <v>25958.898350000003</v>
      </c>
      <c r="G758" s="85">
        <f xml:space="preserve"> F758/'2016 Claims Experience'!$H$2</f>
        <v>30539.880411764709</v>
      </c>
      <c r="H758" s="85">
        <f t="shared" si="47"/>
        <v>3000</v>
      </c>
      <c r="I758" s="85">
        <f t="shared" si="44"/>
        <v>1419.3625715045846</v>
      </c>
      <c r="J758" s="39"/>
    </row>
    <row r="759" spans="2:10" x14ac:dyDescent="0.2">
      <c r="B759" s="87">
        <v>757</v>
      </c>
      <c r="C759" s="85">
        <v>21942.25</v>
      </c>
      <c r="D759" s="85">
        <f>C759 * (1 + '2016 Claims Experience'!$H$3) * (1 + '2016 Claims Experience'!$H$3)</f>
        <v>26550.122500000005</v>
      </c>
      <c r="E759" s="85">
        <f t="shared" si="45"/>
        <v>7965.0367500000029</v>
      </c>
      <c r="F759" s="85">
        <f t="shared" si="46"/>
        <v>18585.085750000002</v>
      </c>
      <c r="G759" s="85">
        <f xml:space="preserve"> F759/'2016 Claims Experience'!$H$2</f>
        <v>21864.806764705885</v>
      </c>
      <c r="H759" s="85">
        <f t="shared" si="47"/>
        <v>3000</v>
      </c>
      <c r="I759" s="85">
        <f t="shared" si="44"/>
        <v>1419.3625715045846</v>
      </c>
      <c r="J759" s="39"/>
    </row>
    <row r="760" spans="2:10" x14ac:dyDescent="0.2">
      <c r="B760" s="87">
        <v>758</v>
      </c>
      <c r="C760" s="85">
        <v>170.64000000000001</v>
      </c>
      <c r="D760" s="85">
        <f>C760 * (1 + '2016 Claims Experience'!$H$3) * (1 + '2016 Claims Experience'!$H$3)</f>
        <v>206.47440000000006</v>
      </c>
      <c r="E760" s="85">
        <f t="shared" si="45"/>
        <v>61.942320000000024</v>
      </c>
      <c r="F760" s="85">
        <f t="shared" si="46"/>
        <v>144.53208000000004</v>
      </c>
      <c r="G760" s="85">
        <f xml:space="preserve"> F760/'2016 Claims Experience'!$H$2</f>
        <v>170.03774117647063</v>
      </c>
      <c r="H760" s="85">
        <f t="shared" si="47"/>
        <v>206.47440000000006</v>
      </c>
      <c r="I760" s="85">
        <f t="shared" si="44"/>
        <v>0</v>
      </c>
      <c r="J760" s="39"/>
    </row>
    <row r="761" spans="2:10" x14ac:dyDescent="0.2">
      <c r="B761" s="87">
        <v>759</v>
      </c>
      <c r="C761" s="85">
        <v>2086.39</v>
      </c>
      <c r="D761" s="85">
        <f>C761 * (1 + '2016 Claims Experience'!$H$3) * (1 + '2016 Claims Experience'!$H$3)</f>
        <v>2524.5319000000004</v>
      </c>
      <c r="E761" s="85">
        <f t="shared" si="45"/>
        <v>757.35957000000019</v>
      </c>
      <c r="F761" s="85">
        <f t="shared" si="46"/>
        <v>1767.1723300000001</v>
      </c>
      <c r="G761" s="85">
        <f xml:space="preserve"> F761/'2016 Claims Experience'!$H$2</f>
        <v>2079.0262705882355</v>
      </c>
      <c r="H761" s="85">
        <f t="shared" si="47"/>
        <v>2524.5319000000004</v>
      </c>
      <c r="I761" s="85">
        <f t="shared" si="44"/>
        <v>0</v>
      </c>
      <c r="J761" s="39"/>
    </row>
    <row r="762" spans="2:10" x14ac:dyDescent="0.2">
      <c r="B762" s="87">
        <v>760</v>
      </c>
      <c r="C762" s="85">
        <v>9812.59</v>
      </c>
      <c r="D762" s="85">
        <f>C762 * (1 + '2016 Claims Experience'!$H$3) * (1 + '2016 Claims Experience'!$H$3)</f>
        <v>11873.233900000001</v>
      </c>
      <c r="E762" s="85">
        <f t="shared" si="45"/>
        <v>3561.970170000001</v>
      </c>
      <c r="F762" s="85">
        <f t="shared" si="46"/>
        <v>8311.2637300000006</v>
      </c>
      <c r="G762" s="85">
        <f xml:space="preserve"> F762/'2016 Claims Experience'!$H$2</f>
        <v>9777.9573294117654</v>
      </c>
      <c r="H762" s="85">
        <f t="shared" si="47"/>
        <v>3000</v>
      </c>
      <c r="I762" s="85">
        <f t="shared" si="44"/>
        <v>1419.3625715045846</v>
      </c>
      <c r="J762" s="39"/>
    </row>
    <row r="763" spans="2:10" x14ac:dyDescent="0.2">
      <c r="B763" s="87">
        <v>761</v>
      </c>
      <c r="C763" s="85">
        <v>3865.4700000000003</v>
      </c>
      <c r="D763" s="85">
        <f>C763 * (1 + '2016 Claims Experience'!$H$3) * (1 + '2016 Claims Experience'!$H$3)</f>
        <v>4677.2187000000013</v>
      </c>
      <c r="E763" s="85">
        <f t="shared" si="45"/>
        <v>1403.1656100000007</v>
      </c>
      <c r="F763" s="85">
        <f t="shared" si="46"/>
        <v>3274.0530900000008</v>
      </c>
      <c r="G763" s="85">
        <f xml:space="preserve"> F763/'2016 Claims Experience'!$H$2</f>
        <v>3851.8271647058832</v>
      </c>
      <c r="H763" s="85">
        <f t="shared" si="47"/>
        <v>3000</v>
      </c>
      <c r="I763" s="85">
        <f t="shared" si="44"/>
        <v>1419.3625715045846</v>
      </c>
      <c r="J763" s="39"/>
    </row>
    <row r="764" spans="2:10" x14ac:dyDescent="0.2">
      <c r="B764" s="87">
        <v>762</v>
      </c>
      <c r="C764" s="85">
        <v>7996.38</v>
      </c>
      <c r="D764" s="85">
        <f>C764 * (1 + '2016 Claims Experience'!$H$3) * (1 + '2016 Claims Experience'!$H$3)</f>
        <v>9675.6198000000004</v>
      </c>
      <c r="E764" s="85">
        <f t="shared" si="45"/>
        <v>2902.6859400000008</v>
      </c>
      <c r="F764" s="85">
        <f t="shared" si="46"/>
        <v>6772.9338600000001</v>
      </c>
      <c r="G764" s="85">
        <f xml:space="preserve"> F764/'2016 Claims Experience'!$H$2</f>
        <v>7968.1574823529418</v>
      </c>
      <c r="H764" s="85">
        <f t="shared" si="47"/>
        <v>3000</v>
      </c>
      <c r="I764" s="85">
        <f t="shared" si="44"/>
        <v>1419.3625715045846</v>
      </c>
      <c r="J764" s="39"/>
    </row>
    <row r="765" spans="2:10" x14ac:dyDescent="0.2">
      <c r="B765" s="87">
        <v>763</v>
      </c>
      <c r="C765" s="85">
        <v>7671.6900000000005</v>
      </c>
      <c r="D765" s="85">
        <f>C765 * (1 + '2016 Claims Experience'!$H$3) * (1 + '2016 Claims Experience'!$H$3)</f>
        <v>9282.7449000000015</v>
      </c>
      <c r="E765" s="85">
        <f t="shared" si="45"/>
        <v>2784.8234700000007</v>
      </c>
      <c r="F765" s="85">
        <f t="shared" si="46"/>
        <v>6497.9214300000003</v>
      </c>
      <c r="G765" s="85">
        <f xml:space="preserve"> F765/'2016 Claims Experience'!$H$2</f>
        <v>7644.613447058824</v>
      </c>
      <c r="H765" s="85">
        <f t="shared" si="47"/>
        <v>3000</v>
      </c>
      <c r="I765" s="85">
        <f t="shared" si="44"/>
        <v>1419.3625715045846</v>
      </c>
      <c r="J765" s="39"/>
    </row>
    <row r="766" spans="2:10" x14ac:dyDescent="0.2">
      <c r="B766" s="87">
        <v>764</v>
      </c>
      <c r="C766" s="85">
        <v>15711.52</v>
      </c>
      <c r="D766" s="85">
        <f>C766 * (1 + '2016 Claims Experience'!$H$3) * (1 + '2016 Claims Experience'!$H$3)</f>
        <v>19010.939200000004</v>
      </c>
      <c r="E766" s="85">
        <f t="shared" si="45"/>
        <v>5703.2817600000026</v>
      </c>
      <c r="F766" s="85">
        <f t="shared" si="46"/>
        <v>13307.657440000003</v>
      </c>
      <c r="G766" s="85">
        <f xml:space="preserve"> F766/'2016 Claims Experience'!$H$2</f>
        <v>15656.067576470592</v>
      </c>
      <c r="H766" s="85">
        <f t="shared" si="47"/>
        <v>3000</v>
      </c>
      <c r="I766" s="85">
        <f t="shared" si="44"/>
        <v>1419.3625715045846</v>
      </c>
      <c r="J766" s="39"/>
    </row>
    <row r="767" spans="2:10" x14ac:dyDescent="0.2">
      <c r="B767" s="87">
        <v>765</v>
      </c>
      <c r="C767" s="85">
        <v>7207.17</v>
      </c>
      <c r="D767" s="85">
        <f>C767 * (1 + '2016 Claims Experience'!$H$3) * (1 + '2016 Claims Experience'!$H$3)</f>
        <v>8720.6757000000016</v>
      </c>
      <c r="E767" s="85">
        <f t="shared" si="45"/>
        <v>2616.2027100000009</v>
      </c>
      <c r="F767" s="85">
        <f t="shared" si="46"/>
        <v>6104.4729900000011</v>
      </c>
      <c r="G767" s="85">
        <f xml:space="preserve"> F767/'2016 Claims Experience'!$H$2</f>
        <v>7181.7329294117662</v>
      </c>
      <c r="H767" s="85">
        <f t="shared" si="47"/>
        <v>3000</v>
      </c>
      <c r="I767" s="85">
        <f t="shared" si="44"/>
        <v>1419.3625715045846</v>
      </c>
      <c r="J767" s="39"/>
    </row>
    <row r="768" spans="2:10" x14ac:dyDescent="0.2">
      <c r="B768" s="87">
        <v>766</v>
      </c>
      <c r="C768" s="85">
        <v>3091.27</v>
      </c>
      <c r="D768" s="85">
        <f>C768 * (1 + '2016 Claims Experience'!$H$3) * (1 + '2016 Claims Experience'!$H$3)</f>
        <v>3740.4367000000007</v>
      </c>
      <c r="E768" s="85">
        <f t="shared" si="45"/>
        <v>1122.1310100000003</v>
      </c>
      <c r="F768" s="85">
        <f t="shared" si="46"/>
        <v>2618.3056900000001</v>
      </c>
      <c r="G768" s="85">
        <f xml:space="preserve"> F768/'2016 Claims Experience'!$H$2</f>
        <v>3080.3596352941181</v>
      </c>
      <c r="H768" s="85">
        <f t="shared" si="47"/>
        <v>3000</v>
      </c>
      <c r="I768" s="85">
        <f t="shared" si="44"/>
        <v>1419.3625715045846</v>
      </c>
      <c r="J768" s="39"/>
    </row>
    <row r="769" spans="2:10" x14ac:dyDescent="0.2">
      <c r="B769" s="87">
        <v>767</v>
      </c>
      <c r="C769" s="85">
        <v>25765.850000000002</v>
      </c>
      <c r="D769" s="85">
        <f>C769 * (1 + '2016 Claims Experience'!$H$3) * (1 + '2016 Claims Experience'!$H$3)</f>
        <v>31176.678500000009</v>
      </c>
      <c r="E769" s="85">
        <f t="shared" si="45"/>
        <v>9353.0035500000049</v>
      </c>
      <c r="F769" s="85">
        <f t="shared" si="46"/>
        <v>21823.674950000004</v>
      </c>
      <c r="G769" s="85">
        <f xml:space="preserve"> F769/'2016 Claims Experience'!$H$2</f>
        <v>25674.911705882358</v>
      </c>
      <c r="H769" s="85">
        <f t="shared" si="47"/>
        <v>3000</v>
      </c>
      <c r="I769" s="85">
        <f t="shared" si="44"/>
        <v>1419.3625715045846</v>
      </c>
      <c r="J769" s="39"/>
    </row>
    <row r="770" spans="2:10" x14ac:dyDescent="0.2">
      <c r="B770" s="87">
        <v>768</v>
      </c>
      <c r="C770" s="85">
        <v>35692.990000000005</v>
      </c>
      <c r="D770" s="85">
        <f>C770 * (1 + '2016 Claims Experience'!$H$3) * (1 + '2016 Claims Experience'!$H$3)</f>
        <v>43188.517900000013</v>
      </c>
      <c r="E770" s="85">
        <f t="shared" si="45"/>
        <v>12956.555370000005</v>
      </c>
      <c r="F770" s="85">
        <f t="shared" si="46"/>
        <v>30231.962530000008</v>
      </c>
      <c r="G770" s="85">
        <f xml:space="preserve"> F770/'2016 Claims Experience'!$H$2</f>
        <v>35567.014741176477</v>
      </c>
      <c r="H770" s="85">
        <f t="shared" si="47"/>
        <v>3000</v>
      </c>
      <c r="I770" s="85">
        <f t="shared" si="44"/>
        <v>1419.3625715045846</v>
      </c>
      <c r="J770" s="39"/>
    </row>
    <row r="771" spans="2:10" x14ac:dyDescent="0.2">
      <c r="B771" s="87">
        <v>769</v>
      </c>
      <c r="C771" s="85">
        <v>6340.54</v>
      </c>
      <c r="D771" s="85">
        <f>C771 * (1 + '2016 Claims Experience'!$H$3) * (1 + '2016 Claims Experience'!$H$3)</f>
        <v>7672.0534000000016</v>
      </c>
      <c r="E771" s="85">
        <f t="shared" si="45"/>
        <v>2301.6160200000008</v>
      </c>
      <c r="F771" s="85">
        <f t="shared" si="46"/>
        <v>5370.4373800000012</v>
      </c>
      <c r="G771" s="85">
        <f xml:space="preserve"> F771/'2016 Claims Experience'!$H$2</f>
        <v>6318.1616235294132</v>
      </c>
      <c r="H771" s="85">
        <f t="shared" si="47"/>
        <v>3000</v>
      </c>
      <c r="I771" s="85">
        <f t="shared" ref="I771:I834" si="48">IF(H771 = $K$29, $L$29 - H771,   IF(AND(H771&lt;$L$29, H771 &gt; $K$29),  D771-$K$29, 0) )</f>
        <v>1419.3625715045846</v>
      </c>
      <c r="J771" s="39"/>
    </row>
    <row r="772" spans="2:10" x14ac:dyDescent="0.2">
      <c r="B772" s="87">
        <v>770</v>
      </c>
      <c r="C772" s="85">
        <v>21945.41</v>
      </c>
      <c r="D772" s="85">
        <f>C772 * (1 + '2016 Claims Experience'!$H$3) * (1 + '2016 Claims Experience'!$H$3)</f>
        <v>26553.946100000005</v>
      </c>
      <c r="E772" s="85">
        <f t="shared" ref="E772:E835" si="49" xml:space="preserve"> D772 * (1- $L$9)</f>
        <v>7966.1838300000027</v>
      </c>
      <c r="F772" s="85">
        <f t="shared" ref="F772:F835" si="50" xml:space="preserve">   D772 *$L$9</f>
        <v>18587.762270000003</v>
      </c>
      <c r="G772" s="85">
        <f xml:space="preserve"> F772/'2016 Claims Experience'!$H$2</f>
        <v>21867.955611764712</v>
      </c>
      <c r="H772" s="85">
        <f t="shared" ref="H772:H835" si="51">IF( D772&gt; $K$29, $K$29, D772)</f>
        <v>3000</v>
      </c>
      <c r="I772" s="85">
        <f t="shared" si="48"/>
        <v>1419.3625715045846</v>
      </c>
      <c r="J772" s="39"/>
    </row>
    <row r="773" spans="2:10" x14ac:dyDescent="0.2">
      <c r="B773" s="87">
        <v>771</v>
      </c>
      <c r="C773" s="85">
        <v>19741.310000000001</v>
      </c>
      <c r="D773" s="85">
        <f>C773 * (1 + '2016 Claims Experience'!$H$3) * (1 + '2016 Claims Experience'!$H$3)</f>
        <v>23886.985100000005</v>
      </c>
      <c r="E773" s="85">
        <f t="shared" si="49"/>
        <v>7166.0955300000023</v>
      </c>
      <c r="F773" s="85">
        <f t="shared" si="50"/>
        <v>16720.889570000003</v>
      </c>
      <c r="G773" s="85">
        <f xml:space="preserve"> F773/'2016 Claims Experience'!$H$2</f>
        <v>19671.634788235297</v>
      </c>
      <c r="H773" s="85">
        <f t="shared" si="51"/>
        <v>3000</v>
      </c>
      <c r="I773" s="85">
        <f t="shared" si="48"/>
        <v>1419.3625715045846</v>
      </c>
      <c r="J773" s="39"/>
    </row>
    <row r="774" spans="2:10" x14ac:dyDescent="0.2">
      <c r="B774" s="87">
        <v>772</v>
      </c>
      <c r="C774" s="85">
        <v>5202.1500000000005</v>
      </c>
      <c r="D774" s="85">
        <f>C774 * (1 + '2016 Claims Experience'!$H$3) * (1 + '2016 Claims Experience'!$H$3)</f>
        <v>6294.6015000000016</v>
      </c>
      <c r="E774" s="85">
        <f t="shared" si="49"/>
        <v>1888.3804500000008</v>
      </c>
      <c r="F774" s="85">
        <f t="shared" si="50"/>
        <v>4406.221050000001</v>
      </c>
      <c r="G774" s="85">
        <f xml:space="preserve"> F774/'2016 Claims Experience'!$H$2</f>
        <v>5183.7894705882363</v>
      </c>
      <c r="H774" s="85">
        <f t="shared" si="51"/>
        <v>3000</v>
      </c>
      <c r="I774" s="85">
        <f t="shared" si="48"/>
        <v>1419.3625715045846</v>
      </c>
      <c r="J774" s="39"/>
    </row>
    <row r="775" spans="2:10" x14ac:dyDescent="0.2">
      <c r="B775" s="87">
        <v>773</v>
      </c>
      <c r="C775" s="85">
        <v>8519.36</v>
      </c>
      <c r="D775" s="85">
        <f>C775 * (1 + '2016 Claims Experience'!$H$3) * (1 + '2016 Claims Experience'!$H$3)</f>
        <v>10308.425600000002</v>
      </c>
      <c r="E775" s="85">
        <f t="shared" si="49"/>
        <v>3092.5276800000011</v>
      </c>
      <c r="F775" s="85">
        <f t="shared" si="50"/>
        <v>7215.8979200000012</v>
      </c>
      <c r="G775" s="85">
        <f xml:space="preserve"> F775/'2016 Claims Experience'!$H$2</f>
        <v>8489.2916705882362</v>
      </c>
      <c r="H775" s="85">
        <f t="shared" si="51"/>
        <v>3000</v>
      </c>
      <c r="I775" s="85">
        <f t="shared" si="48"/>
        <v>1419.3625715045846</v>
      </c>
      <c r="J775" s="39"/>
    </row>
    <row r="776" spans="2:10" x14ac:dyDescent="0.2">
      <c r="B776" s="87">
        <v>774</v>
      </c>
      <c r="C776" s="85">
        <v>8574.66</v>
      </c>
      <c r="D776" s="85">
        <f>C776 * (1 + '2016 Claims Experience'!$H$3) * (1 + '2016 Claims Experience'!$H$3)</f>
        <v>10375.338600000001</v>
      </c>
      <c r="E776" s="85">
        <f t="shared" si="49"/>
        <v>3112.6015800000009</v>
      </c>
      <c r="F776" s="85">
        <f t="shared" si="50"/>
        <v>7262.7370200000005</v>
      </c>
      <c r="G776" s="85">
        <f xml:space="preserve"> F776/'2016 Claims Experience'!$H$2</f>
        <v>8544.3964941176473</v>
      </c>
      <c r="H776" s="85">
        <f t="shared" si="51"/>
        <v>3000</v>
      </c>
      <c r="I776" s="85">
        <f t="shared" si="48"/>
        <v>1419.3625715045846</v>
      </c>
      <c r="J776" s="39"/>
    </row>
    <row r="777" spans="2:10" x14ac:dyDescent="0.2">
      <c r="B777" s="87">
        <v>775</v>
      </c>
      <c r="C777" s="85">
        <v>15726.53</v>
      </c>
      <c r="D777" s="85">
        <f>C777 * (1 + '2016 Claims Experience'!$H$3) * (1 + '2016 Claims Experience'!$H$3)</f>
        <v>19029.101300000002</v>
      </c>
      <c r="E777" s="85">
        <f t="shared" si="49"/>
        <v>5708.7303900000015</v>
      </c>
      <c r="F777" s="85">
        <f t="shared" si="50"/>
        <v>13320.370910000001</v>
      </c>
      <c r="G777" s="85">
        <f xml:space="preserve"> F777/'2016 Claims Experience'!$H$2</f>
        <v>15671.024600000002</v>
      </c>
      <c r="H777" s="85">
        <f t="shared" si="51"/>
        <v>3000</v>
      </c>
      <c r="I777" s="85">
        <f t="shared" si="48"/>
        <v>1419.3625715045846</v>
      </c>
      <c r="J777" s="39"/>
    </row>
    <row r="778" spans="2:10" x14ac:dyDescent="0.2">
      <c r="B778" s="87">
        <v>776</v>
      </c>
      <c r="C778" s="85">
        <v>8411.92</v>
      </c>
      <c r="D778" s="85">
        <f>C778 * (1 + '2016 Claims Experience'!$H$3) * (1 + '2016 Claims Experience'!$H$3)</f>
        <v>10178.423200000001</v>
      </c>
      <c r="E778" s="85">
        <f t="shared" si="49"/>
        <v>3053.5269600000006</v>
      </c>
      <c r="F778" s="85">
        <f t="shared" si="50"/>
        <v>7124.89624</v>
      </c>
      <c r="G778" s="85">
        <f xml:space="preserve"> F778/'2016 Claims Experience'!$H$2</f>
        <v>8382.2308705882351</v>
      </c>
      <c r="H778" s="85">
        <f t="shared" si="51"/>
        <v>3000</v>
      </c>
      <c r="I778" s="85">
        <f t="shared" si="48"/>
        <v>1419.3625715045846</v>
      </c>
      <c r="J778" s="39"/>
    </row>
    <row r="779" spans="2:10" x14ac:dyDescent="0.2">
      <c r="B779" s="87">
        <v>777</v>
      </c>
      <c r="C779" s="85">
        <v>21809.530000000002</v>
      </c>
      <c r="D779" s="85">
        <f>C779 * (1 + '2016 Claims Experience'!$H$3) * (1 + '2016 Claims Experience'!$H$3)</f>
        <v>26389.531300000006</v>
      </c>
      <c r="E779" s="85">
        <f t="shared" si="49"/>
        <v>7916.8593900000033</v>
      </c>
      <c r="F779" s="85">
        <f t="shared" si="50"/>
        <v>18472.671910000005</v>
      </c>
      <c r="G779" s="85">
        <f xml:space="preserve"> F779/'2016 Claims Experience'!$H$2</f>
        <v>21732.555188235299</v>
      </c>
      <c r="H779" s="85">
        <f t="shared" si="51"/>
        <v>3000</v>
      </c>
      <c r="I779" s="85">
        <f t="shared" si="48"/>
        <v>1419.3625715045846</v>
      </c>
      <c r="J779" s="39"/>
    </row>
    <row r="780" spans="2:10" x14ac:dyDescent="0.2">
      <c r="B780" s="87">
        <v>778</v>
      </c>
      <c r="C780" s="85">
        <v>9854.4600000000009</v>
      </c>
      <c r="D780" s="85">
        <f>C780 * (1 + '2016 Claims Experience'!$H$3) * (1 + '2016 Claims Experience'!$H$3)</f>
        <v>11923.896600000004</v>
      </c>
      <c r="E780" s="85">
        <f t="shared" si="49"/>
        <v>3577.1689800000017</v>
      </c>
      <c r="F780" s="85">
        <f t="shared" si="50"/>
        <v>8346.7276200000015</v>
      </c>
      <c r="G780" s="85">
        <f xml:space="preserve"> F780/'2016 Claims Experience'!$H$2</f>
        <v>9819.6795529411793</v>
      </c>
      <c r="H780" s="85">
        <f t="shared" si="51"/>
        <v>3000</v>
      </c>
      <c r="I780" s="85">
        <f t="shared" si="48"/>
        <v>1419.3625715045846</v>
      </c>
      <c r="J780" s="39"/>
    </row>
    <row r="781" spans="2:10" x14ac:dyDescent="0.2">
      <c r="B781" s="87">
        <v>779</v>
      </c>
      <c r="C781" s="85">
        <v>19742.89</v>
      </c>
      <c r="D781" s="85">
        <f>C781 * (1 + '2016 Claims Experience'!$H$3) * (1 + '2016 Claims Experience'!$H$3)</f>
        <v>23888.896900000003</v>
      </c>
      <c r="E781" s="85">
        <f t="shared" si="49"/>
        <v>7166.6690700000017</v>
      </c>
      <c r="F781" s="85">
        <f t="shared" si="50"/>
        <v>16722.22783</v>
      </c>
      <c r="G781" s="85">
        <f xml:space="preserve"> F781/'2016 Claims Experience'!$H$2</f>
        <v>19673.209211764704</v>
      </c>
      <c r="H781" s="85">
        <f t="shared" si="51"/>
        <v>3000</v>
      </c>
      <c r="I781" s="85">
        <f t="shared" si="48"/>
        <v>1419.3625715045846</v>
      </c>
      <c r="J781" s="39"/>
    </row>
    <row r="782" spans="2:10" x14ac:dyDescent="0.2">
      <c r="B782" s="87">
        <v>780</v>
      </c>
      <c r="C782" s="85">
        <v>97.17</v>
      </c>
      <c r="D782" s="85">
        <f>C782 * (1 + '2016 Claims Experience'!$H$3) * (1 + '2016 Claims Experience'!$H$3)</f>
        <v>117.57570000000003</v>
      </c>
      <c r="E782" s="85">
        <f t="shared" si="49"/>
        <v>35.272710000000011</v>
      </c>
      <c r="F782" s="85">
        <f t="shared" si="50"/>
        <v>82.302990000000008</v>
      </c>
      <c r="G782" s="85">
        <f xml:space="preserve"> F782/'2016 Claims Experience'!$H$2</f>
        <v>96.827047058823538</v>
      </c>
      <c r="H782" s="85">
        <f t="shared" si="51"/>
        <v>117.57570000000003</v>
      </c>
      <c r="I782" s="85">
        <f t="shared" si="48"/>
        <v>0</v>
      </c>
      <c r="J782" s="39"/>
    </row>
    <row r="783" spans="2:10" x14ac:dyDescent="0.2">
      <c r="B783" s="87">
        <v>781</v>
      </c>
      <c r="C783" s="85">
        <v>21073.25</v>
      </c>
      <c r="D783" s="85">
        <f>C783 * (1 + '2016 Claims Experience'!$H$3) * (1 + '2016 Claims Experience'!$H$3)</f>
        <v>25498.632500000003</v>
      </c>
      <c r="E783" s="85">
        <f t="shared" si="49"/>
        <v>7649.5897500000019</v>
      </c>
      <c r="F783" s="85">
        <f t="shared" si="50"/>
        <v>17849.042750000001</v>
      </c>
      <c r="G783" s="85">
        <f xml:space="preserve"> F783/'2016 Claims Experience'!$H$2</f>
        <v>20998.873823529411</v>
      </c>
      <c r="H783" s="85">
        <f t="shared" si="51"/>
        <v>3000</v>
      </c>
      <c r="I783" s="85">
        <f t="shared" si="48"/>
        <v>1419.3625715045846</v>
      </c>
      <c r="J783" s="39"/>
    </row>
    <row r="784" spans="2:10" x14ac:dyDescent="0.2">
      <c r="B784" s="87">
        <v>782</v>
      </c>
      <c r="C784" s="85">
        <v>19032.68</v>
      </c>
      <c r="D784" s="85">
        <f>C784 * (1 + '2016 Claims Experience'!$H$3) * (1 + '2016 Claims Experience'!$H$3)</f>
        <v>23029.542800000003</v>
      </c>
      <c r="E784" s="85">
        <f t="shared" si="49"/>
        <v>6908.8628400000016</v>
      </c>
      <c r="F784" s="85">
        <f t="shared" si="50"/>
        <v>16120.679960000001</v>
      </c>
      <c r="G784" s="85">
        <f xml:space="preserve"> F784/'2016 Claims Experience'!$H$2</f>
        <v>18965.50583529412</v>
      </c>
      <c r="H784" s="85">
        <f t="shared" si="51"/>
        <v>3000</v>
      </c>
      <c r="I784" s="85">
        <f t="shared" si="48"/>
        <v>1419.3625715045846</v>
      </c>
      <c r="J784" s="39"/>
    </row>
    <row r="785" spans="2:10" x14ac:dyDescent="0.2">
      <c r="B785" s="87">
        <v>783</v>
      </c>
      <c r="C785" s="85">
        <v>73.47</v>
      </c>
      <c r="D785" s="85">
        <f>C785 * (1 + '2016 Claims Experience'!$H$3) * (1 + '2016 Claims Experience'!$H$3)</f>
        <v>88.898700000000019</v>
      </c>
      <c r="E785" s="85">
        <f t="shared" si="49"/>
        <v>26.669610000000009</v>
      </c>
      <c r="F785" s="85">
        <f t="shared" si="50"/>
        <v>62.229090000000006</v>
      </c>
      <c r="G785" s="85">
        <f xml:space="preserve"> F785/'2016 Claims Experience'!$H$2</f>
        <v>73.210694117647066</v>
      </c>
      <c r="H785" s="85">
        <f t="shared" si="51"/>
        <v>88.898700000000019</v>
      </c>
      <c r="I785" s="85">
        <f t="shared" si="48"/>
        <v>0</v>
      </c>
      <c r="J785" s="39"/>
    </row>
    <row r="786" spans="2:10" x14ac:dyDescent="0.2">
      <c r="B786" s="87">
        <v>784</v>
      </c>
      <c r="C786" s="85">
        <v>29807.49</v>
      </c>
      <c r="D786" s="85">
        <f>C786 * (1 + '2016 Claims Experience'!$H$3) * (1 + '2016 Claims Experience'!$H$3)</f>
        <v>36067.062900000004</v>
      </c>
      <c r="E786" s="85">
        <f t="shared" si="49"/>
        <v>10820.118870000002</v>
      </c>
      <c r="F786" s="85">
        <f t="shared" si="50"/>
        <v>25246.944030000002</v>
      </c>
      <c r="G786" s="85">
        <f xml:space="preserve"> F786/'2016 Claims Experience'!$H$2</f>
        <v>29702.287094117652</v>
      </c>
      <c r="H786" s="85">
        <f t="shared" si="51"/>
        <v>3000</v>
      </c>
      <c r="I786" s="85">
        <f t="shared" si="48"/>
        <v>1419.3625715045846</v>
      </c>
      <c r="J786" s="39"/>
    </row>
    <row r="787" spans="2:10" x14ac:dyDescent="0.2">
      <c r="B787" s="87">
        <v>785</v>
      </c>
      <c r="C787" s="85">
        <v>8751.6200000000008</v>
      </c>
      <c r="D787" s="85">
        <f>C787 * (1 + '2016 Claims Experience'!$H$3) * (1 + '2016 Claims Experience'!$H$3)</f>
        <v>10589.460200000001</v>
      </c>
      <c r="E787" s="85">
        <f t="shared" si="49"/>
        <v>3176.838060000001</v>
      </c>
      <c r="F787" s="85">
        <f t="shared" si="50"/>
        <v>7412.6221400000004</v>
      </c>
      <c r="G787" s="85">
        <f xml:space="preserve"> F787/'2016 Claims Experience'!$H$2</f>
        <v>8720.731929411766</v>
      </c>
      <c r="H787" s="85">
        <f t="shared" si="51"/>
        <v>3000</v>
      </c>
      <c r="I787" s="85">
        <f t="shared" si="48"/>
        <v>1419.3625715045846</v>
      </c>
      <c r="J787" s="39"/>
    </row>
    <row r="788" spans="2:10" x14ac:dyDescent="0.2">
      <c r="B788" s="87">
        <v>786</v>
      </c>
      <c r="C788" s="85">
        <v>7987.6900000000005</v>
      </c>
      <c r="D788" s="85">
        <f>C788 * (1 + '2016 Claims Experience'!$H$3) * (1 + '2016 Claims Experience'!$H$3)</f>
        <v>9665.1049000000021</v>
      </c>
      <c r="E788" s="85">
        <f t="shared" si="49"/>
        <v>2899.5314700000013</v>
      </c>
      <c r="F788" s="85">
        <f t="shared" si="50"/>
        <v>6765.5734300000013</v>
      </c>
      <c r="G788" s="85">
        <f xml:space="preserve"> F788/'2016 Claims Experience'!$H$2</f>
        <v>7959.498152941178</v>
      </c>
      <c r="H788" s="85">
        <f t="shared" si="51"/>
        <v>3000</v>
      </c>
      <c r="I788" s="85">
        <f t="shared" si="48"/>
        <v>1419.3625715045846</v>
      </c>
      <c r="J788" s="39"/>
    </row>
    <row r="789" spans="2:10" x14ac:dyDescent="0.2">
      <c r="B789" s="87">
        <v>787</v>
      </c>
      <c r="C789" s="85">
        <v>3536.04</v>
      </c>
      <c r="D789" s="85">
        <f>C789 * (1 + '2016 Claims Experience'!$H$3) * (1 + '2016 Claims Experience'!$H$3)</f>
        <v>4278.608400000001</v>
      </c>
      <c r="E789" s="85">
        <f t="shared" si="49"/>
        <v>1283.5825200000004</v>
      </c>
      <c r="F789" s="85">
        <f t="shared" si="50"/>
        <v>2995.0258800000006</v>
      </c>
      <c r="G789" s="85">
        <f xml:space="preserve"> F789/'2016 Claims Experience'!$H$2</f>
        <v>3523.5598588235302</v>
      </c>
      <c r="H789" s="85">
        <f t="shared" si="51"/>
        <v>3000</v>
      </c>
      <c r="I789" s="85">
        <f t="shared" si="48"/>
        <v>1419.3625715045846</v>
      </c>
      <c r="J789" s="39"/>
    </row>
    <row r="790" spans="2:10" x14ac:dyDescent="0.2">
      <c r="B790" s="87">
        <v>788</v>
      </c>
      <c r="C790" s="85">
        <v>8501.98</v>
      </c>
      <c r="D790" s="85">
        <f>C790 * (1 + '2016 Claims Experience'!$H$3) * (1 + '2016 Claims Experience'!$H$3)</f>
        <v>10287.3958</v>
      </c>
      <c r="E790" s="85">
        <f t="shared" si="49"/>
        <v>3086.2187400000007</v>
      </c>
      <c r="F790" s="85">
        <f t="shared" si="50"/>
        <v>7201.17706</v>
      </c>
      <c r="G790" s="85">
        <f xml:space="preserve"> F790/'2016 Claims Experience'!$H$2</f>
        <v>8471.9730117647068</v>
      </c>
      <c r="H790" s="85">
        <f t="shared" si="51"/>
        <v>3000</v>
      </c>
      <c r="I790" s="85">
        <f t="shared" si="48"/>
        <v>1419.3625715045846</v>
      </c>
      <c r="J790" s="39"/>
    </row>
    <row r="791" spans="2:10" x14ac:dyDescent="0.2">
      <c r="B791" s="87">
        <v>789</v>
      </c>
      <c r="C791" s="85">
        <v>2129.0500000000002</v>
      </c>
      <c r="D791" s="85">
        <f>C791 * (1 + '2016 Claims Experience'!$H$3) * (1 + '2016 Claims Experience'!$H$3)</f>
        <v>2576.1505000000006</v>
      </c>
      <c r="E791" s="85">
        <f t="shared" si="49"/>
        <v>772.84515000000033</v>
      </c>
      <c r="F791" s="85">
        <f t="shared" si="50"/>
        <v>1803.3053500000003</v>
      </c>
      <c r="G791" s="85">
        <f xml:space="preserve"> F791/'2016 Claims Experience'!$H$2</f>
        <v>2121.5357058823533</v>
      </c>
      <c r="H791" s="85">
        <f t="shared" si="51"/>
        <v>2576.1505000000006</v>
      </c>
      <c r="I791" s="85">
        <f t="shared" si="48"/>
        <v>0</v>
      </c>
      <c r="J791" s="39"/>
    </row>
    <row r="792" spans="2:10" x14ac:dyDescent="0.2">
      <c r="B792" s="87">
        <v>790</v>
      </c>
      <c r="C792" s="85">
        <v>10087.51</v>
      </c>
      <c r="D792" s="85">
        <f>C792 * (1 + '2016 Claims Experience'!$H$3) * (1 + '2016 Claims Experience'!$H$3)</f>
        <v>12205.887100000002</v>
      </c>
      <c r="E792" s="85">
        <f t="shared" si="49"/>
        <v>3661.7661300000009</v>
      </c>
      <c r="F792" s="85">
        <f t="shared" si="50"/>
        <v>8544.1209699999999</v>
      </c>
      <c r="G792" s="85">
        <f xml:space="preserve"> F792/'2016 Claims Experience'!$H$2</f>
        <v>10051.907023529411</v>
      </c>
      <c r="H792" s="85">
        <f t="shared" si="51"/>
        <v>3000</v>
      </c>
      <c r="I792" s="85">
        <f t="shared" si="48"/>
        <v>1419.3625715045846</v>
      </c>
      <c r="J792" s="39"/>
    </row>
    <row r="793" spans="2:10" x14ac:dyDescent="0.2">
      <c r="B793" s="87">
        <v>791</v>
      </c>
      <c r="C793" s="85">
        <v>9446.82</v>
      </c>
      <c r="D793" s="85">
        <f>C793 * (1 + '2016 Claims Experience'!$H$3) * (1 + '2016 Claims Experience'!$H$3)</f>
        <v>11430.652200000002</v>
      </c>
      <c r="E793" s="85">
        <f t="shared" si="49"/>
        <v>3429.1956600000012</v>
      </c>
      <c r="F793" s="85">
        <f t="shared" si="50"/>
        <v>8001.456540000001</v>
      </c>
      <c r="G793" s="85">
        <f xml:space="preserve"> F793/'2016 Claims Experience'!$H$2</f>
        <v>9413.4782823529422</v>
      </c>
      <c r="H793" s="85">
        <f t="shared" si="51"/>
        <v>3000</v>
      </c>
      <c r="I793" s="85">
        <f t="shared" si="48"/>
        <v>1419.3625715045846</v>
      </c>
      <c r="J793" s="39"/>
    </row>
    <row r="794" spans="2:10" x14ac:dyDescent="0.2">
      <c r="B794" s="87">
        <v>792</v>
      </c>
      <c r="C794" s="85">
        <v>540.36</v>
      </c>
      <c r="D794" s="85">
        <f>C794 * (1 + '2016 Claims Experience'!$H$3) * (1 + '2016 Claims Experience'!$H$3)</f>
        <v>653.83560000000011</v>
      </c>
      <c r="E794" s="85">
        <f t="shared" si="49"/>
        <v>196.15068000000005</v>
      </c>
      <c r="F794" s="85">
        <f t="shared" si="50"/>
        <v>457.68492000000003</v>
      </c>
      <c r="G794" s="85">
        <f xml:space="preserve"> F794/'2016 Claims Experience'!$H$2</f>
        <v>538.45284705882364</v>
      </c>
      <c r="H794" s="85">
        <f t="shared" si="51"/>
        <v>653.83560000000011</v>
      </c>
      <c r="I794" s="85">
        <f t="shared" si="48"/>
        <v>0</v>
      </c>
      <c r="J794" s="39"/>
    </row>
    <row r="795" spans="2:10" x14ac:dyDescent="0.2">
      <c r="B795" s="87">
        <v>793</v>
      </c>
      <c r="C795" s="85">
        <v>7574.52</v>
      </c>
      <c r="D795" s="85">
        <f>C795 * (1 + '2016 Claims Experience'!$H$3) * (1 + '2016 Claims Experience'!$H$3)</f>
        <v>9165.1692000000021</v>
      </c>
      <c r="E795" s="85">
        <f t="shared" si="49"/>
        <v>2749.550760000001</v>
      </c>
      <c r="F795" s="85">
        <f t="shared" si="50"/>
        <v>6415.6184400000011</v>
      </c>
      <c r="G795" s="85">
        <f xml:space="preserve"> F795/'2016 Claims Experience'!$H$2</f>
        <v>7547.7864000000018</v>
      </c>
      <c r="H795" s="85">
        <f t="shared" si="51"/>
        <v>3000</v>
      </c>
      <c r="I795" s="85">
        <f t="shared" si="48"/>
        <v>1419.3625715045846</v>
      </c>
      <c r="J795" s="39"/>
    </row>
    <row r="796" spans="2:10" x14ac:dyDescent="0.2">
      <c r="B796" s="87">
        <v>794</v>
      </c>
      <c r="C796" s="85">
        <v>18421.22</v>
      </c>
      <c r="D796" s="85">
        <f>C796 * (1 + '2016 Claims Experience'!$H$3) * (1 + '2016 Claims Experience'!$H$3)</f>
        <v>22289.676200000005</v>
      </c>
      <c r="E796" s="85">
        <f t="shared" si="49"/>
        <v>6686.9028600000029</v>
      </c>
      <c r="F796" s="85">
        <f t="shared" si="50"/>
        <v>15602.773340000003</v>
      </c>
      <c r="G796" s="85">
        <f xml:space="preserve"> F796/'2016 Claims Experience'!$H$2</f>
        <v>18356.203929411768</v>
      </c>
      <c r="H796" s="85">
        <f t="shared" si="51"/>
        <v>3000</v>
      </c>
      <c r="I796" s="85">
        <f t="shared" si="48"/>
        <v>1419.3625715045846</v>
      </c>
      <c r="J796" s="39"/>
    </row>
    <row r="797" spans="2:10" x14ac:dyDescent="0.2">
      <c r="B797" s="87">
        <v>795</v>
      </c>
      <c r="C797" s="85">
        <v>4964.3600000000006</v>
      </c>
      <c r="D797" s="85">
        <f>C797 * (1 + '2016 Claims Experience'!$H$3) * (1 + '2016 Claims Experience'!$H$3)</f>
        <v>6006.8756000000021</v>
      </c>
      <c r="E797" s="85">
        <f t="shared" si="49"/>
        <v>1802.0626800000009</v>
      </c>
      <c r="F797" s="85">
        <f t="shared" si="50"/>
        <v>4204.8129200000012</v>
      </c>
      <c r="G797" s="85">
        <f xml:space="preserve"> F797/'2016 Claims Experience'!$H$2</f>
        <v>4946.8387294117665</v>
      </c>
      <c r="H797" s="85">
        <f t="shared" si="51"/>
        <v>3000</v>
      </c>
      <c r="I797" s="85">
        <f t="shared" si="48"/>
        <v>1419.3625715045846</v>
      </c>
      <c r="J797" s="39"/>
    </row>
    <row r="798" spans="2:10" x14ac:dyDescent="0.2">
      <c r="B798" s="87">
        <v>796</v>
      </c>
      <c r="C798" s="85">
        <v>1807.52</v>
      </c>
      <c r="D798" s="85">
        <f>C798 * (1 + '2016 Claims Experience'!$H$3) * (1 + '2016 Claims Experience'!$H$3)</f>
        <v>2187.0992000000006</v>
      </c>
      <c r="E798" s="85">
        <f t="shared" si="49"/>
        <v>656.12976000000026</v>
      </c>
      <c r="F798" s="85">
        <f t="shared" si="50"/>
        <v>1530.9694400000003</v>
      </c>
      <c r="G798" s="85">
        <f xml:space="preserve"> F798/'2016 Claims Experience'!$H$2</f>
        <v>1801.1405176470591</v>
      </c>
      <c r="H798" s="85">
        <f t="shared" si="51"/>
        <v>2187.0992000000006</v>
      </c>
      <c r="I798" s="85">
        <f t="shared" si="48"/>
        <v>0</v>
      </c>
      <c r="J798" s="39"/>
    </row>
    <row r="799" spans="2:10" x14ac:dyDescent="0.2">
      <c r="B799" s="87">
        <v>797</v>
      </c>
      <c r="C799" s="85">
        <v>12434.6</v>
      </c>
      <c r="D799" s="85">
        <f>C799 * (1 + '2016 Claims Experience'!$H$3) * (1 + '2016 Claims Experience'!$H$3)</f>
        <v>15045.866000000002</v>
      </c>
      <c r="E799" s="85">
        <f t="shared" si="49"/>
        <v>4513.7598000000016</v>
      </c>
      <c r="F799" s="85">
        <f t="shared" si="50"/>
        <v>10532.1062</v>
      </c>
      <c r="G799" s="85">
        <f xml:space="preserve"> F799/'2016 Claims Experience'!$H$2</f>
        <v>12390.713176470588</v>
      </c>
      <c r="H799" s="85">
        <f t="shared" si="51"/>
        <v>3000</v>
      </c>
      <c r="I799" s="85">
        <f t="shared" si="48"/>
        <v>1419.3625715045846</v>
      </c>
      <c r="J799" s="39"/>
    </row>
    <row r="800" spans="2:10" x14ac:dyDescent="0.2">
      <c r="B800" s="87">
        <v>798</v>
      </c>
      <c r="C800" s="85">
        <v>4428.74</v>
      </c>
      <c r="D800" s="85">
        <f>C800 * (1 + '2016 Claims Experience'!$H$3) * (1 + '2016 Claims Experience'!$H$3)</f>
        <v>5358.7754000000014</v>
      </c>
      <c r="E800" s="85">
        <f t="shared" si="49"/>
        <v>1607.6326200000005</v>
      </c>
      <c r="F800" s="85">
        <f t="shared" si="50"/>
        <v>3751.1427800000006</v>
      </c>
      <c r="G800" s="85">
        <f xml:space="preserve"> F800/'2016 Claims Experience'!$H$2</f>
        <v>4413.1091529411769</v>
      </c>
      <c r="H800" s="85">
        <f t="shared" si="51"/>
        <v>3000</v>
      </c>
      <c r="I800" s="85">
        <f t="shared" si="48"/>
        <v>1419.3625715045846</v>
      </c>
      <c r="J800" s="39"/>
    </row>
    <row r="801" spans="2:10" x14ac:dyDescent="0.2">
      <c r="B801" s="87">
        <v>799</v>
      </c>
      <c r="C801" s="85">
        <v>5336.45</v>
      </c>
      <c r="D801" s="85">
        <f>C801 * (1 + '2016 Claims Experience'!$H$3) * (1 + '2016 Claims Experience'!$H$3)</f>
        <v>6457.1045000000004</v>
      </c>
      <c r="E801" s="85">
        <f t="shared" si="49"/>
        <v>1937.1313500000003</v>
      </c>
      <c r="F801" s="85">
        <f t="shared" si="50"/>
        <v>4519.9731499999998</v>
      </c>
      <c r="G801" s="85">
        <f xml:space="preserve"> F801/'2016 Claims Experience'!$H$2</f>
        <v>5317.6154705882354</v>
      </c>
      <c r="H801" s="85">
        <f t="shared" si="51"/>
        <v>3000</v>
      </c>
      <c r="I801" s="85">
        <f t="shared" si="48"/>
        <v>1419.3625715045846</v>
      </c>
      <c r="J801" s="39"/>
    </row>
    <row r="802" spans="2:10" x14ac:dyDescent="0.2">
      <c r="B802" s="87">
        <v>800</v>
      </c>
      <c r="C802" s="85">
        <v>20514.72</v>
      </c>
      <c r="D802" s="85">
        <f>C802 * (1 + '2016 Claims Experience'!$H$3) * (1 + '2016 Claims Experience'!$H$3)</f>
        <v>24822.811200000004</v>
      </c>
      <c r="E802" s="85">
        <f t="shared" si="49"/>
        <v>7446.8433600000026</v>
      </c>
      <c r="F802" s="85">
        <f t="shared" si="50"/>
        <v>17375.967840000001</v>
      </c>
      <c r="G802" s="85">
        <f xml:space="preserve"> F802/'2016 Claims Experience'!$H$2</f>
        <v>20442.315105882353</v>
      </c>
      <c r="H802" s="85">
        <f t="shared" si="51"/>
        <v>3000</v>
      </c>
      <c r="I802" s="85">
        <f t="shared" si="48"/>
        <v>1419.3625715045846</v>
      </c>
      <c r="J802" s="39"/>
    </row>
    <row r="803" spans="2:10" x14ac:dyDescent="0.2">
      <c r="B803" s="87">
        <v>801</v>
      </c>
      <c r="C803" s="85">
        <v>15064.51</v>
      </c>
      <c r="D803" s="85">
        <f>C803 * (1 + '2016 Claims Experience'!$H$3) * (1 + '2016 Claims Experience'!$H$3)</f>
        <v>18228.057100000005</v>
      </c>
      <c r="E803" s="85">
        <f t="shared" si="49"/>
        <v>5468.4171300000025</v>
      </c>
      <c r="F803" s="85">
        <f t="shared" si="50"/>
        <v>12759.639970000004</v>
      </c>
      <c r="G803" s="85">
        <f xml:space="preserve"> F803/'2016 Claims Experience'!$H$2</f>
        <v>15011.341141176476</v>
      </c>
      <c r="H803" s="85">
        <f t="shared" si="51"/>
        <v>3000</v>
      </c>
      <c r="I803" s="85">
        <f t="shared" si="48"/>
        <v>1419.3625715045846</v>
      </c>
      <c r="J803" s="39"/>
    </row>
    <row r="804" spans="2:10" x14ac:dyDescent="0.2">
      <c r="B804" s="87">
        <v>802</v>
      </c>
      <c r="C804" s="85">
        <v>11696.74</v>
      </c>
      <c r="D804" s="85">
        <f>C804 * (1 + '2016 Claims Experience'!$H$3) * (1 + '2016 Claims Experience'!$H$3)</f>
        <v>14153.055400000001</v>
      </c>
      <c r="E804" s="85">
        <f t="shared" si="49"/>
        <v>4245.9166200000009</v>
      </c>
      <c r="F804" s="85">
        <f t="shared" si="50"/>
        <v>9907.1387799999993</v>
      </c>
      <c r="G804" s="85">
        <f xml:space="preserve"> F804/'2016 Claims Experience'!$H$2</f>
        <v>11655.457388235294</v>
      </c>
      <c r="H804" s="85">
        <f t="shared" si="51"/>
        <v>3000</v>
      </c>
      <c r="I804" s="85">
        <f t="shared" si="48"/>
        <v>1419.3625715045846</v>
      </c>
      <c r="J804" s="39"/>
    </row>
    <row r="805" spans="2:10" x14ac:dyDescent="0.2">
      <c r="B805" s="87">
        <v>803</v>
      </c>
      <c r="C805" s="85">
        <v>22790.710000000003</v>
      </c>
      <c r="D805" s="85">
        <f>C805 * (1 + '2016 Claims Experience'!$H$3) * (1 + '2016 Claims Experience'!$H$3)</f>
        <v>27576.75910000001</v>
      </c>
      <c r="E805" s="85">
        <f t="shared" si="49"/>
        <v>8273.0277300000034</v>
      </c>
      <c r="F805" s="85">
        <f t="shared" si="50"/>
        <v>19303.731370000005</v>
      </c>
      <c r="G805" s="85">
        <f xml:space="preserve"> F805/'2016 Claims Experience'!$H$2</f>
        <v>22710.272200000007</v>
      </c>
      <c r="H805" s="85">
        <f t="shared" si="51"/>
        <v>3000</v>
      </c>
      <c r="I805" s="85">
        <f t="shared" si="48"/>
        <v>1419.3625715045846</v>
      </c>
      <c r="J805" s="39"/>
    </row>
    <row r="806" spans="2:10" x14ac:dyDescent="0.2">
      <c r="B806" s="87">
        <v>804</v>
      </c>
      <c r="C806" s="85">
        <v>4010.8300000000004</v>
      </c>
      <c r="D806" s="85">
        <f>C806 * (1 + '2016 Claims Experience'!$H$3) * (1 + '2016 Claims Experience'!$H$3)</f>
        <v>4853.1043000000009</v>
      </c>
      <c r="E806" s="85">
        <f t="shared" si="49"/>
        <v>1455.9312900000004</v>
      </c>
      <c r="F806" s="85">
        <f t="shared" si="50"/>
        <v>3397.1730100000004</v>
      </c>
      <c r="G806" s="85">
        <f xml:space="preserve"> F806/'2016 Claims Experience'!$H$2</f>
        <v>3996.6741294117655</v>
      </c>
      <c r="H806" s="85">
        <f t="shared" si="51"/>
        <v>3000</v>
      </c>
      <c r="I806" s="85">
        <f t="shared" si="48"/>
        <v>1419.3625715045846</v>
      </c>
      <c r="J806" s="39"/>
    </row>
    <row r="807" spans="2:10" x14ac:dyDescent="0.2">
      <c r="B807" s="87">
        <v>805</v>
      </c>
      <c r="C807" s="85">
        <v>28408.400000000001</v>
      </c>
      <c r="D807" s="85">
        <f>C807 * (1 + '2016 Claims Experience'!$H$3) * (1 + '2016 Claims Experience'!$H$3)</f>
        <v>34374.164000000012</v>
      </c>
      <c r="E807" s="85">
        <f t="shared" si="49"/>
        <v>10312.249200000006</v>
      </c>
      <c r="F807" s="85">
        <f t="shared" si="50"/>
        <v>24061.914800000006</v>
      </c>
      <c r="G807" s="85">
        <f xml:space="preserve"> F807/'2016 Claims Experience'!$H$2</f>
        <v>28308.135058823536</v>
      </c>
      <c r="H807" s="85">
        <f t="shared" si="51"/>
        <v>3000</v>
      </c>
      <c r="I807" s="85">
        <f t="shared" si="48"/>
        <v>1419.3625715045846</v>
      </c>
      <c r="J807" s="39"/>
    </row>
    <row r="808" spans="2:10" x14ac:dyDescent="0.2">
      <c r="B808" s="87">
        <v>806</v>
      </c>
      <c r="C808" s="85">
        <v>15111.12</v>
      </c>
      <c r="D808" s="85">
        <f>C808 * (1 + '2016 Claims Experience'!$H$3) * (1 + '2016 Claims Experience'!$H$3)</f>
        <v>18284.455200000004</v>
      </c>
      <c r="E808" s="85">
        <f t="shared" si="49"/>
        <v>5485.3365600000016</v>
      </c>
      <c r="F808" s="85">
        <f t="shared" si="50"/>
        <v>12799.118640000002</v>
      </c>
      <c r="G808" s="85">
        <f xml:space="preserve"> F808/'2016 Claims Experience'!$H$2</f>
        <v>15057.78663529412</v>
      </c>
      <c r="H808" s="85">
        <f t="shared" si="51"/>
        <v>3000</v>
      </c>
      <c r="I808" s="85">
        <f t="shared" si="48"/>
        <v>1419.3625715045846</v>
      </c>
      <c r="J808" s="39"/>
    </row>
    <row r="809" spans="2:10" x14ac:dyDescent="0.2">
      <c r="B809" s="87">
        <v>807</v>
      </c>
      <c r="C809" s="85">
        <v>1038.06</v>
      </c>
      <c r="D809" s="85">
        <f>C809 * (1 + '2016 Claims Experience'!$H$3) * (1 + '2016 Claims Experience'!$H$3)</f>
        <v>1256.0526</v>
      </c>
      <c r="E809" s="85">
        <f t="shared" si="49"/>
        <v>376.81578000000007</v>
      </c>
      <c r="F809" s="85">
        <f t="shared" si="50"/>
        <v>879.23681999999997</v>
      </c>
      <c r="G809" s="85">
        <f xml:space="preserve"> F809/'2016 Claims Experience'!$H$2</f>
        <v>1034.3962588235295</v>
      </c>
      <c r="H809" s="85">
        <f t="shared" si="51"/>
        <v>1256.0526</v>
      </c>
      <c r="I809" s="85">
        <f t="shared" si="48"/>
        <v>0</v>
      </c>
      <c r="J809" s="39"/>
    </row>
    <row r="810" spans="2:10" x14ac:dyDescent="0.2">
      <c r="B810" s="87">
        <v>808</v>
      </c>
      <c r="C810" s="85">
        <v>32137.200000000001</v>
      </c>
      <c r="D810" s="85">
        <f>C810 * (1 + '2016 Claims Experience'!$H$3) * (1 + '2016 Claims Experience'!$H$3)</f>
        <v>38886.01200000001</v>
      </c>
      <c r="E810" s="85">
        <f t="shared" si="49"/>
        <v>11665.803600000005</v>
      </c>
      <c r="F810" s="85">
        <f t="shared" si="50"/>
        <v>27220.208400000007</v>
      </c>
      <c r="G810" s="85">
        <f xml:space="preserve"> F810/'2016 Claims Experience'!$H$2</f>
        <v>32023.774588235305</v>
      </c>
      <c r="H810" s="85">
        <f t="shared" si="51"/>
        <v>3000</v>
      </c>
      <c r="I810" s="85">
        <f t="shared" si="48"/>
        <v>1419.3625715045846</v>
      </c>
      <c r="J810" s="39"/>
    </row>
    <row r="811" spans="2:10" x14ac:dyDescent="0.2">
      <c r="B811" s="87">
        <v>809</v>
      </c>
      <c r="C811" s="85">
        <v>29179.440000000002</v>
      </c>
      <c r="D811" s="85">
        <f>C811 * (1 + '2016 Claims Experience'!$H$3) * (1 + '2016 Claims Experience'!$H$3)</f>
        <v>35307.122400000007</v>
      </c>
      <c r="E811" s="85">
        <f t="shared" si="49"/>
        <v>10592.136720000004</v>
      </c>
      <c r="F811" s="85">
        <f t="shared" si="50"/>
        <v>24714.985680000005</v>
      </c>
      <c r="G811" s="85">
        <f xml:space="preserve"> F811/'2016 Claims Experience'!$H$2</f>
        <v>29076.453741176476</v>
      </c>
      <c r="H811" s="85">
        <f t="shared" si="51"/>
        <v>3000</v>
      </c>
      <c r="I811" s="85">
        <f t="shared" si="48"/>
        <v>1419.3625715045846</v>
      </c>
      <c r="J811" s="39"/>
    </row>
    <row r="812" spans="2:10" x14ac:dyDescent="0.2">
      <c r="B812" s="87">
        <v>810</v>
      </c>
      <c r="C812" s="85">
        <v>2927.7400000000002</v>
      </c>
      <c r="D812" s="85">
        <f>C812 * (1 + '2016 Claims Experience'!$H$3) * (1 + '2016 Claims Experience'!$H$3)</f>
        <v>3542.5654000000009</v>
      </c>
      <c r="E812" s="85">
        <f t="shared" si="49"/>
        <v>1062.7696200000005</v>
      </c>
      <c r="F812" s="85">
        <f t="shared" si="50"/>
        <v>2479.7957800000004</v>
      </c>
      <c r="G812" s="85">
        <f xml:space="preserve"> F812/'2016 Claims Experience'!$H$2</f>
        <v>2917.4068000000007</v>
      </c>
      <c r="H812" s="85">
        <f t="shared" si="51"/>
        <v>3000</v>
      </c>
      <c r="I812" s="85">
        <f t="shared" si="48"/>
        <v>1419.3625715045846</v>
      </c>
      <c r="J812" s="39"/>
    </row>
    <row r="813" spans="2:10" x14ac:dyDescent="0.2">
      <c r="B813" s="87">
        <v>811</v>
      </c>
      <c r="C813" s="85">
        <v>20245.330000000002</v>
      </c>
      <c r="D813" s="85">
        <f>C813 * (1 + '2016 Claims Experience'!$H$3) * (1 + '2016 Claims Experience'!$H$3)</f>
        <v>24496.849300000009</v>
      </c>
      <c r="E813" s="85">
        <f t="shared" si="49"/>
        <v>7349.0547900000038</v>
      </c>
      <c r="F813" s="85">
        <f t="shared" si="50"/>
        <v>17147.794510000007</v>
      </c>
      <c r="G813" s="85">
        <f xml:space="preserve"> F813/'2016 Claims Experience'!$H$2</f>
        <v>20173.875894117657</v>
      </c>
      <c r="H813" s="85">
        <f t="shared" si="51"/>
        <v>3000</v>
      </c>
      <c r="I813" s="85">
        <f t="shared" si="48"/>
        <v>1419.3625715045846</v>
      </c>
      <c r="J813" s="39"/>
    </row>
    <row r="814" spans="2:10" x14ac:dyDescent="0.2">
      <c r="B814" s="87">
        <v>812</v>
      </c>
      <c r="C814" s="85">
        <v>30671.75</v>
      </c>
      <c r="D814" s="85">
        <f>C814 * (1 + '2016 Claims Experience'!$H$3) * (1 + '2016 Claims Experience'!$H$3)</f>
        <v>37112.817500000005</v>
      </c>
      <c r="E814" s="85">
        <f t="shared" si="49"/>
        <v>11133.845250000004</v>
      </c>
      <c r="F814" s="85">
        <f t="shared" si="50"/>
        <v>25978.972250000003</v>
      </c>
      <c r="G814" s="85">
        <f xml:space="preserve"> F814/'2016 Claims Experience'!$H$2</f>
        <v>30563.496764705887</v>
      </c>
      <c r="H814" s="85">
        <f t="shared" si="51"/>
        <v>3000</v>
      </c>
      <c r="I814" s="85">
        <f t="shared" si="48"/>
        <v>1419.3625715045846</v>
      </c>
      <c r="J814" s="39"/>
    </row>
    <row r="815" spans="2:10" x14ac:dyDescent="0.2">
      <c r="B815" s="87">
        <v>813</v>
      </c>
      <c r="C815" s="85">
        <v>30761.81</v>
      </c>
      <c r="D815" s="85">
        <f>C815 * (1 + '2016 Claims Experience'!$H$3) * (1 + '2016 Claims Experience'!$H$3)</f>
        <v>37221.790100000006</v>
      </c>
      <c r="E815" s="85">
        <f t="shared" si="49"/>
        <v>11166.537030000003</v>
      </c>
      <c r="F815" s="85">
        <f t="shared" si="50"/>
        <v>26055.253070000002</v>
      </c>
      <c r="G815" s="85">
        <f xml:space="preserve"> F815/'2016 Claims Experience'!$H$2</f>
        <v>30653.238905882357</v>
      </c>
      <c r="H815" s="85">
        <f t="shared" si="51"/>
        <v>3000</v>
      </c>
      <c r="I815" s="85">
        <f t="shared" si="48"/>
        <v>1419.3625715045846</v>
      </c>
      <c r="J815" s="39"/>
    </row>
    <row r="816" spans="2:10" x14ac:dyDescent="0.2">
      <c r="B816" s="87">
        <v>814</v>
      </c>
      <c r="C816" s="85">
        <v>4416.1000000000004</v>
      </c>
      <c r="D816" s="85">
        <f>C816 * (1 + '2016 Claims Experience'!$H$3) * (1 + '2016 Claims Experience'!$H$3)</f>
        <v>5343.4810000000016</v>
      </c>
      <c r="E816" s="85">
        <f t="shared" si="49"/>
        <v>1603.0443000000007</v>
      </c>
      <c r="F816" s="85">
        <f t="shared" si="50"/>
        <v>3740.4367000000007</v>
      </c>
      <c r="G816" s="85">
        <f xml:space="preserve"> F816/'2016 Claims Experience'!$H$2</f>
        <v>4400.5137647058837</v>
      </c>
      <c r="H816" s="85">
        <f t="shared" si="51"/>
        <v>3000</v>
      </c>
      <c r="I816" s="85">
        <f t="shared" si="48"/>
        <v>1419.3625715045846</v>
      </c>
      <c r="J816" s="39"/>
    </row>
    <row r="817" spans="2:10" x14ac:dyDescent="0.2">
      <c r="B817" s="87">
        <v>815</v>
      </c>
      <c r="C817" s="85">
        <v>12369.82</v>
      </c>
      <c r="D817" s="85">
        <f>C817 * (1 + '2016 Claims Experience'!$H$3) * (1 + '2016 Claims Experience'!$H$3)</f>
        <v>14967.482200000002</v>
      </c>
      <c r="E817" s="85">
        <f t="shared" si="49"/>
        <v>4490.2446600000012</v>
      </c>
      <c r="F817" s="85">
        <f t="shared" si="50"/>
        <v>10477.23754</v>
      </c>
      <c r="G817" s="85">
        <f xml:space="preserve"> F817/'2016 Claims Experience'!$H$2</f>
        <v>12326.161811764707</v>
      </c>
      <c r="H817" s="85">
        <f t="shared" si="51"/>
        <v>3000</v>
      </c>
      <c r="I817" s="85">
        <f t="shared" si="48"/>
        <v>1419.3625715045846</v>
      </c>
      <c r="J817" s="39"/>
    </row>
    <row r="818" spans="2:10" x14ac:dyDescent="0.2">
      <c r="B818" s="87">
        <v>816</v>
      </c>
      <c r="C818" s="85">
        <v>4708.4000000000005</v>
      </c>
      <c r="D818" s="85">
        <f>C818 * (1 + '2016 Claims Experience'!$H$3) * (1 + '2016 Claims Experience'!$H$3)</f>
        <v>5697.1640000000016</v>
      </c>
      <c r="E818" s="85">
        <f t="shared" si="49"/>
        <v>1709.1492000000007</v>
      </c>
      <c r="F818" s="85">
        <f t="shared" si="50"/>
        <v>3988.0148000000008</v>
      </c>
      <c r="G818" s="85">
        <f xml:space="preserve"> F818/'2016 Claims Experience'!$H$2</f>
        <v>4691.7821176470597</v>
      </c>
      <c r="H818" s="85">
        <f t="shared" si="51"/>
        <v>3000</v>
      </c>
      <c r="I818" s="85">
        <f t="shared" si="48"/>
        <v>1419.3625715045846</v>
      </c>
      <c r="J818" s="39"/>
    </row>
    <row r="819" spans="2:10" x14ac:dyDescent="0.2">
      <c r="B819" s="87">
        <v>817</v>
      </c>
      <c r="C819" s="85">
        <v>18489.16</v>
      </c>
      <c r="D819" s="85">
        <f>C819 * (1 + '2016 Claims Experience'!$H$3) * (1 + '2016 Claims Experience'!$H$3)</f>
        <v>22371.883600000001</v>
      </c>
      <c r="E819" s="85">
        <f t="shared" si="49"/>
        <v>6711.5650800000012</v>
      </c>
      <c r="F819" s="85">
        <f t="shared" si="50"/>
        <v>15660.318519999999</v>
      </c>
      <c r="G819" s="85">
        <f xml:space="preserve"> F819/'2016 Claims Experience'!$H$2</f>
        <v>18423.90414117647</v>
      </c>
      <c r="H819" s="85">
        <f t="shared" si="51"/>
        <v>3000</v>
      </c>
      <c r="I819" s="85">
        <f t="shared" si="48"/>
        <v>1419.3625715045846</v>
      </c>
      <c r="J819" s="39"/>
    </row>
    <row r="820" spans="2:10" x14ac:dyDescent="0.2">
      <c r="B820" s="87">
        <v>818</v>
      </c>
      <c r="C820" s="85">
        <v>27860.140000000003</v>
      </c>
      <c r="D820" s="85">
        <f>C820 * (1 + '2016 Claims Experience'!$H$3) * (1 + '2016 Claims Experience'!$H$3)</f>
        <v>33710.769400000012</v>
      </c>
      <c r="E820" s="85">
        <f t="shared" si="49"/>
        <v>10113.230820000004</v>
      </c>
      <c r="F820" s="85">
        <f t="shared" si="50"/>
        <v>23597.538580000008</v>
      </c>
      <c r="G820" s="85">
        <f xml:space="preserve"> F820/'2016 Claims Experience'!$H$2</f>
        <v>27761.810094117656</v>
      </c>
      <c r="H820" s="85">
        <f t="shared" si="51"/>
        <v>3000</v>
      </c>
      <c r="I820" s="85">
        <f t="shared" si="48"/>
        <v>1419.3625715045846</v>
      </c>
      <c r="J820" s="39"/>
    </row>
    <row r="821" spans="2:10" x14ac:dyDescent="0.2">
      <c r="B821" s="87">
        <v>819</v>
      </c>
      <c r="C821" s="85">
        <v>31630.02</v>
      </c>
      <c r="D821" s="85">
        <f>C821 * (1 + '2016 Claims Experience'!$H$3) * (1 + '2016 Claims Experience'!$H$3)</f>
        <v>38272.32420000001</v>
      </c>
      <c r="E821" s="85">
        <f t="shared" si="49"/>
        <v>11481.697260000004</v>
      </c>
      <c r="F821" s="85">
        <f t="shared" si="50"/>
        <v>26790.626940000006</v>
      </c>
      <c r="G821" s="85">
        <f xml:space="preserve"> F821/'2016 Claims Experience'!$H$2</f>
        <v>31518.384635294125</v>
      </c>
      <c r="H821" s="85">
        <f t="shared" si="51"/>
        <v>3000</v>
      </c>
      <c r="I821" s="85">
        <f t="shared" si="48"/>
        <v>1419.3625715045846</v>
      </c>
      <c r="J821" s="39"/>
    </row>
    <row r="822" spans="2:10" x14ac:dyDescent="0.2">
      <c r="B822" s="87">
        <v>820</v>
      </c>
      <c r="C822" s="85">
        <v>7275.1100000000006</v>
      </c>
      <c r="D822" s="85">
        <f>C822 * (1 + '2016 Claims Experience'!$H$3) * (1 + '2016 Claims Experience'!$H$3)</f>
        <v>8802.8831000000009</v>
      </c>
      <c r="E822" s="85">
        <f t="shared" si="49"/>
        <v>2640.8649300000006</v>
      </c>
      <c r="F822" s="85">
        <f t="shared" si="50"/>
        <v>6162.0181700000003</v>
      </c>
      <c r="G822" s="85">
        <f xml:space="preserve"> F822/'2016 Claims Experience'!$H$2</f>
        <v>7249.4331411764715</v>
      </c>
      <c r="H822" s="85">
        <f t="shared" si="51"/>
        <v>3000</v>
      </c>
      <c r="I822" s="85">
        <f t="shared" si="48"/>
        <v>1419.3625715045846</v>
      </c>
      <c r="J822" s="39"/>
    </row>
    <row r="823" spans="2:10" x14ac:dyDescent="0.2">
      <c r="B823" s="87">
        <v>821</v>
      </c>
      <c r="C823" s="85">
        <v>415.54</v>
      </c>
      <c r="D823" s="85">
        <f>C823 * (1 + '2016 Claims Experience'!$H$3) * (1 + '2016 Claims Experience'!$H$3)</f>
        <v>502.80340000000012</v>
      </c>
      <c r="E823" s="85">
        <f t="shared" si="49"/>
        <v>150.84102000000007</v>
      </c>
      <c r="F823" s="85">
        <f t="shared" si="50"/>
        <v>351.96238000000005</v>
      </c>
      <c r="G823" s="85">
        <f xml:space="preserve"> F823/'2016 Claims Experience'!$H$2</f>
        <v>414.0733882352942</v>
      </c>
      <c r="H823" s="85">
        <f t="shared" si="51"/>
        <v>502.80340000000012</v>
      </c>
      <c r="I823" s="85">
        <f t="shared" si="48"/>
        <v>0</v>
      </c>
      <c r="J823" s="39"/>
    </row>
    <row r="824" spans="2:10" x14ac:dyDescent="0.2">
      <c r="B824" s="87">
        <v>822</v>
      </c>
      <c r="C824" s="85">
        <v>10749.53</v>
      </c>
      <c r="D824" s="85">
        <f>C824 * (1 + '2016 Claims Experience'!$H$3) * (1 + '2016 Claims Experience'!$H$3)</f>
        <v>13006.931300000004</v>
      </c>
      <c r="E824" s="85">
        <f t="shared" si="49"/>
        <v>3902.0793900000017</v>
      </c>
      <c r="F824" s="85">
        <f t="shared" si="50"/>
        <v>9104.8519100000012</v>
      </c>
      <c r="G824" s="85">
        <f xml:space="preserve"> F824/'2016 Claims Experience'!$H$2</f>
        <v>10711.590482352944</v>
      </c>
      <c r="H824" s="85">
        <f t="shared" si="51"/>
        <v>3000</v>
      </c>
      <c r="I824" s="85">
        <f t="shared" si="48"/>
        <v>1419.3625715045846</v>
      </c>
      <c r="J824" s="39"/>
    </row>
    <row r="825" spans="2:10" x14ac:dyDescent="0.2">
      <c r="B825" s="87">
        <v>823</v>
      </c>
      <c r="C825" s="85">
        <v>165.11</v>
      </c>
      <c r="D825" s="85">
        <f>C825 * (1 + '2016 Claims Experience'!$H$3) * (1 + '2016 Claims Experience'!$H$3)</f>
        <v>199.78310000000005</v>
      </c>
      <c r="E825" s="85">
        <f t="shared" si="49"/>
        <v>59.934930000000023</v>
      </c>
      <c r="F825" s="85">
        <f t="shared" si="50"/>
        <v>139.84817000000001</v>
      </c>
      <c r="G825" s="85">
        <f xml:space="preserve"> F825/'2016 Claims Experience'!$H$2</f>
        <v>164.52725882352942</v>
      </c>
      <c r="H825" s="85">
        <f t="shared" si="51"/>
        <v>199.78310000000005</v>
      </c>
      <c r="I825" s="85">
        <f t="shared" si="48"/>
        <v>0</v>
      </c>
      <c r="J825" s="39"/>
    </row>
    <row r="826" spans="2:10" x14ac:dyDescent="0.2">
      <c r="B826" s="87">
        <v>824</v>
      </c>
      <c r="C826" s="85">
        <v>1577.63</v>
      </c>
      <c r="D826" s="85">
        <f>C826 * (1 + '2016 Claims Experience'!$H$3) * (1 + '2016 Claims Experience'!$H$3)</f>
        <v>1908.9323000000004</v>
      </c>
      <c r="E826" s="85">
        <f t="shared" si="49"/>
        <v>572.67969000000016</v>
      </c>
      <c r="F826" s="85">
        <f t="shared" si="50"/>
        <v>1336.2526100000002</v>
      </c>
      <c r="G826" s="85">
        <f xml:space="preserve"> F826/'2016 Claims Experience'!$H$2</f>
        <v>1572.0618941176474</v>
      </c>
      <c r="H826" s="85">
        <f t="shared" si="51"/>
        <v>1908.9323000000004</v>
      </c>
      <c r="I826" s="85">
        <f t="shared" si="48"/>
        <v>0</v>
      </c>
      <c r="J826" s="39"/>
    </row>
    <row r="827" spans="2:10" x14ac:dyDescent="0.2">
      <c r="B827" s="87">
        <v>825</v>
      </c>
      <c r="C827" s="85">
        <v>693.62</v>
      </c>
      <c r="D827" s="85">
        <f>C827 * (1 + '2016 Claims Experience'!$H$3) * (1 + '2016 Claims Experience'!$H$3)</f>
        <v>839.28020000000015</v>
      </c>
      <c r="E827" s="85">
        <f t="shared" si="49"/>
        <v>251.7840600000001</v>
      </c>
      <c r="F827" s="85">
        <f t="shared" si="50"/>
        <v>587.49614000000008</v>
      </c>
      <c r="G827" s="85">
        <f xml:space="preserve"> F827/'2016 Claims Experience'!$H$2</f>
        <v>691.17192941176484</v>
      </c>
      <c r="H827" s="85">
        <f t="shared" si="51"/>
        <v>839.28020000000015</v>
      </c>
      <c r="I827" s="85">
        <f t="shared" si="48"/>
        <v>0</v>
      </c>
      <c r="J827" s="39"/>
    </row>
    <row r="828" spans="2:10" x14ac:dyDescent="0.2">
      <c r="B828" s="87">
        <v>826</v>
      </c>
      <c r="C828" s="85">
        <v>26375.73</v>
      </c>
      <c r="D828" s="85">
        <f>C828 * (1 + '2016 Claims Experience'!$H$3) * (1 + '2016 Claims Experience'!$H$3)</f>
        <v>31914.633300000005</v>
      </c>
      <c r="E828" s="85">
        <f t="shared" si="49"/>
        <v>9574.3899900000033</v>
      </c>
      <c r="F828" s="85">
        <f t="shared" si="50"/>
        <v>22340.243310000002</v>
      </c>
      <c r="G828" s="85">
        <f xml:space="preserve"> F828/'2016 Claims Experience'!$H$2</f>
        <v>26282.639188235298</v>
      </c>
      <c r="H828" s="85">
        <f t="shared" si="51"/>
        <v>3000</v>
      </c>
      <c r="I828" s="85">
        <f t="shared" si="48"/>
        <v>1419.3625715045846</v>
      </c>
      <c r="J828" s="39"/>
    </row>
    <row r="829" spans="2:10" x14ac:dyDescent="0.2">
      <c r="B829" s="87">
        <v>827</v>
      </c>
      <c r="C829" s="85">
        <v>2670.2000000000003</v>
      </c>
      <c r="D829" s="85">
        <f>C829 * (1 + '2016 Claims Experience'!$H$3) * (1 + '2016 Claims Experience'!$H$3)</f>
        <v>3230.9420000000009</v>
      </c>
      <c r="E829" s="85">
        <f t="shared" si="49"/>
        <v>969.28260000000046</v>
      </c>
      <c r="F829" s="85">
        <f t="shared" si="50"/>
        <v>2261.6594000000005</v>
      </c>
      <c r="G829" s="85">
        <f xml:space="preserve"> F829/'2016 Claims Experience'!$H$2</f>
        <v>2660.7757647058829</v>
      </c>
      <c r="H829" s="85">
        <f t="shared" si="51"/>
        <v>3000</v>
      </c>
      <c r="I829" s="85">
        <f t="shared" si="48"/>
        <v>1419.3625715045846</v>
      </c>
      <c r="J829" s="39"/>
    </row>
    <row r="830" spans="2:10" x14ac:dyDescent="0.2">
      <c r="B830" s="87">
        <v>828</v>
      </c>
      <c r="C830" s="85">
        <v>323.90000000000003</v>
      </c>
      <c r="D830" s="85">
        <f>C830 * (1 + '2016 Claims Experience'!$H$3) * (1 + '2016 Claims Experience'!$H$3)</f>
        <v>391.9190000000001</v>
      </c>
      <c r="E830" s="85">
        <f t="shared" si="49"/>
        <v>117.57570000000004</v>
      </c>
      <c r="F830" s="85">
        <f t="shared" si="50"/>
        <v>274.34330000000006</v>
      </c>
      <c r="G830" s="85">
        <f xml:space="preserve"> F830/'2016 Claims Experience'!$H$2</f>
        <v>322.75682352941186</v>
      </c>
      <c r="H830" s="85">
        <f t="shared" si="51"/>
        <v>391.9190000000001</v>
      </c>
      <c r="I830" s="85">
        <f t="shared" si="48"/>
        <v>0</v>
      </c>
      <c r="J830" s="39"/>
    </row>
    <row r="831" spans="2:10" x14ac:dyDescent="0.2">
      <c r="B831" s="87">
        <v>829</v>
      </c>
      <c r="C831" s="85">
        <v>27971.530000000002</v>
      </c>
      <c r="D831" s="85">
        <f>C831 * (1 + '2016 Claims Experience'!$H$3) * (1 + '2016 Claims Experience'!$H$3)</f>
        <v>33845.551300000006</v>
      </c>
      <c r="E831" s="85">
        <f t="shared" si="49"/>
        <v>10153.665390000004</v>
      </c>
      <c r="F831" s="85">
        <f t="shared" si="50"/>
        <v>23691.885910000005</v>
      </c>
      <c r="G831" s="85">
        <f xml:space="preserve"> F831/'2016 Claims Experience'!$H$2</f>
        <v>27872.806952941184</v>
      </c>
      <c r="H831" s="85">
        <f t="shared" si="51"/>
        <v>3000</v>
      </c>
      <c r="I831" s="85">
        <f t="shared" si="48"/>
        <v>1419.3625715045846</v>
      </c>
      <c r="J831" s="39"/>
    </row>
    <row r="832" spans="2:10" x14ac:dyDescent="0.2">
      <c r="B832" s="87">
        <v>830</v>
      </c>
      <c r="C832" s="85">
        <v>741.02</v>
      </c>
      <c r="D832" s="85">
        <f>C832 * (1 + '2016 Claims Experience'!$H$3) * (1 + '2016 Claims Experience'!$H$3)</f>
        <v>896.63420000000019</v>
      </c>
      <c r="E832" s="85">
        <f t="shared" si="49"/>
        <v>268.99026000000009</v>
      </c>
      <c r="F832" s="85">
        <f t="shared" si="50"/>
        <v>627.64394000000004</v>
      </c>
      <c r="G832" s="85">
        <f xml:space="preserve"> F832/'2016 Claims Experience'!$H$2</f>
        <v>738.40463529411772</v>
      </c>
      <c r="H832" s="85">
        <f t="shared" si="51"/>
        <v>896.63420000000019</v>
      </c>
      <c r="I832" s="85">
        <f t="shared" si="48"/>
        <v>0</v>
      </c>
      <c r="J832" s="39"/>
    </row>
    <row r="833" spans="2:10" x14ac:dyDescent="0.2">
      <c r="B833" s="87">
        <v>831</v>
      </c>
      <c r="C833" s="85">
        <v>3741.44</v>
      </c>
      <c r="D833" s="85">
        <f>C833 * (1 + '2016 Claims Experience'!$H$3) * (1 + '2016 Claims Experience'!$H$3)</f>
        <v>4527.1424000000015</v>
      </c>
      <c r="E833" s="85">
        <f t="shared" si="49"/>
        <v>1358.1427200000007</v>
      </c>
      <c r="F833" s="85">
        <f t="shared" si="50"/>
        <v>3168.9996800000008</v>
      </c>
      <c r="G833" s="85">
        <f xml:space="preserve"> F833/'2016 Claims Experience'!$H$2</f>
        <v>3728.2349176470598</v>
      </c>
      <c r="H833" s="85">
        <f t="shared" si="51"/>
        <v>3000</v>
      </c>
      <c r="I833" s="85">
        <f t="shared" si="48"/>
        <v>1419.3625715045846</v>
      </c>
      <c r="J833" s="39"/>
    </row>
    <row r="834" spans="2:10" x14ac:dyDescent="0.2">
      <c r="B834" s="87">
        <v>832</v>
      </c>
      <c r="C834" s="85">
        <v>1598.96</v>
      </c>
      <c r="D834" s="85">
        <f>C834 * (1 + '2016 Claims Experience'!$H$3) * (1 + '2016 Claims Experience'!$H$3)</f>
        <v>1934.7416000000003</v>
      </c>
      <c r="E834" s="85">
        <f t="shared" si="49"/>
        <v>580.42248000000018</v>
      </c>
      <c r="F834" s="85">
        <f t="shared" si="50"/>
        <v>1354.3191200000001</v>
      </c>
      <c r="G834" s="85">
        <f xml:space="preserve"> F834/'2016 Claims Experience'!$H$2</f>
        <v>1593.3166117647061</v>
      </c>
      <c r="H834" s="85">
        <f t="shared" si="51"/>
        <v>1934.7416000000003</v>
      </c>
      <c r="I834" s="85">
        <f t="shared" si="48"/>
        <v>0</v>
      </c>
      <c r="J834" s="39"/>
    </row>
    <row r="835" spans="2:10" x14ac:dyDescent="0.2">
      <c r="B835" s="87">
        <v>833</v>
      </c>
      <c r="C835" s="85">
        <v>3407.27</v>
      </c>
      <c r="D835" s="85">
        <f>C835 * (1 + '2016 Claims Experience'!$H$3) * (1 + '2016 Claims Experience'!$H$3)</f>
        <v>4122.7967000000008</v>
      </c>
      <c r="E835" s="85">
        <f t="shared" si="49"/>
        <v>1236.8390100000004</v>
      </c>
      <c r="F835" s="85">
        <f t="shared" si="50"/>
        <v>2885.9576900000002</v>
      </c>
      <c r="G835" s="85">
        <f xml:space="preserve"> F835/'2016 Claims Experience'!$H$2</f>
        <v>3395.2443411764707</v>
      </c>
      <c r="H835" s="85">
        <f t="shared" si="51"/>
        <v>3000</v>
      </c>
      <c r="I835" s="85">
        <f t="shared" ref="I835:I898" si="52">IF(H835 = $K$29, $L$29 - H835,   IF(AND(H835&lt;$L$29, H835 &gt; $K$29),  D835-$K$29, 0) )</f>
        <v>1419.3625715045846</v>
      </c>
      <c r="J835" s="39"/>
    </row>
    <row r="836" spans="2:10" x14ac:dyDescent="0.2">
      <c r="B836" s="87">
        <v>834</v>
      </c>
      <c r="C836" s="85">
        <v>254.38000000000002</v>
      </c>
      <c r="D836" s="85">
        <f>C836 * (1 + '2016 Claims Experience'!$H$3) * (1 + '2016 Claims Experience'!$H$3)</f>
        <v>307.79980000000006</v>
      </c>
      <c r="E836" s="85">
        <f t="shared" ref="E836:E899" si="53" xml:space="preserve"> D836 * (1- $L$9)</f>
        <v>92.339940000000027</v>
      </c>
      <c r="F836" s="85">
        <f t="shared" ref="F836:F899" si="54" xml:space="preserve">   D836 *$L$9</f>
        <v>215.45986000000002</v>
      </c>
      <c r="G836" s="85">
        <f xml:space="preserve"> F836/'2016 Claims Experience'!$H$2</f>
        <v>253.48218823529416</v>
      </c>
      <c r="H836" s="85">
        <f t="shared" ref="H836:H899" si="55">IF( D836&gt; $K$29, $K$29, D836)</f>
        <v>307.79980000000006</v>
      </c>
      <c r="I836" s="85">
        <f t="shared" si="52"/>
        <v>0</v>
      </c>
      <c r="J836" s="39"/>
    </row>
    <row r="837" spans="2:10" x14ac:dyDescent="0.2">
      <c r="B837" s="87">
        <v>835</v>
      </c>
      <c r="C837" s="85">
        <v>20011.490000000002</v>
      </c>
      <c r="D837" s="85">
        <f>C837 * (1 + '2016 Claims Experience'!$H$3) * (1 + '2016 Claims Experience'!$H$3)</f>
        <v>24213.902900000005</v>
      </c>
      <c r="E837" s="85">
        <f t="shared" si="53"/>
        <v>7264.1708700000027</v>
      </c>
      <c r="F837" s="85">
        <f t="shared" si="54"/>
        <v>16949.732030000003</v>
      </c>
      <c r="G837" s="85">
        <f xml:space="preserve"> F837/'2016 Claims Experience'!$H$2</f>
        <v>19940.86121176471</v>
      </c>
      <c r="H837" s="85">
        <f t="shared" si="55"/>
        <v>3000</v>
      </c>
      <c r="I837" s="85">
        <f t="shared" si="52"/>
        <v>1419.3625715045846</v>
      </c>
      <c r="J837" s="39"/>
    </row>
    <row r="838" spans="2:10" x14ac:dyDescent="0.2">
      <c r="B838" s="87">
        <v>836</v>
      </c>
      <c r="C838" s="85">
        <v>3667.1800000000003</v>
      </c>
      <c r="D838" s="85">
        <f>C838 * (1 + '2016 Claims Experience'!$H$3) * (1 + '2016 Claims Experience'!$H$3)</f>
        <v>4437.287800000001</v>
      </c>
      <c r="E838" s="85">
        <f t="shared" si="53"/>
        <v>1331.1863400000004</v>
      </c>
      <c r="F838" s="85">
        <f t="shared" si="54"/>
        <v>3106.1014600000003</v>
      </c>
      <c r="G838" s="85">
        <f xml:space="preserve"> F838/'2016 Claims Experience'!$H$2</f>
        <v>3654.2370117647065</v>
      </c>
      <c r="H838" s="85">
        <f t="shared" si="55"/>
        <v>3000</v>
      </c>
      <c r="I838" s="85">
        <f t="shared" si="52"/>
        <v>1419.3625715045846</v>
      </c>
      <c r="J838" s="39"/>
    </row>
    <row r="839" spans="2:10" x14ac:dyDescent="0.2">
      <c r="B839" s="87">
        <v>837</v>
      </c>
      <c r="C839" s="85">
        <v>4679.17</v>
      </c>
      <c r="D839" s="85">
        <f>C839 * (1 + '2016 Claims Experience'!$H$3) * (1 + '2016 Claims Experience'!$H$3)</f>
        <v>5661.7957000000006</v>
      </c>
      <c r="E839" s="85">
        <f t="shared" si="53"/>
        <v>1698.5387100000005</v>
      </c>
      <c r="F839" s="85">
        <f t="shared" si="54"/>
        <v>3963.2569900000003</v>
      </c>
      <c r="G839" s="85">
        <f xml:space="preserve"> F839/'2016 Claims Experience'!$H$2</f>
        <v>4662.6552823529419</v>
      </c>
      <c r="H839" s="85">
        <f t="shared" si="55"/>
        <v>3000</v>
      </c>
      <c r="I839" s="85">
        <f t="shared" si="52"/>
        <v>1419.3625715045846</v>
      </c>
      <c r="J839" s="39"/>
    </row>
    <row r="840" spans="2:10" x14ac:dyDescent="0.2">
      <c r="B840" s="87">
        <v>838</v>
      </c>
      <c r="C840" s="85">
        <v>24749.120000000003</v>
      </c>
      <c r="D840" s="85">
        <f>C840 * (1 + '2016 Claims Experience'!$H$3) * (1 + '2016 Claims Experience'!$H$3)</f>
        <v>29946.435200000011</v>
      </c>
      <c r="E840" s="85">
        <f t="shared" si="53"/>
        <v>8983.9305600000043</v>
      </c>
      <c r="F840" s="85">
        <f t="shared" si="54"/>
        <v>20962.504640000006</v>
      </c>
      <c r="G840" s="85">
        <f xml:space="preserve"> F840/'2016 Claims Experience'!$H$2</f>
        <v>24661.770164705889</v>
      </c>
      <c r="H840" s="85">
        <f t="shared" si="55"/>
        <v>3000</v>
      </c>
      <c r="I840" s="85">
        <f t="shared" si="52"/>
        <v>1419.3625715045846</v>
      </c>
      <c r="J840" s="39"/>
    </row>
    <row r="841" spans="2:10" x14ac:dyDescent="0.2">
      <c r="B841" s="87">
        <v>839</v>
      </c>
      <c r="C841" s="85">
        <v>4771.6000000000004</v>
      </c>
      <c r="D841" s="85">
        <f>C841 * (1 + '2016 Claims Experience'!$H$3) * (1 + '2016 Claims Experience'!$H$3)</f>
        <v>5773.6360000000013</v>
      </c>
      <c r="E841" s="85">
        <f t="shared" si="53"/>
        <v>1732.0908000000006</v>
      </c>
      <c r="F841" s="85">
        <f t="shared" si="54"/>
        <v>4041.5452000000005</v>
      </c>
      <c r="G841" s="85">
        <f xml:space="preserve"> F841/'2016 Claims Experience'!$H$2</f>
        <v>4754.7590588235298</v>
      </c>
      <c r="H841" s="85">
        <f t="shared" si="55"/>
        <v>3000</v>
      </c>
      <c r="I841" s="85">
        <f t="shared" si="52"/>
        <v>1419.3625715045846</v>
      </c>
      <c r="J841" s="39"/>
    </row>
    <row r="842" spans="2:10" x14ac:dyDescent="0.2">
      <c r="B842" s="87">
        <v>840</v>
      </c>
      <c r="C842" s="85">
        <v>894.28000000000009</v>
      </c>
      <c r="D842" s="85">
        <f>C842 * (1 + '2016 Claims Experience'!$H$3) * (1 + '2016 Claims Experience'!$H$3)</f>
        <v>1082.0788000000002</v>
      </c>
      <c r="E842" s="85">
        <f t="shared" si="53"/>
        <v>324.62364000000014</v>
      </c>
      <c r="F842" s="85">
        <f t="shared" si="54"/>
        <v>757.45516000000009</v>
      </c>
      <c r="G842" s="85">
        <f xml:space="preserve"> F842/'2016 Claims Experience'!$H$2</f>
        <v>891.12371764705892</v>
      </c>
      <c r="H842" s="85">
        <f t="shared" si="55"/>
        <v>1082.0788000000002</v>
      </c>
      <c r="I842" s="85">
        <f t="shared" si="52"/>
        <v>0</v>
      </c>
      <c r="J842" s="39"/>
    </row>
    <row r="843" spans="2:10" x14ac:dyDescent="0.2">
      <c r="B843" s="87">
        <v>841</v>
      </c>
      <c r="C843" s="85">
        <v>34756.050000000003</v>
      </c>
      <c r="D843" s="85">
        <f>C843 * (1 + '2016 Claims Experience'!$H$3) * (1 + '2016 Claims Experience'!$H$3)</f>
        <v>42054.820500000009</v>
      </c>
      <c r="E843" s="85">
        <f t="shared" si="53"/>
        <v>12616.446150000005</v>
      </c>
      <c r="F843" s="85">
        <f t="shared" si="54"/>
        <v>29438.374350000006</v>
      </c>
      <c r="G843" s="85">
        <f xml:space="preserve"> F843/'2016 Claims Experience'!$H$2</f>
        <v>34633.381588235301</v>
      </c>
      <c r="H843" s="85">
        <f t="shared" si="55"/>
        <v>3000</v>
      </c>
      <c r="I843" s="85">
        <f t="shared" si="52"/>
        <v>1419.3625715045846</v>
      </c>
      <c r="J843" s="39"/>
    </row>
    <row r="844" spans="2:10" x14ac:dyDescent="0.2">
      <c r="B844" s="87">
        <v>842</v>
      </c>
      <c r="C844" s="85">
        <v>31595.260000000002</v>
      </c>
      <c r="D844" s="85">
        <f>C844 * (1 + '2016 Claims Experience'!$H$3) * (1 + '2016 Claims Experience'!$H$3)</f>
        <v>38230.26460000001</v>
      </c>
      <c r="E844" s="85">
        <f t="shared" si="53"/>
        <v>11469.079380000005</v>
      </c>
      <c r="F844" s="85">
        <f t="shared" si="54"/>
        <v>26761.185220000007</v>
      </c>
      <c r="G844" s="85">
        <f xml:space="preserve"> F844/'2016 Claims Experience'!$H$2</f>
        <v>31483.747317647067</v>
      </c>
      <c r="H844" s="85">
        <f t="shared" si="55"/>
        <v>3000</v>
      </c>
      <c r="I844" s="85">
        <f t="shared" si="52"/>
        <v>1419.3625715045846</v>
      </c>
      <c r="J844" s="39"/>
    </row>
    <row r="845" spans="2:10" x14ac:dyDescent="0.2">
      <c r="B845" s="87">
        <v>843</v>
      </c>
      <c r="C845" s="85">
        <v>5729.87</v>
      </c>
      <c r="D845" s="85">
        <f>C845 * (1 + '2016 Claims Experience'!$H$3) * (1 + '2016 Claims Experience'!$H$3)</f>
        <v>6933.1427000000003</v>
      </c>
      <c r="E845" s="85">
        <f t="shared" si="53"/>
        <v>2079.9428100000005</v>
      </c>
      <c r="F845" s="85">
        <f t="shared" si="54"/>
        <v>4853.1998899999999</v>
      </c>
      <c r="G845" s="85">
        <f xml:space="preserve"> F845/'2016 Claims Experience'!$H$2</f>
        <v>5709.6469294117651</v>
      </c>
      <c r="H845" s="85">
        <f t="shared" si="55"/>
        <v>3000</v>
      </c>
      <c r="I845" s="85">
        <f t="shared" si="52"/>
        <v>1419.3625715045846</v>
      </c>
      <c r="J845" s="39"/>
    </row>
    <row r="846" spans="2:10" x14ac:dyDescent="0.2">
      <c r="B846" s="87">
        <v>844</v>
      </c>
      <c r="C846" s="85">
        <v>19543.02</v>
      </c>
      <c r="D846" s="85">
        <f>C846 * (1 + '2016 Claims Experience'!$H$3) * (1 + '2016 Claims Experience'!$H$3)</f>
        <v>23647.054200000006</v>
      </c>
      <c r="E846" s="85">
        <f t="shared" si="53"/>
        <v>7094.1162600000025</v>
      </c>
      <c r="F846" s="85">
        <f t="shared" si="54"/>
        <v>16552.937940000003</v>
      </c>
      <c r="G846" s="85">
        <f xml:space="preserve"> F846/'2016 Claims Experience'!$H$2</f>
        <v>19474.044635294122</v>
      </c>
      <c r="H846" s="85">
        <f t="shared" si="55"/>
        <v>3000</v>
      </c>
      <c r="I846" s="85">
        <f t="shared" si="52"/>
        <v>1419.3625715045846</v>
      </c>
      <c r="J846" s="39"/>
    </row>
    <row r="847" spans="2:10" x14ac:dyDescent="0.2">
      <c r="B847" s="87">
        <v>845</v>
      </c>
      <c r="C847" s="85">
        <v>133.51000000000002</v>
      </c>
      <c r="D847" s="85">
        <f>C847 * (1 + '2016 Claims Experience'!$H$3) * (1 + '2016 Claims Experience'!$H$3)</f>
        <v>161.54710000000006</v>
      </c>
      <c r="E847" s="85">
        <f t="shared" si="53"/>
        <v>48.464130000000026</v>
      </c>
      <c r="F847" s="85">
        <f t="shared" si="54"/>
        <v>113.08297000000003</v>
      </c>
      <c r="G847" s="85">
        <f xml:space="preserve"> F847/'2016 Claims Experience'!$H$2</f>
        <v>133.03878823529416</v>
      </c>
      <c r="H847" s="85">
        <f t="shared" si="55"/>
        <v>161.54710000000006</v>
      </c>
      <c r="I847" s="85">
        <f t="shared" si="52"/>
        <v>0</v>
      </c>
      <c r="J847" s="39"/>
    </row>
    <row r="848" spans="2:10" x14ac:dyDescent="0.2">
      <c r="B848" s="87">
        <v>846</v>
      </c>
      <c r="C848" s="85">
        <v>25579.41</v>
      </c>
      <c r="D848" s="85">
        <f>C848 * (1 + '2016 Claims Experience'!$H$3) * (1 + '2016 Claims Experience'!$H$3)</f>
        <v>30951.086100000004</v>
      </c>
      <c r="E848" s="85">
        <f t="shared" si="53"/>
        <v>9285.3258300000034</v>
      </c>
      <c r="F848" s="85">
        <f t="shared" si="54"/>
        <v>21665.760270000002</v>
      </c>
      <c r="G848" s="85">
        <f xml:space="preserve"> F848/'2016 Claims Experience'!$H$2</f>
        <v>25489.129729411768</v>
      </c>
      <c r="H848" s="85">
        <f t="shared" si="55"/>
        <v>3000</v>
      </c>
      <c r="I848" s="85">
        <f t="shared" si="52"/>
        <v>1419.3625715045846</v>
      </c>
      <c r="J848" s="39"/>
    </row>
    <row r="849" spans="2:10" x14ac:dyDescent="0.2">
      <c r="B849" s="87">
        <v>847</v>
      </c>
      <c r="C849" s="85">
        <v>4068.5</v>
      </c>
      <c r="D849" s="85">
        <f>C849 * (1 + '2016 Claims Experience'!$H$3) * (1 + '2016 Claims Experience'!$H$3)</f>
        <v>4922.8850000000011</v>
      </c>
      <c r="E849" s="85">
        <f t="shared" si="53"/>
        <v>1476.8655000000006</v>
      </c>
      <c r="F849" s="85">
        <f t="shared" si="54"/>
        <v>3446.0195000000008</v>
      </c>
      <c r="G849" s="85">
        <f xml:space="preserve"> F849/'2016 Claims Experience'!$H$2</f>
        <v>4054.1405882352951</v>
      </c>
      <c r="H849" s="85">
        <f t="shared" si="55"/>
        <v>3000</v>
      </c>
      <c r="I849" s="85">
        <f t="shared" si="52"/>
        <v>1419.3625715045846</v>
      </c>
      <c r="J849" s="39"/>
    </row>
    <row r="850" spans="2:10" x14ac:dyDescent="0.2">
      <c r="B850" s="87">
        <v>848</v>
      </c>
      <c r="C850" s="85">
        <v>4913.8</v>
      </c>
      <c r="D850" s="85">
        <f>C850 * (1 + '2016 Claims Experience'!$H$3) * (1 + '2016 Claims Experience'!$H$3)</f>
        <v>5945.6980000000012</v>
      </c>
      <c r="E850" s="85">
        <f t="shared" si="53"/>
        <v>1783.7094000000006</v>
      </c>
      <c r="F850" s="85">
        <f t="shared" si="54"/>
        <v>4161.9886000000006</v>
      </c>
      <c r="G850" s="85">
        <f xml:space="preserve"> F850/'2016 Claims Experience'!$H$2</f>
        <v>4896.4571764705888</v>
      </c>
      <c r="H850" s="85">
        <f t="shared" si="55"/>
        <v>3000</v>
      </c>
      <c r="I850" s="85">
        <f t="shared" si="52"/>
        <v>1419.3625715045846</v>
      </c>
      <c r="J850" s="39"/>
    </row>
    <row r="851" spans="2:10" x14ac:dyDescent="0.2">
      <c r="B851" s="87">
        <v>849</v>
      </c>
      <c r="C851" s="85">
        <v>5571.87</v>
      </c>
      <c r="D851" s="85">
        <f>C851 * (1 + '2016 Claims Experience'!$H$3) * (1 + '2016 Claims Experience'!$H$3)</f>
        <v>6741.962700000001</v>
      </c>
      <c r="E851" s="85">
        <f t="shared" si="53"/>
        <v>2022.5888100000006</v>
      </c>
      <c r="F851" s="85">
        <f t="shared" si="54"/>
        <v>4719.3738900000008</v>
      </c>
      <c r="G851" s="85">
        <f xml:space="preserve"> F851/'2016 Claims Experience'!$H$2</f>
        <v>5552.204576470589</v>
      </c>
      <c r="H851" s="85">
        <f t="shared" si="55"/>
        <v>3000</v>
      </c>
      <c r="I851" s="85">
        <f t="shared" si="52"/>
        <v>1419.3625715045846</v>
      </c>
      <c r="J851" s="39"/>
    </row>
    <row r="852" spans="2:10" x14ac:dyDescent="0.2">
      <c r="B852" s="87">
        <v>850</v>
      </c>
      <c r="C852" s="85">
        <v>6749.76</v>
      </c>
      <c r="D852" s="85">
        <f>C852 * (1 + '2016 Claims Experience'!$H$3) * (1 + '2016 Claims Experience'!$H$3)</f>
        <v>8167.209600000002</v>
      </c>
      <c r="E852" s="85">
        <f t="shared" si="53"/>
        <v>2450.1628800000008</v>
      </c>
      <c r="F852" s="85">
        <f t="shared" si="54"/>
        <v>5717.0467200000012</v>
      </c>
      <c r="G852" s="85">
        <f xml:space="preserve"> F852/'2016 Claims Experience'!$H$2</f>
        <v>6725.9373176470608</v>
      </c>
      <c r="H852" s="85">
        <f t="shared" si="55"/>
        <v>3000</v>
      </c>
      <c r="I852" s="85">
        <f t="shared" si="52"/>
        <v>1419.3625715045846</v>
      </c>
      <c r="J852" s="39"/>
    </row>
    <row r="853" spans="2:10" x14ac:dyDescent="0.2">
      <c r="B853" s="87">
        <v>851</v>
      </c>
      <c r="C853" s="85">
        <v>18196.86</v>
      </c>
      <c r="D853" s="85">
        <f>C853 * (1 + '2016 Claims Experience'!$H$3) * (1 + '2016 Claims Experience'!$H$3)</f>
        <v>22018.200600000004</v>
      </c>
      <c r="E853" s="85">
        <f t="shared" si="53"/>
        <v>6605.4601800000019</v>
      </c>
      <c r="F853" s="85">
        <f t="shared" si="54"/>
        <v>15412.740420000002</v>
      </c>
      <c r="G853" s="85">
        <f xml:space="preserve"> F853/'2016 Claims Experience'!$H$2</f>
        <v>18132.635788235297</v>
      </c>
      <c r="H853" s="85">
        <f t="shared" si="55"/>
        <v>3000</v>
      </c>
      <c r="I853" s="85">
        <f t="shared" si="52"/>
        <v>1419.3625715045846</v>
      </c>
      <c r="J853" s="39"/>
    </row>
    <row r="854" spans="2:10" x14ac:dyDescent="0.2">
      <c r="B854" s="87">
        <v>852</v>
      </c>
      <c r="C854" s="85">
        <v>686.51</v>
      </c>
      <c r="D854" s="85">
        <f>C854 * (1 + '2016 Claims Experience'!$H$3) * (1 + '2016 Claims Experience'!$H$3)</f>
        <v>830.67710000000011</v>
      </c>
      <c r="E854" s="85">
        <f t="shared" si="53"/>
        <v>249.20313000000007</v>
      </c>
      <c r="F854" s="85">
        <f t="shared" si="54"/>
        <v>581.47397000000001</v>
      </c>
      <c r="G854" s="85">
        <f xml:space="preserve"> F854/'2016 Claims Experience'!$H$2</f>
        <v>684.08702352941179</v>
      </c>
      <c r="H854" s="85">
        <f t="shared" si="55"/>
        <v>830.67710000000011</v>
      </c>
      <c r="I854" s="85">
        <f t="shared" si="52"/>
        <v>0</v>
      </c>
      <c r="J854" s="39"/>
    </row>
    <row r="855" spans="2:10" x14ac:dyDescent="0.2">
      <c r="B855" s="87">
        <v>853</v>
      </c>
      <c r="C855" s="85">
        <v>24932.400000000001</v>
      </c>
      <c r="D855" s="85">
        <f>C855 * (1 + '2016 Claims Experience'!$H$3) * (1 + '2016 Claims Experience'!$H$3)</f>
        <v>30168.204000000005</v>
      </c>
      <c r="E855" s="85">
        <f t="shared" si="53"/>
        <v>9050.4612000000034</v>
      </c>
      <c r="F855" s="85">
        <f t="shared" si="54"/>
        <v>21117.742800000004</v>
      </c>
      <c r="G855" s="85">
        <f xml:space="preserve"> F855/'2016 Claims Experience'!$H$2</f>
        <v>24844.403294117652</v>
      </c>
      <c r="H855" s="85">
        <f t="shared" si="55"/>
        <v>3000</v>
      </c>
      <c r="I855" s="85">
        <f t="shared" si="52"/>
        <v>1419.3625715045846</v>
      </c>
      <c r="J855" s="39"/>
    </row>
    <row r="856" spans="2:10" x14ac:dyDescent="0.2">
      <c r="B856" s="87">
        <v>854</v>
      </c>
      <c r="C856" s="85">
        <v>4564.62</v>
      </c>
      <c r="D856" s="85">
        <f>C856 * (1 + '2016 Claims Experience'!$H$3) * (1 + '2016 Claims Experience'!$H$3)</f>
        <v>5523.1902000000009</v>
      </c>
      <c r="E856" s="85">
        <f t="shared" si="53"/>
        <v>1656.9570600000004</v>
      </c>
      <c r="F856" s="85">
        <f t="shared" si="54"/>
        <v>3866.2331400000003</v>
      </c>
      <c r="G856" s="85">
        <f xml:space="preserve"> F856/'2016 Claims Experience'!$H$2</f>
        <v>4548.5095764705884</v>
      </c>
      <c r="H856" s="85">
        <f t="shared" si="55"/>
        <v>3000</v>
      </c>
      <c r="I856" s="85">
        <f t="shared" si="52"/>
        <v>1419.3625715045846</v>
      </c>
      <c r="J856" s="39"/>
    </row>
    <row r="857" spans="2:10" x14ac:dyDescent="0.2">
      <c r="B857" s="87">
        <v>855</v>
      </c>
      <c r="C857" s="85">
        <v>37095.240000000005</v>
      </c>
      <c r="D857" s="85">
        <f>C857 * (1 + '2016 Claims Experience'!$H$3) * (1 + '2016 Claims Experience'!$H$3)</f>
        <v>44885.240400000017</v>
      </c>
      <c r="E857" s="85">
        <f t="shared" si="53"/>
        <v>13465.572120000006</v>
      </c>
      <c r="F857" s="85">
        <f t="shared" si="54"/>
        <v>31419.668280000009</v>
      </c>
      <c r="G857" s="85">
        <f xml:space="preserve"> F857/'2016 Claims Experience'!$H$2</f>
        <v>36964.315623529423</v>
      </c>
      <c r="H857" s="85">
        <f t="shared" si="55"/>
        <v>3000</v>
      </c>
      <c r="I857" s="85">
        <f t="shared" si="52"/>
        <v>1419.3625715045846</v>
      </c>
      <c r="J857" s="39"/>
    </row>
    <row r="858" spans="2:10" x14ac:dyDescent="0.2">
      <c r="B858" s="87">
        <v>856</v>
      </c>
      <c r="C858" s="85">
        <v>12553.890000000001</v>
      </c>
      <c r="D858" s="85">
        <f>C858 * (1 + '2016 Claims Experience'!$H$3) * (1 + '2016 Claims Experience'!$H$3)</f>
        <v>15190.206900000003</v>
      </c>
      <c r="E858" s="85">
        <f t="shared" si="53"/>
        <v>4557.0620700000018</v>
      </c>
      <c r="F858" s="85">
        <f t="shared" si="54"/>
        <v>10633.144830000001</v>
      </c>
      <c r="G858" s="85">
        <f xml:space="preserve"> F858/'2016 Claims Experience'!$H$2</f>
        <v>12509.582152941179</v>
      </c>
      <c r="H858" s="85">
        <f t="shared" si="55"/>
        <v>3000</v>
      </c>
      <c r="I858" s="85">
        <f t="shared" si="52"/>
        <v>1419.3625715045846</v>
      </c>
      <c r="J858" s="39"/>
    </row>
    <row r="859" spans="2:10" x14ac:dyDescent="0.2">
      <c r="B859" s="87">
        <v>857</v>
      </c>
      <c r="C859" s="85">
        <v>17454.260000000002</v>
      </c>
      <c r="D859" s="85">
        <f>C859 * (1 + '2016 Claims Experience'!$H$3) * (1 + '2016 Claims Experience'!$H$3)</f>
        <v>21119.654600000009</v>
      </c>
      <c r="E859" s="85">
        <f t="shared" si="53"/>
        <v>6335.8963800000038</v>
      </c>
      <c r="F859" s="85">
        <f t="shared" si="54"/>
        <v>14783.758220000005</v>
      </c>
      <c r="G859" s="85">
        <f xml:space="preserve"> F859/'2016 Claims Experience'!$H$2</f>
        <v>17392.65672941177</v>
      </c>
      <c r="H859" s="85">
        <f t="shared" si="55"/>
        <v>3000</v>
      </c>
      <c r="I859" s="85">
        <f t="shared" si="52"/>
        <v>1419.3625715045846</v>
      </c>
      <c r="J859" s="39"/>
    </row>
    <row r="860" spans="2:10" x14ac:dyDescent="0.2">
      <c r="B860" s="87">
        <v>858</v>
      </c>
      <c r="C860" s="85">
        <v>26607.99</v>
      </c>
      <c r="D860" s="85">
        <f>C860 * (1 + '2016 Claims Experience'!$H$3) * (1 + '2016 Claims Experience'!$H$3)</f>
        <v>32195.667900000008</v>
      </c>
      <c r="E860" s="85">
        <f t="shared" si="53"/>
        <v>9658.7003700000041</v>
      </c>
      <c r="F860" s="85">
        <f t="shared" si="54"/>
        <v>22536.967530000005</v>
      </c>
      <c r="G860" s="85">
        <f xml:space="preserve"> F860/'2016 Claims Experience'!$H$2</f>
        <v>26514.07944705883</v>
      </c>
      <c r="H860" s="85">
        <f t="shared" si="55"/>
        <v>3000</v>
      </c>
      <c r="I860" s="85">
        <f t="shared" si="52"/>
        <v>1419.3625715045846</v>
      </c>
      <c r="J860" s="39"/>
    </row>
    <row r="861" spans="2:10" x14ac:dyDescent="0.2">
      <c r="B861" s="87">
        <v>859</v>
      </c>
      <c r="C861" s="85">
        <v>18888.11</v>
      </c>
      <c r="D861" s="85">
        <f>C861 * (1 + '2016 Claims Experience'!$H$3) * (1 + '2016 Claims Experience'!$H$3)</f>
        <v>22854.613100000006</v>
      </c>
      <c r="E861" s="85">
        <f t="shared" si="53"/>
        <v>6856.3839300000027</v>
      </c>
      <c r="F861" s="85">
        <f t="shared" si="54"/>
        <v>15998.229170000002</v>
      </c>
      <c r="G861" s="85">
        <f xml:space="preserve"> F861/'2016 Claims Experience'!$H$2</f>
        <v>18821.446082352944</v>
      </c>
      <c r="H861" s="85">
        <f t="shared" si="55"/>
        <v>3000</v>
      </c>
      <c r="I861" s="85">
        <f t="shared" si="52"/>
        <v>1419.3625715045846</v>
      </c>
      <c r="J861" s="39"/>
    </row>
    <row r="862" spans="2:10" x14ac:dyDescent="0.2">
      <c r="B862" s="87">
        <v>860</v>
      </c>
      <c r="C862" s="85">
        <v>3036.76</v>
      </c>
      <c r="D862" s="85">
        <f>C862 * (1 + '2016 Claims Experience'!$H$3) * (1 + '2016 Claims Experience'!$H$3)</f>
        <v>3674.479600000001</v>
      </c>
      <c r="E862" s="85">
        <f t="shared" si="53"/>
        <v>1102.3438800000006</v>
      </c>
      <c r="F862" s="85">
        <f t="shared" si="54"/>
        <v>2572.1357200000007</v>
      </c>
      <c r="G862" s="85">
        <f xml:space="preserve"> F862/'2016 Claims Experience'!$H$2</f>
        <v>3026.0420235294127</v>
      </c>
      <c r="H862" s="85">
        <f t="shared" si="55"/>
        <v>3000</v>
      </c>
      <c r="I862" s="85">
        <f t="shared" si="52"/>
        <v>1419.3625715045846</v>
      </c>
      <c r="J862" s="39"/>
    </row>
    <row r="863" spans="2:10" x14ac:dyDescent="0.2">
      <c r="B863" s="87">
        <v>861</v>
      </c>
      <c r="C863" s="85">
        <v>1671.64</v>
      </c>
      <c r="D863" s="85">
        <f>C863 * (1 + '2016 Claims Experience'!$H$3) * (1 + '2016 Claims Experience'!$H$3)</f>
        <v>2022.6844000000006</v>
      </c>
      <c r="E863" s="85">
        <f t="shared" si="53"/>
        <v>606.80532000000028</v>
      </c>
      <c r="F863" s="85">
        <f t="shared" si="54"/>
        <v>1415.8790800000004</v>
      </c>
      <c r="G863" s="85">
        <f xml:space="preserve"> F863/'2016 Claims Experience'!$H$2</f>
        <v>1665.7400941176475</v>
      </c>
      <c r="H863" s="85">
        <f t="shared" si="55"/>
        <v>2022.6844000000006</v>
      </c>
      <c r="I863" s="85">
        <f t="shared" si="52"/>
        <v>0</v>
      </c>
      <c r="J863" s="39"/>
    </row>
    <row r="864" spans="2:10" x14ac:dyDescent="0.2">
      <c r="B864" s="87">
        <v>862</v>
      </c>
      <c r="C864" s="85">
        <v>14520.2</v>
      </c>
      <c r="D864" s="85">
        <f>C864 * (1 + '2016 Claims Experience'!$H$3) * (1 + '2016 Claims Experience'!$H$3)</f>
        <v>17569.442000000006</v>
      </c>
      <c r="E864" s="85">
        <f t="shared" si="53"/>
        <v>5270.8326000000025</v>
      </c>
      <c r="F864" s="85">
        <f t="shared" si="54"/>
        <v>12298.609400000003</v>
      </c>
      <c r="G864" s="85">
        <f xml:space="preserve"> F864/'2016 Claims Experience'!$H$2</f>
        <v>14468.952235294122</v>
      </c>
      <c r="H864" s="85">
        <f t="shared" si="55"/>
        <v>3000</v>
      </c>
      <c r="I864" s="85">
        <f t="shared" si="52"/>
        <v>1419.3625715045846</v>
      </c>
      <c r="J864" s="39"/>
    </row>
    <row r="865" spans="2:10" x14ac:dyDescent="0.2">
      <c r="B865" s="87">
        <v>863</v>
      </c>
      <c r="C865" s="85">
        <v>2033.46</v>
      </c>
      <c r="D865" s="85">
        <f>C865 * (1 + '2016 Claims Experience'!$H$3) * (1 + '2016 Claims Experience'!$H$3)</f>
        <v>2460.4866000000002</v>
      </c>
      <c r="E865" s="85">
        <f t="shared" si="53"/>
        <v>738.14598000000012</v>
      </c>
      <c r="F865" s="85">
        <f t="shared" si="54"/>
        <v>1722.3406199999999</v>
      </c>
      <c r="G865" s="85">
        <f xml:space="preserve"> F865/'2016 Claims Experience'!$H$2</f>
        <v>2026.2830823529412</v>
      </c>
      <c r="H865" s="85">
        <f t="shared" si="55"/>
        <v>2460.4866000000002</v>
      </c>
      <c r="I865" s="85">
        <f t="shared" si="52"/>
        <v>0</v>
      </c>
      <c r="J865" s="39"/>
    </row>
    <row r="866" spans="2:10" x14ac:dyDescent="0.2">
      <c r="B866" s="87">
        <v>864</v>
      </c>
      <c r="C866" s="85">
        <v>7431.5300000000007</v>
      </c>
      <c r="D866" s="85">
        <f>C866 * (1 + '2016 Claims Experience'!$H$3) * (1 + '2016 Claims Experience'!$H$3)</f>
        <v>8992.1513000000032</v>
      </c>
      <c r="E866" s="85">
        <f t="shared" si="53"/>
        <v>2697.6453900000015</v>
      </c>
      <c r="F866" s="85">
        <f t="shared" si="54"/>
        <v>6294.5059100000017</v>
      </c>
      <c r="G866" s="85">
        <f xml:space="preserve"> F866/'2016 Claims Experience'!$H$2</f>
        <v>7405.3010705882371</v>
      </c>
      <c r="H866" s="85">
        <f t="shared" si="55"/>
        <v>3000</v>
      </c>
      <c r="I866" s="85">
        <f t="shared" si="52"/>
        <v>1419.3625715045846</v>
      </c>
      <c r="J866" s="39"/>
    </row>
    <row r="867" spans="2:10" x14ac:dyDescent="0.2">
      <c r="B867" s="87">
        <v>865</v>
      </c>
      <c r="C867" s="85">
        <v>1659.79</v>
      </c>
      <c r="D867" s="85">
        <f>C867 * (1 + '2016 Claims Experience'!$H$3) * (1 + '2016 Claims Experience'!$H$3)</f>
        <v>2008.3459000000003</v>
      </c>
      <c r="E867" s="85">
        <f t="shared" si="53"/>
        <v>602.50377000000015</v>
      </c>
      <c r="F867" s="85">
        <f t="shared" si="54"/>
        <v>1405.84213</v>
      </c>
      <c r="G867" s="85">
        <f xml:space="preserve"> F867/'2016 Claims Experience'!$H$2</f>
        <v>1653.9319176470588</v>
      </c>
      <c r="H867" s="85">
        <f t="shared" si="55"/>
        <v>2008.3459000000003</v>
      </c>
      <c r="I867" s="85">
        <f t="shared" si="52"/>
        <v>0</v>
      </c>
      <c r="J867" s="39"/>
    </row>
    <row r="868" spans="2:10" x14ac:dyDescent="0.2">
      <c r="B868" s="87">
        <v>866</v>
      </c>
      <c r="C868" s="85">
        <v>3272.1800000000003</v>
      </c>
      <c r="D868" s="85">
        <f>C868 * (1 + '2016 Claims Experience'!$H$3) * (1 + '2016 Claims Experience'!$H$3)</f>
        <v>3959.3378000000012</v>
      </c>
      <c r="E868" s="85">
        <f t="shared" si="53"/>
        <v>1187.8013400000004</v>
      </c>
      <c r="F868" s="85">
        <f t="shared" si="54"/>
        <v>2771.5364600000007</v>
      </c>
      <c r="G868" s="85">
        <f xml:space="preserve"> F868/'2016 Claims Experience'!$H$2</f>
        <v>3260.6311294117654</v>
      </c>
      <c r="H868" s="85">
        <f t="shared" si="55"/>
        <v>3000</v>
      </c>
      <c r="I868" s="85">
        <f t="shared" si="52"/>
        <v>1419.3625715045846</v>
      </c>
      <c r="J868" s="39"/>
    </row>
    <row r="869" spans="2:10" x14ac:dyDescent="0.2">
      <c r="B869" s="87">
        <v>867</v>
      </c>
      <c r="C869" s="85">
        <v>25197.84</v>
      </c>
      <c r="D869" s="85">
        <f>C869 * (1 + '2016 Claims Experience'!$H$3) * (1 + '2016 Claims Experience'!$H$3)</f>
        <v>30489.386400000007</v>
      </c>
      <c r="E869" s="85">
        <f t="shared" si="53"/>
        <v>9146.8159200000027</v>
      </c>
      <c r="F869" s="85">
        <f t="shared" si="54"/>
        <v>21342.570480000002</v>
      </c>
      <c r="G869" s="85">
        <f xml:space="preserve"> F869/'2016 Claims Experience'!$H$2</f>
        <v>25108.906447058827</v>
      </c>
      <c r="H869" s="85">
        <f t="shared" si="55"/>
        <v>3000</v>
      </c>
      <c r="I869" s="85">
        <f t="shared" si="52"/>
        <v>1419.3625715045846</v>
      </c>
      <c r="J869" s="39"/>
    </row>
    <row r="870" spans="2:10" x14ac:dyDescent="0.2">
      <c r="B870" s="87">
        <v>868</v>
      </c>
      <c r="C870" s="85">
        <v>36523.279999999999</v>
      </c>
      <c r="D870" s="85">
        <f>C870 * (1 + '2016 Claims Experience'!$H$3) * (1 + '2016 Claims Experience'!$H$3)</f>
        <v>44193.168800000007</v>
      </c>
      <c r="E870" s="85">
        <f t="shared" si="53"/>
        <v>13257.950640000005</v>
      </c>
      <c r="F870" s="85">
        <f t="shared" si="54"/>
        <v>30935.218160000004</v>
      </c>
      <c r="G870" s="85">
        <f xml:space="preserve"> F870/'2016 Claims Experience'!$H$2</f>
        <v>36394.37430588236</v>
      </c>
      <c r="H870" s="85">
        <f t="shared" si="55"/>
        <v>3000</v>
      </c>
      <c r="I870" s="85">
        <f t="shared" si="52"/>
        <v>1419.3625715045846</v>
      </c>
      <c r="J870" s="39"/>
    </row>
    <row r="871" spans="2:10" x14ac:dyDescent="0.2">
      <c r="B871" s="87">
        <v>869</v>
      </c>
      <c r="C871" s="85">
        <v>597.24</v>
      </c>
      <c r="D871" s="85">
        <f>C871 * (1 + '2016 Claims Experience'!$H$3) * (1 + '2016 Claims Experience'!$H$3)</f>
        <v>722.6604000000001</v>
      </c>
      <c r="E871" s="85">
        <f t="shared" si="53"/>
        <v>216.79812000000007</v>
      </c>
      <c r="F871" s="85">
        <f t="shared" si="54"/>
        <v>505.86228000000006</v>
      </c>
      <c r="G871" s="85">
        <f xml:space="preserve"> F871/'2016 Claims Experience'!$H$2</f>
        <v>595.13209411764717</v>
      </c>
      <c r="H871" s="85">
        <f t="shared" si="55"/>
        <v>722.6604000000001</v>
      </c>
      <c r="I871" s="85">
        <f t="shared" si="52"/>
        <v>0</v>
      </c>
      <c r="J871" s="39"/>
    </row>
    <row r="872" spans="2:10" x14ac:dyDescent="0.2">
      <c r="B872" s="87">
        <v>870</v>
      </c>
      <c r="C872" s="85">
        <v>31.6</v>
      </c>
      <c r="D872" s="85">
        <f>C872 * (1 + '2016 Claims Experience'!$H$3) * (1 + '2016 Claims Experience'!$H$3)</f>
        <v>38.236000000000011</v>
      </c>
      <c r="E872" s="85">
        <f t="shared" si="53"/>
        <v>11.470800000000006</v>
      </c>
      <c r="F872" s="85">
        <f t="shared" si="54"/>
        <v>26.765200000000007</v>
      </c>
      <c r="G872" s="85">
        <f xml:space="preserve"> F872/'2016 Claims Experience'!$H$2</f>
        <v>31.488470588235302</v>
      </c>
      <c r="H872" s="85">
        <f t="shared" si="55"/>
        <v>38.236000000000011</v>
      </c>
      <c r="I872" s="85">
        <f t="shared" si="52"/>
        <v>0</v>
      </c>
      <c r="J872" s="39"/>
    </row>
    <row r="873" spans="2:10" x14ac:dyDescent="0.2">
      <c r="B873" s="87">
        <v>871</v>
      </c>
      <c r="C873" s="85">
        <v>11107.4</v>
      </c>
      <c r="D873" s="85">
        <f>C873 * (1 + '2016 Claims Experience'!$H$3) * (1 + '2016 Claims Experience'!$H$3)</f>
        <v>13439.954000000002</v>
      </c>
      <c r="E873" s="85">
        <f t="shared" si="53"/>
        <v>4031.9862000000012</v>
      </c>
      <c r="F873" s="85">
        <f t="shared" si="54"/>
        <v>9407.9678000000004</v>
      </c>
      <c r="G873" s="85">
        <f xml:space="preserve"> F873/'2016 Claims Experience'!$H$2</f>
        <v>11068.197411764706</v>
      </c>
      <c r="H873" s="85">
        <f t="shared" si="55"/>
        <v>3000</v>
      </c>
      <c r="I873" s="85">
        <f t="shared" si="52"/>
        <v>1419.3625715045846</v>
      </c>
      <c r="J873" s="39"/>
    </row>
    <row r="874" spans="2:10" x14ac:dyDescent="0.2">
      <c r="B874" s="87">
        <v>872</v>
      </c>
      <c r="C874" s="85">
        <v>11831.83</v>
      </c>
      <c r="D874" s="85">
        <f>C874 * (1 + '2016 Claims Experience'!$H$3) * (1 + '2016 Claims Experience'!$H$3)</f>
        <v>14316.514300000003</v>
      </c>
      <c r="E874" s="85">
        <f t="shared" si="53"/>
        <v>4294.9542900000015</v>
      </c>
      <c r="F874" s="85">
        <f t="shared" si="54"/>
        <v>10021.560010000001</v>
      </c>
      <c r="G874" s="85">
        <f xml:space="preserve"> F874/'2016 Claims Experience'!$H$2</f>
        <v>11790.070600000001</v>
      </c>
      <c r="H874" s="85">
        <f t="shared" si="55"/>
        <v>3000</v>
      </c>
      <c r="I874" s="85">
        <f t="shared" si="52"/>
        <v>1419.3625715045846</v>
      </c>
      <c r="J874" s="39"/>
    </row>
    <row r="875" spans="2:10" x14ac:dyDescent="0.2">
      <c r="B875" s="87">
        <v>873</v>
      </c>
      <c r="C875" s="85">
        <v>1665.3200000000002</v>
      </c>
      <c r="D875" s="85">
        <f>C875 * (1 + '2016 Claims Experience'!$H$3) * (1 + '2016 Claims Experience'!$H$3)</f>
        <v>2015.0372000000004</v>
      </c>
      <c r="E875" s="85">
        <f t="shared" si="53"/>
        <v>604.51116000000025</v>
      </c>
      <c r="F875" s="85">
        <f t="shared" si="54"/>
        <v>1410.5260400000002</v>
      </c>
      <c r="G875" s="85">
        <f xml:space="preserve"> F875/'2016 Claims Experience'!$H$2</f>
        <v>1659.4424000000004</v>
      </c>
      <c r="H875" s="85">
        <f t="shared" si="55"/>
        <v>2015.0372000000004</v>
      </c>
      <c r="I875" s="85">
        <f t="shared" si="52"/>
        <v>0</v>
      </c>
      <c r="J875" s="39"/>
    </row>
    <row r="876" spans="2:10" x14ac:dyDescent="0.2">
      <c r="B876" s="87">
        <v>874</v>
      </c>
      <c r="C876" s="85">
        <v>1918.1200000000001</v>
      </c>
      <c r="D876" s="85">
        <f>C876 * (1 + '2016 Claims Experience'!$H$3) * (1 + '2016 Claims Experience'!$H$3)</f>
        <v>2320.9252000000006</v>
      </c>
      <c r="E876" s="85">
        <f t="shared" si="53"/>
        <v>696.27756000000034</v>
      </c>
      <c r="F876" s="85">
        <f t="shared" si="54"/>
        <v>1624.6476400000004</v>
      </c>
      <c r="G876" s="85">
        <f xml:space="preserve"> F876/'2016 Claims Experience'!$H$2</f>
        <v>1911.3501647058829</v>
      </c>
      <c r="H876" s="85">
        <f t="shared" si="55"/>
        <v>2320.9252000000006</v>
      </c>
      <c r="I876" s="85">
        <f t="shared" si="52"/>
        <v>0</v>
      </c>
      <c r="J876" s="39"/>
    </row>
    <row r="877" spans="2:10" x14ac:dyDescent="0.2">
      <c r="B877" s="87">
        <v>875</v>
      </c>
      <c r="C877" s="85">
        <v>505.6</v>
      </c>
      <c r="D877" s="85">
        <f>C877 * (1 + '2016 Claims Experience'!$H$3) * (1 + '2016 Claims Experience'!$H$3)</f>
        <v>611.77600000000018</v>
      </c>
      <c r="E877" s="85">
        <f t="shared" si="53"/>
        <v>183.53280000000009</v>
      </c>
      <c r="F877" s="85">
        <f t="shared" si="54"/>
        <v>428.24320000000012</v>
      </c>
      <c r="G877" s="85">
        <f xml:space="preserve"> F877/'2016 Claims Experience'!$H$2</f>
        <v>503.81552941176483</v>
      </c>
      <c r="H877" s="85">
        <f t="shared" si="55"/>
        <v>611.77600000000018</v>
      </c>
      <c r="I877" s="85">
        <f t="shared" si="52"/>
        <v>0</v>
      </c>
      <c r="J877" s="39"/>
    </row>
    <row r="878" spans="2:10" x14ac:dyDescent="0.2">
      <c r="B878" s="87">
        <v>876</v>
      </c>
      <c r="C878" s="85">
        <v>5299.3200000000006</v>
      </c>
      <c r="D878" s="85">
        <f>C878 * (1 + '2016 Claims Experience'!$H$3) * (1 + '2016 Claims Experience'!$H$3)</f>
        <v>6412.1772000000019</v>
      </c>
      <c r="E878" s="85">
        <f t="shared" si="53"/>
        <v>1923.6531600000008</v>
      </c>
      <c r="F878" s="85">
        <f t="shared" si="54"/>
        <v>4488.5240400000012</v>
      </c>
      <c r="G878" s="85">
        <f xml:space="preserve"> F878/'2016 Claims Experience'!$H$2</f>
        <v>5280.6165176470604</v>
      </c>
      <c r="H878" s="85">
        <f t="shared" si="55"/>
        <v>3000</v>
      </c>
      <c r="I878" s="85">
        <f t="shared" si="52"/>
        <v>1419.3625715045846</v>
      </c>
      <c r="J878" s="39"/>
    </row>
    <row r="879" spans="2:10" x14ac:dyDescent="0.2">
      <c r="B879" s="87">
        <v>877</v>
      </c>
      <c r="C879" s="85">
        <v>2757.8900000000003</v>
      </c>
      <c r="D879" s="85">
        <f>C879 * (1 + '2016 Claims Experience'!$H$3) * (1 + '2016 Claims Experience'!$H$3)</f>
        <v>3337.0469000000007</v>
      </c>
      <c r="E879" s="85">
        <f t="shared" si="53"/>
        <v>1001.1140700000004</v>
      </c>
      <c r="F879" s="85">
        <f t="shared" si="54"/>
        <v>2335.9328300000002</v>
      </c>
      <c r="G879" s="85">
        <f xml:space="preserve"> F879/'2016 Claims Experience'!$H$2</f>
        <v>2748.1562705882357</v>
      </c>
      <c r="H879" s="85">
        <f t="shared" si="55"/>
        <v>3000</v>
      </c>
      <c r="I879" s="85">
        <f t="shared" si="52"/>
        <v>1419.3625715045846</v>
      </c>
      <c r="J879" s="39"/>
    </row>
    <row r="880" spans="2:10" x14ac:dyDescent="0.2">
      <c r="B880" s="87">
        <v>878</v>
      </c>
      <c r="C880" s="85">
        <v>1683.49</v>
      </c>
      <c r="D880" s="85">
        <f>C880 * (1 + '2016 Claims Experience'!$H$3) * (1 + '2016 Claims Experience'!$H$3)</f>
        <v>2037.0229000000004</v>
      </c>
      <c r="E880" s="85">
        <f t="shared" si="53"/>
        <v>611.10687000000019</v>
      </c>
      <c r="F880" s="85">
        <f t="shared" si="54"/>
        <v>1425.9160300000001</v>
      </c>
      <c r="G880" s="85">
        <f xml:space="preserve"> F880/'2016 Claims Experience'!$H$2</f>
        <v>1677.5482705882355</v>
      </c>
      <c r="H880" s="85">
        <f t="shared" si="55"/>
        <v>2037.0229000000004</v>
      </c>
      <c r="I880" s="85">
        <f t="shared" si="52"/>
        <v>0</v>
      </c>
      <c r="J880" s="39"/>
    </row>
    <row r="881" spans="2:10" x14ac:dyDescent="0.2">
      <c r="B881" s="87">
        <v>879</v>
      </c>
      <c r="C881" s="85">
        <v>25459.33</v>
      </c>
      <c r="D881" s="85">
        <f>C881 * (1 + '2016 Claims Experience'!$H$3) * (1 + '2016 Claims Experience'!$H$3)</f>
        <v>30805.789300000004</v>
      </c>
      <c r="E881" s="85">
        <f t="shared" si="53"/>
        <v>9241.7367900000027</v>
      </c>
      <c r="F881" s="85">
        <f t="shared" si="54"/>
        <v>21564.052510000001</v>
      </c>
      <c r="G881" s="85">
        <f xml:space="preserve"> F881/'2016 Claims Experience'!$H$2</f>
        <v>25369.473541176474</v>
      </c>
      <c r="H881" s="85">
        <f t="shared" si="55"/>
        <v>3000</v>
      </c>
      <c r="I881" s="85">
        <f t="shared" si="52"/>
        <v>1419.3625715045846</v>
      </c>
      <c r="J881" s="39"/>
    </row>
    <row r="882" spans="2:10" x14ac:dyDescent="0.2">
      <c r="B882" s="87">
        <v>880</v>
      </c>
      <c r="C882" s="85">
        <v>18819.38</v>
      </c>
      <c r="D882" s="85">
        <f>C882 * (1 + '2016 Claims Experience'!$H$3) * (1 + '2016 Claims Experience'!$H$3)</f>
        <v>22771.449800000006</v>
      </c>
      <c r="E882" s="85">
        <f t="shared" si="53"/>
        <v>6831.4349400000028</v>
      </c>
      <c r="F882" s="85">
        <f t="shared" si="54"/>
        <v>15940.014860000003</v>
      </c>
      <c r="G882" s="85">
        <f xml:space="preserve"> F882/'2016 Claims Experience'!$H$2</f>
        <v>18752.958658823532</v>
      </c>
      <c r="H882" s="85">
        <f t="shared" si="55"/>
        <v>3000</v>
      </c>
      <c r="I882" s="85">
        <f t="shared" si="52"/>
        <v>1419.3625715045846</v>
      </c>
      <c r="J882" s="39"/>
    </row>
    <row r="883" spans="2:10" x14ac:dyDescent="0.2">
      <c r="B883" s="87">
        <v>881</v>
      </c>
      <c r="C883" s="85">
        <v>3786.4700000000003</v>
      </c>
      <c r="D883" s="85">
        <f>C883 * (1 + '2016 Claims Experience'!$H$3) * (1 + '2016 Claims Experience'!$H$3)</f>
        <v>4581.6287000000002</v>
      </c>
      <c r="E883" s="85">
        <f t="shared" si="53"/>
        <v>1374.4886100000003</v>
      </c>
      <c r="F883" s="85">
        <f t="shared" si="54"/>
        <v>3207.1400899999999</v>
      </c>
      <c r="G883" s="85">
        <f xml:space="preserve"> F883/'2016 Claims Experience'!$H$2</f>
        <v>3773.1059882352943</v>
      </c>
      <c r="H883" s="85">
        <f t="shared" si="55"/>
        <v>3000</v>
      </c>
      <c r="I883" s="85">
        <f t="shared" si="52"/>
        <v>1419.3625715045846</v>
      </c>
      <c r="J883" s="39"/>
    </row>
    <row r="884" spans="2:10" x14ac:dyDescent="0.2">
      <c r="B884" s="87">
        <v>882</v>
      </c>
      <c r="C884" s="85">
        <v>10099.36</v>
      </c>
      <c r="D884" s="85">
        <f>C884 * (1 + '2016 Claims Experience'!$H$3) * (1 + '2016 Claims Experience'!$H$3)</f>
        <v>12220.225600000003</v>
      </c>
      <c r="E884" s="85">
        <f t="shared" si="53"/>
        <v>3666.0676800000015</v>
      </c>
      <c r="F884" s="85">
        <f t="shared" si="54"/>
        <v>8554.1579200000015</v>
      </c>
      <c r="G884" s="85">
        <f xml:space="preserve"> F884/'2016 Claims Experience'!$H$2</f>
        <v>10063.715200000002</v>
      </c>
      <c r="H884" s="85">
        <f t="shared" si="55"/>
        <v>3000</v>
      </c>
      <c r="I884" s="85">
        <f t="shared" si="52"/>
        <v>1419.3625715045846</v>
      </c>
      <c r="J884" s="39"/>
    </row>
    <row r="885" spans="2:10" x14ac:dyDescent="0.2">
      <c r="B885" s="87">
        <v>883</v>
      </c>
      <c r="C885" s="85">
        <v>3678.2400000000002</v>
      </c>
      <c r="D885" s="85">
        <f>C885 * (1 + '2016 Claims Experience'!$H$3) * (1 + '2016 Claims Experience'!$H$3)</f>
        <v>4450.6704000000009</v>
      </c>
      <c r="E885" s="85">
        <f t="shared" si="53"/>
        <v>1335.2011200000004</v>
      </c>
      <c r="F885" s="85">
        <f t="shared" si="54"/>
        <v>3115.4692800000003</v>
      </c>
      <c r="G885" s="85">
        <f xml:space="preserve"> F885/'2016 Claims Experience'!$H$2</f>
        <v>3665.2579764705888</v>
      </c>
      <c r="H885" s="85">
        <f t="shared" si="55"/>
        <v>3000</v>
      </c>
      <c r="I885" s="85">
        <f t="shared" si="52"/>
        <v>1419.3625715045846</v>
      </c>
      <c r="J885" s="39"/>
    </row>
    <row r="886" spans="2:10" x14ac:dyDescent="0.2">
      <c r="B886" s="87">
        <v>884</v>
      </c>
      <c r="C886" s="85">
        <v>2276.7800000000002</v>
      </c>
      <c r="D886" s="85">
        <f>C886 * (1 + '2016 Claims Experience'!$H$3) * (1 + '2016 Claims Experience'!$H$3)</f>
        <v>2754.903800000001</v>
      </c>
      <c r="E886" s="85">
        <f t="shared" si="53"/>
        <v>826.47114000000045</v>
      </c>
      <c r="F886" s="85">
        <f t="shared" si="54"/>
        <v>1928.4326600000006</v>
      </c>
      <c r="G886" s="85">
        <f xml:space="preserve"> F886/'2016 Claims Experience'!$H$2</f>
        <v>2268.7443058823537</v>
      </c>
      <c r="H886" s="85">
        <f t="shared" si="55"/>
        <v>2754.903800000001</v>
      </c>
      <c r="I886" s="85">
        <f t="shared" si="52"/>
        <v>0</v>
      </c>
      <c r="J886" s="39"/>
    </row>
    <row r="887" spans="2:10" x14ac:dyDescent="0.2">
      <c r="B887" s="87">
        <v>885</v>
      </c>
      <c r="C887" s="85">
        <v>11259.87</v>
      </c>
      <c r="D887" s="85">
        <f>C887 * (1 + '2016 Claims Experience'!$H$3) * (1 + '2016 Claims Experience'!$H$3)</f>
        <v>13624.442700000003</v>
      </c>
      <c r="E887" s="85">
        <f t="shared" si="53"/>
        <v>4087.3328100000017</v>
      </c>
      <c r="F887" s="85">
        <f t="shared" si="54"/>
        <v>9537.1098900000015</v>
      </c>
      <c r="G887" s="85">
        <f xml:space="preserve"> F887/'2016 Claims Experience'!$H$2</f>
        <v>11220.129282352944</v>
      </c>
      <c r="H887" s="85">
        <f t="shared" si="55"/>
        <v>3000</v>
      </c>
      <c r="I887" s="85">
        <f t="shared" si="52"/>
        <v>1419.3625715045846</v>
      </c>
      <c r="J887" s="39"/>
    </row>
    <row r="888" spans="2:10" x14ac:dyDescent="0.2">
      <c r="B888" s="87">
        <v>886</v>
      </c>
      <c r="C888" s="85">
        <v>16542.600000000002</v>
      </c>
      <c r="D888" s="85">
        <f>C888 * (1 + '2016 Claims Experience'!$H$3) * (1 + '2016 Claims Experience'!$H$3)</f>
        <v>20016.546000000006</v>
      </c>
      <c r="E888" s="85">
        <f t="shared" si="53"/>
        <v>6004.9638000000023</v>
      </c>
      <c r="F888" s="85">
        <f t="shared" si="54"/>
        <v>14011.582200000003</v>
      </c>
      <c r="G888" s="85">
        <f xml:space="preserve"> F888/'2016 Claims Experience'!$H$2</f>
        <v>16484.214352941181</v>
      </c>
      <c r="H888" s="85">
        <f t="shared" si="55"/>
        <v>3000</v>
      </c>
      <c r="I888" s="85">
        <f t="shared" si="52"/>
        <v>1419.3625715045846</v>
      </c>
      <c r="J888" s="39"/>
    </row>
    <row r="889" spans="2:10" x14ac:dyDescent="0.2">
      <c r="B889" s="87">
        <v>887</v>
      </c>
      <c r="C889" s="85">
        <v>1484.41</v>
      </c>
      <c r="D889" s="85">
        <f>C889 * (1 + '2016 Claims Experience'!$H$3) * (1 + '2016 Claims Experience'!$H$3)</f>
        <v>1796.1361000000002</v>
      </c>
      <c r="E889" s="85">
        <f t="shared" si="53"/>
        <v>538.8408300000001</v>
      </c>
      <c r="F889" s="85">
        <f t="shared" si="54"/>
        <v>1257.2952700000001</v>
      </c>
      <c r="G889" s="85">
        <f xml:space="preserve"> F889/'2016 Claims Experience'!$H$2</f>
        <v>1479.1709058823531</v>
      </c>
      <c r="H889" s="85">
        <f t="shared" si="55"/>
        <v>1796.1361000000002</v>
      </c>
      <c r="I889" s="85">
        <f t="shared" si="52"/>
        <v>0</v>
      </c>
      <c r="J889" s="39"/>
    </row>
    <row r="890" spans="2:10" x14ac:dyDescent="0.2">
      <c r="B890" s="87">
        <v>888</v>
      </c>
      <c r="C890" s="85">
        <v>571.17000000000007</v>
      </c>
      <c r="D890" s="85">
        <f>C890 * (1 + '2016 Claims Experience'!$H$3) * (1 + '2016 Claims Experience'!$H$3)</f>
        <v>691.11570000000017</v>
      </c>
      <c r="E890" s="85">
        <f t="shared" si="53"/>
        <v>207.33471000000009</v>
      </c>
      <c r="F890" s="85">
        <f t="shared" si="54"/>
        <v>483.78099000000009</v>
      </c>
      <c r="G890" s="85">
        <f xml:space="preserve"> F890/'2016 Claims Experience'!$H$2</f>
        <v>569.15410588235306</v>
      </c>
      <c r="H890" s="85">
        <f t="shared" si="55"/>
        <v>691.11570000000017</v>
      </c>
      <c r="I890" s="85">
        <f t="shared" si="52"/>
        <v>0</v>
      </c>
      <c r="J890" s="39"/>
    </row>
    <row r="891" spans="2:10" x14ac:dyDescent="0.2">
      <c r="B891" s="87">
        <v>889</v>
      </c>
      <c r="C891" s="85">
        <v>8144.9000000000005</v>
      </c>
      <c r="D891" s="85">
        <f>C891 * (1 + '2016 Claims Experience'!$H$3) * (1 + '2016 Claims Experience'!$H$3)</f>
        <v>9855.3290000000015</v>
      </c>
      <c r="E891" s="85">
        <f t="shared" si="53"/>
        <v>2956.5987000000009</v>
      </c>
      <c r="F891" s="85">
        <f t="shared" si="54"/>
        <v>6898.7303000000011</v>
      </c>
      <c r="G891" s="85">
        <f xml:space="preserve"> F891/'2016 Claims Experience'!$H$2</f>
        <v>8116.1532941176483</v>
      </c>
      <c r="H891" s="85">
        <f t="shared" si="55"/>
        <v>3000</v>
      </c>
      <c r="I891" s="85">
        <f t="shared" si="52"/>
        <v>1419.3625715045846</v>
      </c>
      <c r="J891" s="39"/>
    </row>
    <row r="892" spans="2:10" x14ac:dyDescent="0.2">
      <c r="B892" s="87">
        <v>890</v>
      </c>
      <c r="C892" s="85">
        <v>880.85</v>
      </c>
      <c r="D892" s="85">
        <f>C892 * (1 + '2016 Claims Experience'!$H$3) * (1 + '2016 Claims Experience'!$H$3)</f>
        <v>1065.8285000000001</v>
      </c>
      <c r="E892" s="85">
        <f t="shared" si="53"/>
        <v>319.74855000000008</v>
      </c>
      <c r="F892" s="85">
        <f t="shared" si="54"/>
        <v>746.07995000000005</v>
      </c>
      <c r="G892" s="85">
        <f xml:space="preserve"> F892/'2016 Claims Experience'!$H$2</f>
        <v>877.7411176470589</v>
      </c>
      <c r="H892" s="85">
        <f t="shared" si="55"/>
        <v>1065.8285000000001</v>
      </c>
      <c r="I892" s="85">
        <f t="shared" si="52"/>
        <v>0</v>
      </c>
      <c r="J892" s="39"/>
    </row>
    <row r="893" spans="2:10" x14ac:dyDescent="0.2">
      <c r="B893" s="87">
        <v>891</v>
      </c>
      <c r="C893" s="85">
        <v>16308.76</v>
      </c>
      <c r="D893" s="85">
        <f>C893 * (1 + '2016 Claims Experience'!$H$3) * (1 + '2016 Claims Experience'!$H$3)</f>
        <v>19733.599600000005</v>
      </c>
      <c r="E893" s="85">
        <f t="shared" si="53"/>
        <v>5920.079880000002</v>
      </c>
      <c r="F893" s="85">
        <f t="shared" si="54"/>
        <v>13813.519720000002</v>
      </c>
      <c r="G893" s="85">
        <f xml:space="preserve"> F893/'2016 Claims Experience'!$H$2</f>
        <v>16251.199670588237</v>
      </c>
      <c r="H893" s="85">
        <f t="shared" si="55"/>
        <v>3000</v>
      </c>
      <c r="I893" s="85">
        <f t="shared" si="52"/>
        <v>1419.3625715045846</v>
      </c>
      <c r="J893" s="39"/>
    </row>
    <row r="894" spans="2:10" x14ac:dyDescent="0.2">
      <c r="B894" s="87">
        <v>892</v>
      </c>
      <c r="C894" s="85">
        <v>10048.800000000001</v>
      </c>
      <c r="D894" s="85">
        <f>C894 * (1 + '2016 Claims Experience'!$H$3) * (1 + '2016 Claims Experience'!$H$3)</f>
        <v>12159.048000000003</v>
      </c>
      <c r="E894" s="85">
        <f t="shared" si="53"/>
        <v>3647.7144000000012</v>
      </c>
      <c r="F894" s="85">
        <f t="shared" si="54"/>
        <v>8511.3336000000018</v>
      </c>
      <c r="G894" s="85">
        <f xml:space="preserve"> F894/'2016 Claims Experience'!$H$2</f>
        <v>10013.333647058826</v>
      </c>
      <c r="H894" s="85">
        <f t="shared" si="55"/>
        <v>3000</v>
      </c>
      <c r="I894" s="85">
        <f t="shared" si="52"/>
        <v>1419.3625715045846</v>
      </c>
      <c r="J894" s="39"/>
    </row>
    <row r="895" spans="2:10" x14ac:dyDescent="0.2">
      <c r="B895" s="87">
        <v>893</v>
      </c>
      <c r="C895" s="85">
        <v>9581.91</v>
      </c>
      <c r="D895" s="85">
        <f>C895 * (1 + '2016 Claims Experience'!$H$3) * (1 + '2016 Claims Experience'!$H$3)</f>
        <v>11594.111100000002</v>
      </c>
      <c r="E895" s="85">
        <f t="shared" si="53"/>
        <v>3478.2333300000009</v>
      </c>
      <c r="F895" s="85">
        <f t="shared" si="54"/>
        <v>8115.877770000001</v>
      </c>
      <c r="G895" s="85">
        <f xml:space="preserve"> F895/'2016 Claims Experience'!$H$2</f>
        <v>9548.0914941176488</v>
      </c>
      <c r="H895" s="85">
        <f t="shared" si="55"/>
        <v>3000</v>
      </c>
      <c r="I895" s="85">
        <f t="shared" si="52"/>
        <v>1419.3625715045846</v>
      </c>
      <c r="J895" s="39"/>
    </row>
    <row r="896" spans="2:10" x14ac:dyDescent="0.2">
      <c r="B896" s="87">
        <v>894</v>
      </c>
      <c r="C896" s="85">
        <v>638.32000000000005</v>
      </c>
      <c r="D896" s="85">
        <f>C896 * (1 + '2016 Claims Experience'!$H$3) * (1 + '2016 Claims Experience'!$H$3)</f>
        <v>772.36720000000025</v>
      </c>
      <c r="E896" s="85">
        <f t="shared" si="53"/>
        <v>231.71016000000012</v>
      </c>
      <c r="F896" s="85">
        <f t="shared" si="54"/>
        <v>540.65704000000017</v>
      </c>
      <c r="G896" s="85">
        <f xml:space="preserve"> F896/'2016 Claims Experience'!$H$2</f>
        <v>636.06710588235319</v>
      </c>
      <c r="H896" s="85">
        <f t="shared" si="55"/>
        <v>772.36720000000025</v>
      </c>
      <c r="I896" s="85">
        <f t="shared" si="52"/>
        <v>0</v>
      </c>
      <c r="J896" s="39"/>
    </row>
    <row r="897" spans="2:10" x14ac:dyDescent="0.2">
      <c r="B897" s="87">
        <v>895</v>
      </c>
      <c r="C897" s="85">
        <v>2914.31</v>
      </c>
      <c r="D897" s="85">
        <f>C897 * (1 + '2016 Claims Experience'!$H$3) * (1 + '2016 Claims Experience'!$H$3)</f>
        <v>3526.3151000000003</v>
      </c>
      <c r="E897" s="85">
        <f t="shared" si="53"/>
        <v>1057.8945300000003</v>
      </c>
      <c r="F897" s="85">
        <f t="shared" si="54"/>
        <v>2468.4205700000002</v>
      </c>
      <c r="G897" s="85">
        <f xml:space="preserve"> F897/'2016 Claims Experience'!$H$2</f>
        <v>2904.0242000000003</v>
      </c>
      <c r="H897" s="85">
        <f t="shared" si="55"/>
        <v>3000</v>
      </c>
      <c r="I897" s="85">
        <f t="shared" si="52"/>
        <v>1419.3625715045846</v>
      </c>
      <c r="J897" s="39"/>
    </row>
    <row r="898" spans="2:10" x14ac:dyDescent="0.2">
      <c r="B898" s="87">
        <v>896</v>
      </c>
      <c r="C898" s="85">
        <v>18207.13</v>
      </c>
      <c r="D898" s="85">
        <f>C898 * (1 + '2016 Claims Experience'!$H$3) * (1 + '2016 Claims Experience'!$H$3)</f>
        <v>22030.627300000007</v>
      </c>
      <c r="E898" s="85">
        <f t="shared" si="53"/>
        <v>6609.1881900000035</v>
      </c>
      <c r="F898" s="85">
        <f t="shared" si="54"/>
        <v>15421.439110000005</v>
      </c>
      <c r="G898" s="85">
        <f xml:space="preserve"> F898/'2016 Claims Experience'!$H$2</f>
        <v>18142.869541176478</v>
      </c>
      <c r="H898" s="85">
        <f t="shared" si="55"/>
        <v>3000</v>
      </c>
      <c r="I898" s="85">
        <f t="shared" si="52"/>
        <v>1419.3625715045846</v>
      </c>
      <c r="J898" s="39"/>
    </row>
    <row r="899" spans="2:10" x14ac:dyDescent="0.2">
      <c r="B899" s="87">
        <v>897</v>
      </c>
      <c r="C899" s="85">
        <v>20222.420000000002</v>
      </c>
      <c r="D899" s="85">
        <f>C899 * (1 + '2016 Claims Experience'!$H$3) * (1 + '2016 Claims Experience'!$H$3)</f>
        <v>24469.128200000006</v>
      </c>
      <c r="E899" s="85">
        <f t="shared" si="53"/>
        <v>7340.7384600000032</v>
      </c>
      <c r="F899" s="85">
        <f t="shared" si="54"/>
        <v>17128.389740000002</v>
      </c>
      <c r="G899" s="85">
        <f xml:space="preserve"> F899/'2016 Claims Experience'!$H$2</f>
        <v>20151.04675294118</v>
      </c>
      <c r="H899" s="85">
        <f t="shared" si="55"/>
        <v>3000</v>
      </c>
      <c r="I899" s="85">
        <f t="shared" ref="I899:I962" si="56">IF(H899 = $K$29, $L$29 - H899,   IF(AND(H899&lt;$L$29, H899 &gt; $K$29),  D899-$K$29, 0) )</f>
        <v>1419.3625715045846</v>
      </c>
      <c r="J899" s="39"/>
    </row>
    <row r="900" spans="2:10" x14ac:dyDescent="0.2">
      <c r="B900" s="87">
        <v>898</v>
      </c>
      <c r="C900" s="85">
        <v>7887.3600000000006</v>
      </c>
      <c r="D900" s="85">
        <f>C900 * (1 + '2016 Claims Experience'!$H$3) * (1 + '2016 Claims Experience'!$H$3)</f>
        <v>9543.705600000003</v>
      </c>
      <c r="E900" s="85">
        <f t="shared" ref="E900:E963" si="57" xml:space="preserve"> D900 * (1- $L$9)</f>
        <v>2863.1116800000013</v>
      </c>
      <c r="F900" s="85">
        <f t="shared" ref="F900:F963" si="58" xml:space="preserve">   D900 *$L$9</f>
        <v>6680.5939200000021</v>
      </c>
      <c r="G900" s="85">
        <f xml:space="preserve"> F900/'2016 Claims Experience'!$H$2</f>
        <v>7859.522258823532</v>
      </c>
      <c r="H900" s="85">
        <f t="shared" ref="H900:H963" si="59">IF( D900&gt; $K$29, $K$29, D900)</f>
        <v>3000</v>
      </c>
      <c r="I900" s="85">
        <f t="shared" si="56"/>
        <v>1419.3625715045846</v>
      </c>
      <c r="J900" s="39"/>
    </row>
    <row r="901" spans="2:10" x14ac:dyDescent="0.2">
      <c r="B901" s="87">
        <v>899</v>
      </c>
      <c r="C901" s="85">
        <v>1749.0600000000002</v>
      </c>
      <c r="D901" s="85">
        <f>C901 * (1 + '2016 Claims Experience'!$H$3) * (1 + '2016 Claims Experience'!$H$3)</f>
        <v>2116.3626000000004</v>
      </c>
      <c r="E901" s="85">
        <f t="shared" si="57"/>
        <v>634.90878000000021</v>
      </c>
      <c r="F901" s="85">
        <f t="shared" si="58"/>
        <v>1481.4538200000002</v>
      </c>
      <c r="G901" s="85">
        <f xml:space="preserve"> F901/'2016 Claims Experience'!$H$2</f>
        <v>1742.8868470588238</v>
      </c>
      <c r="H901" s="85">
        <f t="shared" si="59"/>
        <v>2116.3626000000004</v>
      </c>
      <c r="I901" s="85">
        <f t="shared" si="56"/>
        <v>0</v>
      </c>
      <c r="J901" s="39"/>
    </row>
    <row r="902" spans="2:10" x14ac:dyDescent="0.2">
      <c r="B902" s="87">
        <v>900</v>
      </c>
      <c r="C902" s="85">
        <v>32054.25</v>
      </c>
      <c r="D902" s="85">
        <f>C902 * (1 + '2016 Claims Experience'!$H$3) * (1 + '2016 Claims Experience'!$H$3)</f>
        <v>38785.642500000009</v>
      </c>
      <c r="E902" s="85">
        <f t="shared" si="57"/>
        <v>11635.692750000004</v>
      </c>
      <c r="F902" s="85">
        <f t="shared" si="58"/>
        <v>27149.949750000003</v>
      </c>
      <c r="G902" s="85">
        <f xml:space="preserve"> F902/'2016 Claims Experience'!$H$2</f>
        <v>31941.117352941183</v>
      </c>
      <c r="H902" s="85">
        <f t="shared" si="59"/>
        <v>3000</v>
      </c>
      <c r="I902" s="85">
        <f t="shared" si="56"/>
        <v>1419.3625715045846</v>
      </c>
      <c r="J902" s="39"/>
    </row>
    <row r="903" spans="2:10" x14ac:dyDescent="0.2">
      <c r="B903" s="87">
        <v>901</v>
      </c>
      <c r="C903" s="85">
        <v>6697.62</v>
      </c>
      <c r="D903" s="85">
        <f>C903 * (1 + '2016 Claims Experience'!$H$3) * (1 + '2016 Claims Experience'!$H$3)</f>
        <v>8104.1202000000012</v>
      </c>
      <c r="E903" s="85">
        <f t="shared" si="57"/>
        <v>2431.2360600000006</v>
      </c>
      <c r="F903" s="85">
        <f t="shared" si="58"/>
        <v>5672.8841400000001</v>
      </c>
      <c r="G903" s="85">
        <f xml:space="preserve"> F903/'2016 Claims Experience'!$H$2</f>
        <v>6673.9813411764708</v>
      </c>
      <c r="H903" s="85">
        <f t="shared" si="59"/>
        <v>3000</v>
      </c>
      <c r="I903" s="85">
        <f t="shared" si="56"/>
        <v>1419.3625715045846</v>
      </c>
      <c r="J903" s="39"/>
    </row>
    <row r="904" spans="2:10" x14ac:dyDescent="0.2">
      <c r="B904" s="87">
        <v>902</v>
      </c>
      <c r="C904" s="85">
        <v>2066.64</v>
      </c>
      <c r="D904" s="85">
        <f>C904 * (1 + '2016 Claims Experience'!$H$3) * (1 + '2016 Claims Experience'!$H$3)</f>
        <v>2500.6344000000004</v>
      </c>
      <c r="E904" s="85">
        <f t="shared" si="57"/>
        <v>750.19032000000027</v>
      </c>
      <c r="F904" s="85">
        <f t="shared" si="58"/>
        <v>1750.4440800000002</v>
      </c>
      <c r="G904" s="85">
        <f xml:space="preserve"> F904/'2016 Claims Experience'!$H$2</f>
        <v>2059.3459764705885</v>
      </c>
      <c r="H904" s="85">
        <f t="shared" si="59"/>
        <v>2500.6344000000004</v>
      </c>
      <c r="I904" s="85">
        <f t="shared" si="56"/>
        <v>0</v>
      </c>
      <c r="J904" s="39"/>
    </row>
    <row r="905" spans="2:10" x14ac:dyDescent="0.2">
      <c r="B905" s="87">
        <v>903</v>
      </c>
      <c r="C905" s="85">
        <v>7855.76</v>
      </c>
      <c r="D905" s="85">
        <f>C905 * (1 + '2016 Claims Experience'!$H$3) * (1 + '2016 Claims Experience'!$H$3)</f>
        <v>9505.4696000000022</v>
      </c>
      <c r="E905" s="85">
        <f t="shared" si="57"/>
        <v>2851.6408800000013</v>
      </c>
      <c r="F905" s="85">
        <f t="shared" si="58"/>
        <v>6653.8287200000013</v>
      </c>
      <c r="G905" s="85">
        <f xml:space="preserve"> F905/'2016 Claims Experience'!$H$2</f>
        <v>7828.033788235296</v>
      </c>
      <c r="H905" s="85">
        <f t="shared" si="59"/>
        <v>3000</v>
      </c>
      <c r="I905" s="85">
        <f t="shared" si="56"/>
        <v>1419.3625715045846</v>
      </c>
      <c r="J905" s="39"/>
    </row>
    <row r="906" spans="2:10" x14ac:dyDescent="0.2">
      <c r="B906" s="87">
        <v>904</v>
      </c>
      <c r="C906" s="85">
        <v>3596.0800000000004</v>
      </c>
      <c r="D906" s="85">
        <f>C906 * (1 + '2016 Claims Experience'!$H$3) * (1 + '2016 Claims Experience'!$H$3)</f>
        <v>4351.256800000001</v>
      </c>
      <c r="E906" s="85">
        <f t="shared" si="57"/>
        <v>1305.3770400000005</v>
      </c>
      <c r="F906" s="85">
        <f t="shared" si="58"/>
        <v>3045.8797600000007</v>
      </c>
      <c r="G906" s="85">
        <f xml:space="preserve"> F906/'2016 Claims Experience'!$H$2</f>
        <v>3583.3879529411774</v>
      </c>
      <c r="H906" s="85">
        <f t="shared" si="59"/>
        <v>3000</v>
      </c>
      <c r="I906" s="85">
        <f t="shared" si="56"/>
        <v>1419.3625715045846</v>
      </c>
      <c r="J906" s="39"/>
    </row>
    <row r="907" spans="2:10" x14ac:dyDescent="0.2">
      <c r="B907" s="87">
        <v>905</v>
      </c>
      <c r="C907" s="85">
        <v>447.93</v>
      </c>
      <c r="D907" s="85">
        <f>C907 * (1 + '2016 Claims Experience'!$H$3) * (1 + '2016 Claims Experience'!$H$3)</f>
        <v>541.99530000000016</v>
      </c>
      <c r="E907" s="85">
        <f t="shared" si="57"/>
        <v>162.59859000000006</v>
      </c>
      <c r="F907" s="85">
        <f t="shared" si="58"/>
        <v>379.3967100000001</v>
      </c>
      <c r="G907" s="85">
        <f xml:space="preserve"> F907/'2016 Claims Experience'!$H$2</f>
        <v>446.34907058823541</v>
      </c>
      <c r="H907" s="85">
        <f t="shared" si="59"/>
        <v>541.99530000000016</v>
      </c>
      <c r="I907" s="85">
        <f t="shared" si="56"/>
        <v>0</v>
      </c>
      <c r="J907" s="39"/>
    </row>
    <row r="908" spans="2:10" x14ac:dyDescent="0.2">
      <c r="B908" s="87">
        <v>906</v>
      </c>
      <c r="C908" s="85">
        <v>9474.4700000000012</v>
      </c>
      <c r="D908" s="85">
        <f>C908 * (1 + '2016 Claims Experience'!$H$3) * (1 + '2016 Claims Experience'!$H$3)</f>
        <v>11464.108700000003</v>
      </c>
      <c r="E908" s="85">
        <f t="shared" si="57"/>
        <v>3439.2326100000014</v>
      </c>
      <c r="F908" s="85">
        <f t="shared" si="58"/>
        <v>8024.8760900000016</v>
      </c>
      <c r="G908" s="85">
        <f xml:space="preserve"> F908/'2016 Claims Experience'!$H$2</f>
        <v>9441.0306941176495</v>
      </c>
      <c r="H908" s="85">
        <f t="shared" si="59"/>
        <v>3000</v>
      </c>
      <c r="I908" s="85">
        <f t="shared" si="56"/>
        <v>1419.3625715045846</v>
      </c>
      <c r="J908" s="39"/>
    </row>
    <row r="909" spans="2:10" x14ac:dyDescent="0.2">
      <c r="B909" s="87">
        <v>907</v>
      </c>
      <c r="C909" s="85">
        <v>7664.58</v>
      </c>
      <c r="D909" s="85">
        <f>C909 * (1 + '2016 Claims Experience'!$H$3) * (1 + '2016 Claims Experience'!$H$3)</f>
        <v>9274.1418000000012</v>
      </c>
      <c r="E909" s="85">
        <f t="shared" si="57"/>
        <v>2782.2425400000006</v>
      </c>
      <c r="F909" s="85">
        <f t="shared" si="58"/>
        <v>6491.8992600000001</v>
      </c>
      <c r="G909" s="85">
        <f xml:space="preserve"> F909/'2016 Claims Experience'!$H$2</f>
        <v>7637.5285411764708</v>
      </c>
      <c r="H909" s="85">
        <f t="shared" si="59"/>
        <v>3000</v>
      </c>
      <c r="I909" s="85">
        <f t="shared" si="56"/>
        <v>1419.3625715045846</v>
      </c>
      <c r="J909" s="39"/>
    </row>
    <row r="910" spans="2:10" x14ac:dyDescent="0.2">
      <c r="B910" s="87">
        <v>908</v>
      </c>
      <c r="C910" s="85">
        <v>288.35000000000002</v>
      </c>
      <c r="D910" s="85">
        <f>C910 * (1 + '2016 Claims Experience'!$H$3) * (1 + '2016 Claims Experience'!$H$3)</f>
        <v>348.90350000000007</v>
      </c>
      <c r="E910" s="85">
        <f t="shared" si="57"/>
        <v>104.67105000000004</v>
      </c>
      <c r="F910" s="85">
        <f t="shared" si="58"/>
        <v>244.23245000000003</v>
      </c>
      <c r="G910" s="85">
        <f xml:space="preserve"> F910/'2016 Claims Experience'!$H$2</f>
        <v>287.33229411764711</v>
      </c>
      <c r="H910" s="85">
        <f t="shared" si="59"/>
        <v>348.90350000000007</v>
      </c>
      <c r="I910" s="85">
        <f t="shared" si="56"/>
        <v>0</v>
      </c>
      <c r="J910" s="39"/>
    </row>
    <row r="911" spans="2:10" x14ac:dyDescent="0.2">
      <c r="B911" s="87">
        <v>909</v>
      </c>
      <c r="C911" s="85">
        <v>2475.86</v>
      </c>
      <c r="D911" s="85">
        <f>C911 * (1 + '2016 Claims Experience'!$H$3) * (1 + '2016 Claims Experience'!$H$3)</f>
        <v>2995.7906000000007</v>
      </c>
      <c r="E911" s="85">
        <f t="shared" si="57"/>
        <v>898.73718000000031</v>
      </c>
      <c r="F911" s="85">
        <f t="shared" si="58"/>
        <v>2097.0534200000002</v>
      </c>
      <c r="G911" s="85">
        <f xml:space="preserve"> F911/'2016 Claims Experience'!$H$2</f>
        <v>2467.1216705882357</v>
      </c>
      <c r="H911" s="85">
        <f t="shared" si="59"/>
        <v>2995.7906000000007</v>
      </c>
      <c r="I911" s="85">
        <f t="shared" si="56"/>
        <v>0</v>
      </c>
      <c r="J911" s="39"/>
    </row>
    <row r="912" spans="2:10" x14ac:dyDescent="0.2">
      <c r="B912" s="87">
        <v>910</v>
      </c>
      <c r="C912" s="85">
        <v>1430.69</v>
      </c>
      <c r="D912" s="85">
        <f>C912 * (1 + '2016 Claims Experience'!$H$3) * (1 + '2016 Claims Experience'!$H$3)</f>
        <v>1731.1349000000005</v>
      </c>
      <c r="E912" s="85">
        <f t="shared" si="57"/>
        <v>519.34047000000021</v>
      </c>
      <c r="F912" s="85">
        <f t="shared" si="58"/>
        <v>1211.7944300000001</v>
      </c>
      <c r="G912" s="85">
        <f xml:space="preserve"> F912/'2016 Claims Experience'!$H$2</f>
        <v>1425.6405058823532</v>
      </c>
      <c r="H912" s="85">
        <f t="shared" si="59"/>
        <v>1731.1349000000005</v>
      </c>
      <c r="I912" s="85">
        <f t="shared" si="56"/>
        <v>0</v>
      </c>
      <c r="J912" s="39"/>
    </row>
    <row r="913" spans="2:10" x14ac:dyDescent="0.2">
      <c r="B913" s="87">
        <v>911</v>
      </c>
      <c r="C913" s="85">
        <v>1053.8600000000001</v>
      </c>
      <c r="D913" s="85">
        <f>C913 * (1 + '2016 Claims Experience'!$H$3) * (1 + '2016 Claims Experience'!$H$3)</f>
        <v>1275.1706000000004</v>
      </c>
      <c r="E913" s="85">
        <f t="shared" si="57"/>
        <v>382.55118000000016</v>
      </c>
      <c r="F913" s="85">
        <f t="shared" si="58"/>
        <v>892.61942000000022</v>
      </c>
      <c r="G913" s="85">
        <f xml:space="preserve"> F913/'2016 Claims Experience'!$H$2</f>
        <v>1050.1404941176474</v>
      </c>
      <c r="H913" s="85">
        <f t="shared" si="59"/>
        <v>1275.1706000000004</v>
      </c>
      <c r="I913" s="85">
        <f t="shared" si="56"/>
        <v>0</v>
      </c>
      <c r="J913" s="39"/>
    </row>
    <row r="914" spans="2:10" x14ac:dyDescent="0.2">
      <c r="B914" s="87">
        <v>912</v>
      </c>
      <c r="C914" s="85">
        <v>30555.620000000003</v>
      </c>
      <c r="D914" s="85">
        <f>C914 * (1 + '2016 Claims Experience'!$H$3) * (1 + '2016 Claims Experience'!$H$3)</f>
        <v>36972.300200000012</v>
      </c>
      <c r="E914" s="85">
        <f t="shared" si="57"/>
        <v>11091.690060000006</v>
      </c>
      <c r="F914" s="85">
        <f t="shared" si="58"/>
        <v>25880.610140000008</v>
      </c>
      <c r="G914" s="85">
        <f xml:space="preserve"> F914/'2016 Claims Experience'!$H$2</f>
        <v>30447.776635294129</v>
      </c>
      <c r="H914" s="85">
        <f t="shared" si="59"/>
        <v>3000</v>
      </c>
      <c r="I914" s="85">
        <f t="shared" si="56"/>
        <v>1419.3625715045846</v>
      </c>
      <c r="J914" s="39"/>
    </row>
    <row r="915" spans="2:10" x14ac:dyDescent="0.2">
      <c r="B915" s="87">
        <v>913</v>
      </c>
      <c r="C915" s="85">
        <v>15973.01</v>
      </c>
      <c r="D915" s="85">
        <f>C915 * (1 + '2016 Claims Experience'!$H$3) * (1 + '2016 Claims Experience'!$H$3)</f>
        <v>19327.342100000002</v>
      </c>
      <c r="E915" s="85">
        <f t="shared" si="57"/>
        <v>5798.2026300000016</v>
      </c>
      <c r="F915" s="85">
        <f t="shared" si="58"/>
        <v>13529.13947</v>
      </c>
      <c r="G915" s="85">
        <f xml:space="preserve"> F915/'2016 Claims Experience'!$H$2</f>
        <v>15916.634670588235</v>
      </c>
      <c r="H915" s="85">
        <f t="shared" si="59"/>
        <v>3000</v>
      </c>
      <c r="I915" s="85">
        <f t="shared" si="56"/>
        <v>1419.3625715045846</v>
      </c>
      <c r="J915" s="39"/>
    </row>
    <row r="916" spans="2:10" x14ac:dyDescent="0.2">
      <c r="B916" s="87">
        <v>914</v>
      </c>
      <c r="C916" s="85">
        <v>9715.42</v>
      </c>
      <c r="D916" s="85">
        <f>C916 * (1 + '2016 Claims Experience'!$H$3) * (1 + '2016 Claims Experience'!$H$3)</f>
        <v>11755.658200000002</v>
      </c>
      <c r="E916" s="85">
        <f t="shared" si="57"/>
        <v>3526.6974600000012</v>
      </c>
      <c r="F916" s="85">
        <f t="shared" si="58"/>
        <v>8228.9607400000004</v>
      </c>
      <c r="G916" s="85">
        <f xml:space="preserve"> F916/'2016 Claims Experience'!$H$2</f>
        <v>9681.1302823529422</v>
      </c>
      <c r="H916" s="85">
        <f t="shared" si="59"/>
        <v>3000</v>
      </c>
      <c r="I916" s="85">
        <f t="shared" si="56"/>
        <v>1419.3625715045846</v>
      </c>
      <c r="J916" s="39"/>
    </row>
    <row r="917" spans="2:10" x14ac:dyDescent="0.2">
      <c r="B917" s="87">
        <v>915</v>
      </c>
      <c r="C917" s="85">
        <v>13741.26</v>
      </c>
      <c r="D917" s="85">
        <f>C917 * (1 + '2016 Claims Experience'!$H$3) * (1 + '2016 Claims Experience'!$H$3)</f>
        <v>16626.924600000002</v>
      </c>
      <c r="E917" s="85">
        <f t="shared" si="57"/>
        <v>4988.0773800000015</v>
      </c>
      <c r="F917" s="85">
        <f t="shared" si="58"/>
        <v>11638.847220000001</v>
      </c>
      <c r="G917" s="85">
        <f xml:space="preserve"> F917/'2016 Claims Experience'!$H$2</f>
        <v>13692.76143529412</v>
      </c>
      <c r="H917" s="85">
        <f t="shared" si="59"/>
        <v>3000</v>
      </c>
      <c r="I917" s="85">
        <f t="shared" si="56"/>
        <v>1419.3625715045846</v>
      </c>
      <c r="J917" s="39"/>
    </row>
    <row r="918" spans="2:10" x14ac:dyDescent="0.2">
      <c r="B918" s="87">
        <v>916</v>
      </c>
      <c r="C918" s="85">
        <v>28322.29</v>
      </c>
      <c r="D918" s="85">
        <f>C918 * (1 + '2016 Claims Experience'!$H$3) * (1 + '2016 Claims Experience'!$H$3)</f>
        <v>34269.970900000008</v>
      </c>
      <c r="E918" s="85">
        <f t="shared" si="57"/>
        <v>10280.991270000004</v>
      </c>
      <c r="F918" s="85">
        <f t="shared" si="58"/>
        <v>23988.979630000005</v>
      </c>
      <c r="G918" s="85">
        <f xml:space="preserve"> F918/'2016 Claims Experience'!$H$2</f>
        <v>28222.328976470595</v>
      </c>
      <c r="H918" s="85">
        <f t="shared" si="59"/>
        <v>3000</v>
      </c>
      <c r="I918" s="85">
        <f t="shared" si="56"/>
        <v>1419.3625715045846</v>
      </c>
      <c r="J918" s="39"/>
    </row>
    <row r="919" spans="2:10" x14ac:dyDescent="0.2">
      <c r="B919" s="87">
        <v>917</v>
      </c>
      <c r="C919" s="85">
        <v>19818.73</v>
      </c>
      <c r="D919" s="85">
        <f>C919 * (1 + '2016 Claims Experience'!$H$3) * (1 + '2016 Claims Experience'!$H$3)</f>
        <v>23980.663300000004</v>
      </c>
      <c r="E919" s="85">
        <f t="shared" si="57"/>
        <v>7194.1989900000026</v>
      </c>
      <c r="F919" s="85">
        <f t="shared" si="58"/>
        <v>16786.464310000003</v>
      </c>
      <c r="G919" s="85">
        <f xml:space="preserve"> F919/'2016 Claims Experience'!$H$2</f>
        <v>19748.781541176475</v>
      </c>
      <c r="H919" s="85">
        <f t="shared" si="59"/>
        <v>3000</v>
      </c>
      <c r="I919" s="85">
        <f t="shared" si="56"/>
        <v>1419.3625715045846</v>
      </c>
      <c r="J919" s="39"/>
    </row>
    <row r="920" spans="2:10" x14ac:dyDescent="0.2">
      <c r="B920" s="87">
        <v>918</v>
      </c>
      <c r="C920" s="85">
        <v>13086.35</v>
      </c>
      <c r="D920" s="85">
        <f>C920 * (1 + '2016 Claims Experience'!$H$3) * (1 + '2016 Claims Experience'!$H$3)</f>
        <v>15834.483500000004</v>
      </c>
      <c r="E920" s="85">
        <f t="shared" si="57"/>
        <v>4750.3450500000017</v>
      </c>
      <c r="F920" s="85">
        <f t="shared" si="58"/>
        <v>11084.138450000002</v>
      </c>
      <c r="G920" s="85">
        <f xml:space="preserve"> F920/'2016 Claims Experience'!$H$2</f>
        <v>13040.162882352945</v>
      </c>
      <c r="H920" s="85">
        <f t="shared" si="59"/>
        <v>3000</v>
      </c>
      <c r="I920" s="85">
        <f t="shared" si="56"/>
        <v>1419.3625715045846</v>
      </c>
      <c r="J920" s="39"/>
    </row>
    <row r="921" spans="2:10" x14ac:dyDescent="0.2">
      <c r="B921" s="87">
        <v>919</v>
      </c>
      <c r="C921" s="85">
        <v>2020.8200000000002</v>
      </c>
      <c r="D921" s="85">
        <f>C921 * (1 + '2016 Claims Experience'!$H$3) * (1 + '2016 Claims Experience'!$H$3)</f>
        <v>2445.1922000000009</v>
      </c>
      <c r="E921" s="85">
        <f t="shared" si="57"/>
        <v>733.5576600000004</v>
      </c>
      <c r="F921" s="85">
        <f t="shared" si="58"/>
        <v>1711.6345400000005</v>
      </c>
      <c r="G921" s="85">
        <f xml:space="preserve"> F921/'2016 Claims Experience'!$H$2</f>
        <v>2013.6876941176477</v>
      </c>
      <c r="H921" s="85">
        <f t="shared" si="59"/>
        <v>2445.1922000000009</v>
      </c>
      <c r="I921" s="85">
        <f t="shared" si="56"/>
        <v>0</v>
      </c>
      <c r="J921" s="39"/>
    </row>
    <row r="922" spans="2:10" x14ac:dyDescent="0.2">
      <c r="B922" s="87">
        <v>920</v>
      </c>
      <c r="C922" s="85">
        <v>206.98000000000002</v>
      </c>
      <c r="D922" s="85">
        <f>C922 * (1 + '2016 Claims Experience'!$H$3) * (1 + '2016 Claims Experience'!$H$3)</f>
        <v>250.44580000000005</v>
      </c>
      <c r="E922" s="85">
        <f t="shared" si="57"/>
        <v>75.133740000000032</v>
      </c>
      <c r="F922" s="85">
        <f t="shared" si="58"/>
        <v>175.31206000000003</v>
      </c>
      <c r="G922" s="85">
        <f xml:space="preserve"> F922/'2016 Claims Experience'!$H$2</f>
        <v>206.24948235294121</v>
      </c>
      <c r="H922" s="85">
        <f t="shared" si="59"/>
        <v>250.44580000000005</v>
      </c>
      <c r="I922" s="85">
        <f t="shared" si="56"/>
        <v>0</v>
      </c>
      <c r="J922" s="39"/>
    </row>
    <row r="923" spans="2:10" x14ac:dyDescent="0.2">
      <c r="B923" s="87">
        <v>921</v>
      </c>
      <c r="C923" s="85">
        <v>6521.4500000000007</v>
      </c>
      <c r="D923" s="85">
        <f>C923 * (1 + '2016 Claims Experience'!$H$3) * (1 + '2016 Claims Experience'!$H$3)</f>
        <v>7890.9545000000016</v>
      </c>
      <c r="E923" s="85">
        <f t="shared" si="57"/>
        <v>2367.2863500000008</v>
      </c>
      <c r="F923" s="85">
        <f t="shared" si="58"/>
        <v>5523.6681500000004</v>
      </c>
      <c r="G923" s="85">
        <f xml:space="preserve"> F923/'2016 Claims Experience'!$H$2</f>
        <v>6498.4331176470596</v>
      </c>
      <c r="H923" s="85">
        <f t="shared" si="59"/>
        <v>3000</v>
      </c>
      <c r="I923" s="85">
        <f t="shared" si="56"/>
        <v>1419.3625715045846</v>
      </c>
      <c r="J923" s="39"/>
    </row>
    <row r="924" spans="2:10" x14ac:dyDescent="0.2">
      <c r="B924" s="87">
        <v>922</v>
      </c>
      <c r="C924" s="85">
        <v>2983.04</v>
      </c>
      <c r="D924" s="85">
        <f>C924 * (1 + '2016 Claims Experience'!$H$3) * (1 + '2016 Claims Experience'!$H$3)</f>
        <v>3609.4784000000004</v>
      </c>
      <c r="E924" s="85">
        <f t="shared" si="57"/>
        <v>1082.8435200000004</v>
      </c>
      <c r="F924" s="85">
        <f t="shared" si="58"/>
        <v>2526.6348800000001</v>
      </c>
      <c r="G924" s="85">
        <f xml:space="preserve"> F924/'2016 Claims Experience'!$H$2</f>
        <v>2972.5116235294117</v>
      </c>
      <c r="H924" s="85">
        <f t="shared" si="59"/>
        <v>3000</v>
      </c>
      <c r="I924" s="85">
        <f t="shared" si="56"/>
        <v>1419.3625715045846</v>
      </c>
      <c r="J924" s="39"/>
    </row>
    <row r="925" spans="2:10" x14ac:dyDescent="0.2">
      <c r="B925" s="87">
        <v>923</v>
      </c>
      <c r="C925" s="85">
        <v>11384.69</v>
      </c>
      <c r="D925" s="85">
        <f>C925 * (1 + '2016 Claims Experience'!$H$3) * (1 + '2016 Claims Experience'!$H$3)</f>
        <v>13775.474900000003</v>
      </c>
      <c r="E925" s="85">
        <f t="shared" si="57"/>
        <v>4132.6424700000016</v>
      </c>
      <c r="F925" s="85">
        <f t="shared" si="58"/>
        <v>9642.8324300000022</v>
      </c>
      <c r="G925" s="85">
        <f xml:space="preserve"> F925/'2016 Claims Experience'!$H$2</f>
        <v>11344.508741176474</v>
      </c>
      <c r="H925" s="85">
        <f t="shared" si="59"/>
        <v>3000</v>
      </c>
      <c r="I925" s="85">
        <f t="shared" si="56"/>
        <v>1419.3625715045846</v>
      </c>
      <c r="J925" s="39"/>
    </row>
    <row r="926" spans="2:10" x14ac:dyDescent="0.2">
      <c r="B926" s="87">
        <v>924</v>
      </c>
      <c r="C926" s="85">
        <v>20205.04</v>
      </c>
      <c r="D926" s="85">
        <f>C926 * (1 + '2016 Claims Experience'!$H$3) * (1 + '2016 Claims Experience'!$H$3)</f>
        <v>24448.098400000003</v>
      </c>
      <c r="E926" s="85">
        <f t="shared" si="57"/>
        <v>7334.4295200000015</v>
      </c>
      <c r="F926" s="85">
        <f t="shared" si="58"/>
        <v>17113.668880000001</v>
      </c>
      <c r="G926" s="85">
        <f xml:space="preserve"> F926/'2016 Claims Experience'!$H$2</f>
        <v>20133.72809411765</v>
      </c>
      <c r="H926" s="85">
        <f t="shared" si="59"/>
        <v>3000</v>
      </c>
      <c r="I926" s="85">
        <f t="shared" si="56"/>
        <v>1419.3625715045846</v>
      </c>
      <c r="J926" s="39"/>
    </row>
    <row r="927" spans="2:10" x14ac:dyDescent="0.2">
      <c r="B927" s="87">
        <v>925</v>
      </c>
      <c r="C927" s="85">
        <v>13398.400000000001</v>
      </c>
      <c r="D927" s="85">
        <f>C927 * (1 + '2016 Claims Experience'!$H$3) * (1 + '2016 Claims Experience'!$H$3)</f>
        <v>16212.064000000006</v>
      </c>
      <c r="E927" s="85">
        <f t="shared" si="57"/>
        <v>4863.6192000000028</v>
      </c>
      <c r="F927" s="85">
        <f t="shared" si="58"/>
        <v>11348.444800000003</v>
      </c>
      <c r="G927" s="85">
        <f xml:space="preserve"> F927/'2016 Claims Experience'!$H$2</f>
        <v>13351.111529411768</v>
      </c>
      <c r="H927" s="85">
        <f t="shared" si="59"/>
        <v>3000</v>
      </c>
      <c r="I927" s="85">
        <f t="shared" si="56"/>
        <v>1419.3625715045846</v>
      </c>
      <c r="J927" s="39"/>
    </row>
    <row r="928" spans="2:10" x14ac:dyDescent="0.2">
      <c r="B928" s="87">
        <v>926</v>
      </c>
      <c r="C928" s="85">
        <v>17755.25</v>
      </c>
      <c r="D928" s="85">
        <f>C928 * (1 + '2016 Claims Experience'!$H$3) * (1 + '2016 Claims Experience'!$H$3)</f>
        <v>21483.852500000005</v>
      </c>
      <c r="E928" s="85">
        <f t="shared" si="57"/>
        <v>6445.1557500000026</v>
      </c>
      <c r="F928" s="85">
        <f t="shared" si="58"/>
        <v>15038.696750000003</v>
      </c>
      <c r="G928" s="85">
        <f xml:space="preserve"> F928/'2016 Claims Experience'!$H$2</f>
        <v>17692.58441176471</v>
      </c>
      <c r="H928" s="85">
        <f t="shared" si="59"/>
        <v>3000</v>
      </c>
      <c r="I928" s="85">
        <f t="shared" si="56"/>
        <v>1419.3625715045846</v>
      </c>
      <c r="J928" s="39"/>
    </row>
    <row r="929" spans="2:10" x14ac:dyDescent="0.2">
      <c r="B929" s="87">
        <v>927</v>
      </c>
      <c r="C929" s="85">
        <v>7302.76</v>
      </c>
      <c r="D929" s="85">
        <f>C929 * (1 + '2016 Claims Experience'!$H$3) * (1 + '2016 Claims Experience'!$H$3)</f>
        <v>8836.3396000000012</v>
      </c>
      <c r="E929" s="85">
        <f t="shared" si="57"/>
        <v>2650.9018800000008</v>
      </c>
      <c r="F929" s="85">
        <f t="shared" si="58"/>
        <v>6185.4377200000008</v>
      </c>
      <c r="G929" s="85">
        <f xml:space="preserve"> F929/'2016 Claims Experience'!$H$2</f>
        <v>7276.985552941178</v>
      </c>
      <c r="H929" s="85">
        <f t="shared" si="59"/>
        <v>3000</v>
      </c>
      <c r="I929" s="85">
        <f t="shared" si="56"/>
        <v>1419.3625715045846</v>
      </c>
      <c r="J929" s="39"/>
    </row>
    <row r="930" spans="2:10" x14ac:dyDescent="0.2">
      <c r="B930" s="87">
        <v>928</v>
      </c>
      <c r="C930" s="85">
        <v>568.80000000000007</v>
      </c>
      <c r="D930" s="85">
        <f>C930 * (1 + '2016 Claims Experience'!$H$3) * (1 + '2016 Claims Experience'!$H$3)</f>
        <v>688.24800000000027</v>
      </c>
      <c r="E930" s="85">
        <f t="shared" si="57"/>
        <v>206.47440000000012</v>
      </c>
      <c r="F930" s="85">
        <f t="shared" si="58"/>
        <v>481.77360000000016</v>
      </c>
      <c r="G930" s="85">
        <f xml:space="preserve"> F930/'2016 Claims Experience'!$H$2</f>
        <v>566.79247058823546</v>
      </c>
      <c r="H930" s="85">
        <f t="shared" si="59"/>
        <v>688.24800000000027</v>
      </c>
      <c r="I930" s="85">
        <f t="shared" si="56"/>
        <v>0</v>
      </c>
      <c r="J930" s="39"/>
    </row>
    <row r="931" spans="2:10" x14ac:dyDescent="0.2">
      <c r="B931" s="87">
        <v>929</v>
      </c>
      <c r="C931" s="85">
        <v>31642.66</v>
      </c>
      <c r="D931" s="85">
        <f>C931 * (1 + '2016 Claims Experience'!$H$3) * (1 + '2016 Claims Experience'!$H$3)</f>
        <v>38287.618600000002</v>
      </c>
      <c r="E931" s="85">
        <f t="shared" si="57"/>
        <v>11486.285580000002</v>
      </c>
      <c r="F931" s="85">
        <f t="shared" si="58"/>
        <v>26801.333019999998</v>
      </c>
      <c r="G931" s="85">
        <f xml:space="preserve"> F931/'2016 Claims Experience'!$H$2</f>
        <v>31530.98002352941</v>
      </c>
      <c r="H931" s="85">
        <f t="shared" si="59"/>
        <v>3000</v>
      </c>
      <c r="I931" s="85">
        <f t="shared" si="56"/>
        <v>1419.3625715045846</v>
      </c>
      <c r="J931" s="39"/>
    </row>
    <row r="932" spans="2:10" x14ac:dyDescent="0.2">
      <c r="B932" s="87">
        <v>930</v>
      </c>
      <c r="C932" s="85">
        <v>7087.88</v>
      </c>
      <c r="D932" s="85">
        <f>C932 * (1 + '2016 Claims Experience'!$H$3) * (1 + '2016 Claims Experience'!$H$3)</f>
        <v>8576.3348000000005</v>
      </c>
      <c r="E932" s="85">
        <f t="shared" si="57"/>
        <v>2572.9004400000003</v>
      </c>
      <c r="F932" s="85">
        <f t="shared" si="58"/>
        <v>6003.4343600000002</v>
      </c>
      <c r="G932" s="85">
        <f xml:space="preserve"> F932/'2016 Claims Experience'!$H$2</f>
        <v>7062.8639529411766</v>
      </c>
      <c r="H932" s="85">
        <f t="shared" si="59"/>
        <v>3000</v>
      </c>
      <c r="I932" s="85">
        <f t="shared" si="56"/>
        <v>1419.3625715045846</v>
      </c>
      <c r="J932" s="39"/>
    </row>
    <row r="933" spans="2:10" x14ac:dyDescent="0.2">
      <c r="B933" s="87">
        <v>931</v>
      </c>
      <c r="C933" s="85">
        <v>9526.61</v>
      </c>
      <c r="D933" s="85">
        <f>C933 * (1 + '2016 Claims Experience'!$H$3) * (1 + '2016 Claims Experience'!$H$3)</f>
        <v>11527.198100000001</v>
      </c>
      <c r="E933" s="85">
        <f t="shared" si="57"/>
        <v>3458.1594300000011</v>
      </c>
      <c r="F933" s="85">
        <f t="shared" si="58"/>
        <v>8069.0386700000008</v>
      </c>
      <c r="G933" s="85">
        <f xml:space="preserve"> F933/'2016 Claims Experience'!$H$2</f>
        <v>9492.9866705882359</v>
      </c>
      <c r="H933" s="85">
        <f t="shared" si="59"/>
        <v>3000</v>
      </c>
      <c r="I933" s="85">
        <f t="shared" si="56"/>
        <v>1419.3625715045846</v>
      </c>
      <c r="J933" s="39"/>
    </row>
    <row r="934" spans="2:10" x14ac:dyDescent="0.2">
      <c r="B934" s="87">
        <v>932</v>
      </c>
      <c r="C934" s="85">
        <v>20307.740000000002</v>
      </c>
      <c r="D934" s="85">
        <f>C934 * (1 + '2016 Claims Experience'!$H$3) * (1 + '2016 Claims Experience'!$H$3)</f>
        <v>24572.365400000006</v>
      </c>
      <c r="E934" s="85">
        <f t="shared" si="57"/>
        <v>7371.7096200000033</v>
      </c>
      <c r="F934" s="85">
        <f t="shared" si="58"/>
        <v>17200.655780000005</v>
      </c>
      <c r="G934" s="85">
        <f xml:space="preserve"> F934/'2016 Claims Experience'!$H$2</f>
        <v>20236.065623529419</v>
      </c>
      <c r="H934" s="85">
        <f t="shared" si="59"/>
        <v>3000</v>
      </c>
      <c r="I934" s="85">
        <f t="shared" si="56"/>
        <v>1419.3625715045846</v>
      </c>
      <c r="J934" s="39"/>
    </row>
    <row r="935" spans="2:10" x14ac:dyDescent="0.2">
      <c r="B935" s="87">
        <v>933</v>
      </c>
      <c r="C935" s="85">
        <v>10200.48</v>
      </c>
      <c r="D935" s="85">
        <f>C935 * (1 + '2016 Claims Experience'!$H$3) * (1 + '2016 Claims Experience'!$H$3)</f>
        <v>12342.580800000002</v>
      </c>
      <c r="E935" s="85">
        <f t="shared" si="57"/>
        <v>3702.7742400000011</v>
      </c>
      <c r="F935" s="85">
        <f t="shared" si="58"/>
        <v>8639.8065600000009</v>
      </c>
      <c r="G935" s="85">
        <f xml:space="preserve"> F935/'2016 Claims Experience'!$H$2</f>
        <v>10164.478305882354</v>
      </c>
      <c r="H935" s="85">
        <f t="shared" si="59"/>
        <v>3000</v>
      </c>
      <c r="I935" s="85">
        <f t="shared" si="56"/>
        <v>1419.3625715045846</v>
      </c>
      <c r="J935" s="39"/>
    </row>
    <row r="936" spans="2:10" x14ac:dyDescent="0.2">
      <c r="B936" s="87">
        <v>934</v>
      </c>
      <c r="C936" s="85">
        <v>9892.380000000001</v>
      </c>
      <c r="D936" s="85">
        <f>C936 * (1 + '2016 Claims Experience'!$H$3) * (1 + '2016 Claims Experience'!$H$3)</f>
        <v>11969.779800000004</v>
      </c>
      <c r="E936" s="85">
        <f t="shared" si="57"/>
        <v>3590.9339400000017</v>
      </c>
      <c r="F936" s="85">
        <f t="shared" si="58"/>
        <v>8378.8458600000031</v>
      </c>
      <c r="G936" s="85">
        <f xml:space="preserve"> F936/'2016 Claims Experience'!$H$2</f>
        <v>9857.4657176470628</v>
      </c>
      <c r="H936" s="85">
        <f t="shared" si="59"/>
        <v>3000</v>
      </c>
      <c r="I936" s="85">
        <f t="shared" si="56"/>
        <v>1419.3625715045846</v>
      </c>
      <c r="J936" s="39"/>
    </row>
    <row r="937" spans="2:10" x14ac:dyDescent="0.2">
      <c r="B937" s="87">
        <v>935</v>
      </c>
      <c r="C937" s="85">
        <v>545.89</v>
      </c>
      <c r="D937" s="85">
        <f>C937 * (1 + '2016 Claims Experience'!$H$3) * (1 + '2016 Claims Experience'!$H$3)</f>
        <v>660.52690000000007</v>
      </c>
      <c r="E937" s="85">
        <f t="shared" si="57"/>
        <v>198.15807000000004</v>
      </c>
      <c r="F937" s="85">
        <f t="shared" si="58"/>
        <v>462.36883</v>
      </c>
      <c r="G937" s="85">
        <f xml:space="preserve"> F937/'2016 Claims Experience'!$H$2</f>
        <v>543.96332941176468</v>
      </c>
      <c r="H937" s="85">
        <f t="shared" si="59"/>
        <v>660.52690000000007</v>
      </c>
      <c r="I937" s="85">
        <f t="shared" si="56"/>
        <v>0</v>
      </c>
      <c r="J937" s="39"/>
    </row>
    <row r="938" spans="2:10" x14ac:dyDescent="0.2">
      <c r="B938" s="87">
        <v>936</v>
      </c>
      <c r="C938" s="85">
        <v>506.39000000000004</v>
      </c>
      <c r="D938" s="85">
        <f>C938 * (1 + '2016 Claims Experience'!$H$3) * (1 + '2016 Claims Experience'!$H$3)</f>
        <v>612.73190000000022</v>
      </c>
      <c r="E938" s="85">
        <f t="shared" si="57"/>
        <v>183.81957000000008</v>
      </c>
      <c r="F938" s="85">
        <f t="shared" si="58"/>
        <v>428.91233000000011</v>
      </c>
      <c r="G938" s="85">
        <f xml:space="preserve"> F938/'2016 Claims Experience'!$H$2</f>
        <v>504.60274117647072</v>
      </c>
      <c r="H938" s="85">
        <f t="shared" si="59"/>
        <v>612.73190000000022</v>
      </c>
      <c r="I938" s="85">
        <f t="shared" si="56"/>
        <v>0</v>
      </c>
      <c r="J938" s="39"/>
    </row>
    <row r="939" spans="2:10" x14ac:dyDescent="0.2">
      <c r="B939" s="87">
        <v>937</v>
      </c>
      <c r="C939" s="85">
        <v>15154.570000000002</v>
      </c>
      <c r="D939" s="85">
        <f>C939 * (1 + '2016 Claims Experience'!$H$3) * (1 + '2016 Claims Experience'!$H$3)</f>
        <v>18337.029700000003</v>
      </c>
      <c r="E939" s="85">
        <f t="shared" si="57"/>
        <v>5501.1089100000017</v>
      </c>
      <c r="F939" s="85">
        <f t="shared" si="58"/>
        <v>12835.920790000002</v>
      </c>
      <c r="G939" s="85">
        <f xml:space="preserve"> F939/'2016 Claims Experience'!$H$2</f>
        <v>15101.083282352944</v>
      </c>
      <c r="H939" s="85">
        <f t="shared" si="59"/>
        <v>3000</v>
      </c>
      <c r="I939" s="85">
        <f t="shared" si="56"/>
        <v>1419.3625715045846</v>
      </c>
      <c r="J939" s="39"/>
    </row>
    <row r="940" spans="2:10" x14ac:dyDescent="0.2">
      <c r="B940" s="87">
        <v>938</v>
      </c>
      <c r="C940" s="85">
        <v>9839.4500000000007</v>
      </c>
      <c r="D940" s="85">
        <f>C940 * (1 + '2016 Claims Experience'!$H$3) * (1 + '2016 Claims Experience'!$H$3)</f>
        <v>11905.734500000004</v>
      </c>
      <c r="E940" s="85">
        <f t="shared" si="57"/>
        <v>3571.7203500000019</v>
      </c>
      <c r="F940" s="85">
        <f t="shared" si="58"/>
        <v>8334.0141500000027</v>
      </c>
      <c r="G940" s="85">
        <f xml:space="preserve"> F940/'2016 Claims Experience'!$H$2</f>
        <v>9804.7225294117688</v>
      </c>
      <c r="H940" s="85">
        <f t="shared" si="59"/>
        <v>3000</v>
      </c>
      <c r="I940" s="85">
        <f t="shared" si="56"/>
        <v>1419.3625715045846</v>
      </c>
      <c r="J940" s="39"/>
    </row>
    <row r="941" spans="2:10" x14ac:dyDescent="0.2">
      <c r="B941" s="87">
        <v>939</v>
      </c>
      <c r="C941" s="85">
        <v>52.93</v>
      </c>
      <c r="D941" s="85">
        <f>C941 * (1 + '2016 Claims Experience'!$H$3) * (1 + '2016 Claims Experience'!$H$3)</f>
        <v>64.045300000000012</v>
      </c>
      <c r="E941" s="85">
        <f t="shared" si="57"/>
        <v>19.213590000000007</v>
      </c>
      <c r="F941" s="85">
        <f t="shared" si="58"/>
        <v>44.831710000000008</v>
      </c>
      <c r="G941" s="85">
        <f xml:space="preserve"> F941/'2016 Claims Experience'!$H$2</f>
        <v>52.743188235294127</v>
      </c>
      <c r="H941" s="85">
        <f t="shared" si="59"/>
        <v>64.045300000000012</v>
      </c>
      <c r="I941" s="85">
        <f t="shared" si="56"/>
        <v>0</v>
      </c>
      <c r="J941" s="39"/>
    </row>
    <row r="942" spans="2:10" x14ac:dyDescent="0.2">
      <c r="B942" s="87">
        <v>940</v>
      </c>
      <c r="C942" s="85">
        <v>7441.01</v>
      </c>
      <c r="D942" s="85">
        <f>C942 * (1 + '2016 Claims Experience'!$H$3) * (1 + '2016 Claims Experience'!$H$3)</f>
        <v>9003.6221000000023</v>
      </c>
      <c r="E942" s="85">
        <f t="shared" si="57"/>
        <v>2701.0866300000012</v>
      </c>
      <c r="F942" s="85">
        <f t="shared" si="58"/>
        <v>6302.5354700000016</v>
      </c>
      <c r="G942" s="85">
        <f xml:space="preserve"> F942/'2016 Claims Experience'!$H$2</f>
        <v>7414.7476117647084</v>
      </c>
      <c r="H942" s="85">
        <f t="shared" si="59"/>
        <v>3000</v>
      </c>
      <c r="I942" s="85">
        <f t="shared" si="56"/>
        <v>1419.3625715045846</v>
      </c>
      <c r="J942" s="39"/>
    </row>
    <row r="943" spans="2:10" x14ac:dyDescent="0.2">
      <c r="B943" s="87">
        <v>941</v>
      </c>
      <c r="C943" s="85">
        <v>23846.940000000002</v>
      </c>
      <c r="D943" s="85">
        <f>C943 * (1 + '2016 Claims Experience'!$H$3) * (1 + '2016 Claims Experience'!$H$3)</f>
        <v>28854.797400000007</v>
      </c>
      <c r="E943" s="85">
        <f t="shared" si="57"/>
        <v>8656.4392200000038</v>
      </c>
      <c r="F943" s="85">
        <f t="shared" si="58"/>
        <v>20198.358180000003</v>
      </c>
      <c r="G943" s="85">
        <f xml:space="preserve"> F943/'2016 Claims Experience'!$H$2</f>
        <v>23762.774329411768</v>
      </c>
      <c r="H943" s="85">
        <f t="shared" si="59"/>
        <v>3000</v>
      </c>
      <c r="I943" s="85">
        <f t="shared" si="56"/>
        <v>1419.3625715045846</v>
      </c>
      <c r="J943" s="39"/>
    </row>
    <row r="944" spans="2:10" x14ac:dyDescent="0.2">
      <c r="B944" s="87">
        <v>942</v>
      </c>
      <c r="C944" s="85">
        <v>25578.620000000003</v>
      </c>
      <c r="D944" s="85">
        <f>C944 * (1 + '2016 Claims Experience'!$H$3) * (1 + '2016 Claims Experience'!$H$3)</f>
        <v>30950.130200000007</v>
      </c>
      <c r="E944" s="85">
        <f t="shared" si="57"/>
        <v>9285.0390600000028</v>
      </c>
      <c r="F944" s="85">
        <f t="shared" si="58"/>
        <v>21665.091140000004</v>
      </c>
      <c r="G944" s="85">
        <f xml:space="preserve"> F944/'2016 Claims Experience'!$H$2</f>
        <v>25488.342517647063</v>
      </c>
      <c r="H944" s="85">
        <f t="shared" si="59"/>
        <v>3000</v>
      </c>
      <c r="I944" s="85">
        <f t="shared" si="56"/>
        <v>1419.3625715045846</v>
      </c>
      <c r="J944" s="39"/>
    </row>
    <row r="945" spans="2:10" x14ac:dyDescent="0.2">
      <c r="B945" s="87">
        <v>943</v>
      </c>
      <c r="C945" s="85">
        <v>970.12</v>
      </c>
      <c r="D945" s="85">
        <f>C945 * (1 + '2016 Claims Experience'!$H$3) * (1 + '2016 Claims Experience'!$H$3)</f>
        <v>1173.8452000000002</v>
      </c>
      <c r="E945" s="85">
        <f t="shared" si="57"/>
        <v>352.15356000000014</v>
      </c>
      <c r="F945" s="85">
        <f t="shared" si="58"/>
        <v>821.69164000000012</v>
      </c>
      <c r="G945" s="85">
        <f xml:space="preserve"> F945/'2016 Claims Experience'!$H$2</f>
        <v>966.69604705882375</v>
      </c>
      <c r="H945" s="85">
        <f t="shared" si="59"/>
        <v>1173.8452000000002</v>
      </c>
      <c r="I945" s="85">
        <f t="shared" si="56"/>
        <v>0</v>
      </c>
      <c r="J945" s="39"/>
    </row>
    <row r="946" spans="2:10" x14ac:dyDescent="0.2">
      <c r="B946" s="87">
        <v>944</v>
      </c>
      <c r="C946" s="85">
        <v>1536.5500000000002</v>
      </c>
      <c r="D946" s="85">
        <f>C946 * (1 + '2016 Claims Experience'!$H$3) * (1 + '2016 Claims Experience'!$H$3)</f>
        <v>1859.2255000000005</v>
      </c>
      <c r="E946" s="85">
        <f t="shared" si="57"/>
        <v>557.76765000000023</v>
      </c>
      <c r="F946" s="85">
        <f t="shared" si="58"/>
        <v>1301.4578500000002</v>
      </c>
      <c r="G946" s="85">
        <f xml:space="preserve"> F946/'2016 Claims Experience'!$H$2</f>
        <v>1531.1268823529415</v>
      </c>
      <c r="H946" s="85">
        <f t="shared" si="59"/>
        <v>1859.2255000000005</v>
      </c>
      <c r="I946" s="85">
        <f t="shared" si="56"/>
        <v>0</v>
      </c>
      <c r="J946" s="39"/>
    </row>
    <row r="947" spans="2:10" x14ac:dyDescent="0.2">
      <c r="B947" s="87">
        <v>945</v>
      </c>
      <c r="C947" s="85">
        <v>30449.760000000002</v>
      </c>
      <c r="D947" s="85">
        <f>C947 * (1 + '2016 Claims Experience'!$H$3) * (1 + '2016 Claims Experience'!$H$3)</f>
        <v>36844.209600000009</v>
      </c>
      <c r="E947" s="85">
        <f t="shared" si="57"/>
        <v>11053.262880000004</v>
      </c>
      <c r="F947" s="85">
        <f t="shared" si="58"/>
        <v>25790.946720000004</v>
      </c>
      <c r="G947" s="85">
        <f xml:space="preserve"> F947/'2016 Claims Experience'!$H$2</f>
        <v>30342.290258823534</v>
      </c>
      <c r="H947" s="85">
        <f t="shared" si="59"/>
        <v>3000</v>
      </c>
      <c r="I947" s="85">
        <f t="shared" si="56"/>
        <v>1419.3625715045846</v>
      </c>
      <c r="J947" s="39"/>
    </row>
    <row r="948" spans="2:10" x14ac:dyDescent="0.2">
      <c r="B948" s="87">
        <v>946</v>
      </c>
      <c r="C948" s="85">
        <v>22575.040000000001</v>
      </c>
      <c r="D948" s="85">
        <f>C948 * (1 + '2016 Claims Experience'!$H$3) * (1 + '2016 Claims Experience'!$H$3)</f>
        <v>27315.798400000003</v>
      </c>
      <c r="E948" s="85">
        <f t="shared" si="57"/>
        <v>8194.7395200000028</v>
      </c>
      <c r="F948" s="85">
        <f t="shared" si="58"/>
        <v>19121.05888</v>
      </c>
      <c r="G948" s="85">
        <f xml:space="preserve"> F948/'2016 Claims Experience'!$H$2</f>
        <v>22495.363388235295</v>
      </c>
      <c r="H948" s="85">
        <f t="shared" si="59"/>
        <v>3000</v>
      </c>
      <c r="I948" s="85">
        <f t="shared" si="56"/>
        <v>1419.3625715045846</v>
      </c>
      <c r="J948" s="39"/>
    </row>
    <row r="949" spans="2:10" x14ac:dyDescent="0.2">
      <c r="B949" s="87">
        <v>947</v>
      </c>
      <c r="C949" s="85">
        <v>7988.4800000000005</v>
      </c>
      <c r="D949" s="85">
        <f>C949 * (1 + '2016 Claims Experience'!$H$3) * (1 + '2016 Claims Experience'!$H$3)</f>
        <v>9666.0608000000029</v>
      </c>
      <c r="E949" s="85">
        <f t="shared" si="57"/>
        <v>2899.8182400000014</v>
      </c>
      <c r="F949" s="85">
        <f t="shared" si="58"/>
        <v>6766.2425600000015</v>
      </c>
      <c r="G949" s="85">
        <f xml:space="preserve"> F949/'2016 Claims Experience'!$H$2</f>
        <v>7960.2853647058846</v>
      </c>
      <c r="H949" s="85">
        <f t="shared" si="59"/>
        <v>3000</v>
      </c>
      <c r="I949" s="85">
        <f t="shared" si="56"/>
        <v>1419.3625715045846</v>
      </c>
      <c r="J949" s="39"/>
    </row>
    <row r="950" spans="2:10" x14ac:dyDescent="0.2">
      <c r="B950" s="87">
        <v>948</v>
      </c>
      <c r="C950" s="85">
        <v>8801.3900000000012</v>
      </c>
      <c r="D950" s="85">
        <f>C950 * (1 + '2016 Claims Experience'!$H$3) * (1 + '2016 Claims Experience'!$H$3)</f>
        <v>10649.681900000003</v>
      </c>
      <c r="E950" s="85">
        <f t="shared" si="57"/>
        <v>3194.9045700000015</v>
      </c>
      <c r="F950" s="85">
        <f t="shared" si="58"/>
        <v>7454.7773300000017</v>
      </c>
      <c r="G950" s="85">
        <f xml:space="preserve"> F950/'2016 Claims Experience'!$H$2</f>
        <v>8770.3262705882371</v>
      </c>
      <c r="H950" s="85">
        <f t="shared" si="59"/>
        <v>3000</v>
      </c>
      <c r="I950" s="85">
        <f t="shared" si="56"/>
        <v>1419.3625715045846</v>
      </c>
      <c r="J950" s="39"/>
    </row>
    <row r="951" spans="2:10" x14ac:dyDescent="0.2">
      <c r="B951" s="87">
        <v>949</v>
      </c>
      <c r="C951" s="85">
        <v>4870.3500000000004</v>
      </c>
      <c r="D951" s="85">
        <f>C951 * (1 + '2016 Claims Experience'!$H$3) * (1 + '2016 Claims Experience'!$H$3)</f>
        <v>5893.1235000000015</v>
      </c>
      <c r="E951" s="85">
        <f t="shared" si="57"/>
        <v>1767.9370500000007</v>
      </c>
      <c r="F951" s="85">
        <f t="shared" si="58"/>
        <v>4125.1864500000011</v>
      </c>
      <c r="G951" s="85">
        <f xml:space="preserve"> F951/'2016 Claims Experience'!$H$2</f>
        <v>4853.1605294117662</v>
      </c>
      <c r="H951" s="85">
        <f t="shared" si="59"/>
        <v>3000</v>
      </c>
      <c r="I951" s="85">
        <f t="shared" si="56"/>
        <v>1419.3625715045846</v>
      </c>
      <c r="J951" s="39"/>
    </row>
    <row r="952" spans="2:10" x14ac:dyDescent="0.2">
      <c r="B952" s="87">
        <v>950</v>
      </c>
      <c r="C952" s="85">
        <v>582.23</v>
      </c>
      <c r="D952" s="85">
        <f>C952 * (1 + '2016 Claims Experience'!$H$3) * (1 + '2016 Claims Experience'!$H$3)</f>
        <v>704.4983000000002</v>
      </c>
      <c r="E952" s="85">
        <f t="shared" si="57"/>
        <v>211.34949000000009</v>
      </c>
      <c r="F952" s="85">
        <f t="shared" si="58"/>
        <v>493.14881000000008</v>
      </c>
      <c r="G952" s="85">
        <f xml:space="preserve"> F952/'2016 Claims Experience'!$H$2</f>
        <v>580.17507058823537</v>
      </c>
      <c r="H952" s="85">
        <f t="shared" si="59"/>
        <v>704.4983000000002</v>
      </c>
      <c r="I952" s="85">
        <f t="shared" si="56"/>
        <v>0</v>
      </c>
      <c r="J952" s="39"/>
    </row>
    <row r="953" spans="2:10" x14ac:dyDescent="0.2">
      <c r="B953" s="87">
        <v>951</v>
      </c>
      <c r="C953" s="85">
        <v>731.54000000000008</v>
      </c>
      <c r="D953" s="85">
        <f>C953 * (1 + '2016 Claims Experience'!$H$3) * (1 + '2016 Claims Experience'!$H$3)</f>
        <v>885.16340000000025</v>
      </c>
      <c r="E953" s="85">
        <f t="shared" si="57"/>
        <v>265.5490200000001</v>
      </c>
      <c r="F953" s="85">
        <f t="shared" si="58"/>
        <v>619.6143800000001</v>
      </c>
      <c r="G953" s="85">
        <f xml:space="preserve"> F953/'2016 Claims Experience'!$H$2</f>
        <v>728.95809411764719</v>
      </c>
      <c r="H953" s="85">
        <f t="shared" si="59"/>
        <v>885.16340000000025</v>
      </c>
      <c r="I953" s="85">
        <f t="shared" si="56"/>
        <v>0</v>
      </c>
      <c r="J953" s="39"/>
    </row>
    <row r="954" spans="2:10" x14ac:dyDescent="0.2">
      <c r="B954" s="87">
        <v>952</v>
      </c>
      <c r="C954" s="85">
        <v>5436.7800000000007</v>
      </c>
      <c r="D954" s="85">
        <f>C954 * (1 + '2016 Claims Experience'!$H$3) * (1 + '2016 Claims Experience'!$H$3)</f>
        <v>6578.5038000000022</v>
      </c>
      <c r="E954" s="85">
        <f t="shared" si="57"/>
        <v>1973.5511400000009</v>
      </c>
      <c r="F954" s="85">
        <f t="shared" si="58"/>
        <v>4604.9526600000008</v>
      </c>
      <c r="G954" s="85">
        <f xml:space="preserve"> F954/'2016 Claims Experience'!$H$2</f>
        <v>5417.5913647058833</v>
      </c>
      <c r="H954" s="85">
        <f t="shared" si="59"/>
        <v>3000</v>
      </c>
      <c r="I954" s="85">
        <f t="shared" si="56"/>
        <v>1419.3625715045846</v>
      </c>
      <c r="J954" s="39"/>
    </row>
    <row r="955" spans="2:10" x14ac:dyDescent="0.2">
      <c r="B955" s="87">
        <v>953</v>
      </c>
      <c r="C955" s="85">
        <v>7484.46</v>
      </c>
      <c r="D955" s="85">
        <f>C955 * (1 + '2016 Claims Experience'!$H$3) * (1 + '2016 Claims Experience'!$H$3)</f>
        <v>9056.1966000000011</v>
      </c>
      <c r="E955" s="85">
        <f t="shared" si="57"/>
        <v>2716.8589800000009</v>
      </c>
      <c r="F955" s="85">
        <f t="shared" si="58"/>
        <v>6339.3376200000002</v>
      </c>
      <c r="G955" s="85">
        <f xml:space="preserve"> F955/'2016 Claims Experience'!$H$2</f>
        <v>7458.0442588235301</v>
      </c>
      <c r="H955" s="85">
        <f t="shared" si="59"/>
        <v>3000</v>
      </c>
      <c r="I955" s="85">
        <f t="shared" si="56"/>
        <v>1419.3625715045846</v>
      </c>
      <c r="J955" s="39"/>
    </row>
    <row r="956" spans="2:10" x14ac:dyDescent="0.2">
      <c r="B956" s="87">
        <v>954</v>
      </c>
      <c r="C956" s="85">
        <v>3844.9300000000003</v>
      </c>
      <c r="D956" s="85">
        <f>C956 * (1 + '2016 Claims Experience'!$H$3) * (1 + '2016 Claims Experience'!$H$3)</f>
        <v>4652.3653000000013</v>
      </c>
      <c r="E956" s="85">
        <f t="shared" si="57"/>
        <v>1395.7095900000006</v>
      </c>
      <c r="F956" s="85">
        <f t="shared" si="58"/>
        <v>3256.6557100000009</v>
      </c>
      <c r="G956" s="85">
        <f xml:space="preserve"> F956/'2016 Claims Experience'!$H$2</f>
        <v>3831.3596588235305</v>
      </c>
      <c r="H956" s="85">
        <f t="shared" si="59"/>
        <v>3000</v>
      </c>
      <c r="I956" s="85">
        <f t="shared" si="56"/>
        <v>1419.3625715045846</v>
      </c>
      <c r="J956" s="39"/>
    </row>
    <row r="957" spans="2:10" x14ac:dyDescent="0.2">
      <c r="B957" s="87">
        <v>955</v>
      </c>
      <c r="C957" s="85">
        <v>484.27000000000004</v>
      </c>
      <c r="D957" s="85">
        <f>C957 * (1 + '2016 Claims Experience'!$H$3) * (1 + '2016 Claims Experience'!$H$3)</f>
        <v>585.96670000000017</v>
      </c>
      <c r="E957" s="85">
        <f t="shared" si="57"/>
        <v>175.79001000000008</v>
      </c>
      <c r="F957" s="85">
        <f t="shared" si="58"/>
        <v>410.17669000000012</v>
      </c>
      <c r="G957" s="85">
        <f xml:space="preserve"> F957/'2016 Claims Experience'!$H$2</f>
        <v>482.56081176470605</v>
      </c>
      <c r="H957" s="85">
        <f t="shared" si="59"/>
        <v>585.96670000000017</v>
      </c>
      <c r="I957" s="85">
        <f t="shared" si="56"/>
        <v>0</v>
      </c>
      <c r="J957" s="39"/>
    </row>
    <row r="958" spans="2:10" x14ac:dyDescent="0.2">
      <c r="B958" s="87">
        <v>956</v>
      </c>
      <c r="C958" s="85">
        <v>4348.16</v>
      </c>
      <c r="D958" s="85">
        <f>C958 * (1 + '2016 Claims Experience'!$H$3) * (1 + '2016 Claims Experience'!$H$3)</f>
        <v>5261.2736000000014</v>
      </c>
      <c r="E958" s="85">
        <f t="shared" si="57"/>
        <v>1578.3820800000005</v>
      </c>
      <c r="F958" s="85">
        <f t="shared" si="58"/>
        <v>3682.8915200000006</v>
      </c>
      <c r="G958" s="85">
        <f xml:space="preserve"> F958/'2016 Claims Experience'!$H$2</f>
        <v>4332.8135529411775</v>
      </c>
      <c r="H958" s="85">
        <f t="shared" si="59"/>
        <v>3000</v>
      </c>
      <c r="I958" s="85">
        <f t="shared" si="56"/>
        <v>1419.3625715045846</v>
      </c>
      <c r="J958" s="39"/>
    </row>
    <row r="959" spans="2:10" x14ac:dyDescent="0.2">
      <c r="B959" s="87">
        <v>957</v>
      </c>
      <c r="C959" s="85">
        <v>3942.8900000000003</v>
      </c>
      <c r="D959" s="85">
        <f>C959 * (1 + '2016 Claims Experience'!$H$3) * (1 + '2016 Claims Experience'!$H$3)</f>
        <v>4770.8969000000016</v>
      </c>
      <c r="E959" s="85">
        <f t="shared" si="57"/>
        <v>1431.2690700000007</v>
      </c>
      <c r="F959" s="85">
        <f t="shared" si="58"/>
        <v>3339.6278300000008</v>
      </c>
      <c r="G959" s="85">
        <f xml:space="preserve"> F959/'2016 Claims Experience'!$H$2</f>
        <v>3928.9739176470598</v>
      </c>
      <c r="H959" s="85">
        <f t="shared" si="59"/>
        <v>3000</v>
      </c>
      <c r="I959" s="85">
        <f t="shared" si="56"/>
        <v>1419.3625715045846</v>
      </c>
      <c r="J959" s="39"/>
    </row>
    <row r="960" spans="2:10" x14ac:dyDescent="0.2">
      <c r="B960" s="87">
        <v>958</v>
      </c>
      <c r="C960" s="85">
        <v>19673.370000000003</v>
      </c>
      <c r="D960" s="85">
        <f>C960 * (1 + '2016 Claims Experience'!$H$3) * (1 + '2016 Claims Experience'!$H$3)</f>
        <v>23804.77770000001</v>
      </c>
      <c r="E960" s="85">
        <f t="shared" si="57"/>
        <v>7141.433310000004</v>
      </c>
      <c r="F960" s="85">
        <f t="shared" si="58"/>
        <v>16663.344390000006</v>
      </c>
      <c r="G960" s="85">
        <f xml:space="preserve"> F960/'2016 Claims Experience'!$H$2</f>
        <v>19603.934576470594</v>
      </c>
      <c r="H960" s="85">
        <f t="shared" si="59"/>
        <v>3000</v>
      </c>
      <c r="I960" s="85">
        <f t="shared" si="56"/>
        <v>1419.3625715045846</v>
      </c>
      <c r="J960" s="39"/>
    </row>
    <row r="961" spans="2:10" x14ac:dyDescent="0.2">
      <c r="B961" s="87">
        <v>959</v>
      </c>
      <c r="C961" s="85">
        <v>899.0200000000001</v>
      </c>
      <c r="D961" s="85">
        <f>C961 * (1 + '2016 Claims Experience'!$H$3) * (1 + '2016 Claims Experience'!$H$3)</f>
        <v>1087.8142000000003</v>
      </c>
      <c r="E961" s="85">
        <f t="shared" si="57"/>
        <v>326.34426000000013</v>
      </c>
      <c r="F961" s="85">
        <f t="shared" si="58"/>
        <v>761.46994000000018</v>
      </c>
      <c r="G961" s="85">
        <f xml:space="preserve"> F961/'2016 Claims Experience'!$H$2</f>
        <v>895.84698823529436</v>
      </c>
      <c r="H961" s="85">
        <f t="shared" si="59"/>
        <v>1087.8142000000003</v>
      </c>
      <c r="I961" s="85">
        <f t="shared" si="56"/>
        <v>0</v>
      </c>
      <c r="J961" s="39"/>
    </row>
    <row r="962" spans="2:10" x14ac:dyDescent="0.2">
      <c r="B962" s="87">
        <v>960</v>
      </c>
      <c r="C962" s="85">
        <v>13885.83</v>
      </c>
      <c r="D962" s="85">
        <f>C962 * (1 + '2016 Claims Experience'!$H$3) * (1 + '2016 Claims Experience'!$H$3)</f>
        <v>16801.854300000003</v>
      </c>
      <c r="E962" s="85">
        <f t="shared" si="57"/>
        <v>5040.5562900000014</v>
      </c>
      <c r="F962" s="85">
        <f t="shared" si="58"/>
        <v>11761.29801</v>
      </c>
      <c r="G962" s="85">
        <f xml:space="preserve"> F962/'2016 Claims Experience'!$H$2</f>
        <v>13836.821188235295</v>
      </c>
      <c r="H962" s="85">
        <f t="shared" si="59"/>
        <v>3000</v>
      </c>
      <c r="I962" s="85">
        <f t="shared" si="56"/>
        <v>1419.3625715045846</v>
      </c>
      <c r="J962" s="39"/>
    </row>
    <row r="963" spans="2:10" x14ac:dyDescent="0.2">
      <c r="B963" s="87">
        <v>961</v>
      </c>
      <c r="C963" s="85">
        <v>11740.19</v>
      </c>
      <c r="D963" s="85">
        <f>C963 * (1 + '2016 Claims Experience'!$H$3) * (1 + '2016 Claims Experience'!$H$3)</f>
        <v>14205.629900000002</v>
      </c>
      <c r="E963" s="85">
        <f t="shared" si="57"/>
        <v>4261.6889700000011</v>
      </c>
      <c r="F963" s="85">
        <f t="shared" si="58"/>
        <v>9943.9409300000007</v>
      </c>
      <c r="G963" s="85">
        <f xml:space="preserve"> F963/'2016 Claims Experience'!$H$2</f>
        <v>11698.75403529412</v>
      </c>
      <c r="H963" s="85">
        <f t="shared" si="59"/>
        <v>3000</v>
      </c>
      <c r="I963" s="85">
        <f t="shared" ref="I963:I1026" si="60">IF(H963 = $K$29, $L$29 - H963,   IF(AND(H963&lt;$L$29, H963 &gt; $K$29),  D963-$K$29, 0) )</f>
        <v>1419.3625715045846</v>
      </c>
      <c r="J963" s="39"/>
    </row>
    <row r="964" spans="2:10" x14ac:dyDescent="0.2">
      <c r="B964" s="87">
        <v>962</v>
      </c>
      <c r="C964" s="85">
        <v>15958.79</v>
      </c>
      <c r="D964" s="85">
        <f>C964 * (1 + '2016 Claims Experience'!$H$3) * (1 + '2016 Claims Experience'!$H$3)</f>
        <v>19310.135900000005</v>
      </c>
      <c r="E964" s="85">
        <f t="shared" ref="E964:E1027" si="61" xml:space="preserve"> D964 * (1- $L$9)</f>
        <v>5793.0407700000023</v>
      </c>
      <c r="F964" s="85">
        <f t="shared" ref="F964:F1027" si="62" xml:space="preserve">   D964 *$L$9</f>
        <v>13517.095130000003</v>
      </c>
      <c r="G964" s="85">
        <f xml:space="preserve"> F964/'2016 Claims Experience'!$H$2</f>
        <v>15902.464858823534</v>
      </c>
      <c r="H964" s="85">
        <f t="shared" ref="H964:H1027" si="63">IF( D964&gt; $K$29, $K$29, D964)</f>
        <v>3000</v>
      </c>
      <c r="I964" s="85">
        <f t="shared" si="60"/>
        <v>1419.3625715045846</v>
      </c>
      <c r="J964" s="39"/>
    </row>
    <row r="965" spans="2:10" x14ac:dyDescent="0.2">
      <c r="B965" s="87">
        <v>963</v>
      </c>
      <c r="C965" s="85">
        <v>487.43</v>
      </c>
      <c r="D965" s="85">
        <f>C965 * (1 + '2016 Claims Experience'!$H$3) * (1 + '2016 Claims Experience'!$H$3)</f>
        <v>589.7903</v>
      </c>
      <c r="E965" s="85">
        <f t="shared" si="61"/>
        <v>176.93709000000004</v>
      </c>
      <c r="F965" s="85">
        <f t="shared" si="62"/>
        <v>412.85320999999999</v>
      </c>
      <c r="G965" s="85">
        <f xml:space="preserve"> F965/'2016 Claims Experience'!$H$2</f>
        <v>485.70965882352942</v>
      </c>
      <c r="H965" s="85">
        <f t="shared" si="63"/>
        <v>589.7903</v>
      </c>
      <c r="I965" s="85">
        <f t="shared" si="60"/>
        <v>0</v>
      </c>
      <c r="J965" s="39"/>
    </row>
    <row r="966" spans="2:10" x14ac:dyDescent="0.2">
      <c r="B966" s="87">
        <v>964</v>
      </c>
      <c r="C966" s="85">
        <v>19516.95</v>
      </c>
      <c r="D966" s="85">
        <f>C966 * (1 + '2016 Claims Experience'!$H$3) * (1 + '2016 Claims Experience'!$H$3)</f>
        <v>23615.509500000007</v>
      </c>
      <c r="E966" s="85">
        <f t="shared" si="61"/>
        <v>7084.6528500000031</v>
      </c>
      <c r="F966" s="85">
        <f t="shared" si="62"/>
        <v>16530.856650000005</v>
      </c>
      <c r="G966" s="85">
        <f xml:space="preserve"> F966/'2016 Claims Experience'!$H$2</f>
        <v>19448.066647058829</v>
      </c>
      <c r="H966" s="85">
        <f t="shared" si="63"/>
        <v>3000</v>
      </c>
      <c r="I966" s="85">
        <f t="shared" si="60"/>
        <v>1419.3625715045846</v>
      </c>
      <c r="J966" s="39"/>
    </row>
    <row r="967" spans="2:10" x14ac:dyDescent="0.2">
      <c r="B967" s="87">
        <v>965</v>
      </c>
      <c r="C967" s="85">
        <v>423.44</v>
      </c>
      <c r="D967" s="85">
        <f>C967 * (1 + '2016 Claims Experience'!$H$3) * (1 + '2016 Claims Experience'!$H$3)</f>
        <v>512.36240000000009</v>
      </c>
      <c r="E967" s="85">
        <f t="shared" si="61"/>
        <v>153.70872000000006</v>
      </c>
      <c r="F967" s="85">
        <f t="shared" si="62"/>
        <v>358.65368000000007</v>
      </c>
      <c r="G967" s="85">
        <f xml:space="preserve"> F967/'2016 Claims Experience'!$H$2</f>
        <v>421.94550588235302</v>
      </c>
      <c r="H967" s="85">
        <f t="shared" si="63"/>
        <v>512.36240000000009</v>
      </c>
      <c r="I967" s="85">
        <f t="shared" si="60"/>
        <v>0</v>
      </c>
      <c r="J967" s="39"/>
    </row>
    <row r="968" spans="2:10" x14ac:dyDescent="0.2">
      <c r="B968" s="87">
        <v>966</v>
      </c>
      <c r="C968" s="85">
        <v>24757.02</v>
      </c>
      <c r="D968" s="85">
        <f>C968 * (1 + '2016 Claims Experience'!$H$3) * (1 + '2016 Claims Experience'!$H$3)</f>
        <v>29955.994200000005</v>
      </c>
      <c r="E968" s="85">
        <f t="shared" si="61"/>
        <v>8986.7982600000032</v>
      </c>
      <c r="F968" s="85">
        <f t="shared" si="62"/>
        <v>20969.195940000001</v>
      </c>
      <c r="G968" s="85">
        <f xml:space="preserve"> F968/'2016 Claims Experience'!$H$2</f>
        <v>24669.642282352943</v>
      </c>
      <c r="H968" s="85">
        <f t="shared" si="63"/>
        <v>3000</v>
      </c>
      <c r="I968" s="85">
        <f t="shared" si="60"/>
        <v>1419.3625715045846</v>
      </c>
      <c r="J968" s="39"/>
    </row>
    <row r="969" spans="2:10" x14ac:dyDescent="0.2">
      <c r="B969" s="87">
        <v>967</v>
      </c>
      <c r="C969" s="85">
        <v>21032.959999999999</v>
      </c>
      <c r="D969" s="85">
        <f>C969 * (1 + '2016 Claims Experience'!$H$3) * (1 + '2016 Claims Experience'!$H$3)</f>
        <v>25449.881600000004</v>
      </c>
      <c r="E969" s="85">
        <f t="shared" si="61"/>
        <v>7634.9644800000024</v>
      </c>
      <c r="F969" s="85">
        <f t="shared" si="62"/>
        <v>17814.917120000002</v>
      </c>
      <c r="G969" s="85">
        <f xml:space="preserve"> F969/'2016 Claims Experience'!$H$2</f>
        <v>20958.726023529416</v>
      </c>
      <c r="H969" s="85">
        <f t="shared" si="63"/>
        <v>3000</v>
      </c>
      <c r="I969" s="85">
        <f t="shared" si="60"/>
        <v>1419.3625715045846</v>
      </c>
      <c r="J969" s="39"/>
    </row>
    <row r="970" spans="2:10" x14ac:dyDescent="0.2">
      <c r="B970" s="87">
        <v>968</v>
      </c>
      <c r="C970" s="85">
        <v>13883.460000000001</v>
      </c>
      <c r="D970" s="85">
        <f>C970 * (1 + '2016 Claims Experience'!$H$3) * (1 + '2016 Claims Experience'!$H$3)</f>
        <v>16798.986600000004</v>
      </c>
      <c r="E970" s="85">
        <f t="shared" si="61"/>
        <v>5039.6959800000022</v>
      </c>
      <c r="F970" s="85">
        <f t="shared" si="62"/>
        <v>11759.290620000002</v>
      </c>
      <c r="G970" s="85">
        <f xml:space="preserve"> F970/'2016 Claims Experience'!$H$2</f>
        <v>13834.459552941178</v>
      </c>
      <c r="H970" s="85">
        <f t="shared" si="63"/>
        <v>3000</v>
      </c>
      <c r="I970" s="85">
        <f t="shared" si="60"/>
        <v>1419.3625715045846</v>
      </c>
      <c r="J970" s="39"/>
    </row>
    <row r="971" spans="2:10" x14ac:dyDescent="0.2">
      <c r="B971" s="87">
        <v>969</v>
      </c>
      <c r="C971" s="85">
        <v>3992.6600000000003</v>
      </c>
      <c r="D971" s="85">
        <f>C971 * (1 + '2016 Claims Experience'!$H$3) * (1 + '2016 Claims Experience'!$H$3)</f>
        <v>4831.1186000000007</v>
      </c>
      <c r="E971" s="85">
        <f t="shared" si="61"/>
        <v>1449.3355800000004</v>
      </c>
      <c r="F971" s="85">
        <f t="shared" si="62"/>
        <v>3381.7830200000003</v>
      </c>
      <c r="G971" s="85">
        <f xml:space="preserve"> F971/'2016 Claims Experience'!$H$2</f>
        <v>3978.56825882353</v>
      </c>
      <c r="H971" s="85">
        <f t="shared" si="63"/>
        <v>3000</v>
      </c>
      <c r="I971" s="85">
        <f t="shared" si="60"/>
        <v>1419.3625715045846</v>
      </c>
      <c r="J971" s="39"/>
    </row>
    <row r="972" spans="2:10" x14ac:dyDescent="0.2">
      <c r="B972" s="87">
        <v>970</v>
      </c>
      <c r="C972" s="85">
        <v>28192.73</v>
      </c>
      <c r="D972" s="85">
        <f>C972 * (1 + '2016 Claims Experience'!$H$3) * (1 + '2016 Claims Experience'!$H$3)</f>
        <v>34113.203300000001</v>
      </c>
      <c r="E972" s="85">
        <f t="shared" si="61"/>
        <v>10233.960990000001</v>
      </c>
      <c r="F972" s="85">
        <f t="shared" si="62"/>
        <v>23879.242309999998</v>
      </c>
      <c r="G972" s="85">
        <f xml:space="preserve"> F972/'2016 Claims Experience'!$H$2</f>
        <v>28093.226247058821</v>
      </c>
      <c r="H972" s="85">
        <f t="shared" si="63"/>
        <v>3000</v>
      </c>
      <c r="I972" s="85">
        <f t="shared" si="60"/>
        <v>1419.3625715045846</v>
      </c>
      <c r="J972" s="39"/>
    </row>
    <row r="973" spans="2:10" x14ac:dyDescent="0.2">
      <c r="B973" s="87">
        <v>971</v>
      </c>
      <c r="C973" s="85">
        <v>17404.490000000002</v>
      </c>
      <c r="D973" s="85">
        <f>C973 * (1 + '2016 Claims Experience'!$H$3) * (1 + '2016 Claims Experience'!$H$3)</f>
        <v>21059.432900000003</v>
      </c>
      <c r="E973" s="85">
        <f t="shared" si="61"/>
        <v>6317.8298700000023</v>
      </c>
      <c r="F973" s="85">
        <f t="shared" si="62"/>
        <v>14741.603030000002</v>
      </c>
      <c r="G973" s="85">
        <f xml:space="preserve"> F973/'2016 Claims Experience'!$H$2</f>
        <v>17343.062388235296</v>
      </c>
      <c r="H973" s="85">
        <f t="shared" si="63"/>
        <v>3000</v>
      </c>
      <c r="I973" s="85">
        <f t="shared" si="60"/>
        <v>1419.3625715045846</v>
      </c>
      <c r="J973" s="39"/>
    </row>
    <row r="974" spans="2:10" x14ac:dyDescent="0.2">
      <c r="B974" s="87">
        <v>972</v>
      </c>
      <c r="C974" s="85">
        <v>27288.18</v>
      </c>
      <c r="D974" s="85">
        <f>C974 * (1 + '2016 Claims Experience'!$H$3) * (1 + '2016 Claims Experience'!$H$3)</f>
        <v>33018.697800000009</v>
      </c>
      <c r="E974" s="85">
        <f t="shared" si="61"/>
        <v>9905.6093400000045</v>
      </c>
      <c r="F974" s="85">
        <f t="shared" si="62"/>
        <v>23113.088460000006</v>
      </c>
      <c r="G974" s="85">
        <f xml:space="preserve"> F974/'2016 Claims Experience'!$H$2</f>
        <v>27191.868776470597</v>
      </c>
      <c r="H974" s="85">
        <f t="shared" si="63"/>
        <v>3000</v>
      </c>
      <c r="I974" s="85">
        <f t="shared" si="60"/>
        <v>1419.3625715045846</v>
      </c>
      <c r="J974" s="39"/>
    </row>
    <row r="975" spans="2:10" x14ac:dyDescent="0.2">
      <c r="B975" s="87">
        <v>973</v>
      </c>
      <c r="C975" s="85">
        <v>11389.43</v>
      </c>
      <c r="D975" s="85">
        <f>C975 * (1 + '2016 Claims Experience'!$H$3) * (1 + '2016 Claims Experience'!$H$3)</f>
        <v>13781.210300000002</v>
      </c>
      <c r="E975" s="85">
        <f t="shared" si="61"/>
        <v>4134.3630900000016</v>
      </c>
      <c r="F975" s="85">
        <f t="shared" si="62"/>
        <v>9646.8472100000017</v>
      </c>
      <c r="G975" s="85">
        <f xml:space="preserve"> F975/'2016 Claims Experience'!$H$2</f>
        <v>11349.232011764709</v>
      </c>
      <c r="H975" s="85">
        <f t="shared" si="63"/>
        <v>3000</v>
      </c>
      <c r="I975" s="85">
        <f t="shared" si="60"/>
        <v>1419.3625715045846</v>
      </c>
      <c r="J975" s="39"/>
    </row>
    <row r="976" spans="2:10" x14ac:dyDescent="0.2">
      <c r="B976" s="87">
        <v>974</v>
      </c>
      <c r="C976" s="85">
        <v>9401</v>
      </c>
      <c r="D976" s="85">
        <f>C976 * (1 + '2016 Claims Experience'!$H$3) * (1 + '2016 Claims Experience'!$H$3)</f>
        <v>11375.210000000001</v>
      </c>
      <c r="E976" s="85">
        <f t="shared" si="61"/>
        <v>3412.563000000001</v>
      </c>
      <c r="F976" s="85">
        <f t="shared" si="62"/>
        <v>7962.6469999999999</v>
      </c>
      <c r="G976" s="85">
        <f xml:space="preserve"> F976/'2016 Claims Experience'!$H$2</f>
        <v>9367.82</v>
      </c>
      <c r="H976" s="85">
        <f t="shared" si="63"/>
        <v>3000</v>
      </c>
      <c r="I976" s="85">
        <f t="shared" si="60"/>
        <v>1419.3625715045846</v>
      </c>
      <c r="J976" s="39"/>
    </row>
    <row r="977" spans="2:10" x14ac:dyDescent="0.2">
      <c r="B977" s="87">
        <v>975</v>
      </c>
      <c r="C977" s="85">
        <v>79.790000000000006</v>
      </c>
      <c r="D977" s="85">
        <f>C977 * (1 + '2016 Claims Experience'!$H$3) * (1 + '2016 Claims Experience'!$H$3)</f>
        <v>96.545900000000032</v>
      </c>
      <c r="E977" s="85">
        <f t="shared" si="61"/>
        <v>28.963770000000014</v>
      </c>
      <c r="F977" s="85">
        <f t="shared" si="62"/>
        <v>67.582130000000021</v>
      </c>
      <c r="G977" s="85">
        <f xml:space="preserve"> F977/'2016 Claims Experience'!$H$2</f>
        <v>79.508388235294149</v>
      </c>
      <c r="H977" s="85">
        <f t="shared" si="63"/>
        <v>96.545900000000032</v>
      </c>
      <c r="I977" s="85">
        <f t="shared" si="60"/>
        <v>0</v>
      </c>
      <c r="J977" s="39"/>
    </row>
    <row r="978" spans="2:10" x14ac:dyDescent="0.2">
      <c r="B978" s="87">
        <v>976</v>
      </c>
      <c r="C978" s="85">
        <v>1926.02</v>
      </c>
      <c r="D978" s="85">
        <f>C978 * (1 + '2016 Claims Experience'!$H$3) * (1 + '2016 Claims Experience'!$H$3)</f>
        <v>2330.4842000000003</v>
      </c>
      <c r="E978" s="85">
        <f t="shared" si="61"/>
        <v>699.14526000000023</v>
      </c>
      <c r="F978" s="85">
        <f t="shared" si="62"/>
        <v>1631.3389400000001</v>
      </c>
      <c r="G978" s="85">
        <f xml:space="preserve"> F978/'2016 Claims Experience'!$H$2</f>
        <v>1919.2222823529414</v>
      </c>
      <c r="H978" s="85">
        <f t="shared" si="63"/>
        <v>2330.4842000000003</v>
      </c>
      <c r="I978" s="85">
        <f t="shared" si="60"/>
        <v>0</v>
      </c>
      <c r="J978" s="39"/>
    </row>
    <row r="979" spans="2:10" x14ac:dyDescent="0.2">
      <c r="B979" s="87">
        <v>977</v>
      </c>
      <c r="C979" s="85">
        <v>7528.7000000000007</v>
      </c>
      <c r="D979" s="85">
        <f>C979 * (1 + '2016 Claims Experience'!$H$3) * (1 + '2016 Claims Experience'!$H$3)</f>
        <v>9109.7270000000026</v>
      </c>
      <c r="E979" s="85">
        <f t="shared" si="61"/>
        <v>2732.9181000000012</v>
      </c>
      <c r="F979" s="85">
        <f t="shared" si="62"/>
        <v>6376.8089000000018</v>
      </c>
      <c r="G979" s="85">
        <f xml:space="preserve"> F979/'2016 Claims Experience'!$H$2</f>
        <v>7502.1281176470611</v>
      </c>
      <c r="H979" s="85">
        <f t="shared" si="63"/>
        <v>3000</v>
      </c>
      <c r="I979" s="85">
        <f t="shared" si="60"/>
        <v>1419.3625715045846</v>
      </c>
      <c r="J979" s="39"/>
    </row>
    <row r="980" spans="2:10" x14ac:dyDescent="0.2">
      <c r="B980" s="87">
        <v>978</v>
      </c>
      <c r="C980" s="85">
        <v>16144.44</v>
      </c>
      <c r="D980" s="85">
        <f>C980 * (1 + '2016 Claims Experience'!$H$3) * (1 + '2016 Claims Experience'!$H$3)</f>
        <v>19534.772400000005</v>
      </c>
      <c r="E980" s="85">
        <f t="shared" si="61"/>
        <v>5860.4317200000023</v>
      </c>
      <c r="F980" s="85">
        <f t="shared" si="62"/>
        <v>13674.340680000003</v>
      </c>
      <c r="G980" s="85">
        <f xml:space="preserve"> F980/'2016 Claims Experience'!$H$2</f>
        <v>16087.459623529416</v>
      </c>
      <c r="H980" s="85">
        <f t="shared" si="63"/>
        <v>3000</v>
      </c>
      <c r="I980" s="85">
        <f t="shared" si="60"/>
        <v>1419.3625715045846</v>
      </c>
      <c r="J980" s="39"/>
    </row>
    <row r="981" spans="2:10" x14ac:dyDescent="0.2">
      <c r="B981" s="87">
        <v>979</v>
      </c>
      <c r="C981" s="85">
        <v>3563.69</v>
      </c>
      <c r="D981" s="85">
        <f>C981 * (1 + '2016 Claims Experience'!$H$3) * (1 + '2016 Claims Experience'!$H$3)</f>
        <v>4312.0649000000003</v>
      </c>
      <c r="E981" s="85">
        <f t="shared" si="61"/>
        <v>1293.6194700000003</v>
      </c>
      <c r="F981" s="85">
        <f t="shared" si="62"/>
        <v>3018.4454300000002</v>
      </c>
      <c r="G981" s="85">
        <f xml:space="preserve"> F981/'2016 Claims Experience'!$H$2</f>
        <v>3551.1122705882358</v>
      </c>
      <c r="H981" s="85">
        <f t="shared" si="63"/>
        <v>3000</v>
      </c>
      <c r="I981" s="85">
        <f t="shared" si="60"/>
        <v>1419.3625715045846</v>
      </c>
      <c r="J981" s="39"/>
    </row>
    <row r="982" spans="2:10" x14ac:dyDescent="0.2">
      <c r="B982" s="87">
        <v>980</v>
      </c>
      <c r="C982" s="85">
        <v>4090.6200000000003</v>
      </c>
      <c r="D982" s="85">
        <f>C982 * (1 + '2016 Claims Experience'!$H$3) * (1 + '2016 Claims Experience'!$H$3)</f>
        <v>4949.650200000001</v>
      </c>
      <c r="E982" s="85">
        <f t="shared" si="61"/>
        <v>1484.8950600000005</v>
      </c>
      <c r="F982" s="85">
        <f t="shared" si="62"/>
        <v>3464.7551400000007</v>
      </c>
      <c r="G982" s="85">
        <f xml:space="preserve"> F982/'2016 Claims Experience'!$H$2</f>
        <v>4076.1825176470597</v>
      </c>
      <c r="H982" s="85">
        <f t="shared" si="63"/>
        <v>3000</v>
      </c>
      <c r="I982" s="85">
        <f t="shared" si="60"/>
        <v>1419.3625715045846</v>
      </c>
      <c r="J982" s="39"/>
    </row>
    <row r="983" spans="2:10" x14ac:dyDescent="0.2">
      <c r="B983" s="87">
        <v>981</v>
      </c>
      <c r="C983" s="85">
        <v>4346.58</v>
      </c>
      <c r="D983" s="85">
        <f>C983 * (1 + '2016 Claims Experience'!$H$3) * (1 + '2016 Claims Experience'!$H$3)</f>
        <v>5259.3618000000006</v>
      </c>
      <c r="E983" s="85">
        <f t="shared" si="61"/>
        <v>1577.8085400000004</v>
      </c>
      <c r="F983" s="85">
        <f t="shared" si="62"/>
        <v>3681.5532600000001</v>
      </c>
      <c r="G983" s="85">
        <f xml:space="preserve"> F983/'2016 Claims Experience'!$H$2</f>
        <v>4331.2391294117651</v>
      </c>
      <c r="H983" s="85">
        <f t="shared" si="63"/>
        <v>3000</v>
      </c>
      <c r="I983" s="85">
        <f t="shared" si="60"/>
        <v>1419.3625715045846</v>
      </c>
      <c r="J983" s="39"/>
    </row>
    <row r="984" spans="2:10" x14ac:dyDescent="0.2">
      <c r="B984" s="87">
        <v>982</v>
      </c>
      <c r="C984" s="85">
        <v>31329.82</v>
      </c>
      <c r="D984" s="85">
        <f>C984 * (1 + '2016 Claims Experience'!$H$3) * (1 + '2016 Claims Experience'!$H$3)</f>
        <v>37909.082200000004</v>
      </c>
      <c r="E984" s="85">
        <f t="shared" si="61"/>
        <v>11372.724660000003</v>
      </c>
      <c r="F984" s="85">
        <f t="shared" si="62"/>
        <v>26536.357540000001</v>
      </c>
      <c r="G984" s="85">
        <f xml:space="preserve"> F984/'2016 Claims Experience'!$H$2</f>
        <v>31219.244164705884</v>
      </c>
      <c r="H984" s="85">
        <f t="shared" si="63"/>
        <v>3000</v>
      </c>
      <c r="I984" s="85">
        <f t="shared" si="60"/>
        <v>1419.3625715045846</v>
      </c>
      <c r="J984" s="39"/>
    </row>
    <row r="985" spans="2:10" x14ac:dyDescent="0.2">
      <c r="B985" s="87">
        <v>983</v>
      </c>
      <c r="C985" s="85">
        <v>4194.9000000000005</v>
      </c>
      <c r="D985" s="85">
        <f>C985 * (1 + '2016 Claims Experience'!$H$3) * (1 + '2016 Claims Experience'!$H$3)</f>
        <v>5075.8290000000015</v>
      </c>
      <c r="E985" s="85">
        <f t="shared" si="61"/>
        <v>1522.7487000000008</v>
      </c>
      <c r="F985" s="85">
        <f t="shared" si="62"/>
        <v>3553.080300000001</v>
      </c>
      <c r="G985" s="85">
        <f xml:space="preserve"> F985/'2016 Claims Experience'!$H$2</f>
        <v>4180.0944705882366</v>
      </c>
      <c r="H985" s="85">
        <f t="shared" si="63"/>
        <v>3000</v>
      </c>
      <c r="I985" s="85">
        <f t="shared" si="60"/>
        <v>1419.3625715045846</v>
      </c>
      <c r="J985" s="39"/>
    </row>
    <row r="986" spans="2:10" x14ac:dyDescent="0.2">
      <c r="B986" s="87">
        <v>984</v>
      </c>
      <c r="C986" s="85">
        <v>4576.47</v>
      </c>
      <c r="D986" s="85">
        <f>C986 * (1 + '2016 Claims Experience'!$H$3) * (1 + '2016 Claims Experience'!$H$3)</f>
        <v>5537.5287000000017</v>
      </c>
      <c r="E986" s="85">
        <f t="shared" si="61"/>
        <v>1661.2586100000008</v>
      </c>
      <c r="F986" s="85">
        <f t="shared" si="62"/>
        <v>3876.2700900000009</v>
      </c>
      <c r="G986" s="85">
        <f xml:space="preserve"> F986/'2016 Claims Experience'!$H$2</f>
        <v>4560.3177529411778</v>
      </c>
      <c r="H986" s="85">
        <f t="shared" si="63"/>
        <v>3000</v>
      </c>
      <c r="I986" s="85">
        <f t="shared" si="60"/>
        <v>1419.3625715045846</v>
      </c>
      <c r="J986" s="39"/>
    </row>
    <row r="987" spans="2:10" x14ac:dyDescent="0.2">
      <c r="B987" s="87">
        <v>985</v>
      </c>
      <c r="C987" s="85">
        <v>18696.93</v>
      </c>
      <c r="D987" s="85">
        <f>C987 * (1 + '2016 Claims Experience'!$H$3) * (1 + '2016 Claims Experience'!$H$3)</f>
        <v>22623.285300000007</v>
      </c>
      <c r="E987" s="85">
        <f t="shared" si="61"/>
        <v>6786.985590000003</v>
      </c>
      <c r="F987" s="85">
        <f t="shared" si="62"/>
        <v>15836.299710000003</v>
      </c>
      <c r="G987" s="85">
        <f xml:space="preserve"> F987/'2016 Claims Experience'!$H$2</f>
        <v>18630.940835294121</v>
      </c>
      <c r="H987" s="85">
        <f t="shared" si="63"/>
        <v>3000</v>
      </c>
      <c r="I987" s="85">
        <f t="shared" si="60"/>
        <v>1419.3625715045846</v>
      </c>
      <c r="J987" s="39"/>
    </row>
    <row r="988" spans="2:10" x14ac:dyDescent="0.2">
      <c r="B988" s="87">
        <v>986</v>
      </c>
      <c r="C988" s="85">
        <v>17413.18</v>
      </c>
      <c r="D988" s="85">
        <f>C988 * (1 + '2016 Claims Experience'!$H$3) * (1 + '2016 Claims Experience'!$H$3)</f>
        <v>21069.947800000005</v>
      </c>
      <c r="E988" s="85">
        <f t="shared" si="61"/>
        <v>6320.9843400000027</v>
      </c>
      <c r="F988" s="85">
        <f t="shared" si="62"/>
        <v>14748.963460000003</v>
      </c>
      <c r="G988" s="85">
        <f xml:space="preserve"> F988/'2016 Claims Experience'!$H$2</f>
        <v>17351.721717647062</v>
      </c>
      <c r="H988" s="85">
        <f t="shared" si="63"/>
        <v>3000</v>
      </c>
      <c r="I988" s="85">
        <f t="shared" si="60"/>
        <v>1419.3625715045846</v>
      </c>
      <c r="J988" s="39"/>
    </row>
    <row r="989" spans="2:10" x14ac:dyDescent="0.2">
      <c r="B989" s="87">
        <v>987</v>
      </c>
      <c r="C989" s="85">
        <v>15951.68</v>
      </c>
      <c r="D989" s="85">
        <f>C989 * (1 + '2016 Claims Experience'!$H$3) * (1 + '2016 Claims Experience'!$H$3)</f>
        <v>19301.532800000004</v>
      </c>
      <c r="E989" s="85">
        <f t="shared" si="61"/>
        <v>5790.4598400000023</v>
      </c>
      <c r="F989" s="85">
        <f t="shared" si="62"/>
        <v>13511.072960000003</v>
      </c>
      <c r="G989" s="85">
        <f xml:space="preserve"> F989/'2016 Claims Experience'!$H$2</f>
        <v>15895.379952941181</v>
      </c>
      <c r="H989" s="85">
        <f t="shared" si="63"/>
        <v>3000</v>
      </c>
      <c r="I989" s="85">
        <f t="shared" si="60"/>
        <v>1419.3625715045846</v>
      </c>
      <c r="J989" s="39"/>
    </row>
    <row r="990" spans="2:10" x14ac:dyDescent="0.2">
      <c r="B990" s="87">
        <v>988</v>
      </c>
      <c r="C990" s="85">
        <v>1496.26</v>
      </c>
      <c r="D990" s="85">
        <f>C990 * (1 + '2016 Claims Experience'!$H$3) * (1 + '2016 Claims Experience'!$H$3)</f>
        <v>1810.4746000000005</v>
      </c>
      <c r="E990" s="85">
        <f t="shared" si="61"/>
        <v>543.14238000000023</v>
      </c>
      <c r="F990" s="85">
        <f t="shared" si="62"/>
        <v>1267.3322200000002</v>
      </c>
      <c r="G990" s="85">
        <f xml:space="preserve"> F990/'2016 Claims Experience'!$H$2</f>
        <v>1490.9790823529415</v>
      </c>
      <c r="H990" s="85">
        <f t="shared" si="63"/>
        <v>1810.4746000000005</v>
      </c>
      <c r="I990" s="85">
        <f t="shared" si="60"/>
        <v>0</v>
      </c>
      <c r="J990" s="39"/>
    </row>
    <row r="991" spans="2:10" x14ac:dyDescent="0.2">
      <c r="B991" s="87">
        <v>989</v>
      </c>
      <c r="C991" s="85">
        <v>2400.02</v>
      </c>
      <c r="D991" s="85">
        <f>C991 * (1 + '2016 Claims Experience'!$H$3) * (1 + '2016 Claims Experience'!$H$3)</f>
        <v>2904.0242000000007</v>
      </c>
      <c r="E991" s="85">
        <f t="shared" si="61"/>
        <v>871.20726000000036</v>
      </c>
      <c r="F991" s="85">
        <f t="shared" si="62"/>
        <v>2032.8169400000004</v>
      </c>
      <c r="G991" s="85">
        <f xml:space="preserve"> F991/'2016 Claims Experience'!$H$2</f>
        <v>2391.549341176471</v>
      </c>
      <c r="H991" s="85">
        <f t="shared" si="63"/>
        <v>2904.0242000000007</v>
      </c>
      <c r="I991" s="85">
        <f t="shared" si="60"/>
        <v>0</v>
      </c>
      <c r="J991" s="39"/>
    </row>
    <row r="992" spans="2:10" x14ac:dyDescent="0.2">
      <c r="B992" s="87">
        <v>990</v>
      </c>
      <c r="C992" s="85">
        <v>2886.6600000000003</v>
      </c>
      <c r="D992" s="85">
        <f>C992 * (1 + '2016 Claims Experience'!$H$3) * (1 + '2016 Claims Experience'!$H$3)</f>
        <v>3492.8586000000009</v>
      </c>
      <c r="E992" s="85">
        <f t="shared" si="61"/>
        <v>1047.8575800000003</v>
      </c>
      <c r="F992" s="85">
        <f t="shared" si="62"/>
        <v>2445.0010200000006</v>
      </c>
      <c r="G992" s="85">
        <f xml:space="preserve"> F992/'2016 Claims Experience'!$H$2</f>
        <v>2876.4717882352948</v>
      </c>
      <c r="H992" s="85">
        <f t="shared" si="63"/>
        <v>3000</v>
      </c>
      <c r="I992" s="85">
        <f t="shared" si="60"/>
        <v>1419.3625715045846</v>
      </c>
      <c r="J992" s="39"/>
    </row>
    <row r="993" spans="2:10" x14ac:dyDescent="0.2">
      <c r="B993" s="87">
        <v>991</v>
      </c>
      <c r="C993" s="85">
        <v>11403.65</v>
      </c>
      <c r="D993" s="85">
        <f>C993 * (1 + '2016 Claims Experience'!$H$3) * (1 + '2016 Claims Experience'!$H$3)</f>
        <v>13798.416500000003</v>
      </c>
      <c r="E993" s="85">
        <f t="shared" si="61"/>
        <v>4139.5249500000018</v>
      </c>
      <c r="F993" s="85">
        <f t="shared" si="62"/>
        <v>9658.8915500000021</v>
      </c>
      <c r="G993" s="85">
        <f xml:space="preserve"> F993/'2016 Claims Experience'!$H$2</f>
        <v>11363.401823529415</v>
      </c>
      <c r="H993" s="85">
        <f t="shared" si="63"/>
        <v>3000</v>
      </c>
      <c r="I993" s="85">
        <f t="shared" si="60"/>
        <v>1419.3625715045846</v>
      </c>
      <c r="J993" s="39"/>
    </row>
    <row r="994" spans="2:10" x14ac:dyDescent="0.2">
      <c r="B994" s="87">
        <v>992</v>
      </c>
      <c r="C994" s="85">
        <v>11389.43</v>
      </c>
      <c r="D994" s="85">
        <f>C994 * (1 + '2016 Claims Experience'!$H$3) * (1 + '2016 Claims Experience'!$H$3)</f>
        <v>13781.210300000002</v>
      </c>
      <c r="E994" s="85">
        <f t="shared" si="61"/>
        <v>4134.3630900000016</v>
      </c>
      <c r="F994" s="85">
        <f t="shared" si="62"/>
        <v>9646.8472100000017</v>
      </c>
      <c r="G994" s="85">
        <f xml:space="preserve"> F994/'2016 Claims Experience'!$H$2</f>
        <v>11349.232011764709</v>
      </c>
      <c r="H994" s="85">
        <f t="shared" si="63"/>
        <v>3000</v>
      </c>
      <c r="I994" s="85">
        <f t="shared" si="60"/>
        <v>1419.3625715045846</v>
      </c>
      <c r="J994" s="39"/>
    </row>
    <row r="995" spans="2:10" x14ac:dyDescent="0.2">
      <c r="B995" s="87">
        <v>993</v>
      </c>
      <c r="C995" s="85">
        <v>787.63</v>
      </c>
      <c r="D995" s="85">
        <f>C995 * (1 + '2016 Claims Experience'!$H$3) * (1 + '2016 Claims Experience'!$H$3)</f>
        <v>953.03230000000008</v>
      </c>
      <c r="E995" s="85">
        <f t="shared" si="61"/>
        <v>285.90969000000007</v>
      </c>
      <c r="F995" s="85">
        <f t="shared" si="62"/>
        <v>667.12261000000001</v>
      </c>
      <c r="G995" s="85">
        <f xml:space="preserve"> F995/'2016 Claims Experience'!$H$2</f>
        <v>784.85012941176478</v>
      </c>
      <c r="H995" s="85">
        <f t="shared" si="63"/>
        <v>953.03230000000008</v>
      </c>
      <c r="I995" s="85">
        <f t="shared" si="60"/>
        <v>0</v>
      </c>
      <c r="J995" s="39"/>
    </row>
    <row r="996" spans="2:10" x14ac:dyDescent="0.2">
      <c r="B996" s="87">
        <v>994</v>
      </c>
      <c r="C996" s="85">
        <v>2217.5300000000002</v>
      </c>
      <c r="D996" s="85">
        <f>C996 * (1 + '2016 Claims Experience'!$H$3) * (1 + '2016 Claims Experience'!$H$3)</f>
        <v>2683.2113000000004</v>
      </c>
      <c r="E996" s="85">
        <f t="shared" si="61"/>
        <v>804.96339000000023</v>
      </c>
      <c r="F996" s="85">
        <f t="shared" si="62"/>
        <v>1878.24791</v>
      </c>
      <c r="G996" s="85">
        <f xml:space="preserve"> F996/'2016 Claims Experience'!$H$2</f>
        <v>2209.7034235294118</v>
      </c>
      <c r="H996" s="85">
        <f t="shared" si="63"/>
        <v>2683.2113000000004</v>
      </c>
      <c r="I996" s="85">
        <f t="shared" si="60"/>
        <v>0</v>
      </c>
      <c r="J996" s="39"/>
    </row>
    <row r="997" spans="2:10" x14ac:dyDescent="0.2">
      <c r="B997" s="87">
        <v>995</v>
      </c>
      <c r="C997" s="85">
        <v>1866.77</v>
      </c>
      <c r="D997" s="85">
        <f>C997 * (1 + '2016 Claims Experience'!$H$3) * (1 + '2016 Claims Experience'!$H$3)</f>
        <v>2258.7917000000002</v>
      </c>
      <c r="E997" s="85">
        <f t="shared" si="61"/>
        <v>677.63751000000013</v>
      </c>
      <c r="F997" s="85">
        <f t="shared" si="62"/>
        <v>1581.15419</v>
      </c>
      <c r="G997" s="85">
        <f xml:space="preserve"> F997/'2016 Claims Experience'!$H$2</f>
        <v>1860.1813999999999</v>
      </c>
      <c r="H997" s="85">
        <f t="shared" si="63"/>
        <v>2258.7917000000002</v>
      </c>
      <c r="I997" s="85">
        <f t="shared" si="60"/>
        <v>0</v>
      </c>
      <c r="J997" s="39"/>
    </row>
    <row r="998" spans="2:10" x14ac:dyDescent="0.2">
      <c r="B998" s="87">
        <v>996</v>
      </c>
      <c r="C998" s="85">
        <v>35914.980000000003</v>
      </c>
      <c r="D998" s="85">
        <f>C998 * (1 + '2016 Claims Experience'!$H$3) * (1 + '2016 Claims Experience'!$H$3)</f>
        <v>43457.125800000016</v>
      </c>
      <c r="E998" s="85">
        <f t="shared" si="61"/>
        <v>13037.137740000007</v>
      </c>
      <c r="F998" s="85">
        <f t="shared" si="62"/>
        <v>30419.988060000011</v>
      </c>
      <c r="G998" s="85">
        <f xml:space="preserve"> F998/'2016 Claims Experience'!$H$2</f>
        <v>35788.221247058835</v>
      </c>
      <c r="H998" s="85">
        <f t="shared" si="63"/>
        <v>3000</v>
      </c>
      <c r="I998" s="85">
        <f t="shared" si="60"/>
        <v>1419.3625715045846</v>
      </c>
      <c r="J998" s="39"/>
    </row>
    <row r="999" spans="2:10" x14ac:dyDescent="0.2">
      <c r="B999" s="87">
        <v>997</v>
      </c>
      <c r="C999" s="85">
        <v>13411.04</v>
      </c>
      <c r="D999" s="85">
        <f>C999 * (1 + '2016 Claims Experience'!$H$3) * (1 + '2016 Claims Experience'!$H$3)</f>
        <v>16227.358400000003</v>
      </c>
      <c r="E999" s="85">
        <f t="shared" si="61"/>
        <v>4868.2075200000018</v>
      </c>
      <c r="F999" s="85">
        <f t="shared" si="62"/>
        <v>11359.150880000001</v>
      </c>
      <c r="G999" s="85">
        <f xml:space="preserve"> F999/'2016 Claims Experience'!$H$2</f>
        <v>13363.70691764706</v>
      </c>
      <c r="H999" s="85">
        <f t="shared" si="63"/>
        <v>3000</v>
      </c>
      <c r="I999" s="85">
        <f t="shared" si="60"/>
        <v>1419.3625715045846</v>
      </c>
      <c r="J999" s="39"/>
    </row>
    <row r="1000" spans="2:10" x14ac:dyDescent="0.2">
      <c r="B1000" s="87">
        <v>998</v>
      </c>
      <c r="C1000" s="85">
        <v>3900.23</v>
      </c>
      <c r="D1000" s="85">
        <f>C1000 * (1 + '2016 Claims Experience'!$H$3) * (1 + '2016 Claims Experience'!$H$3)</f>
        <v>4719.2783000000009</v>
      </c>
      <c r="E1000" s="85">
        <f t="shared" si="61"/>
        <v>1415.7834900000005</v>
      </c>
      <c r="F1000" s="85">
        <f t="shared" si="62"/>
        <v>3303.4948100000006</v>
      </c>
      <c r="G1000" s="85">
        <f xml:space="preserve"> F1000/'2016 Claims Experience'!$H$2</f>
        <v>3886.464482352942</v>
      </c>
      <c r="H1000" s="85">
        <f t="shared" si="63"/>
        <v>3000</v>
      </c>
      <c r="I1000" s="85">
        <f t="shared" si="60"/>
        <v>1419.3625715045846</v>
      </c>
      <c r="J1000" s="39"/>
    </row>
    <row r="1001" spans="2:10" x14ac:dyDescent="0.2">
      <c r="B1001" s="87">
        <v>999</v>
      </c>
      <c r="C1001" s="85">
        <v>944.05000000000007</v>
      </c>
      <c r="D1001" s="85">
        <f>C1001 * (1 + '2016 Claims Experience'!$H$3) * (1 + '2016 Claims Experience'!$H$3)</f>
        <v>1142.3005000000003</v>
      </c>
      <c r="E1001" s="85">
        <f t="shared" si="61"/>
        <v>342.69015000000013</v>
      </c>
      <c r="F1001" s="85">
        <f t="shared" si="62"/>
        <v>799.61035000000015</v>
      </c>
      <c r="G1001" s="85">
        <f xml:space="preserve"> F1001/'2016 Claims Experience'!$H$2</f>
        <v>940.71805882352965</v>
      </c>
      <c r="H1001" s="85">
        <f t="shared" si="63"/>
        <v>1142.3005000000003</v>
      </c>
      <c r="I1001" s="85">
        <f t="shared" si="60"/>
        <v>0</v>
      </c>
      <c r="J1001" s="39"/>
    </row>
    <row r="1002" spans="2:10" x14ac:dyDescent="0.2">
      <c r="B1002" s="87">
        <v>1000</v>
      </c>
      <c r="C1002" s="85">
        <v>6803.4800000000005</v>
      </c>
      <c r="D1002" s="85">
        <f>C1002 * (1 + '2016 Claims Experience'!$H$3) * (1 + '2016 Claims Experience'!$H$3)</f>
        <v>8232.2108000000026</v>
      </c>
      <c r="E1002" s="85">
        <f t="shared" si="61"/>
        <v>2469.6632400000012</v>
      </c>
      <c r="F1002" s="85">
        <f t="shared" si="62"/>
        <v>5762.5475600000018</v>
      </c>
      <c r="G1002" s="85">
        <f xml:space="preserve"> F1002/'2016 Claims Experience'!$H$2</f>
        <v>6779.4677176470614</v>
      </c>
      <c r="H1002" s="85">
        <f t="shared" si="63"/>
        <v>3000</v>
      </c>
      <c r="I1002" s="85">
        <f t="shared" si="60"/>
        <v>1419.3625715045846</v>
      </c>
      <c r="J1002" s="39"/>
    </row>
    <row r="1003" spans="2:10" x14ac:dyDescent="0.2">
      <c r="B1003" s="87">
        <v>1001</v>
      </c>
      <c r="C1003" s="85">
        <v>18064.14</v>
      </c>
      <c r="D1003" s="85">
        <f>C1003 * (1 + '2016 Claims Experience'!$H$3) * (1 + '2016 Claims Experience'!$H$3)</f>
        <v>21857.609400000001</v>
      </c>
      <c r="E1003" s="85">
        <f t="shared" si="61"/>
        <v>6557.2828200000013</v>
      </c>
      <c r="F1003" s="85">
        <f t="shared" si="62"/>
        <v>15300.326579999999</v>
      </c>
      <c r="G1003" s="85">
        <f xml:space="preserve"> F1003/'2016 Claims Experience'!$H$2</f>
        <v>18000.384211764704</v>
      </c>
      <c r="H1003" s="85">
        <f t="shared" si="63"/>
        <v>3000</v>
      </c>
      <c r="I1003" s="85">
        <f t="shared" si="60"/>
        <v>1419.3625715045846</v>
      </c>
      <c r="J1003" s="39"/>
    </row>
    <row r="1004" spans="2:10" x14ac:dyDescent="0.2">
      <c r="B1004" s="87">
        <v>1002</v>
      </c>
      <c r="C1004" s="85">
        <v>29190.5</v>
      </c>
      <c r="D1004" s="85">
        <f>C1004 * (1 + '2016 Claims Experience'!$H$3) * (1 + '2016 Claims Experience'!$H$3)</f>
        <v>35320.505000000005</v>
      </c>
      <c r="E1004" s="85">
        <f t="shared" si="61"/>
        <v>10596.151500000004</v>
      </c>
      <c r="F1004" s="85">
        <f t="shared" si="62"/>
        <v>24724.353500000001</v>
      </c>
      <c r="G1004" s="85">
        <f xml:space="preserve"> F1004/'2016 Claims Experience'!$H$2</f>
        <v>29087.474705882356</v>
      </c>
      <c r="H1004" s="85">
        <f t="shared" si="63"/>
        <v>3000</v>
      </c>
      <c r="I1004" s="85">
        <f t="shared" si="60"/>
        <v>1419.3625715045846</v>
      </c>
      <c r="J1004" s="39"/>
    </row>
    <row r="1005" spans="2:10" x14ac:dyDescent="0.2">
      <c r="B1005" s="87">
        <v>1003</v>
      </c>
      <c r="C1005" s="85">
        <v>26227.210000000003</v>
      </c>
      <c r="D1005" s="85">
        <f>C1005 * (1 + '2016 Claims Experience'!$H$3) * (1 + '2016 Claims Experience'!$H$3)</f>
        <v>31734.924100000007</v>
      </c>
      <c r="E1005" s="85">
        <f t="shared" si="61"/>
        <v>9520.4772300000041</v>
      </c>
      <c r="F1005" s="85">
        <f t="shared" si="62"/>
        <v>22214.446870000003</v>
      </c>
      <c r="G1005" s="85">
        <f xml:space="preserve"> F1005/'2016 Claims Experience'!$H$2</f>
        <v>26134.643376470594</v>
      </c>
      <c r="H1005" s="85">
        <f t="shared" si="63"/>
        <v>3000</v>
      </c>
      <c r="I1005" s="85">
        <f t="shared" si="60"/>
        <v>1419.3625715045846</v>
      </c>
      <c r="J1005" s="39"/>
    </row>
    <row r="1006" spans="2:10" x14ac:dyDescent="0.2">
      <c r="B1006" s="87">
        <v>1004</v>
      </c>
      <c r="C1006" s="85">
        <v>17156.43</v>
      </c>
      <c r="D1006" s="85">
        <f>C1006 * (1 + '2016 Claims Experience'!$H$3) * (1 + '2016 Claims Experience'!$H$3)</f>
        <v>20759.280300000002</v>
      </c>
      <c r="E1006" s="85">
        <f t="shared" si="61"/>
        <v>6227.7840900000019</v>
      </c>
      <c r="F1006" s="85">
        <f t="shared" si="62"/>
        <v>14531.496210000001</v>
      </c>
      <c r="G1006" s="85">
        <f xml:space="preserve"> F1006/'2016 Claims Experience'!$H$2</f>
        <v>17095.87789411765</v>
      </c>
      <c r="H1006" s="85">
        <f t="shared" si="63"/>
        <v>3000</v>
      </c>
      <c r="I1006" s="85">
        <f t="shared" si="60"/>
        <v>1419.3625715045846</v>
      </c>
      <c r="J1006" s="39"/>
    </row>
    <row r="1007" spans="2:10" x14ac:dyDescent="0.2">
      <c r="B1007" s="87">
        <v>1005</v>
      </c>
      <c r="C1007" s="85">
        <v>9048.66</v>
      </c>
      <c r="D1007" s="85">
        <f>C1007 * (1 + '2016 Claims Experience'!$H$3) * (1 + '2016 Claims Experience'!$H$3)</f>
        <v>10948.8786</v>
      </c>
      <c r="E1007" s="85">
        <f t="shared" si="61"/>
        <v>3284.6635800000004</v>
      </c>
      <c r="F1007" s="85">
        <f t="shared" si="62"/>
        <v>7664.2150199999996</v>
      </c>
      <c r="G1007" s="85">
        <f xml:space="preserve"> F1007/'2016 Claims Experience'!$H$2</f>
        <v>9016.7235529411755</v>
      </c>
      <c r="H1007" s="85">
        <f t="shared" si="63"/>
        <v>3000</v>
      </c>
      <c r="I1007" s="85">
        <f t="shared" si="60"/>
        <v>1419.3625715045846</v>
      </c>
      <c r="J1007" s="39"/>
    </row>
    <row r="1008" spans="2:10" x14ac:dyDescent="0.2">
      <c r="B1008" s="87">
        <v>1006</v>
      </c>
      <c r="C1008" s="85">
        <v>8911.99</v>
      </c>
      <c r="D1008" s="85">
        <f>C1008 * (1 + '2016 Claims Experience'!$H$3) * (1 + '2016 Claims Experience'!$H$3)</f>
        <v>10783.507900000001</v>
      </c>
      <c r="E1008" s="85">
        <f t="shared" si="61"/>
        <v>3235.0523700000008</v>
      </c>
      <c r="F1008" s="85">
        <f t="shared" si="62"/>
        <v>7548.4555300000002</v>
      </c>
      <c r="G1008" s="85">
        <f xml:space="preserve"> F1008/'2016 Claims Experience'!$H$2</f>
        <v>8880.5359176470593</v>
      </c>
      <c r="H1008" s="85">
        <f t="shared" si="63"/>
        <v>3000</v>
      </c>
      <c r="I1008" s="85">
        <f t="shared" si="60"/>
        <v>1419.3625715045846</v>
      </c>
      <c r="J1008" s="39"/>
    </row>
    <row r="1009" spans="2:10" x14ac:dyDescent="0.2">
      <c r="B1009" s="87">
        <v>1007</v>
      </c>
      <c r="C1009" s="85">
        <v>4869.5600000000004</v>
      </c>
      <c r="D1009" s="85">
        <f>C1009 * (1 + '2016 Claims Experience'!$H$3) * (1 + '2016 Claims Experience'!$H$3)</f>
        <v>5892.1676000000007</v>
      </c>
      <c r="E1009" s="85">
        <f t="shared" si="61"/>
        <v>1767.6502800000005</v>
      </c>
      <c r="F1009" s="85">
        <f t="shared" si="62"/>
        <v>4124.5173199999999</v>
      </c>
      <c r="G1009" s="85">
        <f xml:space="preserve"> F1009/'2016 Claims Experience'!$H$2</f>
        <v>4852.3733176470587</v>
      </c>
      <c r="H1009" s="85">
        <f t="shared" si="63"/>
        <v>3000</v>
      </c>
      <c r="I1009" s="85">
        <f t="shared" si="60"/>
        <v>1419.3625715045846</v>
      </c>
      <c r="J1009" s="39"/>
    </row>
    <row r="1010" spans="2:10" x14ac:dyDescent="0.2">
      <c r="B1010" s="87">
        <v>1008</v>
      </c>
      <c r="C1010" s="85">
        <v>7757.01</v>
      </c>
      <c r="D1010" s="85">
        <f>C1010 * (1 + '2016 Claims Experience'!$H$3) * (1 + '2016 Claims Experience'!$H$3)</f>
        <v>9385.9821000000029</v>
      </c>
      <c r="E1010" s="85">
        <f t="shared" si="61"/>
        <v>2815.7946300000012</v>
      </c>
      <c r="F1010" s="85">
        <f t="shared" si="62"/>
        <v>6570.1874700000017</v>
      </c>
      <c r="G1010" s="85">
        <f xml:space="preserve"> F1010/'2016 Claims Experience'!$H$2</f>
        <v>7729.6323176470614</v>
      </c>
      <c r="H1010" s="85">
        <f t="shared" si="63"/>
        <v>3000</v>
      </c>
      <c r="I1010" s="85">
        <f t="shared" si="60"/>
        <v>1419.3625715045846</v>
      </c>
      <c r="J1010" s="39"/>
    </row>
    <row r="1011" spans="2:10" x14ac:dyDescent="0.2">
      <c r="B1011" s="87">
        <v>1009</v>
      </c>
      <c r="C1011" s="85">
        <v>6487.4800000000005</v>
      </c>
      <c r="D1011" s="85">
        <f>C1011 * (1 + '2016 Claims Experience'!$H$3) * (1 + '2016 Claims Experience'!$H$3)</f>
        <v>7849.850800000002</v>
      </c>
      <c r="E1011" s="85">
        <f t="shared" si="61"/>
        <v>2354.9552400000011</v>
      </c>
      <c r="F1011" s="85">
        <f t="shared" si="62"/>
        <v>5494.8955600000008</v>
      </c>
      <c r="G1011" s="85">
        <f xml:space="preserve"> F1011/'2016 Claims Experience'!$H$2</f>
        <v>6464.5830117647074</v>
      </c>
      <c r="H1011" s="85">
        <f t="shared" si="63"/>
        <v>3000</v>
      </c>
      <c r="I1011" s="85">
        <f t="shared" si="60"/>
        <v>1419.3625715045846</v>
      </c>
      <c r="J1011" s="39"/>
    </row>
    <row r="1012" spans="2:10" x14ac:dyDescent="0.2">
      <c r="B1012" s="87">
        <v>1010</v>
      </c>
      <c r="C1012" s="85">
        <v>1487.5700000000002</v>
      </c>
      <c r="D1012" s="85">
        <f>C1012 * (1 + '2016 Claims Experience'!$H$3) * (1 + '2016 Claims Experience'!$H$3)</f>
        <v>1799.9597000000003</v>
      </c>
      <c r="E1012" s="85">
        <f t="shared" si="61"/>
        <v>539.98791000000017</v>
      </c>
      <c r="F1012" s="85">
        <f t="shared" si="62"/>
        <v>1259.9717900000001</v>
      </c>
      <c r="G1012" s="85">
        <f xml:space="preserve"> F1012/'2016 Claims Experience'!$H$2</f>
        <v>1482.3197529411766</v>
      </c>
      <c r="H1012" s="85">
        <f t="shared" si="63"/>
        <v>1799.9597000000003</v>
      </c>
      <c r="I1012" s="85">
        <f t="shared" si="60"/>
        <v>0</v>
      </c>
      <c r="J1012" s="39"/>
    </row>
    <row r="1013" spans="2:10" x14ac:dyDescent="0.2">
      <c r="B1013" s="87">
        <v>1011</v>
      </c>
      <c r="C1013" s="85">
        <v>757.61</v>
      </c>
      <c r="D1013" s="85">
        <f>C1013 * (1 + '2016 Claims Experience'!$H$3) * (1 + '2016 Claims Experience'!$H$3)</f>
        <v>916.70810000000017</v>
      </c>
      <c r="E1013" s="85">
        <f t="shared" si="61"/>
        <v>275.01243000000011</v>
      </c>
      <c r="F1013" s="85">
        <f t="shared" si="62"/>
        <v>641.69567000000006</v>
      </c>
      <c r="G1013" s="85">
        <f xml:space="preserve"> F1013/'2016 Claims Experience'!$H$2</f>
        <v>754.9360823529413</v>
      </c>
      <c r="H1013" s="85">
        <f t="shared" si="63"/>
        <v>916.70810000000017</v>
      </c>
      <c r="I1013" s="85">
        <f t="shared" si="60"/>
        <v>0</v>
      </c>
      <c r="J1013" s="39"/>
    </row>
    <row r="1014" spans="2:10" x14ac:dyDescent="0.2">
      <c r="B1014" s="87">
        <v>1012</v>
      </c>
      <c r="C1014" s="85">
        <v>6752.92</v>
      </c>
      <c r="D1014" s="85">
        <f>C1014 * (1 + '2016 Claims Experience'!$H$3) * (1 + '2016 Claims Experience'!$H$3)</f>
        <v>8171.0332000000008</v>
      </c>
      <c r="E1014" s="85">
        <f t="shared" si="61"/>
        <v>2451.3099600000005</v>
      </c>
      <c r="F1014" s="85">
        <f t="shared" si="62"/>
        <v>5719.7232400000003</v>
      </c>
      <c r="G1014" s="85">
        <f xml:space="preserve"> F1014/'2016 Claims Experience'!$H$2</f>
        <v>6729.0861647058828</v>
      </c>
      <c r="H1014" s="85">
        <f t="shared" si="63"/>
        <v>3000</v>
      </c>
      <c r="I1014" s="85">
        <f t="shared" si="60"/>
        <v>1419.3625715045846</v>
      </c>
      <c r="J1014" s="39"/>
    </row>
    <row r="1015" spans="2:10" x14ac:dyDescent="0.2">
      <c r="B1015" s="87">
        <v>1013</v>
      </c>
      <c r="C1015" s="85">
        <v>2495.61</v>
      </c>
      <c r="D1015" s="85">
        <f>C1015 * (1 + '2016 Claims Experience'!$H$3) * (1 + '2016 Claims Experience'!$H$3)</f>
        <v>3019.6881000000008</v>
      </c>
      <c r="E1015" s="85">
        <f t="shared" si="61"/>
        <v>905.90643000000034</v>
      </c>
      <c r="F1015" s="85">
        <f t="shared" si="62"/>
        <v>2113.7816700000003</v>
      </c>
      <c r="G1015" s="85">
        <f xml:space="preserve"> F1015/'2016 Claims Experience'!$H$2</f>
        <v>2486.8019647058827</v>
      </c>
      <c r="H1015" s="85">
        <f t="shared" si="63"/>
        <v>3000</v>
      </c>
      <c r="I1015" s="85">
        <f t="shared" si="60"/>
        <v>1419.3625715045846</v>
      </c>
      <c r="J1015" s="39"/>
    </row>
    <row r="1016" spans="2:10" x14ac:dyDescent="0.2">
      <c r="B1016" s="87">
        <v>1014</v>
      </c>
      <c r="C1016" s="85">
        <v>8676.57</v>
      </c>
      <c r="D1016" s="85">
        <f>C1016 * (1 + '2016 Claims Experience'!$H$3) * (1 + '2016 Claims Experience'!$H$3)</f>
        <v>10498.649700000002</v>
      </c>
      <c r="E1016" s="85">
        <f t="shared" si="61"/>
        <v>3149.5949100000012</v>
      </c>
      <c r="F1016" s="85">
        <f t="shared" si="62"/>
        <v>7349.054790000001</v>
      </c>
      <c r="G1016" s="85">
        <f xml:space="preserve"> F1016/'2016 Claims Experience'!$H$2</f>
        <v>8645.9468117647066</v>
      </c>
      <c r="H1016" s="85">
        <f t="shared" si="63"/>
        <v>3000</v>
      </c>
      <c r="I1016" s="85">
        <f t="shared" si="60"/>
        <v>1419.3625715045846</v>
      </c>
      <c r="J1016" s="39"/>
    </row>
    <row r="1017" spans="2:10" x14ac:dyDescent="0.2">
      <c r="B1017" s="87">
        <v>1015</v>
      </c>
      <c r="C1017" s="85">
        <v>1700.8700000000001</v>
      </c>
      <c r="D1017" s="85">
        <f>C1017 * (1 + '2016 Claims Experience'!$H$3) * (1 + '2016 Claims Experience'!$H$3)</f>
        <v>2058.0527000000006</v>
      </c>
      <c r="E1017" s="85">
        <f t="shared" si="61"/>
        <v>617.41581000000031</v>
      </c>
      <c r="F1017" s="85">
        <f t="shared" si="62"/>
        <v>1440.6368900000004</v>
      </c>
      <c r="G1017" s="85">
        <f xml:space="preserve"> F1017/'2016 Claims Experience'!$H$2</f>
        <v>1694.8669294117653</v>
      </c>
      <c r="H1017" s="85">
        <f t="shared" si="63"/>
        <v>2058.0527000000006</v>
      </c>
      <c r="I1017" s="85">
        <f t="shared" si="60"/>
        <v>0</v>
      </c>
      <c r="J1017" s="39"/>
    </row>
    <row r="1018" spans="2:10" x14ac:dyDescent="0.2">
      <c r="B1018" s="87">
        <v>1016</v>
      </c>
      <c r="C1018" s="85">
        <v>20678.25</v>
      </c>
      <c r="D1018" s="85">
        <f>C1018 * (1 + '2016 Claims Experience'!$H$3) * (1 + '2016 Claims Experience'!$H$3)</f>
        <v>25020.682500000003</v>
      </c>
      <c r="E1018" s="85">
        <f t="shared" si="61"/>
        <v>7506.2047500000017</v>
      </c>
      <c r="F1018" s="85">
        <f t="shared" si="62"/>
        <v>17514.477750000002</v>
      </c>
      <c r="G1018" s="85">
        <f xml:space="preserve"> F1018/'2016 Claims Experience'!$H$2</f>
        <v>20605.267941176473</v>
      </c>
      <c r="H1018" s="85">
        <f t="shared" si="63"/>
        <v>3000</v>
      </c>
      <c r="I1018" s="85">
        <f t="shared" si="60"/>
        <v>1419.3625715045846</v>
      </c>
      <c r="J1018" s="39"/>
    </row>
    <row r="1019" spans="2:10" x14ac:dyDescent="0.2">
      <c r="B1019" s="87">
        <v>1017</v>
      </c>
      <c r="C1019" s="85">
        <v>2556.44</v>
      </c>
      <c r="D1019" s="85">
        <f>C1019 * (1 + '2016 Claims Experience'!$H$3) * (1 + '2016 Claims Experience'!$H$3)</f>
        <v>3093.2924000000007</v>
      </c>
      <c r="E1019" s="85">
        <f t="shared" si="61"/>
        <v>927.98772000000031</v>
      </c>
      <c r="F1019" s="85">
        <f t="shared" si="62"/>
        <v>2165.3046800000002</v>
      </c>
      <c r="G1019" s="85">
        <f xml:space="preserve"> F1019/'2016 Claims Experience'!$H$2</f>
        <v>2547.4172705882356</v>
      </c>
      <c r="H1019" s="85">
        <f t="shared" si="63"/>
        <v>3000</v>
      </c>
      <c r="I1019" s="85">
        <f t="shared" si="60"/>
        <v>1419.3625715045846</v>
      </c>
      <c r="J1019" s="39"/>
    </row>
    <row r="1020" spans="2:10" x14ac:dyDescent="0.2">
      <c r="B1020" s="87">
        <v>1018</v>
      </c>
      <c r="C1020" s="85">
        <v>5420.9800000000005</v>
      </c>
      <c r="D1020" s="85">
        <f>C1020 * (1 + '2016 Claims Experience'!$H$3) * (1 + '2016 Claims Experience'!$H$3)</f>
        <v>6559.3858000000018</v>
      </c>
      <c r="E1020" s="85">
        <f t="shared" si="61"/>
        <v>1967.8157400000009</v>
      </c>
      <c r="F1020" s="85">
        <f t="shared" si="62"/>
        <v>4591.5700600000009</v>
      </c>
      <c r="G1020" s="85">
        <f xml:space="preserve"> F1020/'2016 Claims Experience'!$H$2</f>
        <v>5401.8471294117662</v>
      </c>
      <c r="H1020" s="85">
        <f t="shared" si="63"/>
        <v>3000</v>
      </c>
      <c r="I1020" s="85">
        <f t="shared" si="60"/>
        <v>1419.3625715045846</v>
      </c>
      <c r="J1020" s="39"/>
    </row>
    <row r="1021" spans="2:10" x14ac:dyDescent="0.2">
      <c r="B1021" s="87">
        <v>1019</v>
      </c>
      <c r="C1021" s="85">
        <v>564.85</v>
      </c>
      <c r="D1021" s="85">
        <f>C1021 * (1 + '2016 Claims Experience'!$H$3) * (1 + '2016 Claims Experience'!$H$3)</f>
        <v>683.46850000000006</v>
      </c>
      <c r="E1021" s="85">
        <f t="shared" si="61"/>
        <v>205.04055000000005</v>
      </c>
      <c r="F1021" s="85">
        <f t="shared" si="62"/>
        <v>478.42795000000001</v>
      </c>
      <c r="G1021" s="85">
        <f xml:space="preserve"> F1021/'2016 Claims Experience'!$H$2</f>
        <v>562.85641176470585</v>
      </c>
      <c r="H1021" s="85">
        <f t="shared" si="63"/>
        <v>683.46850000000006</v>
      </c>
      <c r="I1021" s="85">
        <f t="shared" si="60"/>
        <v>0</v>
      </c>
      <c r="J1021" s="39"/>
    </row>
    <row r="1022" spans="2:10" x14ac:dyDescent="0.2">
      <c r="B1022" s="87">
        <v>1020</v>
      </c>
      <c r="C1022" s="85">
        <v>445.56</v>
      </c>
      <c r="D1022" s="85">
        <f>C1022 * (1 + '2016 Claims Experience'!$H$3) * (1 + '2016 Claims Experience'!$H$3)</f>
        <v>539.12760000000014</v>
      </c>
      <c r="E1022" s="85">
        <f t="shared" si="61"/>
        <v>161.73828000000006</v>
      </c>
      <c r="F1022" s="85">
        <f t="shared" si="62"/>
        <v>377.38932000000005</v>
      </c>
      <c r="G1022" s="85">
        <f xml:space="preserve"> F1022/'2016 Claims Experience'!$H$2</f>
        <v>443.98743529411774</v>
      </c>
      <c r="H1022" s="85">
        <f t="shared" si="63"/>
        <v>539.12760000000014</v>
      </c>
      <c r="I1022" s="85">
        <f t="shared" si="60"/>
        <v>0</v>
      </c>
      <c r="J1022" s="39"/>
    </row>
    <row r="1023" spans="2:10" x14ac:dyDescent="0.2">
      <c r="B1023" s="87">
        <v>1021</v>
      </c>
      <c r="C1023" s="85">
        <v>6511.97</v>
      </c>
      <c r="D1023" s="85">
        <f>C1023 * (1 + '2016 Claims Experience'!$H$3) * (1 + '2016 Claims Experience'!$H$3)</f>
        <v>7879.4837000000016</v>
      </c>
      <c r="E1023" s="85">
        <f t="shared" si="61"/>
        <v>2363.8451100000007</v>
      </c>
      <c r="F1023" s="85">
        <f t="shared" si="62"/>
        <v>5515.6385900000005</v>
      </c>
      <c r="G1023" s="85">
        <f xml:space="preserve"> F1023/'2016 Claims Experience'!$H$2</f>
        <v>6488.9865764705892</v>
      </c>
      <c r="H1023" s="85">
        <f t="shared" si="63"/>
        <v>3000</v>
      </c>
      <c r="I1023" s="85">
        <f t="shared" si="60"/>
        <v>1419.3625715045846</v>
      </c>
      <c r="J1023" s="39"/>
    </row>
    <row r="1024" spans="2:10" x14ac:dyDescent="0.2">
      <c r="B1024" s="87">
        <v>1022</v>
      </c>
      <c r="C1024" s="85">
        <v>8666.3000000000011</v>
      </c>
      <c r="D1024" s="85">
        <f>C1024 * (1 + '2016 Claims Experience'!$H$3) * (1 + '2016 Claims Experience'!$H$3)</f>
        <v>10486.223000000004</v>
      </c>
      <c r="E1024" s="85">
        <f t="shared" si="61"/>
        <v>3145.8669000000014</v>
      </c>
      <c r="F1024" s="85">
        <f t="shared" si="62"/>
        <v>7340.3561000000018</v>
      </c>
      <c r="G1024" s="85">
        <f xml:space="preserve"> F1024/'2016 Claims Experience'!$H$2</f>
        <v>8635.7130588235323</v>
      </c>
      <c r="H1024" s="85">
        <f t="shared" si="63"/>
        <v>3000</v>
      </c>
      <c r="I1024" s="85">
        <f t="shared" si="60"/>
        <v>1419.3625715045846</v>
      </c>
      <c r="J1024" s="39"/>
    </row>
    <row r="1025" spans="2:10" x14ac:dyDescent="0.2">
      <c r="B1025" s="87">
        <v>1023</v>
      </c>
      <c r="C1025" s="85">
        <v>27055.920000000002</v>
      </c>
      <c r="D1025" s="85">
        <f>C1025 * (1 + '2016 Claims Experience'!$H$3) * (1 + '2016 Claims Experience'!$H$3)</f>
        <v>32737.66320000001</v>
      </c>
      <c r="E1025" s="85">
        <f t="shared" si="61"/>
        <v>9821.2989600000037</v>
      </c>
      <c r="F1025" s="85">
        <f t="shared" si="62"/>
        <v>22916.364240000006</v>
      </c>
      <c r="G1025" s="85">
        <f xml:space="preserve"> F1025/'2016 Claims Experience'!$H$2</f>
        <v>26960.428517647066</v>
      </c>
      <c r="H1025" s="85">
        <f t="shared" si="63"/>
        <v>3000</v>
      </c>
      <c r="I1025" s="85">
        <f t="shared" si="60"/>
        <v>1419.3625715045846</v>
      </c>
      <c r="J1025" s="39"/>
    </row>
    <row r="1026" spans="2:10" x14ac:dyDescent="0.2">
      <c r="B1026" s="87">
        <v>1024</v>
      </c>
      <c r="C1026" s="85">
        <v>16636.61</v>
      </c>
      <c r="D1026" s="85">
        <f>C1026 * (1 + '2016 Claims Experience'!$H$3) * (1 + '2016 Claims Experience'!$H$3)</f>
        <v>20130.298100000004</v>
      </c>
      <c r="E1026" s="85">
        <f t="shared" si="61"/>
        <v>6039.0894300000018</v>
      </c>
      <c r="F1026" s="85">
        <f t="shared" si="62"/>
        <v>14091.208670000002</v>
      </c>
      <c r="G1026" s="85">
        <f xml:space="preserve"> F1026/'2016 Claims Experience'!$H$2</f>
        <v>16577.892552941179</v>
      </c>
      <c r="H1026" s="85">
        <f t="shared" si="63"/>
        <v>3000</v>
      </c>
      <c r="I1026" s="85">
        <f t="shared" si="60"/>
        <v>1419.3625715045846</v>
      </c>
      <c r="J1026" s="39"/>
    </row>
    <row r="1027" spans="2:10" x14ac:dyDescent="0.2">
      <c r="B1027" s="87">
        <v>1025</v>
      </c>
      <c r="C1027" s="85">
        <v>12480.42</v>
      </c>
      <c r="D1027" s="85">
        <f>C1027 * (1 + '2016 Claims Experience'!$H$3) * (1 + '2016 Claims Experience'!$H$3)</f>
        <v>15101.308200000003</v>
      </c>
      <c r="E1027" s="85">
        <f t="shared" si="61"/>
        <v>4530.3924600000018</v>
      </c>
      <c r="F1027" s="85">
        <f t="shared" si="62"/>
        <v>10570.915740000002</v>
      </c>
      <c r="G1027" s="85">
        <f xml:space="preserve"> F1027/'2016 Claims Experience'!$H$2</f>
        <v>12436.371458823533</v>
      </c>
      <c r="H1027" s="85">
        <f t="shared" si="63"/>
        <v>3000</v>
      </c>
      <c r="I1027" s="85">
        <f t="shared" ref="I1027:I1090" si="64">IF(H1027 = $K$29, $L$29 - H1027,   IF(AND(H1027&lt;$L$29, H1027 &gt; $K$29),  D1027-$K$29, 0) )</f>
        <v>1419.3625715045846</v>
      </c>
      <c r="J1027" s="39"/>
    </row>
    <row r="1028" spans="2:10" x14ac:dyDescent="0.2">
      <c r="B1028" s="87">
        <v>1026</v>
      </c>
      <c r="C1028" s="85">
        <v>11422.61</v>
      </c>
      <c r="D1028" s="85">
        <f>C1028 * (1 + '2016 Claims Experience'!$H$3) * (1 + '2016 Claims Experience'!$H$3)</f>
        <v>13821.358100000003</v>
      </c>
      <c r="E1028" s="85">
        <f t="shared" ref="E1028:E1091" si="65" xml:space="preserve"> D1028 * (1- $L$9)</f>
        <v>4146.4074300000011</v>
      </c>
      <c r="F1028" s="85">
        <f t="shared" ref="F1028:F1091" si="66" xml:space="preserve">   D1028 *$L$9</f>
        <v>9674.950670000002</v>
      </c>
      <c r="G1028" s="85">
        <f xml:space="preserve"> F1028/'2016 Claims Experience'!$H$2</f>
        <v>11382.294905882356</v>
      </c>
      <c r="H1028" s="85">
        <f t="shared" ref="H1028:H1091" si="67">IF( D1028&gt; $K$29, $K$29, D1028)</f>
        <v>3000</v>
      </c>
      <c r="I1028" s="85">
        <f t="shared" si="64"/>
        <v>1419.3625715045846</v>
      </c>
      <c r="J1028" s="39"/>
    </row>
    <row r="1029" spans="2:10" x14ac:dyDescent="0.2">
      <c r="B1029" s="87">
        <v>1027</v>
      </c>
      <c r="C1029" s="85">
        <v>139.04000000000002</v>
      </c>
      <c r="D1029" s="85">
        <f>C1029 * (1 + '2016 Claims Experience'!$H$3) * (1 + '2016 Claims Experience'!$H$3)</f>
        <v>168.23840000000007</v>
      </c>
      <c r="E1029" s="85">
        <f t="shared" si="65"/>
        <v>50.471520000000027</v>
      </c>
      <c r="F1029" s="85">
        <f t="shared" si="66"/>
        <v>117.76688000000004</v>
      </c>
      <c r="G1029" s="85">
        <f xml:space="preserve"> F1029/'2016 Claims Experience'!$H$2</f>
        <v>138.54927058823534</v>
      </c>
      <c r="H1029" s="85">
        <f t="shared" si="67"/>
        <v>168.23840000000007</v>
      </c>
      <c r="I1029" s="85">
        <f t="shared" si="64"/>
        <v>0</v>
      </c>
      <c r="J1029" s="39"/>
    </row>
    <row r="1030" spans="2:10" x14ac:dyDescent="0.2">
      <c r="B1030" s="87">
        <v>1028</v>
      </c>
      <c r="C1030" s="85">
        <v>4914.59</v>
      </c>
      <c r="D1030" s="85">
        <f>C1030 * (1 + '2016 Claims Experience'!$H$3) * (1 + '2016 Claims Experience'!$H$3)</f>
        <v>5946.6539000000012</v>
      </c>
      <c r="E1030" s="85">
        <f t="shared" si="65"/>
        <v>1783.9961700000006</v>
      </c>
      <c r="F1030" s="85">
        <f t="shared" si="66"/>
        <v>4162.6577300000008</v>
      </c>
      <c r="G1030" s="85">
        <f xml:space="preserve"> F1030/'2016 Claims Experience'!$H$2</f>
        <v>4897.2443882352954</v>
      </c>
      <c r="H1030" s="85">
        <f t="shared" si="67"/>
        <v>3000</v>
      </c>
      <c r="I1030" s="85">
        <f t="shared" si="64"/>
        <v>1419.3625715045846</v>
      </c>
      <c r="J1030" s="39"/>
    </row>
    <row r="1031" spans="2:10" x14ac:dyDescent="0.2">
      <c r="B1031" s="87">
        <v>1029</v>
      </c>
      <c r="C1031" s="85">
        <v>448.72</v>
      </c>
      <c r="D1031" s="85">
        <f>C1031 * (1 + '2016 Claims Experience'!$H$3) * (1 + '2016 Claims Experience'!$H$3)</f>
        <v>542.9512000000002</v>
      </c>
      <c r="E1031" s="85">
        <f t="shared" si="65"/>
        <v>162.88536000000008</v>
      </c>
      <c r="F1031" s="85">
        <f t="shared" si="66"/>
        <v>380.06584000000009</v>
      </c>
      <c r="G1031" s="85">
        <f xml:space="preserve"> F1031/'2016 Claims Experience'!$H$2</f>
        <v>447.13628235294129</v>
      </c>
      <c r="H1031" s="85">
        <f t="shared" si="67"/>
        <v>542.9512000000002</v>
      </c>
      <c r="I1031" s="85">
        <f t="shared" si="64"/>
        <v>0</v>
      </c>
      <c r="J1031" s="39"/>
    </row>
    <row r="1032" spans="2:10" x14ac:dyDescent="0.2">
      <c r="B1032" s="87">
        <v>1030</v>
      </c>
      <c r="C1032" s="85">
        <v>4027.42</v>
      </c>
      <c r="D1032" s="85">
        <f>C1032 * (1 + '2016 Claims Experience'!$H$3) * (1 + '2016 Claims Experience'!$H$3)</f>
        <v>4873.1782000000003</v>
      </c>
      <c r="E1032" s="85">
        <f t="shared" si="65"/>
        <v>1461.9534600000004</v>
      </c>
      <c r="F1032" s="85">
        <f t="shared" si="66"/>
        <v>3411.2247400000001</v>
      </c>
      <c r="G1032" s="85">
        <f xml:space="preserve"> F1032/'2016 Claims Experience'!$H$2</f>
        <v>4013.2055764705883</v>
      </c>
      <c r="H1032" s="85">
        <f t="shared" si="67"/>
        <v>3000</v>
      </c>
      <c r="I1032" s="85">
        <f t="shared" si="64"/>
        <v>1419.3625715045846</v>
      </c>
      <c r="J1032" s="39"/>
    </row>
    <row r="1033" spans="2:10" x14ac:dyDescent="0.2">
      <c r="B1033" s="87">
        <v>1031</v>
      </c>
      <c r="C1033" s="85">
        <v>13252.25</v>
      </c>
      <c r="D1033" s="85">
        <f>C1033 * (1 + '2016 Claims Experience'!$H$3) * (1 + '2016 Claims Experience'!$H$3)</f>
        <v>16035.222500000002</v>
      </c>
      <c r="E1033" s="85">
        <f t="shared" si="65"/>
        <v>4810.5667500000009</v>
      </c>
      <c r="F1033" s="85">
        <f t="shared" si="66"/>
        <v>11224.65575</v>
      </c>
      <c r="G1033" s="85">
        <f xml:space="preserve"> F1033/'2016 Claims Experience'!$H$2</f>
        <v>13205.477352941176</v>
      </c>
      <c r="H1033" s="85">
        <f t="shared" si="67"/>
        <v>3000</v>
      </c>
      <c r="I1033" s="85">
        <f t="shared" si="64"/>
        <v>1419.3625715045846</v>
      </c>
      <c r="J1033" s="39"/>
    </row>
    <row r="1034" spans="2:10" x14ac:dyDescent="0.2">
      <c r="B1034" s="87">
        <v>1032</v>
      </c>
      <c r="C1034" s="85">
        <v>2623.59</v>
      </c>
      <c r="D1034" s="85">
        <f>C1034 * (1 + '2016 Claims Experience'!$H$3) * (1 + '2016 Claims Experience'!$H$3)</f>
        <v>3174.543900000001</v>
      </c>
      <c r="E1034" s="85">
        <f t="shared" si="65"/>
        <v>952.36317000000042</v>
      </c>
      <c r="F1034" s="85">
        <f t="shared" si="66"/>
        <v>2222.1807300000005</v>
      </c>
      <c r="G1034" s="85">
        <f xml:space="preserve"> F1034/'2016 Claims Experience'!$H$2</f>
        <v>2614.3302705882361</v>
      </c>
      <c r="H1034" s="85">
        <f t="shared" si="67"/>
        <v>3000</v>
      </c>
      <c r="I1034" s="85">
        <f t="shared" si="64"/>
        <v>1419.3625715045846</v>
      </c>
      <c r="J1034" s="39"/>
    </row>
    <row r="1035" spans="2:10" x14ac:dyDescent="0.2">
      <c r="B1035" s="87">
        <v>1033</v>
      </c>
      <c r="C1035" s="85">
        <v>28526.11</v>
      </c>
      <c r="D1035" s="85">
        <f>C1035 * (1 + '2016 Claims Experience'!$H$3) * (1 + '2016 Claims Experience'!$H$3)</f>
        <v>34516.593100000006</v>
      </c>
      <c r="E1035" s="85">
        <f t="shared" si="65"/>
        <v>10354.977930000003</v>
      </c>
      <c r="F1035" s="85">
        <f t="shared" si="66"/>
        <v>24161.615170000001</v>
      </c>
      <c r="G1035" s="85">
        <f xml:space="preserve"> F1035/'2016 Claims Experience'!$H$2</f>
        <v>28425.429611764706</v>
      </c>
      <c r="H1035" s="85">
        <f t="shared" si="67"/>
        <v>3000</v>
      </c>
      <c r="I1035" s="85">
        <f t="shared" si="64"/>
        <v>1419.3625715045846</v>
      </c>
      <c r="J1035" s="39"/>
    </row>
    <row r="1036" spans="2:10" x14ac:dyDescent="0.2">
      <c r="B1036" s="87">
        <v>1034</v>
      </c>
      <c r="C1036" s="85">
        <v>10528.33</v>
      </c>
      <c r="D1036" s="85">
        <f>C1036 * (1 + '2016 Claims Experience'!$H$3) * (1 + '2016 Claims Experience'!$H$3)</f>
        <v>12739.279300000002</v>
      </c>
      <c r="E1036" s="85">
        <f t="shared" si="65"/>
        <v>3821.7837900000013</v>
      </c>
      <c r="F1036" s="85">
        <f t="shared" si="66"/>
        <v>8917.4955100000006</v>
      </c>
      <c r="G1036" s="85">
        <f xml:space="preserve"> F1036/'2016 Claims Experience'!$H$2</f>
        <v>10491.171188235296</v>
      </c>
      <c r="H1036" s="85">
        <f t="shared" si="67"/>
        <v>3000</v>
      </c>
      <c r="I1036" s="85">
        <f t="shared" si="64"/>
        <v>1419.3625715045846</v>
      </c>
      <c r="J1036" s="39"/>
    </row>
    <row r="1037" spans="2:10" x14ac:dyDescent="0.2">
      <c r="B1037" s="87">
        <v>1035</v>
      </c>
      <c r="C1037" s="85">
        <v>597.24</v>
      </c>
      <c r="D1037" s="85">
        <f>C1037 * (1 + '2016 Claims Experience'!$H$3) * (1 + '2016 Claims Experience'!$H$3)</f>
        <v>722.6604000000001</v>
      </c>
      <c r="E1037" s="85">
        <f t="shared" si="65"/>
        <v>216.79812000000007</v>
      </c>
      <c r="F1037" s="85">
        <f t="shared" si="66"/>
        <v>505.86228000000006</v>
      </c>
      <c r="G1037" s="85">
        <f xml:space="preserve"> F1037/'2016 Claims Experience'!$H$2</f>
        <v>595.13209411764717</v>
      </c>
      <c r="H1037" s="85">
        <f t="shared" si="67"/>
        <v>722.6604000000001</v>
      </c>
      <c r="I1037" s="85">
        <f t="shared" si="64"/>
        <v>0</v>
      </c>
      <c r="J1037" s="39"/>
    </row>
    <row r="1038" spans="2:10" x14ac:dyDescent="0.2">
      <c r="B1038" s="87">
        <v>1036</v>
      </c>
      <c r="C1038" s="85">
        <v>3874.1600000000003</v>
      </c>
      <c r="D1038" s="85">
        <f>C1038 * (1 + '2016 Claims Experience'!$H$3) * (1 + '2016 Claims Experience'!$H$3)</f>
        <v>4687.7336000000014</v>
      </c>
      <c r="E1038" s="85">
        <f t="shared" si="65"/>
        <v>1406.3200800000006</v>
      </c>
      <c r="F1038" s="85">
        <f t="shared" si="66"/>
        <v>3281.413520000001</v>
      </c>
      <c r="G1038" s="85">
        <f xml:space="preserve"> F1038/'2016 Claims Experience'!$H$2</f>
        <v>3860.4864941176484</v>
      </c>
      <c r="H1038" s="85">
        <f t="shared" si="67"/>
        <v>3000</v>
      </c>
      <c r="I1038" s="85">
        <f t="shared" si="64"/>
        <v>1419.3625715045846</v>
      </c>
      <c r="J1038" s="39"/>
    </row>
    <row r="1039" spans="2:10" x14ac:dyDescent="0.2">
      <c r="B1039" s="87">
        <v>1037</v>
      </c>
      <c r="C1039" s="85">
        <v>18819.38</v>
      </c>
      <c r="D1039" s="85">
        <f>C1039 * (1 + '2016 Claims Experience'!$H$3) * (1 + '2016 Claims Experience'!$H$3)</f>
        <v>22771.449800000006</v>
      </c>
      <c r="E1039" s="85">
        <f t="shared" si="65"/>
        <v>6831.4349400000028</v>
      </c>
      <c r="F1039" s="85">
        <f t="shared" si="66"/>
        <v>15940.014860000003</v>
      </c>
      <c r="G1039" s="85">
        <f xml:space="preserve"> F1039/'2016 Claims Experience'!$H$2</f>
        <v>18752.958658823532</v>
      </c>
      <c r="H1039" s="85">
        <f t="shared" si="67"/>
        <v>3000</v>
      </c>
      <c r="I1039" s="85">
        <f t="shared" si="64"/>
        <v>1419.3625715045846</v>
      </c>
      <c r="J1039" s="39"/>
    </row>
    <row r="1040" spans="2:10" x14ac:dyDescent="0.2">
      <c r="B1040" s="87">
        <v>1038</v>
      </c>
      <c r="C1040" s="85">
        <v>21702.09</v>
      </c>
      <c r="D1040" s="85">
        <f>C1040 * (1 + '2016 Claims Experience'!$H$3) * (1 + '2016 Claims Experience'!$H$3)</f>
        <v>26259.528900000005</v>
      </c>
      <c r="E1040" s="85">
        <f t="shared" si="65"/>
        <v>7877.8586700000023</v>
      </c>
      <c r="F1040" s="85">
        <f t="shared" si="66"/>
        <v>18381.670230000003</v>
      </c>
      <c r="G1040" s="85">
        <f xml:space="preserve"> F1040/'2016 Claims Experience'!$H$2</f>
        <v>21625.4943882353</v>
      </c>
      <c r="H1040" s="85">
        <f t="shared" si="67"/>
        <v>3000</v>
      </c>
      <c r="I1040" s="85">
        <f t="shared" si="64"/>
        <v>1419.3625715045846</v>
      </c>
      <c r="J1040" s="39"/>
    </row>
    <row r="1041" spans="2:10" x14ac:dyDescent="0.2">
      <c r="B1041" s="87">
        <v>1039</v>
      </c>
      <c r="C1041" s="85">
        <v>1531.02</v>
      </c>
      <c r="D1041" s="85">
        <f>C1041 * (1 + '2016 Claims Experience'!$H$3) * (1 + '2016 Claims Experience'!$H$3)</f>
        <v>1852.5342000000003</v>
      </c>
      <c r="E1041" s="85">
        <f t="shared" si="65"/>
        <v>555.76026000000013</v>
      </c>
      <c r="F1041" s="85">
        <f t="shared" si="66"/>
        <v>1296.77394</v>
      </c>
      <c r="G1041" s="85">
        <f xml:space="preserve"> F1041/'2016 Claims Experience'!$H$2</f>
        <v>1525.6164000000001</v>
      </c>
      <c r="H1041" s="85">
        <f t="shared" si="67"/>
        <v>1852.5342000000003</v>
      </c>
      <c r="I1041" s="85">
        <f t="shared" si="64"/>
        <v>0</v>
      </c>
      <c r="J1041" s="39"/>
    </row>
    <row r="1042" spans="2:10" x14ac:dyDescent="0.2">
      <c r="B1042" s="87">
        <v>1040</v>
      </c>
      <c r="C1042" s="85">
        <v>14510.720000000001</v>
      </c>
      <c r="D1042" s="85">
        <f>C1042 * (1 + '2016 Claims Experience'!$H$3) * (1 + '2016 Claims Experience'!$H$3)</f>
        <v>17557.971200000004</v>
      </c>
      <c r="E1042" s="85">
        <f t="shared" si="65"/>
        <v>5267.3913600000014</v>
      </c>
      <c r="F1042" s="85">
        <f t="shared" si="66"/>
        <v>12290.579840000002</v>
      </c>
      <c r="G1042" s="85">
        <f xml:space="preserve"> F1042/'2016 Claims Experience'!$H$2</f>
        <v>14459.50569411765</v>
      </c>
      <c r="H1042" s="85">
        <f t="shared" si="67"/>
        <v>3000</v>
      </c>
      <c r="I1042" s="85">
        <f t="shared" si="64"/>
        <v>1419.3625715045846</v>
      </c>
      <c r="J1042" s="39"/>
    </row>
    <row r="1043" spans="2:10" x14ac:dyDescent="0.2">
      <c r="B1043" s="87">
        <v>1041</v>
      </c>
      <c r="C1043" s="85">
        <v>5688.79</v>
      </c>
      <c r="D1043" s="85">
        <f>C1043 * (1 + '2016 Claims Experience'!$H$3) * (1 + '2016 Claims Experience'!$H$3)</f>
        <v>6883.4359000000013</v>
      </c>
      <c r="E1043" s="85">
        <f t="shared" si="65"/>
        <v>2065.0307700000008</v>
      </c>
      <c r="F1043" s="85">
        <f t="shared" si="66"/>
        <v>4818.405130000001</v>
      </c>
      <c r="G1043" s="85">
        <f xml:space="preserve"> F1043/'2016 Claims Experience'!$H$2</f>
        <v>5668.7119176470605</v>
      </c>
      <c r="H1043" s="85">
        <f t="shared" si="67"/>
        <v>3000</v>
      </c>
      <c r="I1043" s="85">
        <f t="shared" si="64"/>
        <v>1419.3625715045846</v>
      </c>
      <c r="J1043" s="39"/>
    </row>
    <row r="1044" spans="2:10" x14ac:dyDescent="0.2">
      <c r="B1044" s="87">
        <v>1042</v>
      </c>
      <c r="C1044" s="85">
        <v>406.06</v>
      </c>
      <c r="D1044" s="85">
        <f>C1044 * (1 + '2016 Claims Experience'!$H$3) * (1 + '2016 Claims Experience'!$H$3)</f>
        <v>491.33260000000007</v>
      </c>
      <c r="E1044" s="85">
        <f t="shared" si="65"/>
        <v>147.39978000000005</v>
      </c>
      <c r="F1044" s="85">
        <f t="shared" si="66"/>
        <v>343.93282000000005</v>
      </c>
      <c r="G1044" s="85">
        <f xml:space="preserve"> F1044/'2016 Claims Experience'!$H$2</f>
        <v>404.62684705882361</v>
      </c>
      <c r="H1044" s="85">
        <f t="shared" si="67"/>
        <v>491.33260000000007</v>
      </c>
      <c r="I1044" s="85">
        <f t="shared" si="64"/>
        <v>0</v>
      </c>
      <c r="J1044" s="39"/>
    </row>
    <row r="1045" spans="2:10" x14ac:dyDescent="0.2">
      <c r="B1045" s="87">
        <v>1043</v>
      </c>
      <c r="C1045" s="85">
        <v>4978.58</v>
      </c>
      <c r="D1045" s="85">
        <f>C1045 * (1 + '2016 Claims Experience'!$H$3) * (1 + '2016 Claims Experience'!$H$3)</f>
        <v>6024.0818000000008</v>
      </c>
      <c r="E1045" s="85">
        <f t="shared" si="65"/>
        <v>1807.2245400000006</v>
      </c>
      <c r="F1045" s="85">
        <f t="shared" si="66"/>
        <v>4216.8572600000007</v>
      </c>
      <c r="G1045" s="85">
        <f xml:space="preserve"> F1045/'2016 Claims Experience'!$H$2</f>
        <v>4961.0085411764712</v>
      </c>
      <c r="H1045" s="85">
        <f t="shared" si="67"/>
        <v>3000</v>
      </c>
      <c r="I1045" s="85">
        <f t="shared" si="64"/>
        <v>1419.3625715045846</v>
      </c>
      <c r="J1045" s="39"/>
    </row>
    <row r="1046" spans="2:10" x14ac:dyDescent="0.2">
      <c r="B1046" s="87">
        <v>1044</v>
      </c>
      <c r="C1046" s="85">
        <v>3114.1800000000003</v>
      </c>
      <c r="D1046" s="85">
        <f>C1046 * (1 + '2016 Claims Experience'!$H$3) * (1 + '2016 Claims Experience'!$H$3)</f>
        <v>3768.1578000000009</v>
      </c>
      <c r="E1046" s="85">
        <f t="shared" si="65"/>
        <v>1130.4473400000004</v>
      </c>
      <c r="F1046" s="85">
        <f t="shared" si="66"/>
        <v>2637.7104600000002</v>
      </c>
      <c r="G1046" s="85">
        <f xml:space="preserve"> F1046/'2016 Claims Experience'!$H$2</f>
        <v>3103.1887764705884</v>
      </c>
      <c r="H1046" s="85">
        <f t="shared" si="67"/>
        <v>3000</v>
      </c>
      <c r="I1046" s="85">
        <f t="shared" si="64"/>
        <v>1419.3625715045846</v>
      </c>
      <c r="J1046" s="39"/>
    </row>
    <row r="1047" spans="2:10" x14ac:dyDescent="0.2">
      <c r="B1047" s="87">
        <v>1045</v>
      </c>
      <c r="C1047" s="85">
        <v>483.48</v>
      </c>
      <c r="D1047" s="85">
        <f>C1047 * (1 + '2016 Claims Experience'!$H$3) * (1 + '2016 Claims Experience'!$H$3)</f>
        <v>585.01080000000013</v>
      </c>
      <c r="E1047" s="85">
        <f t="shared" si="65"/>
        <v>175.50324000000006</v>
      </c>
      <c r="F1047" s="85">
        <f t="shared" si="66"/>
        <v>409.50756000000007</v>
      </c>
      <c r="G1047" s="85">
        <f xml:space="preserve"> F1047/'2016 Claims Experience'!$H$2</f>
        <v>481.7736000000001</v>
      </c>
      <c r="H1047" s="85">
        <f t="shared" si="67"/>
        <v>585.01080000000013</v>
      </c>
      <c r="I1047" s="85">
        <f t="shared" si="64"/>
        <v>0</v>
      </c>
      <c r="J1047" s="39"/>
    </row>
    <row r="1048" spans="2:10" x14ac:dyDescent="0.2">
      <c r="B1048" s="87">
        <v>1046</v>
      </c>
      <c r="C1048" s="85">
        <v>7211.9100000000008</v>
      </c>
      <c r="D1048" s="85">
        <f>C1048 * (1 + '2016 Claims Experience'!$H$3) * (1 + '2016 Claims Experience'!$H$3)</f>
        <v>8726.411100000003</v>
      </c>
      <c r="E1048" s="85">
        <f t="shared" si="65"/>
        <v>2617.9233300000014</v>
      </c>
      <c r="F1048" s="85">
        <f t="shared" si="66"/>
        <v>6108.4877700000015</v>
      </c>
      <c r="G1048" s="85">
        <f xml:space="preserve"> F1048/'2016 Claims Experience'!$H$2</f>
        <v>7186.4562000000024</v>
      </c>
      <c r="H1048" s="85">
        <f t="shared" si="67"/>
        <v>3000</v>
      </c>
      <c r="I1048" s="85">
        <f t="shared" si="64"/>
        <v>1419.3625715045846</v>
      </c>
      <c r="J1048" s="39"/>
    </row>
    <row r="1049" spans="2:10" x14ac:dyDescent="0.2">
      <c r="B1049" s="87">
        <v>1047</v>
      </c>
      <c r="C1049" s="85">
        <v>4077.19</v>
      </c>
      <c r="D1049" s="85">
        <f>C1049 * (1 + '2016 Claims Experience'!$H$3) * (1 + '2016 Claims Experience'!$H$3)</f>
        <v>4933.3999000000013</v>
      </c>
      <c r="E1049" s="85">
        <f t="shared" si="65"/>
        <v>1480.0199700000005</v>
      </c>
      <c r="F1049" s="85">
        <f t="shared" si="66"/>
        <v>3453.3799300000005</v>
      </c>
      <c r="G1049" s="85">
        <f xml:space="preserve"> F1049/'2016 Claims Experience'!$H$2</f>
        <v>4062.7999176470594</v>
      </c>
      <c r="H1049" s="85">
        <f t="shared" si="67"/>
        <v>3000</v>
      </c>
      <c r="I1049" s="85">
        <f t="shared" si="64"/>
        <v>1419.3625715045846</v>
      </c>
      <c r="J1049" s="39"/>
    </row>
    <row r="1050" spans="2:10" x14ac:dyDescent="0.2">
      <c r="B1050" s="87">
        <v>1048</v>
      </c>
      <c r="C1050" s="85">
        <v>503.23</v>
      </c>
      <c r="D1050" s="85">
        <f>C1050 * (1 + '2016 Claims Experience'!$H$3) * (1 + '2016 Claims Experience'!$H$3)</f>
        <v>608.90830000000017</v>
      </c>
      <c r="E1050" s="85">
        <f t="shared" si="65"/>
        <v>182.67249000000007</v>
      </c>
      <c r="F1050" s="85">
        <f t="shared" si="66"/>
        <v>426.23581000000007</v>
      </c>
      <c r="G1050" s="85">
        <f xml:space="preserve"> F1050/'2016 Claims Experience'!$H$2</f>
        <v>501.45389411764717</v>
      </c>
      <c r="H1050" s="85">
        <f t="shared" si="67"/>
        <v>608.90830000000017</v>
      </c>
      <c r="I1050" s="85">
        <f t="shared" si="64"/>
        <v>0</v>
      </c>
      <c r="J1050" s="39"/>
    </row>
    <row r="1051" spans="2:10" x14ac:dyDescent="0.2">
      <c r="B1051" s="87">
        <v>1049</v>
      </c>
      <c r="C1051" s="85">
        <v>11720.44</v>
      </c>
      <c r="D1051" s="85">
        <f>C1051 * (1 + '2016 Claims Experience'!$H$3) * (1 + '2016 Claims Experience'!$H$3)</f>
        <v>14181.732400000004</v>
      </c>
      <c r="E1051" s="85">
        <f t="shared" si="65"/>
        <v>4254.5197200000021</v>
      </c>
      <c r="F1051" s="85">
        <f t="shared" si="66"/>
        <v>9927.2126800000024</v>
      </c>
      <c r="G1051" s="85">
        <f xml:space="preserve"> F1051/'2016 Claims Experience'!$H$2</f>
        <v>11679.073741176473</v>
      </c>
      <c r="H1051" s="85">
        <f t="shared" si="67"/>
        <v>3000</v>
      </c>
      <c r="I1051" s="85">
        <f t="shared" si="64"/>
        <v>1419.3625715045846</v>
      </c>
      <c r="J1051" s="39"/>
    </row>
    <row r="1052" spans="2:10" x14ac:dyDescent="0.2">
      <c r="B1052" s="87">
        <v>1050</v>
      </c>
      <c r="C1052" s="85">
        <v>19063.490000000002</v>
      </c>
      <c r="D1052" s="85">
        <f>C1052 * (1 + '2016 Claims Experience'!$H$3) * (1 + '2016 Claims Experience'!$H$3)</f>
        <v>23066.822900000006</v>
      </c>
      <c r="E1052" s="85">
        <f t="shared" si="65"/>
        <v>6920.0468700000029</v>
      </c>
      <c r="F1052" s="85">
        <f t="shared" si="66"/>
        <v>16146.776030000003</v>
      </c>
      <c r="G1052" s="85">
        <f xml:space="preserve"> F1052/'2016 Claims Experience'!$H$2</f>
        <v>18996.20709411765</v>
      </c>
      <c r="H1052" s="85">
        <f t="shared" si="67"/>
        <v>3000</v>
      </c>
      <c r="I1052" s="85">
        <f t="shared" si="64"/>
        <v>1419.3625715045846</v>
      </c>
      <c r="J1052" s="39"/>
    </row>
    <row r="1053" spans="2:10" x14ac:dyDescent="0.2">
      <c r="B1053" s="87">
        <v>1051</v>
      </c>
      <c r="C1053" s="85">
        <v>19777.650000000001</v>
      </c>
      <c r="D1053" s="85">
        <f>C1053 * (1 + '2016 Claims Experience'!$H$3) * (1 + '2016 Claims Experience'!$H$3)</f>
        <v>23930.956500000008</v>
      </c>
      <c r="E1053" s="85">
        <f t="shared" si="65"/>
        <v>7179.2869500000033</v>
      </c>
      <c r="F1053" s="85">
        <f t="shared" si="66"/>
        <v>16751.669550000006</v>
      </c>
      <c r="G1053" s="85">
        <f xml:space="preserve"> F1053/'2016 Claims Experience'!$H$2</f>
        <v>19707.84652941177</v>
      </c>
      <c r="H1053" s="85">
        <f t="shared" si="67"/>
        <v>3000</v>
      </c>
      <c r="I1053" s="85">
        <f t="shared" si="64"/>
        <v>1419.3625715045846</v>
      </c>
      <c r="J1053" s="39"/>
    </row>
    <row r="1054" spans="2:10" x14ac:dyDescent="0.2">
      <c r="B1054" s="87">
        <v>1052</v>
      </c>
      <c r="C1054" s="85">
        <v>2208.84</v>
      </c>
      <c r="D1054" s="85">
        <f>C1054 * (1 + '2016 Claims Experience'!$H$3) * (1 + '2016 Claims Experience'!$H$3)</f>
        <v>2672.6964000000003</v>
      </c>
      <c r="E1054" s="85">
        <f t="shared" si="65"/>
        <v>801.80892000000017</v>
      </c>
      <c r="F1054" s="85">
        <f t="shared" si="66"/>
        <v>1870.8874800000001</v>
      </c>
      <c r="G1054" s="85">
        <f xml:space="preserve"> F1054/'2016 Claims Experience'!$H$2</f>
        <v>2201.0440941176471</v>
      </c>
      <c r="H1054" s="85">
        <f t="shared" si="67"/>
        <v>2672.6964000000003</v>
      </c>
      <c r="I1054" s="85">
        <f t="shared" si="64"/>
        <v>0</v>
      </c>
      <c r="J1054" s="39"/>
    </row>
    <row r="1055" spans="2:10" x14ac:dyDescent="0.2">
      <c r="B1055" s="87">
        <v>1053</v>
      </c>
      <c r="C1055" s="85">
        <v>9759.66</v>
      </c>
      <c r="D1055" s="85">
        <f>C1055 * (1 + '2016 Claims Experience'!$H$3) * (1 + '2016 Claims Experience'!$H$3)</f>
        <v>11809.188600000001</v>
      </c>
      <c r="E1055" s="85">
        <f t="shared" si="65"/>
        <v>3542.7565800000011</v>
      </c>
      <c r="F1055" s="85">
        <f t="shared" si="66"/>
        <v>8266.4320200000002</v>
      </c>
      <c r="G1055" s="85">
        <f xml:space="preserve"> F1055/'2016 Claims Experience'!$H$2</f>
        <v>9725.2141411764715</v>
      </c>
      <c r="H1055" s="85">
        <f t="shared" si="67"/>
        <v>3000</v>
      </c>
      <c r="I1055" s="85">
        <f t="shared" si="64"/>
        <v>1419.3625715045846</v>
      </c>
      <c r="J1055" s="39"/>
    </row>
    <row r="1056" spans="2:10" x14ac:dyDescent="0.2">
      <c r="B1056" s="87">
        <v>1054</v>
      </c>
      <c r="C1056" s="85">
        <v>15110.33</v>
      </c>
      <c r="D1056" s="85">
        <f>C1056 * (1 + '2016 Claims Experience'!$H$3) * (1 + '2016 Claims Experience'!$H$3)</f>
        <v>18283.499300000003</v>
      </c>
      <c r="E1056" s="85">
        <f t="shared" si="65"/>
        <v>5485.0497900000018</v>
      </c>
      <c r="F1056" s="85">
        <f t="shared" si="66"/>
        <v>12798.449510000002</v>
      </c>
      <c r="G1056" s="85">
        <f xml:space="preserve"> F1056/'2016 Claims Experience'!$H$2</f>
        <v>15056.999423529414</v>
      </c>
      <c r="H1056" s="85">
        <f t="shared" si="67"/>
        <v>3000</v>
      </c>
      <c r="I1056" s="85">
        <f t="shared" si="64"/>
        <v>1419.3625715045846</v>
      </c>
      <c r="J1056" s="39"/>
    </row>
    <row r="1057" spans="2:10" x14ac:dyDescent="0.2">
      <c r="B1057" s="87">
        <v>1055</v>
      </c>
      <c r="C1057" s="85">
        <v>1942.6100000000001</v>
      </c>
      <c r="D1057" s="85">
        <f>C1057 * (1 + '2016 Claims Experience'!$H$3) * (1 + '2016 Claims Experience'!$H$3)</f>
        <v>2350.5581000000002</v>
      </c>
      <c r="E1057" s="85">
        <f t="shared" si="65"/>
        <v>705.16743000000019</v>
      </c>
      <c r="F1057" s="85">
        <f t="shared" si="66"/>
        <v>1645.39067</v>
      </c>
      <c r="G1057" s="85">
        <f xml:space="preserve"> F1057/'2016 Claims Experience'!$H$2</f>
        <v>1935.7537294117647</v>
      </c>
      <c r="H1057" s="85">
        <f t="shared" si="67"/>
        <v>2350.5581000000002</v>
      </c>
      <c r="I1057" s="85">
        <f t="shared" si="64"/>
        <v>0</v>
      </c>
      <c r="J1057" s="39"/>
    </row>
    <row r="1058" spans="2:10" x14ac:dyDescent="0.2">
      <c r="B1058" s="87">
        <v>1056</v>
      </c>
      <c r="C1058" s="85">
        <v>3182.1200000000003</v>
      </c>
      <c r="D1058" s="85">
        <f>C1058 * (1 + '2016 Claims Experience'!$H$3) * (1 + '2016 Claims Experience'!$H$3)</f>
        <v>3850.3652000000011</v>
      </c>
      <c r="E1058" s="85">
        <f t="shared" si="65"/>
        <v>1155.1095600000006</v>
      </c>
      <c r="F1058" s="85">
        <f t="shared" si="66"/>
        <v>2695.2556400000008</v>
      </c>
      <c r="G1058" s="85">
        <f xml:space="preserve"> F1058/'2016 Claims Experience'!$H$2</f>
        <v>3170.8889882352951</v>
      </c>
      <c r="H1058" s="85">
        <f t="shared" si="67"/>
        <v>3000</v>
      </c>
      <c r="I1058" s="85">
        <f t="shared" si="64"/>
        <v>1419.3625715045846</v>
      </c>
      <c r="J1058" s="39"/>
    </row>
    <row r="1059" spans="2:10" x14ac:dyDescent="0.2">
      <c r="B1059" s="87">
        <v>1057</v>
      </c>
      <c r="C1059" s="85">
        <v>285.19</v>
      </c>
      <c r="D1059" s="85">
        <f>C1059 * (1 + '2016 Claims Experience'!$H$3) * (1 + '2016 Claims Experience'!$H$3)</f>
        <v>345.07990000000001</v>
      </c>
      <c r="E1059" s="85">
        <f t="shared" si="65"/>
        <v>103.52397000000002</v>
      </c>
      <c r="F1059" s="85">
        <f t="shared" si="66"/>
        <v>241.55592999999999</v>
      </c>
      <c r="G1059" s="85">
        <f xml:space="preserve"> F1059/'2016 Claims Experience'!$H$2</f>
        <v>284.1834470588235</v>
      </c>
      <c r="H1059" s="85">
        <f t="shared" si="67"/>
        <v>345.07990000000001</v>
      </c>
      <c r="I1059" s="85">
        <f t="shared" si="64"/>
        <v>0</v>
      </c>
      <c r="J1059" s="39"/>
    </row>
    <row r="1060" spans="2:10" x14ac:dyDescent="0.2">
      <c r="B1060" s="87">
        <v>1058</v>
      </c>
      <c r="C1060" s="85">
        <v>24666.960000000003</v>
      </c>
      <c r="D1060" s="85">
        <f>C1060 * (1 + '2016 Claims Experience'!$H$3) * (1 + '2016 Claims Experience'!$H$3)</f>
        <v>29847.021600000011</v>
      </c>
      <c r="E1060" s="85">
        <f t="shared" si="65"/>
        <v>8954.106480000004</v>
      </c>
      <c r="F1060" s="85">
        <f t="shared" si="66"/>
        <v>20892.915120000005</v>
      </c>
      <c r="G1060" s="85">
        <f xml:space="preserve"> F1060/'2016 Claims Experience'!$H$2</f>
        <v>24579.900141176477</v>
      </c>
      <c r="H1060" s="85">
        <f t="shared" si="67"/>
        <v>3000</v>
      </c>
      <c r="I1060" s="85">
        <f t="shared" si="64"/>
        <v>1419.3625715045846</v>
      </c>
      <c r="J1060" s="39"/>
    </row>
    <row r="1061" spans="2:10" x14ac:dyDescent="0.2">
      <c r="B1061" s="87">
        <v>1059</v>
      </c>
      <c r="C1061" s="85">
        <v>16066.230000000001</v>
      </c>
      <c r="D1061" s="85">
        <f>C1061 * (1 + '2016 Claims Experience'!$H$3) * (1 + '2016 Claims Experience'!$H$3)</f>
        <v>19440.138300000006</v>
      </c>
      <c r="E1061" s="85">
        <f t="shared" si="65"/>
        <v>5832.0414900000023</v>
      </c>
      <c r="F1061" s="85">
        <f t="shared" si="66"/>
        <v>13608.096810000003</v>
      </c>
      <c r="G1061" s="85">
        <f xml:space="preserve"> F1061/'2016 Claims Experience'!$H$2</f>
        <v>16009.525658823533</v>
      </c>
      <c r="H1061" s="85">
        <f t="shared" si="67"/>
        <v>3000</v>
      </c>
      <c r="I1061" s="85">
        <f t="shared" si="64"/>
        <v>1419.3625715045846</v>
      </c>
      <c r="J1061" s="39"/>
    </row>
    <row r="1062" spans="2:10" x14ac:dyDescent="0.2">
      <c r="B1062" s="87">
        <v>1060</v>
      </c>
      <c r="C1062" s="85">
        <v>4523.54</v>
      </c>
      <c r="D1062" s="85">
        <f>C1062 * (1 + '2016 Claims Experience'!$H$3) * (1 + '2016 Claims Experience'!$H$3)</f>
        <v>5473.483400000001</v>
      </c>
      <c r="E1062" s="85">
        <f t="shared" si="65"/>
        <v>1642.0450200000005</v>
      </c>
      <c r="F1062" s="85">
        <f t="shared" si="66"/>
        <v>3831.4383800000005</v>
      </c>
      <c r="G1062" s="85">
        <f xml:space="preserve"> F1062/'2016 Claims Experience'!$H$2</f>
        <v>4507.5745647058829</v>
      </c>
      <c r="H1062" s="85">
        <f t="shared" si="67"/>
        <v>3000</v>
      </c>
      <c r="I1062" s="85">
        <f t="shared" si="64"/>
        <v>1419.3625715045846</v>
      </c>
      <c r="J1062" s="39"/>
    </row>
    <row r="1063" spans="2:10" x14ac:dyDescent="0.2">
      <c r="B1063" s="87">
        <v>1061</v>
      </c>
      <c r="C1063" s="85">
        <v>9278.5500000000011</v>
      </c>
      <c r="D1063" s="85">
        <f>C1063 * (1 + '2016 Claims Experience'!$H$3) * (1 + '2016 Claims Experience'!$H$3)</f>
        <v>11227.045500000004</v>
      </c>
      <c r="E1063" s="85">
        <f t="shared" si="65"/>
        <v>3368.1136500000016</v>
      </c>
      <c r="F1063" s="85">
        <f t="shared" si="66"/>
        <v>7858.9318500000018</v>
      </c>
      <c r="G1063" s="85">
        <f xml:space="preserve"> F1063/'2016 Claims Experience'!$H$2</f>
        <v>9245.80217647059</v>
      </c>
      <c r="H1063" s="85">
        <f t="shared" si="67"/>
        <v>3000</v>
      </c>
      <c r="I1063" s="85">
        <f t="shared" si="64"/>
        <v>1419.3625715045846</v>
      </c>
      <c r="J1063" s="39"/>
    </row>
    <row r="1064" spans="2:10" x14ac:dyDescent="0.2">
      <c r="B1064" s="87">
        <v>1062</v>
      </c>
      <c r="C1064" s="85">
        <v>30021.58</v>
      </c>
      <c r="D1064" s="85">
        <f>C1064 * (1 + '2016 Claims Experience'!$H$3) * (1 + '2016 Claims Experience'!$H$3)</f>
        <v>36326.111800000006</v>
      </c>
      <c r="E1064" s="85">
        <f t="shared" si="65"/>
        <v>10897.833540000003</v>
      </c>
      <c r="F1064" s="85">
        <f t="shared" si="66"/>
        <v>25428.278260000003</v>
      </c>
      <c r="G1064" s="85">
        <f xml:space="preserve"> F1064/'2016 Claims Experience'!$H$2</f>
        <v>29915.621482352944</v>
      </c>
      <c r="H1064" s="85">
        <f t="shared" si="67"/>
        <v>3000</v>
      </c>
      <c r="I1064" s="85">
        <f t="shared" si="64"/>
        <v>1419.3625715045846</v>
      </c>
      <c r="J1064" s="39"/>
    </row>
    <row r="1065" spans="2:10" x14ac:dyDescent="0.2">
      <c r="B1065" s="87">
        <v>1063</v>
      </c>
      <c r="C1065" s="85">
        <v>229.89000000000001</v>
      </c>
      <c r="D1065" s="85">
        <f>C1065 * (1 + '2016 Claims Experience'!$H$3) * (1 + '2016 Claims Experience'!$H$3)</f>
        <v>278.16690000000006</v>
      </c>
      <c r="E1065" s="85">
        <f t="shared" si="65"/>
        <v>83.450070000000025</v>
      </c>
      <c r="F1065" s="85">
        <f t="shared" si="66"/>
        <v>194.71683000000002</v>
      </c>
      <c r="G1065" s="85">
        <f xml:space="preserve"> F1065/'2016 Claims Experience'!$H$2</f>
        <v>229.0786235294118</v>
      </c>
      <c r="H1065" s="85">
        <f t="shared" si="67"/>
        <v>278.16690000000006</v>
      </c>
      <c r="I1065" s="85">
        <f t="shared" si="64"/>
        <v>0</v>
      </c>
      <c r="J1065" s="39"/>
    </row>
    <row r="1066" spans="2:10" x14ac:dyDescent="0.2">
      <c r="B1066" s="87">
        <v>1064</v>
      </c>
      <c r="C1066" s="85">
        <v>20193.98</v>
      </c>
      <c r="D1066" s="85">
        <f>C1066 * (1 + '2016 Claims Experience'!$H$3) * (1 + '2016 Claims Experience'!$H$3)</f>
        <v>24434.715800000002</v>
      </c>
      <c r="E1066" s="85">
        <f t="shared" si="65"/>
        <v>7330.414740000002</v>
      </c>
      <c r="F1066" s="85">
        <f t="shared" si="66"/>
        <v>17104.301060000002</v>
      </c>
      <c r="G1066" s="85">
        <f xml:space="preserve"> F1066/'2016 Claims Experience'!$H$2</f>
        <v>20122.707129411767</v>
      </c>
      <c r="H1066" s="85">
        <f t="shared" si="67"/>
        <v>3000</v>
      </c>
      <c r="I1066" s="85">
        <f t="shared" si="64"/>
        <v>1419.3625715045846</v>
      </c>
      <c r="J1066" s="39"/>
    </row>
    <row r="1067" spans="2:10" x14ac:dyDescent="0.2">
      <c r="B1067" s="87">
        <v>1065</v>
      </c>
      <c r="C1067" s="85">
        <v>6967.01</v>
      </c>
      <c r="D1067" s="85">
        <f>C1067 * (1 + '2016 Claims Experience'!$H$3) * (1 + '2016 Claims Experience'!$H$3)</f>
        <v>8430.0821000000014</v>
      </c>
      <c r="E1067" s="85">
        <f t="shared" si="65"/>
        <v>2529.0246300000008</v>
      </c>
      <c r="F1067" s="85">
        <f t="shared" si="66"/>
        <v>5901.0574700000006</v>
      </c>
      <c r="G1067" s="85">
        <f xml:space="preserve"> F1067/'2016 Claims Experience'!$H$2</f>
        <v>6942.4205529411774</v>
      </c>
      <c r="H1067" s="85">
        <f t="shared" si="67"/>
        <v>3000</v>
      </c>
      <c r="I1067" s="85">
        <f t="shared" si="64"/>
        <v>1419.3625715045846</v>
      </c>
      <c r="J1067" s="39"/>
    </row>
    <row r="1068" spans="2:10" x14ac:dyDescent="0.2">
      <c r="B1068" s="87">
        <v>1066</v>
      </c>
      <c r="C1068" s="85">
        <v>3526.56</v>
      </c>
      <c r="D1068" s="85">
        <f>C1068 * (1 + '2016 Claims Experience'!$H$3) * (1 + '2016 Claims Experience'!$H$3)</f>
        <v>4267.1376000000009</v>
      </c>
      <c r="E1068" s="85">
        <f t="shared" si="65"/>
        <v>1280.1412800000005</v>
      </c>
      <c r="F1068" s="85">
        <f t="shared" si="66"/>
        <v>2986.9963200000007</v>
      </c>
      <c r="G1068" s="85">
        <f xml:space="preserve"> F1068/'2016 Claims Experience'!$H$2</f>
        <v>3514.1133176470598</v>
      </c>
      <c r="H1068" s="85">
        <f t="shared" si="67"/>
        <v>3000</v>
      </c>
      <c r="I1068" s="85">
        <f t="shared" si="64"/>
        <v>1419.3625715045846</v>
      </c>
      <c r="J1068" s="39"/>
    </row>
    <row r="1069" spans="2:10" x14ac:dyDescent="0.2">
      <c r="B1069" s="87">
        <v>1067</v>
      </c>
      <c r="C1069" s="85">
        <v>5003.8600000000006</v>
      </c>
      <c r="D1069" s="85">
        <f>C1069 * (1 + '2016 Claims Experience'!$H$3) * (1 + '2016 Claims Experience'!$H$3)</f>
        <v>6054.6706000000013</v>
      </c>
      <c r="E1069" s="85">
        <f t="shared" si="65"/>
        <v>1816.4011800000007</v>
      </c>
      <c r="F1069" s="85">
        <f t="shared" si="66"/>
        <v>4238.2694200000005</v>
      </c>
      <c r="G1069" s="85">
        <f xml:space="preserve"> F1069/'2016 Claims Experience'!$H$2</f>
        <v>4986.1993176470596</v>
      </c>
      <c r="H1069" s="85">
        <f t="shared" si="67"/>
        <v>3000</v>
      </c>
      <c r="I1069" s="85">
        <f t="shared" si="64"/>
        <v>1419.3625715045846</v>
      </c>
      <c r="J1069" s="39"/>
    </row>
    <row r="1070" spans="2:10" x14ac:dyDescent="0.2">
      <c r="B1070" s="87">
        <v>1068</v>
      </c>
      <c r="C1070" s="85">
        <v>774.99</v>
      </c>
      <c r="D1070" s="85">
        <f>C1070 * (1 + '2016 Claims Experience'!$H$3) * (1 + '2016 Claims Experience'!$H$3)</f>
        <v>937.73790000000008</v>
      </c>
      <c r="E1070" s="85">
        <f t="shared" si="65"/>
        <v>281.32137000000006</v>
      </c>
      <c r="F1070" s="85">
        <f t="shared" si="66"/>
        <v>656.41652999999997</v>
      </c>
      <c r="G1070" s="85">
        <f xml:space="preserve"> F1070/'2016 Claims Experience'!$H$2</f>
        <v>772.25474117647059</v>
      </c>
      <c r="H1070" s="85">
        <f t="shared" si="67"/>
        <v>937.73790000000008</v>
      </c>
      <c r="I1070" s="85">
        <f t="shared" si="64"/>
        <v>0</v>
      </c>
      <c r="J1070" s="39"/>
    </row>
    <row r="1071" spans="2:10" x14ac:dyDescent="0.2">
      <c r="B1071" s="87">
        <v>1069</v>
      </c>
      <c r="C1071" s="85">
        <v>6006.37</v>
      </c>
      <c r="D1071" s="85">
        <f>C1071 * (1 + '2016 Claims Experience'!$H$3) * (1 + '2016 Claims Experience'!$H$3)</f>
        <v>7267.7077000000008</v>
      </c>
      <c r="E1071" s="85">
        <f t="shared" si="65"/>
        <v>2180.3123100000007</v>
      </c>
      <c r="F1071" s="85">
        <f t="shared" si="66"/>
        <v>5087.3953900000006</v>
      </c>
      <c r="G1071" s="85">
        <f xml:space="preserve"> F1071/'2016 Claims Experience'!$H$2</f>
        <v>5985.1710470588241</v>
      </c>
      <c r="H1071" s="85">
        <f t="shared" si="67"/>
        <v>3000</v>
      </c>
      <c r="I1071" s="85">
        <f t="shared" si="64"/>
        <v>1419.3625715045846</v>
      </c>
      <c r="J1071" s="39"/>
    </row>
    <row r="1072" spans="2:10" x14ac:dyDescent="0.2">
      <c r="B1072" s="87">
        <v>1070</v>
      </c>
      <c r="C1072" s="85">
        <v>12094.9</v>
      </c>
      <c r="D1072" s="85">
        <f>C1072 * (1 + '2016 Claims Experience'!$H$3) * (1 + '2016 Claims Experience'!$H$3)</f>
        <v>14634.829000000003</v>
      </c>
      <c r="E1072" s="85">
        <f t="shared" si="65"/>
        <v>4390.4487000000017</v>
      </c>
      <c r="F1072" s="85">
        <f t="shared" si="66"/>
        <v>10244.380300000003</v>
      </c>
      <c r="G1072" s="85">
        <f xml:space="preserve"> F1072/'2016 Claims Experience'!$H$2</f>
        <v>12052.212117647063</v>
      </c>
      <c r="H1072" s="85">
        <f t="shared" si="67"/>
        <v>3000</v>
      </c>
      <c r="I1072" s="85">
        <f t="shared" si="64"/>
        <v>1419.3625715045846</v>
      </c>
      <c r="J1072" s="39"/>
    </row>
    <row r="1073" spans="2:10" x14ac:dyDescent="0.2">
      <c r="B1073" s="87">
        <v>1071</v>
      </c>
      <c r="C1073" s="85">
        <v>4077.98</v>
      </c>
      <c r="D1073" s="85">
        <f>C1073 * (1 + '2016 Claims Experience'!$H$3) * (1 + '2016 Claims Experience'!$H$3)</f>
        <v>4934.3558000000003</v>
      </c>
      <c r="E1073" s="85">
        <f t="shared" si="65"/>
        <v>1480.3067400000002</v>
      </c>
      <c r="F1073" s="85">
        <f t="shared" si="66"/>
        <v>3454.0490599999998</v>
      </c>
      <c r="G1073" s="85">
        <f xml:space="preserve"> F1073/'2016 Claims Experience'!$H$2</f>
        <v>4063.5871294117646</v>
      </c>
      <c r="H1073" s="85">
        <f t="shared" si="67"/>
        <v>3000</v>
      </c>
      <c r="I1073" s="85">
        <f t="shared" si="64"/>
        <v>1419.3625715045846</v>
      </c>
      <c r="J1073" s="39"/>
    </row>
    <row r="1074" spans="2:10" x14ac:dyDescent="0.2">
      <c r="B1074" s="87">
        <v>1072</v>
      </c>
      <c r="C1074" s="85">
        <v>9717.7900000000009</v>
      </c>
      <c r="D1074" s="85">
        <f>C1074 * (1 + '2016 Claims Experience'!$H$3) * (1 + '2016 Claims Experience'!$H$3)</f>
        <v>11758.525900000002</v>
      </c>
      <c r="E1074" s="85">
        <f t="shared" si="65"/>
        <v>3527.5577700000013</v>
      </c>
      <c r="F1074" s="85">
        <f t="shared" si="66"/>
        <v>8230.9681300000011</v>
      </c>
      <c r="G1074" s="85">
        <f xml:space="preserve"> F1074/'2016 Claims Experience'!$H$2</f>
        <v>9683.4919176470612</v>
      </c>
      <c r="H1074" s="85">
        <f t="shared" si="67"/>
        <v>3000</v>
      </c>
      <c r="I1074" s="85">
        <f t="shared" si="64"/>
        <v>1419.3625715045846</v>
      </c>
      <c r="J1074" s="39"/>
    </row>
    <row r="1075" spans="2:10" x14ac:dyDescent="0.2">
      <c r="B1075" s="87">
        <v>1073</v>
      </c>
      <c r="C1075" s="85">
        <v>1094.94</v>
      </c>
      <c r="D1075" s="85">
        <f>C1075 * (1 + '2016 Claims Experience'!$H$3) * (1 + '2016 Claims Experience'!$H$3)</f>
        <v>1324.8774000000003</v>
      </c>
      <c r="E1075" s="85">
        <f t="shared" si="65"/>
        <v>397.46322000000015</v>
      </c>
      <c r="F1075" s="85">
        <f t="shared" si="66"/>
        <v>927.4141800000001</v>
      </c>
      <c r="G1075" s="85">
        <f xml:space="preserve"> F1075/'2016 Claims Experience'!$H$2</f>
        <v>1091.0755058823531</v>
      </c>
      <c r="H1075" s="85">
        <f t="shared" si="67"/>
        <v>1324.8774000000003</v>
      </c>
      <c r="I1075" s="85">
        <f t="shared" si="64"/>
        <v>0</v>
      </c>
      <c r="J1075" s="39"/>
    </row>
    <row r="1076" spans="2:10" x14ac:dyDescent="0.2">
      <c r="B1076" s="87">
        <v>1074</v>
      </c>
      <c r="C1076" s="85">
        <v>17898.240000000002</v>
      </c>
      <c r="D1076" s="85">
        <f>C1076 * (1 + '2016 Claims Experience'!$H$3) * (1 + '2016 Claims Experience'!$H$3)</f>
        <v>21656.870400000003</v>
      </c>
      <c r="E1076" s="85">
        <f t="shared" si="65"/>
        <v>6497.0611200000021</v>
      </c>
      <c r="F1076" s="85">
        <f t="shared" si="66"/>
        <v>15159.809280000001</v>
      </c>
      <c r="G1076" s="85">
        <f xml:space="preserve"> F1076/'2016 Claims Experience'!$H$2</f>
        <v>17835.069741176474</v>
      </c>
      <c r="H1076" s="85">
        <f t="shared" si="67"/>
        <v>3000</v>
      </c>
      <c r="I1076" s="85">
        <f t="shared" si="64"/>
        <v>1419.3625715045846</v>
      </c>
      <c r="J1076" s="39"/>
    </row>
    <row r="1077" spans="2:10" x14ac:dyDescent="0.2">
      <c r="B1077" s="87">
        <v>1075</v>
      </c>
      <c r="C1077" s="85">
        <v>3720.9</v>
      </c>
      <c r="D1077" s="85">
        <f>C1077 * (1 + '2016 Claims Experience'!$H$3) * (1 + '2016 Claims Experience'!$H$3)</f>
        <v>4502.2890000000007</v>
      </c>
      <c r="E1077" s="85">
        <f t="shared" si="65"/>
        <v>1350.6867000000004</v>
      </c>
      <c r="F1077" s="85">
        <f t="shared" si="66"/>
        <v>3151.6023000000005</v>
      </c>
      <c r="G1077" s="85">
        <f xml:space="preserve"> F1077/'2016 Claims Experience'!$H$2</f>
        <v>3707.7674117647066</v>
      </c>
      <c r="H1077" s="85">
        <f t="shared" si="67"/>
        <v>3000</v>
      </c>
      <c r="I1077" s="85">
        <f t="shared" si="64"/>
        <v>1419.3625715045846</v>
      </c>
      <c r="J1077" s="39"/>
    </row>
    <row r="1078" spans="2:10" x14ac:dyDescent="0.2">
      <c r="B1078" s="87">
        <v>1076</v>
      </c>
      <c r="C1078" s="85">
        <v>9012.32</v>
      </c>
      <c r="D1078" s="85">
        <f>C1078 * (1 + '2016 Claims Experience'!$H$3) * (1 + '2016 Claims Experience'!$H$3)</f>
        <v>10904.9072</v>
      </c>
      <c r="E1078" s="85">
        <f t="shared" si="65"/>
        <v>3271.4721600000003</v>
      </c>
      <c r="F1078" s="85">
        <f t="shared" si="66"/>
        <v>7633.4350399999994</v>
      </c>
      <c r="G1078" s="85">
        <f xml:space="preserve"> F1078/'2016 Claims Experience'!$H$2</f>
        <v>8980.5118117647053</v>
      </c>
      <c r="H1078" s="85">
        <f t="shared" si="67"/>
        <v>3000</v>
      </c>
      <c r="I1078" s="85">
        <f t="shared" si="64"/>
        <v>1419.3625715045846</v>
      </c>
      <c r="J1078" s="39"/>
    </row>
    <row r="1079" spans="2:10" x14ac:dyDescent="0.2">
      <c r="B1079" s="87">
        <v>1077</v>
      </c>
      <c r="C1079" s="85">
        <v>473.21000000000004</v>
      </c>
      <c r="D1079" s="85">
        <f>C1079 * (1 + '2016 Claims Experience'!$H$3) * (1 + '2016 Claims Experience'!$H$3)</f>
        <v>572.58410000000015</v>
      </c>
      <c r="E1079" s="85">
        <f t="shared" si="65"/>
        <v>171.77523000000008</v>
      </c>
      <c r="F1079" s="85">
        <f t="shared" si="66"/>
        <v>400.80887000000007</v>
      </c>
      <c r="G1079" s="85">
        <f xml:space="preserve"> F1079/'2016 Claims Experience'!$H$2</f>
        <v>471.53984705882363</v>
      </c>
      <c r="H1079" s="85">
        <f t="shared" si="67"/>
        <v>572.58410000000015</v>
      </c>
      <c r="I1079" s="85">
        <f t="shared" si="64"/>
        <v>0</v>
      </c>
      <c r="J1079" s="39"/>
    </row>
    <row r="1080" spans="2:10" x14ac:dyDescent="0.2">
      <c r="B1080" s="87">
        <v>1078</v>
      </c>
      <c r="C1080" s="85">
        <v>2747.6200000000003</v>
      </c>
      <c r="D1080" s="85">
        <f>C1080 * (1 + '2016 Claims Experience'!$H$3) * (1 + '2016 Claims Experience'!$H$3)</f>
        <v>3324.6202000000008</v>
      </c>
      <c r="E1080" s="85">
        <f t="shared" si="65"/>
        <v>997.38606000000038</v>
      </c>
      <c r="F1080" s="85">
        <f t="shared" si="66"/>
        <v>2327.2341400000005</v>
      </c>
      <c r="G1080" s="85">
        <f xml:space="preserve"> F1080/'2016 Claims Experience'!$H$2</f>
        <v>2737.9225176470595</v>
      </c>
      <c r="H1080" s="85">
        <f t="shared" si="67"/>
        <v>3000</v>
      </c>
      <c r="I1080" s="85">
        <f t="shared" si="64"/>
        <v>1419.3625715045846</v>
      </c>
      <c r="J1080" s="39"/>
    </row>
    <row r="1081" spans="2:10" x14ac:dyDescent="0.2">
      <c r="B1081" s="87">
        <v>1079</v>
      </c>
      <c r="C1081" s="85">
        <v>689.67000000000007</v>
      </c>
      <c r="D1081" s="85">
        <f>C1081 * (1 + '2016 Claims Experience'!$H$3) * (1 + '2016 Claims Experience'!$H$3)</f>
        <v>834.50070000000028</v>
      </c>
      <c r="E1081" s="85">
        <f t="shared" si="65"/>
        <v>250.35021000000012</v>
      </c>
      <c r="F1081" s="85">
        <f t="shared" si="66"/>
        <v>584.1504900000001</v>
      </c>
      <c r="G1081" s="85">
        <f xml:space="preserve"> F1081/'2016 Claims Experience'!$H$2</f>
        <v>687.23587058823546</v>
      </c>
      <c r="H1081" s="85">
        <f t="shared" si="67"/>
        <v>834.50070000000028</v>
      </c>
      <c r="I1081" s="85">
        <f t="shared" si="64"/>
        <v>0</v>
      </c>
      <c r="J1081" s="39"/>
    </row>
    <row r="1082" spans="2:10" x14ac:dyDescent="0.2">
      <c r="B1082" s="87">
        <v>1080</v>
      </c>
      <c r="C1082" s="85">
        <v>4598.59</v>
      </c>
      <c r="D1082" s="85">
        <f>C1082 * (1 + '2016 Claims Experience'!$H$3) * (1 + '2016 Claims Experience'!$H$3)</f>
        <v>5564.2939000000006</v>
      </c>
      <c r="E1082" s="85">
        <f t="shared" si="65"/>
        <v>1669.2881700000005</v>
      </c>
      <c r="F1082" s="85">
        <f t="shared" si="66"/>
        <v>3895.0057300000003</v>
      </c>
      <c r="G1082" s="85">
        <f xml:space="preserve"> F1082/'2016 Claims Experience'!$H$2</f>
        <v>4582.3596823529415</v>
      </c>
      <c r="H1082" s="85">
        <f t="shared" si="67"/>
        <v>3000</v>
      </c>
      <c r="I1082" s="85">
        <f t="shared" si="64"/>
        <v>1419.3625715045846</v>
      </c>
      <c r="J1082" s="39"/>
    </row>
    <row r="1083" spans="2:10" x14ac:dyDescent="0.2">
      <c r="B1083" s="87">
        <v>1081</v>
      </c>
      <c r="C1083" s="85">
        <v>3144.2000000000003</v>
      </c>
      <c r="D1083" s="85">
        <f>C1083 * (1 + '2016 Claims Experience'!$H$3) * (1 + '2016 Claims Experience'!$H$3)</f>
        <v>3804.4820000000013</v>
      </c>
      <c r="E1083" s="85">
        <f t="shared" si="65"/>
        <v>1141.3446000000006</v>
      </c>
      <c r="F1083" s="85">
        <f t="shared" si="66"/>
        <v>2663.137400000001</v>
      </c>
      <c r="G1083" s="85">
        <f xml:space="preserve"> F1083/'2016 Claims Experience'!$H$2</f>
        <v>3133.1028235294129</v>
      </c>
      <c r="H1083" s="85">
        <f t="shared" si="67"/>
        <v>3000</v>
      </c>
      <c r="I1083" s="85">
        <f t="shared" si="64"/>
        <v>1419.3625715045846</v>
      </c>
      <c r="J1083" s="39"/>
    </row>
    <row r="1084" spans="2:10" x14ac:dyDescent="0.2">
      <c r="B1084" s="87">
        <v>1082</v>
      </c>
      <c r="C1084" s="85">
        <v>12980.49</v>
      </c>
      <c r="D1084" s="85">
        <f>C1084 * (1 + '2016 Claims Experience'!$H$3) * (1 + '2016 Claims Experience'!$H$3)</f>
        <v>15706.392900000003</v>
      </c>
      <c r="E1084" s="85">
        <f t="shared" si="65"/>
        <v>4711.9178700000011</v>
      </c>
      <c r="F1084" s="85">
        <f t="shared" si="66"/>
        <v>10994.475030000001</v>
      </c>
      <c r="G1084" s="85">
        <f xml:space="preserve"> F1084/'2016 Claims Experience'!$H$2</f>
        <v>12934.676505882355</v>
      </c>
      <c r="H1084" s="85">
        <f t="shared" si="67"/>
        <v>3000</v>
      </c>
      <c r="I1084" s="85">
        <f t="shared" si="64"/>
        <v>1419.3625715045846</v>
      </c>
      <c r="J1084" s="39"/>
    </row>
    <row r="1085" spans="2:10" x14ac:dyDescent="0.2">
      <c r="B1085" s="87">
        <v>1083</v>
      </c>
      <c r="C1085" s="85">
        <v>6371.35</v>
      </c>
      <c r="D1085" s="85">
        <f>C1085 * (1 + '2016 Claims Experience'!$H$3) * (1 + '2016 Claims Experience'!$H$3)</f>
        <v>7709.3335000000015</v>
      </c>
      <c r="E1085" s="85">
        <f t="shared" si="65"/>
        <v>2312.8000500000007</v>
      </c>
      <c r="F1085" s="85">
        <f t="shared" si="66"/>
        <v>5396.5334500000008</v>
      </c>
      <c r="G1085" s="85">
        <f xml:space="preserve"> F1085/'2016 Claims Experience'!$H$2</f>
        <v>6348.8628823529425</v>
      </c>
      <c r="H1085" s="85">
        <f t="shared" si="67"/>
        <v>3000</v>
      </c>
      <c r="I1085" s="85">
        <f t="shared" si="64"/>
        <v>1419.3625715045846</v>
      </c>
      <c r="J1085" s="39"/>
    </row>
    <row r="1086" spans="2:10" x14ac:dyDescent="0.2">
      <c r="B1086" s="87">
        <v>1084</v>
      </c>
      <c r="C1086" s="85">
        <v>4680.75</v>
      </c>
      <c r="D1086" s="85">
        <f>C1086 * (1 + '2016 Claims Experience'!$H$3) * (1 + '2016 Claims Experience'!$H$3)</f>
        <v>5663.7075000000013</v>
      </c>
      <c r="E1086" s="85">
        <f t="shared" si="65"/>
        <v>1699.1122500000006</v>
      </c>
      <c r="F1086" s="85">
        <f t="shared" si="66"/>
        <v>3964.5952500000008</v>
      </c>
      <c r="G1086" s="85">
        <f xml:space="preserve"> F1086/'2016 Claims Experience'!$H$2</f>
        <v>4664.2297058823542</v>
      </c>
      <c r="H1086" s="85">
        <f t="shared" si="67"/>
        <v>3000</v>
      </c>
      <c r="I1086" s="85">
        <f t="shared" si="64"/>
        <v>1419.3625715045846</v>
      </c>
      <c r="J1086" s="39"/>
    </row>
    <row r="1087" spans="2:10" x14ac:dyDescent="0.2">
      <c r="B1087" s="87">
        <v>1085</v>
      </c>
      <c r="C1087" s="85">
        <v>38311.050000000003</v>
      </c>
      <c r="D1087" s="85">
        <f>C1087 * (1 + '2016 Claims Experience'!$H$3) * (1 + '2016 Claims Experience'!$H$3)</f>
        <v>46356.370500000012</v>
      </c>
      <c r="E1087" s="85">
        <f t="shared" si="65"/>
        <v>13906.911150000005</v>
      </c>
      <c r="F1087" s="85">
        <f t="shared" si="66"/>
        <v>32449.459350000005</v>
      </c>
      <c r="G1087" s="85">
        <f xml:space="preserve"> F1087/'2016 Claims Experience'!$H$2</f>
        <v>38175.834529411768</v>
      </c>
      <c r="H1087" s="85">
        <f t="shared" si="67"/>
        <v>3000</v>
      </c>
      <c r="I1087" s="85">
        <f t="shared" si="64"/>
        <v>1419.3625715045846</v>
      </c>
      <c r="J1087" s="39"/>
    </row>
    <row r="1088" spans="2:10" x14ac:dyDescent="0.2">
      <c r="B1088" s="87">
        <v>1086</v>
      </c>
      <c r="C1088" s="85">
        <v>9725.69</v>
      </c>
      <c r="D1088" s="85">
        <f>C1088 * (1 + '2016 Claims Experience'!$H$3) * (1 + '2016 Claims Experience'!$H$3)</f>
        <v>11768.084900000003</v>
      </c>
      <c r="E1088" s="85">
        <f t="shared" si="65"/>
        <v>3530.4254700000015</v>
      </c>
      <c r="F1088" s="85">
        <f t="shared" si="66"/>
        <v>8237.6594300000015</v>
      </c>
      <c r="G1088" s="85">
        <f xml:space="preserve"> F1088/'2016 Claims Experience'!$H$2</f>
        <v>9691.3640352941202</v>
      </c>
      <c r="H1088" s="85">
        <f t="shared" si="67"/>
        <v>3000</v>
      </c>
      <c r="I1088" s="85">
        <f t="shared" si="64"/>
        <v>1419.3625715045846</v>
      </c>
      <c r="J1088" s="39"/>
    </row>
    <row r="1089" spans="2:10" x14ac:dyDescent="0.2">
      <c r="B1089" s="87">
        <v>1087</v>
      </c>
      <c r="C1089" s="85">
        <v>7121.06</v>
      </c>
      <c r="D1089" s="85">
        <f>C1089 * (1 + '2016 Claims Experience'!$H$3) * (1 + '2016 Claims Experience'!$H$3)</f>
        <v>8616.4826000000012</v>
      </c>
      <c r="E1089" s="85">
        <f t="shared" si="65"/>
        <v>2584.9447800000007</v>
      </c>
      <c r="F1089" s="85">
        <f t="shared" si="66"/>
        <v>6031.5378200000005</v>
      </c>
      <c r="G1089" s="85">
        <f xml:space="preserve"> F1089/'2016 Claims Experience'!$H$2</f>
        <v>7095.926847058824</v>
      </c>
      <c r="H1089" s="85">
        <f t="shared" si="67"/>
        <v>3000</v>
      </c>
      <c r="I1089" s="85">
        <f t="shared" si="64"/>
        <v>1419.3625715045846</v>
      </c>
      <c r="J1089" s="39"/>
    </row>
    <row r="1090" spans="2:10" x14ac:dyDescent="0.2">
      <c r="B1090" s="87">
        <v>1088</v>
      </c>
      <c r="C1090" s="85">
        <v>20066</v>
      </c>
      <c r="D1090" s="85">
        <f>C1090 * (1 + '2016 Claims Experience'!$H$3) * (1 + '2016 Claims Experience'!$H$3)</f>
        <v>24279.860000000004</v>
      </c>
      <c r="E1090" s="85">
        <f t="shared" si="65"/>
        <v>7283.9580000000024</v>
      </c>
      <c r="F1090" s="85">
        <f t="shared" si="66"/>
        <v>16995.902000000002</v>
      </c>
      <c r="G1090" s="85">
        <f xml:space="preserve"> F1090/'2016 Claims Experience'!$H$2</f>
        <v>19995.178823529415</v>
      </c>
      <c r="H1090" s="85">
        <f t="shared" si="67"/>
        <v>3000</v>
      </c>
      <c r="I1090" s="85">
        <f t="shared" si="64"/>
        <v>1419.3625715045846</v>
      </c>
      <c r="J1090" s="39"/>
    </row>
    <row r="1091" spans="2:10" x14ac:dyDescent="0.2">
      <c r="B1091" s="87">
        <v>1089</v>
      </c>
      <c r="C1091" s="85">
        <v>7871.56</v>
      </c>
      <c r="D1091" s="85">
        <f>C1091 * (1 + '2016 Claims Experience'!$H$3) * (1 + '2016 Claims Experience'!$H$3)</f>
        <v>9524.5876000000007</v>
      </c>
      <c r="E1091" s="85">
        <f t="shared" si="65"/>
        <v>2857.3762800000009</v>
      </c>
      <c r="F1091" s="85">
        <f t="shared" si="66"/>
        <v>6667.2113200000003</v>
      </c>
      <c r="G1091" s="85">
        <f xml:space="preserve"> F1091/'2016 Claims Experience'!$H$2</f>
        <v>7843.7780235294122</v>
      </c>
      <c r="H1091" s="85">
        <f t="shared" si="67"/>
        <v>3000</v>
      </c>
      <c r="I1091" s="85">
        <f t="shared" ref="I1091:I1154" si="68">IF(H1091 = $K$29, $L$29 - H1091,   IF(AND(H1091&lt;$L$29, H1091 &gt; $K$29),  D1091-$K$29, 0) )</f>
        <v>1419.3625715045846</v>
      </c>
      <c r="J1091" s="39"/>
    </row>
    <row r="1092" spans="2:10" x14ac:dyDescent="0.2">
      <c r="B1092" s="87">
        <v>1090</v>
      </c>
      <c r="C1092" s="85">
        <v>15468.2</v>
      </c>
      <c r="D1092" s="85">
        <f>C1092 * (1 + '2016 Claims Experience'!$H$3) * (1 + '2016 Claims Experience'!$H$3)</f>
        <v>18716.522000000001</v>
      </c>
      <c r="E1092" s="85">
        <f t="shared" ref="E1092:E1155" si="69" xml:space="preserve"> D1092 * (1- $L$9)</f>
        <v>5614.9566000000013</v>
      </c>
      <c r="F1092" s="85">
        <f t="shared" ref="F1092:F1155" si="70" xml:space="preserve">   D1092 *$L$9</f>
        <v>13101.565399999999</v>
      </c>
      <c r="G1092" s="85">
        <f xml:space="preserve"> F1092/'2016 Claims Experience'!$H$2</f>
        <v>15413.606352941177</v>
      </c>
      <c r="H1092" s="85">
        <f t="shared" ref="H1092:H1155" si="71">IF( D1092&gt; $K$29, $K$29, D1092)</f>
        <v>3000</v>
      </c>
      <c r="I1092" s="85">
        <f t="shared" si="68"/>
        <v>1419.3625715045846</v>
      </c>
      <c r="J1092" s="39"/>
    </row>
    <row r="1093" spans="2:10" x14ac:dyDescent="0.2">
      <c r="B1093" s="87">
        <v>1091</v>
      </c>
      <c r="C1093" s="85">
        <v>10165.720000000001</v>
      </c>
      <c r="D1093" s="85">
        <f>C1093 * (1 + '2016 Claims Experience'!$H$3) * (1 + '2016 Claims Experience'!$H$3)</f>
        <v>12300.521200000003</v>
      </c>
      <c r="E1093" s="85">
        <f t="shared" si="69"/>
        <v>3690.1563600000013</v>
      </c>
      <c r="F1093" s="85">
        <f t="shared" si="70"/>
        <v>8610.364840000002</v>
      </c>
      <c r="G1093" s="85">
        <f xml:space="preserve"> F1093/'2016 Claims Experience'!$H$2</f>
        <v>10129.840988235297</v>
      </c>
      <c r="H1093" s="85">
        <f t="shared" si="71"/>
        <v>3000</v>
      </c>
      <c r="I1093" s="85">
        <f t="shared" si="68"/>
        <v>1419.3625715045846</v>
      </c>
      <c r="J1093" s="39"/>
    </row>
    <row r="1094" spans="2:10" x14ac:dyDescent="0.2">
      <c r="B1094" s="87">
        <v>1092</v>
      </c>
      <c r="C1094" s="85">
        <v>29311.370000000003</v>
      </c>
      <c r="D1094" s="85">
        <f>C1094 * (1 + '2016 Claims Experience'!$H$3) * (1 + '2016 Claims Experience'!$H$3)</f>
        <v>35466.757700000009</v>
      </c>
      <c r="E1094" s="85">
        <f t="shared" si="69"/>
        <v>10640.027310000005</v>
      </c>
      <c r="F1094" s="85">
        <f t="shared" si="70"/>
        <v>24826.730390000004</v>
      </c>
      <c r="G1094" s="85">
        <f xml:space="preserve"> F1094/'2016 Claims Experience'!$H$2</f>
        <v>29207.91810588236</v>
      </c>
      <c r="H1094" s="85">
        <f t="shared" si="71"/>
        <v>3000</v>
      </c>
      <c r="I1094" s="85">
        <f t="shared" si="68"/>
        <v>1419.3625715045846</v>
      </c>
      <c r="J1094" s="39"/>
    </row>
    <row r="1095" spans="2:10" x14ac:dyDescent="0.2">
      <c r="B1095" s="87">
        <v>1093</v>
      </c>
      <c r="C1095" s="85">
        <v>33.18</v>
      </c>
      <c r="D1095" s="85">
        <f>C1095 * (1 + '2016 Claims Experience'!$H$3) * (1 + '2016 Claims Experience'!$H$3)</f>
        <v>40.147800000000011</v>
      </c>
      <c r="E1095" s="85">
        <f t="shared" si="69"/>
        <v>12.044340000000005</v>
      </c>
      <c r="F1095" s="85">
        <f t="shared" si="70"/>
        <v>28.103460000000005</v>
      </c>
      <c r="G1095" s="85">
        <f xml:space="preserve"> F1095/'2016 Claims Experience'!$H$2</f>
        <v>33.062894117647069</v>
      </c>
      <c r="H1095" s="85">
        <f t="shared" si="71"/>
        <v>40.147800000000011</v>
      </c>
      <c r="I1095" s="85">
        <f t="shared" si="68"/>
        <v>0</v>
      </c>
      <c r="J1095" s="39"/>
    </row>
    <row r="1096" spans="2:10" x14ac:dyDescent="0.2">
      <c r="B1096" s="87">
        <v>1094</v>
      </c>
      <c r="C1096" s="85">
        <v>2866.1200000000003</v>
      </c>
      <c r="D1096" s="85">
        <f>C1096 * (1 + '2016 Claims Experience'!$H$3) * (1 + '2016 Claims Experience'!$H$3)</f>
        <v>3468.005200000001</v>
      </c>
      <c r="E1096" s="85">
        <f t="shared" si="69"/>
        <v>1040.4015600000005</v>
      </c>
      <c r="F1096" s="85">
        <f t="shared" si="70"/>
        <v>2427.6036400000007</v>
      </c>
      <c r="G1096" s="85">
        <f xml:space="preserve"> F1096/'2016 Claims Experience'!$H$2</f>
        <v>2856.004282352942</v>
      </c>
      <c r="H1096" s="85">
        <f t="shared" si="71"/>
        <v>3000</v>
      </c>
      <c r="I1096" s="85">
        <f t="shared" si="68"/>
        <v>1419.3625715045846</v>
      </c>
      <c r="J1096" s="39"/>
    </row>
    <row r="1097" spans="2:10" x14ac:dyDescent="0.2">
      <c r="B1097" s="87">
        <v>1095</v>
      </c>
      <c r="C1097" s="85">
        <v>12399.84</v>
      </c>
      <c r="D1097" s="85">
        <f>C1097 * (1 + '2016 Claims Experience'!$H$3) * (1 + '2016 Claims Experience'!$H$3)</f>
        <v>15003.806400000001</v>
      </c>
      <c r="E1097" s="85">
        <f t="shared" si="69"/>
        <v>4501.1419200000009</v>
      </c>
      <c r="F1097" s="85">
        <f t="shared" si="70"/>
        <v>10502.664479999999</v>
      </c>
      <c r="G1097" s="85">
        <f xml:space="preserve"> F1097/'2016 Claims Experience'!$H$2</f>
        <v>12356.075858823529</v>
      </c>
      <c r="H1097" s="85">
        <f t="shared" si="71"/>
        <v>3000</v>
      </c>
      <c r="I1097" s="85">
        <f t="shared" si="68"/>
        <v>1419.3625715045846</v>
      </c>
      <c r="J1097" s="39"/>
    </row>
    <row r="1098" spans="2:10" x14ac:dyDescent="0.2">
      <c r="B1098" s="87">
        <v>1096</v>
      </c>
      <c r="C1098" s="85">
        <v>6221.25</v>
      </c>
      <c r="D1098" s="85">
        <f>C1098 * (1 + '2016 Claims Experience'!$H$3) * (1 + '2016 Claims Experience'!$H$3)</f>
        <v>7527.7125000000015</v>
      </c>
      <c r="E1098" s="85">
        <f t="shared" si="69"/>
        <v>2258.3137500000007</v>
      </c>
      <c r="F1098" s="85">
        <f t="shared" si="70"/>
        <v>5269.3987500000003</v>
      </c>
      <c r="G1098" s="85">
        <f xml:space="preserve"> F1098/'2016 Claims Experience'!$H$2</f>
        <v>6199.2926470588236</v>
      </c>
      <c r="H1098" s="85">
        <f t="shared" si="71"/>
        <v>3000</v>
      </c>
      <c r="I1098" s="85">
        <f t="shared" si="68"/>
        <v>1419.3625715045846</v>
      </c>
      <c r="J1098" s="39"/>
    </row>
    <row r="1099" spans="2:10" x14ac:dyDescent="0.2">
      <c r="B1099" s="87">
        <v>1097</v>
      </c>
      <c r="C1099" s="85">
        <v>14381.16</v>
      </c>
      <c r="D1099" s="85">
        <f>C1099 * (1 + '2016 Claims Experience'!$H$3) * (1 + '2016 Claims Experience'!$H$3)</f>
        <v>17401.203600000004</v>
      </c>
      <c r="E1099" s="85">
        <f t="shared" si="69"/>
        <v>5220.3610800000024</v>
      </c>
      <c r="F1099" s="85">
        <f t="shared" si="70"/>
        <v>12180.842520000002</v>
      </c>
      <c r="G1099" s="85">
        <f xml:space="preserve"> F1099/'2016 Claims Experience'!$H$2</f>
        <v>14330.402964705885</v>
      </c>
      <c r="H1099" s="85">
        <f t="shared" si="71"/>
        <v>3000</v>
      </c>
      <c r="I1099" s="85">
        <f t="shared" si="68"/>
        <v>1419.3625715045846</v>
      </c>
      <c r="J1099" s="39"/>
    </row>
    <row r="1100" spans="2:10" x14ac:dyDescent="0.2">
      <c r="B1100" s="87">
        <v>1098</v>
      </c>
      <c r="C1100" s="85">
        <v>6605.1900000000005</v>
      </c>
      <c r="D1100" s="85">
        <f>C1100 * (1 + '2016 Claims Experience'!$H$3) * (1 + '2016 Claims Experience'!$H$3)</f>
        <v>7992.2799000000014</v>
      </c>
      <c r="E1100" s="85">
        <f t="shared" si="69"/>
        <v>2397.683970000001</v>
      </c>
      <c r="F1100" s="85">
        <f t="shared" si="70"/>
        <v>5594.5959300000004</v>
      </c>
      <c r="G1100" s="85">
        <f xml:space="preserve"> F1100/'2016 Claims Experience'!$H$2</f>
        <v>6581.8775647058828</v>
      </c>
      <c r="H1100" s="85">
        <f t="shared" si="71"/>
        <v>3000</v>
      </c>
      <c r="I1100" s="85">
        <f t="shared" si="68"/>
        <v>1419.3625715045846</v>
      </c>
      <c r="J1100" s="39"/>
    </row>
    <row r="1101" spans="2:10" x14ac:dyDescent="0.2">
      <c r="B1101" s="87">
        <v>1099</v>
      </c>
      <c r="C1101" s="85">
        <v>2797.3900000000003</v>
      </c>
      <c r="D1101" s="85">
        <f>C1101 * (1 + '2016 Claims Experience'!$H$3) * (1 + '2016 Claims Experience'!$H$3)</f>
        <v>3384.8419000000013</v>
      </c>
      <c r="E1101" s="85">
        <f t="shared" si="69"/>
        <v>1015.4525700000005</v>
      </c>
      <c r="F1101" s="85">
        <f t="shared" si="70"/>
        <v>2369.3893300000009</v>
      </c>
      <c r="G1101" s="85">
        <f xml:space="preserve"> F1101/'2016 Claims Experience'!$H$2</f>
        <v>2787.5168588235306</v>
      </c>
      <c r="H1101" s="85">
        <f t="shared" si="71"/>
        <v>3000</v>
      </c>
      <c r="I1101" s="85">
        <f t="shared" si="68"/>
        <v>1419.3625715045846</v>
      </c>
      <c r="J1101" s="39"/>
    </row>
    <row r="1102" spans="2:10" x14ac:dyDescent="0.2">
      <c r="B1102" s="87">
        <v>1100</v>
      </c>
      <c r="C1102" s="85">
        <v>19429.260000000002</v>
      </c>
      <c r="D1102" s="85">
        <f>C1102 * (1 + '2016 Claims Experience'!$H$3) * (1 + '2016 Claims Experience'!$H$3)</f>
        <v>23509.404600000009</v>
      </c>
      <c r="E1102" s="85">
        <f t="shared" si="69"/>
        <v>7052.821380000004</v>
      </c>
      <c r="F1102" s="85">
        <f t="shared" si="70"/>
        <v>16456.583220000004</v>
      </c>
      <c r="G1102" s="85">
        <f xml:space="preserve"> F1102/'2016 Claims Experience'!$H$2</f>
        <v>19360.686141176477</v>
      </c>
      <c r="H1102" s="85">
        <f t="shared" si="71"/>
        <v>3000</v>
      </c>
      <c r="I1102" s="85">
        <f t="shared" si="68"/>
        <v>1419.3625715045846</v>
      </c>
      <c r="J1102" s="39"/>
    </row>
    <row r="1103" spans="2:10" x14ac:dyDescent="0.2">
      <c r="B1103" s="87">
        <v>1101</v>
      </c>
      <c r="C1103" s="85">
        <v>11040.25</v>
      </c>
      <c r="D1103" s="85">
        <f>C1103 * (1 + '2016 Claims Experience'!$H$3) * (1 + '2016 Claims Experience'!$H$3)</f>
        <v>13358.702500000003</v>
      </c>
      <c r="E1103" s="85">
        <f t="shared" si="69"/>
        <v>4007.6107500000016</v>
      </c>
      <c r="F1103" s="85">
        <f t="shared" si="70"/>
        <v>9351.0917500000014</v>
      </c>
      <c r="G1103" s="85">
        <f xml:space="preserve"> F1103/'2016 Claims Experience'!$H$2</f>
        <v>11001.284411764707</v>
      </c>
      <c r="H1103" s="85">
        <f t="shared" si="71"/>
        <v>3000</v>
      </c>
      <c r="I1103" s="85">
        <f t="shared" si="68"/>
        <v>1419.3625715045846</v>
      </c>
      <c r="J1103" s="39"/>
    </row>
    <row r="1104" spans="2:10" x14ac:dyDescent="0.2">
      <c r="B1104" s="87">
        <v>1102</v>
      </c>
      <c r="C1104" s="85">
        <v>5594.7800000000007</v>
      </c>
      <c r="D1104" s="85">
        <f>C1104 * (1 + '2016 Claims Experience'!$H$3) * (1 + '2016 Claims Experience'!$H$3)</f>
        <v>6769.6838000000025</v>
      </c>
      <c r="E1104" s="85">
        <f t="shared" si="69"/>
        <v>2030.905140000001</v>
      </c>
      <c r="F1104" s="85">
        <f t="shared" si="70"/>
        <v>4738.7786600000018</v>
      </c>
      <c r="G1104" s="85">
        <f xml:space="preserve"> F1104/'2016 Claims Experience'!$H$2</f>
        <v>5575.0337176470612</v>
      </c>
      <c r="H1104" s="85">
        <f t="shared" si="71"/>
        <v>3000</v>
      </c>
      <c r="I1104" s="85">
        <f t="shared" si="68"/>
        <v>1419.3625715045846</v>
      </c>
      <c r="J1104" s="39"/>
    </row>
    <row r="1105" spans="2:10" x14ac:dyDescent="0.2">
      <c r="B1105" s="87">
        <v>1103</v>
      </c>
      <c r="C1105" s="85">
        <v>5792.2800000000007</v>
      </c>
      <c r="D1105" s="85">
        <f>C1105 * (1 + '2016 Claims Experience'!$H$3) * (1 + '2016 Claims Experience'!$H$3)</f>
        <v>7008.658800000002</v>
      </c>
      <c r="E1105" s="85">
        <f t="shared" si="69"/>
        <v>2102.5976400000009</v>
      </c>
      <c r="F1105" s="85">
        <f t="shared" si="70"/>
        <v>4906.0611600000011</v>
      </c>
      <c r="G1105" s="85">
        <f xml:space="preserve"> F1105/'2016 Claims Experience'!$H$2</f>
        <v>5771.8366588235313</v>
      </c>
      <c r="H1105" s="85">
        <f t="shared" si="71"/>
        <v>3000</v>
      </c>
      <c r="I1105" s="85">
        <f t="shared" si="68"/>
        <v>1419.3625715045846</v>
      </c>
      <c r="J1105" s="39"/>
    </row>
    <row r="1106" spans="2:10" x14ac:dyDescent="0.2">
      <c r="B1106" s="87">
        <v>1104</v>
      </c>
      <c r="C1106" s="85">
        <v>12658.17</v>
      </c>
      <c r="D1106" s="85">
        <f>C1106 * (1 + '2016 Claims Experience'!$H$3) * (1 + '2016 Claims Experience'!$H$3)</f>
        <v>15316.385700000003</v>
      </c>
      <c r="E1106" s="85">
        <f t="shared" si="69"/>
        <v>4594.9157100000011</v>
      </c>
      <c r="F1106" s="85">
        <f t="shared" si="70"/>
        <v>10721.469990000001</v>
      </c>
      <c r="G1106" s="85">
        <f xml:space="preserve"> F1106/'2016 Claims Experience'!$H$2</f>
        <v>12613.494105882355</v>
      </c>
      <c r="H1106" s="85">
        <f t="shared" si="71"/>
        <v>3000</v>
      </c>
      <c r="I1106" s="85">
        <f t="shared" si="68"/>
        <v>1419.3625715045846</v>
      </c>
      <c r="J1106" s="39"/>
    </row>
    <row r="1107" spans="2:10" x14ac:dyDescent="0.2">
      <c r="B1107" s="87">
        <v>1105</v>
      </c>
      <c r="C1107" s="85">
        <v>15576.43</v>
      </c>
      <c r="D1107" s="85">
        <f>C1107 * (1 + '2016 Claims Experience'!$H$3) * (1 + '2016 Claims Experience'!$H$3)</f>
        <v>18847.480300000003</v>
      </c>
      <c r="E1107" s="85">
        <f t="shared" si="69"/>
        <v>5654.244090000002</v>
      </c>
      <c r="F1107" s="85">
        <f t="shared" si="70"/>
        <v>13193.236210000001</v>
      </c>
      <c r="G1107" s="85">
        <f xml:space="preserve"> F1107/'2016 Claims Experience'!$H$2</f>
        <v>15521.454364705884</v>
      </c>
      <c r="H1107" s="85">
        <f t="shared" si="71"/>
        <v>3000</v>
      </c>
      <c r="I1107" s="85">
        <f t="shared" si="68"/>
        <v>1419.3625715045846</v>
      </c>
      <c r="J1107" s="39"/>
    </row>
    <row r="1108" spans="2:10" x14ac:dyDescent="0.2">
      <c r="B1108" s="87">
        <v>1106</v>
      </c>
      <c r="C1108" s="85">
        <v>712.58</v>
      </c>
      <c r="D1108" s="85">
        <f>C1108 * (1 + '2016 Claims Experience'!$H$3) * (1 + '2016 Claims Experience'!$H$3)</f>
        <v>862.22180000000014</v>
      </c>
      <c r="E1108" s="85">
        <f t="shared" si="69"/>
        <v>258.66654000000005</v>
      </c>
      <c r="F1108" s="85">
        <f t="shared" si="70"/>
        <v>603.55526000000009</v>
      </c>
      <c r="G1108" s="85">
        <f xml:space="preserve"> F1108/'2016 Claims Experience'!$H$2</f>
        <v>710.06501176470601</v>
      </c>
      <c r="H1108" s="85">
        <f t="shared" si="71"/>
        <v>862.22180000000014</v>
      </c>
      <c r="I1108" s="85">
        <f t="shared" si="68"/>
        <v>0</v>
      </c>
      <c r="J1108" s="39"/>
    </row>
    <row r="1109" spans="2:10" x14ac:dyDescent="0.2">
      <c r="B1109" s="87">
        <v>1107</v>
      </c>
      <c r="C1109" s="85">
        <v>12497.01</v>
      </c>
      <c r="D1109" s="85">
        <f>C1109 * (1 + '2016 Claims Experience'!$H$3) * (1 + '2016 Claims Experience'!$H$3)</f>
        <v>15121.382100000003</v>
      </c>
      <c r="E1109" s="85">
        <f t="shared" si="69"/>
        <v>4536.4146300000011</v>
      </c>
      <c r="F1109" s="85">
        <f t="shared" si="70"/>
        <v>10584.967470000001</v>
      </c>
      <c r="G1109" s="85">
        <f xml:space="preserve"> F1109/'2016 Claims Experience'!$H$2</f>
        <v>12452.902905882354</v>
      </c>
      <c r="H1109" s="85">
        <f t="shared" si="71"/>
        <v>3000</v>
      </c>
      <c r="I1109" s="85">
        <f t="shared" si="68"/>
        <v>1419.3625715045846</v>
      </c>
      <c r="J1109" s="39"/>
    </row>
    <row r="1110" spans="2:10" x14ac:dyDescent="0.2">
      <c r="B1110" s="87">
        <v>1108</v>
      </c>
      <c r="C1110" s="85">
        <v>615.41000000000008</v>
      </c>
      <c r="D1110" s="85">
        <f>C1110 * (1 + '2016 Claims Experience'!$H$3) * (1 + '2016 Claims Experience'!$H$3)</f>
        <v>744.64610000000016</v>
      </c>
      <c r="E1110" s="85">
        <f t="shared" si="69"/>
        <v>223.39383000000009</v>
      </c>
      <c r="F1110" s="85">
        <f t="shared" si="70"/>
        <v>521.25227000000007</v>
      </c>
      <c r="G1110" s="85">
        <f xml:space="preserve"> F1110/'2016 Claims Experience'!$H$2</f>
        <v>613.2379647058824</v>
      </c>
      <c r="H1110" s="85">
        <f t="shared" si="71"/>
        <v>744.64610000000016</v>
      </c>
      <c r="I1110" s="85">
        <f t="shared" si="68"/>
        <v>0</v>
      </c>
      <c r="J1110" s="39"/>
    </row>
    <row r="1111" spans="2:10" x14ac:dyDescent="0.2">
      <c r="B1111" s="87">
        <v>1109</v>
      </c>
      <c r="C1111" s="85">
        <v>1301.92</v>
      </c>
      <c r="D1111" s="85">
        <f>C1111 * (1 + '2016 Claims Experience'!$H$3) * (1 + '2016 Claims Experience'!$H$3)</f>
        <v>1575.3232000000005</v>
      </c>
      <c r="E1111" s="85">
        <f t="shared" si="69"/>
        <v>472.59696000000019</v>
      </c>
      <c r="F1111" s="85">
        <f t="shared" si="70"/>
        <v>1102.7262400000002</v>
      </c>
      <c r="G1111" s="85">
        <f xml:space="preserve"> F1111/'2016 Claims Experience'!$H$2</f>
        <v>1297.3249882352943</v>
      </c>
      <c r="H1111" s="85">
        <f t="shared" si="71"/>
        <v>1575.3232000000005</v>
      </c>
      <c r="I1111" s="85">
        <f t="shared" si="68"/>
        <v>0</v>
      </c>
      <c r="J1111" s="39"/>
    </row>
    <row r="1112" spans="2:10" x14ac:dyDescent="0.2">
      <c r="B1112" s="87">
        <v>1110</v>
      </c>
      <c r="C1112" s="85">
        <v>9717</v>
      </c>
      <c r="D1112" s="85">
        <f>C1112 * (1 + '2016 Claims Experience'!$H$3) * (1 + '2016 Claims Experience'!$H$3)</f>
        <v>11757.570000000002</v>
      </c>
      <c r="E1112" s="85">
        <f t="shared" si="69"/>
        <v>3527.2710000000011</v>
      </c>
      <c r="F1112" s="85">
        <f t="shared" si="70"/>
        <v>8230.2990000000009</v>
      </c>
      <c r="G1112" s="85">
        <f xml:space="preserve"> F1112/'2016 Claims Experience'!$H$2</f>
        <v>9682.7047058823537</v>
      </c>
      <c r="H1112" s="85">
        <f t="shared" si="71"/>
        <v>3000</v>
      </c>
      <c r="I1112" s="85">
        <f t="shared" si="68"/>
        <v>1419.3625715045846</v>
      </c>
      <c r="J1112" s="39"/>
    </row>
    <row r="1113" spans="2:10" x14ac:dyDescent="0.2">
      <c r="B1113" s="87">
        <v>1111</v>
      </c>
      <c r="C1113" s="85">
        <v>642.27</v>
      </c>
      <c r="D1113" s="85">
        <f>C1113 * (1 + '2016 Claims Experience'!$H$3) * (1 + '2016 Claims Experience'!$H$3)</f>
        <v>777.14670000000012</v>
      </c>
      <c r="E1113" s="85">
        <f t="shared" si="69"/>
        <v>233.14401000000007</v>
      </c>
      <c r="F1113" s="85">
        <f t="shared" si="70"/>
        <v>544.00269000000003</v>
      </c>
      <c r="G1113" s="85">
        <f xml:space="preserve"> F1113/'2016 Claims Experience'!$H$2</f>
        <v>640.00316470588245</v>
      </c>
      <c r="H1113" s="85">
        <f t="shared" si="71"/>
        <v>777.14670000000012</v>
      </c>
      <c r="I1113" s="85">
        <f t="shared" si="68"/>
        <v>0</v>
      </c>
      <c r="J1113" s="39"/>
    </row>
    <row r="1114" spans="2:10" x14ac:dyDescent="0.2">
      <c r="B1114" s="87">
        <v>1112</v>
      </c>
      <c r="C1114" s="85">
        <v>1583.95</v>
      </c>
      <c r="D1114" s="85">
        <f>C1114 * (1 + '2016 Claims Experience'!$H$3) * (1 + '2016 Claims Experience'!$H$3)</f>
        <v>1916.5795000000005</v>
      </c>
      <c r="E1114" s="85">
        <f t="shared" si="69"/>
        <v>574.9738500000002</v>
      </c>
      <c r="F1114" s="85">
        <f t="shared" si="70"/>
        <v>1341.6056500000002</v>
      </c>
      <c r="G1114" s="85">
        <f xml:space="preserve"> F1114/'2016 Claims Experience'!$H$2</f>
        <v>1578.3595882352945</v>
      </c>
      <c r="H1114" s="85">
        <f t="shared" si="71"/>
        <v>1916.5795000000005</v>
      </c>
      <c r="I1114" s="85">
        <f t="shared" si="68"/>
        <v>0</v>
      </c>
      <c r="J1114" s="39"/>
    </row>
    <row r="1115" spans="2:10" x14ac:dyDescent="0.2">
      <c r="B1115" s="87">
        <v>1113</v>
      </c>
      <c r="C1115" s="85">
        <v>3403.32</v>
      </c>
      <c r="D1115" s="85">
        <f>C1115 * (1 + '2016 Claims Experience'!$H$3) * (1 + '2016 Claims Experience'!$H$3)</f>
        <v>4118.0172000000011</v>
      </c>
      <c r="E1115" s="85">
        <f t="shared" si="69"/>
        <v>1235.4051600000005</v>
      </c>
      <c r="F1115" s="85">
        <f t="shared" si="70"/>
        <v>2882.6120400000004</v>
      </c>
      <c r="G1115" s="85">
        <f xml:space="preserve"> F1115/'2016 Claims Experience'!$H$2</f>
        <v>3391.3082823529417</v>
      </c>
      <c r="H1115" s="85">
        <f t="shared" si="71"/>
        <v>3000</v>
      </c>
      <c r="I1115" s="85">
        <f t="shared" si="68"/>
        <v>1419.3625715045846</v>
      </c>
      <c r="J1115" s="39"/>
    </row>
    <row r="1116" spans="2:10" x14ac:dyDescent="0.2">
      <c r="B1116" s="87">
        <v>1114</v>
      </c>
      <c r="C1116" s="85">
        <v>17127.990000000002</v>
      </c>
      <c r="D1116" s="85">
        <f>C1116 * (1 + '2016 Claims Experience'!$H$3) * (1 + '2016 Claims Experience'!$H$3)</f>
        <v>20724.867900000005</v>
      </c>
      <c r="E1116" s="85">
        <f t="shared" si="69"/>
        <v>6217.4603700000025</v>
      </c>
      <c r="F1116" s="85">
        <f t="shared" si="70"/>
        <v>14507.407530000002</v>
      </c>
      <c r="G1116" s="85">
        <f xml:space="preserve"> F1116/'2016 Claims Experience'!$H$2</f>
        <v>17067.538270588237</v>
      </c>
      <c r="H1116" s="85">
        <f t="shared" si="71"/>
        <v>3000</v>
      </c>
      <c r="I1116" s="85">
        <f t="shared" si="68"/>
        <v>1419.3625715045846</v>
      </c>
      <c r="J1116" s="39"/>
    </row>
    <row r="1117" spans="2:10" x14ac:dyDescent="0.2">
      <c r="B1117" s="87">
        <v>1115</v>
      </c>
      <c r="C1117" s="85">
        <v>7192.9500000000007</v>
      </c>
      <c r="D1117" s="85">
        <f>C1117 * (1 + '2016 Claims Experience'!$H$3) * (1 + '2016 Claims Experience'!$H$3)</f>
        <v>8703.4695000000029</v>
      </c>
      <c r="E1117" s="85">
        <f t="shared" si="69"/>
        <v>2611.0408500000012</v>
      </c>
      <c r="F1117" s="85">
        <f t="shared" si="70"/>
        <v>6092.4286500000017</v>
      </c>
      <c r="G1117" s="85">
        <f xml:space="preserve"> F1117/'2016 Claims Experience'!$H$2</f>
        <v>7167.5631176470606</v>
      </c>
      <c r="H1117" s="85">
        <f t="shared" si="71"/>
        <v>3000</v>
      </c>
      <c r="I1117" s="85">
        <f t="shared" si="68"/>
        <v>1419.3625715045846</v>
      </c>
      <c r="J1117" s="39"/>
    </row>
    <row r="1118" spans="2:10" x14ac:dyDescent="0.2">
      <c r="B1118" s="87">
        <v>1116</v>
      </c>
      <c r="C1118" s="85">
        <v>22958.98</v>
      </c>
      <c r="D1118" s="85">
        <f>C1118 * (1 + '2016 Claims Experience'!$H$3) * (1 + '2016 Claims Experience'!$H$3)</f>
        <v>27780.365800000003</v>
      </c>
      <c r="E1118" s="85">
        <f t="shared" si="69"/>
        <v>8334.1097400000017</v>
      </c>
      <c r="F1118" s="85">
        <f t="shared" si="70"/>
        <v>19446.25606</v>
      </c>
      <c r="G1118" s="85">
        <f xml:space="preserve"> F1118/'2016 Claims Experience'!$H$2</f>
        <v>22877.948305882353</v>
      </c>
      <c r="H1118" s="85">
        <f t="shared" si="71"/>
        <v>3000</v>
      </c>
      <c r="I1118" s="85">
        <f t="shared" si="68"/>
        <v>1419.3625715045846</v>
      </c>
      <c r="J1118" s="39"/>
    </row>
    <row r="1119" spans="2:10" x14ac:dyDescent="0.2">
      <c r="B1119" s="87">
        <v>1117</v>
      </c>
      <c r="C1119" s="85">
        <v>4336.3100000000004</v>
      </c>
      <c r="D1119" s="85">
        <f>C1119 * (1 + '2016 Claims Experience'!$H$3) * (1 + '2016 Claims Experience'!$H$3)</f>
        <v>5246.9351000000015</v>
      </c>
      <c r="E1119" s="85">
        <f t="shared" si="69"/>
        <v>1574.0805300000006</v>
      </c>
      <c r="F1119" s="85">
        <f t="shared" si="70"/>
        <v>3672.8545700000009</v>
      </c>
      <c r="G1119" s="85">
        <f xml:space="preserve"> F1119/'2016 Claims Experience'!$H$2</f>
        <v>4321.005376470589</v>
      </c>
      <c r="H1119" s="85">
        <f t="shared" si="71"/>
        <v>3000</v>
      </c>
      <c r="I1119" s="85">
        <f t="shared" si="68"/>
        <v>1419.3625715045846</v>
      </c>
      <c r="J1119" s="39"/>
    </row>
    <row r="1120" spans="2:10" x14ac:dyDescent="0.2">
      <c r="B1120" s="87">
        <v>1118</v>
      </c>
      <c r="C1120" s="85">
        <v>3433.34</v>
      </c>
      <c r="D1120" s="85">
        <f>C1120 * (1 + '2016 Claims Experience'!$H$3) * (1 + '2016 Claims Experience'!$H$3)</f>
        <v>4154.3414000000012</v>
      </c>
      <c r="E1120" s="85">
        <f t="shared" si="69"/>
        <v>1246.3024200000004</v>
      </c>
      <c r="F1120" s="85">
        <f t="shared" si="70"/>
        <v>2908.0389800000007</v>
      </c>
      <c r="G1120" s="85">
        <f xml:space="preserve"> F1120/'2016 Claims Experience'!$H$2</f>
        <v>3421.2223294117657</v>
      </c>
      <c r="H1120" s="85">
        <f t="shared" si="71"/>
        <v>3000</v>
      </c>
      <c r="I1120" s="85">
        <f t="shared" si="68"/>
        <v>1419.3625715045846</v>
      </c>
      <c r="J1120" s="39"/>
    </row>
    <row r="1121" spans="2:10" x14ac:dyDescent="0.2">
      <c r="B1121" s="87">
        <v>1119</v>
      </c>
      <c r="C1121" s="85">
        <v>2492.4500000000003</v>
      </c>
      <c r="D1121" s="85">
        <f>C1121 * (1 + '2016 Claims Experience'!$H$3) * (1 + '2016 Claims Experience'!$H$3)</f>
        <v>3015.864500000001</v>
      </c>
      <c r="E1121" s="85">
        <f t="shared" si="69"/>
        <v>904.7593500000005</v>
      </c>
      <c r="F1121" s="85">
        <f t="shared" si="70"/>
        <v>2111.1051500000008</v>
      </c>
      <c r="G1121" s="85">
        <f xml:space="preserve"> F1121/'2016 Claims Experience'!$H$2</f>
        <v>2483.6531176470598</v>
      </c>
      <c r="H1121" s="85">
        <f t="shared" si="71"/>
        <v>3000</v>
      </c>
      <c r="I1121" s="85">
        <f t="shared" si="68"/>
        <v>1419.3625715045846</v>
      </c>
      <c r="J1121" s="39"/>
    </row>
    <row r="1122" spans="2:10" x14ac:dyDescent="0.2">
      <c r="B1122" s="87">
        <v>1120</v>
      </c>
      <c r="C1122" s="85">
        <v>13041.32</v>
      </c>
      <c r="D1122" s="85">
        <f>C1122 * (1 + '2016 Claims Experience'!$H$3) * (1 + '2016 Claims Experience'!$H$3)</f>
        <v>15779.997200000003</v>
      </c>
      <c r="E1122" s="85">
        <f t="shared" si="69"/>
        <v>4733.9991600000021</v>
      </c>
      <c r="F1122" s="85">
        <f t="shared" si="70"/>
        <v>11045.998040000002</v>
      </c>
      <c r="G1122" s="85">
        <f xml:space="preserve"> F1122/'2016 Claims Experience'!$H$2</f>
        <v>12995.29181176471</v>
      </c>
      <c r="H1122" s="85">
        <f t="shared" si="71"/>
        <v>3000</v>
      </c>
      <c r="I1122" s="85">
        <f t="shared" si="68"/>
        <v>1419.3625715045846</v>
      </c>
      <c r="J1122" s="39"/>
    </row>
    <row r="1123" spans="2:10" x14ac:dyDescent="0.2">
      <c r="B1123" s="87">
        <v>1121</v>
      </c>
      <c r="C1123" s="85">
        <v>11985.09</v>
      </c>
      <c r="D1123" s="85">
        <f>C1123 * (1 + '2016 Claims Experience'!$H$3) * (1 + '2016 Claims Experience'!$H$3)</f>
        <v>14501.958900000003</v>
      </c>
      <c r="E1123" s="85">
        <f t="shared" si="69"/>
        <v>4350.5876700000017</v>
      </c>
      <c r="F1123" s="85">
        <f t="shared" si="70"/>
        <v>10151.371230000002</v>
      </c>
      <c r="G1123" s="85">
        <f xml:space="preserve"> F1123/'2016 Claims Experience'!$H$2</f>
        <v>11942.789682352945</v>
      </c>
      <c r="H1123" s="85">
        <f t="shared" si="71"/>
        <v>3000</v>
      </c>
      <c r="I1123" s="85">
        <f t="shared" si="68"/>
        <v>1419.3625715045846</v>
      </c>
      <c r="J1123" s="39"/>
    </row>
    <row r="1124" spans="2:10" x14ac:dyDescent="0.2">
      <c r="B1124" s="87">
        <v>1122</v>
      </c>
      <c r="C1124" s="85">
        <v>5830.2</v>
      </c>
      <c r="D1124" s="85">
        <f>C1124 * (1 + '2016 Claims Experience'!$H$3) * (1 + '2016 Claims Experience'!$H$3)</f>
        <v>7054.5420000000013</v>
      </c>
      <c r="E1124" s="85">
        <f t="shared" si="69"/>
        <v>2116.3626000000008</v>
      </c>
      <c r="F1124" s="85">
        <f t="shared" si="70"/>
        <v>4938.1794000000009</v>
      </c>
      <c r="G1124" s="85">
        <f xml:space="preserve"> F1124/'2016 Claims Experience'!$H$2</f>
        <v>5809.6228235294129</v>
      </c>
      <c r="H1124" s="85">
        <f t="shared" si="71"/>
        <v>3000</v>
      </c>
      <c r="I1124" s="85">
        <f t="shared" si="68"/>
        <v>1419.3625715045846</v>
      </c>
      <c r="J1124" s="39"/>
    </row>
    <row r="1125" spans="2:10" x14ac:dyDescent="0.2">
      <c r="B1125" s="87">
        <v>1123</v>
      </c>
      <c r="C1125" s="85">
        <v>1736.42</v>
      </c>
      <c r="D1125" s="85">
        <f>C1125 * (1 + '2016 Claims Experience'!$H$3) * (1 + '2016 Claims Experience'!$H$3)</f>
        <v>2101.0682000000002</v>
      </c>
      <c r="E1125" s="85">
        <f t="shared" si="69"/>
        <v>630.32046000000014</v>
      </c>
      <c r="F1125" s="85">
        <f t="shared" si="70"/>
        <v>1470.74774</v>
      </c>
      <c r="G1125" s="85">
        <f xml:space="preserve"> F1125/'2016 Claims Experience'!$H$2</f>
        <v>1730.2914588235294</v>
      </c>
      <c r="H1125" s="85">
        <f t="shared" si="71"/>
        <v>2101.0682000000002</v>
      </c>
      <c r="I1125" s="85">
        <f t="shared" si="68"/>
        <v>0</v>
      </c>
      <c r="J1125" s="39"/>
    </row>
    <row r="1126" spans="2:10" x14ac:dyDescent="0.2">
      <c r="B1126" s="87">
        <v>1124</v>
      </c>
      <c r="C1126" s="85">
        <v>64.78</v>
      </c>
      <c r="D1126" s="85">
        <f>C1126 * (1 + '2016 Claims Experience'!$H$3) * (1 + '2016 Claims Experience'!$H$3)</f>
        <v>78.383800000000022</v>
      </c>
      <c r="E1126" s="85">
        <f t="shared" si="69"/>
        <v>23.515140000000009</v>
      </c>
      <c r="F1126" s="85">
        <f t="shared" si="70"/>
        <v>54.868660000000013</v>
      </c>
      <c r="G1126" s="85">
        <f xml:space="preserve"> F1126/'2016 Claims Experience'!$H$2</f>
        <v>64.551364705882364</v>
      </c>
      <c r="H1126" s="85">
        <f t="shared" si="71"/>
        <v>78.383800000000022</v>
      </c>
      <c r="I1126" s="85">
        <f t="shared" si="68"/>
        <v>0</v>
      </c>
      <c r="J1126" s="39"/>
    </row>
    <row r="1127" spans="2:10" x14ac:dyDescent="0.2">
      <c r="B1127" s="87">
        <v>1125</v>
      </c>
      <c r="C1127" s="85">
        <v>13435.53</v>
      </c>
      <c r="D1127" s="85">
        <f>C1127 * (1 + '2016 Claims Experience'!$H$3) * (1 + '2016 Claims Experience'!$H$3)</f>
        <v>16256.991300000003</v>
      </c>
      <c r="E1127" s="85">
        <f t="shared" si="69"/>
        <v>4877.0973900000017</v>
      </c>
      <c r="F1127" s="85">
        <f t="shared" si="70"/>
        <v>11379.893910000003</v>
      </c>
      <c r="G1127" s="85">
        <f xml:space="preserve"> F1127/'2016 Claims Experience'!$H$2</f>
        <v>13388.110482352944</v>
      </c>
      <c r="H1127" s="85">
        <f t="shared" si="71"/>
        <v>3000</v>
      </c>
      <c r="I1127" s="85">
        <f t="shared" si="68"/>
        <v>1419.3625715045846</v>
      </c>
      <c r="J1127" s="39"/>
    </row>
    <row r="1128" spans="2:10" x14ac:dyDescent="0.2">
      <c r="B1128" s="87">
        <v>1126</v>
      </c>
      <c r="C1128" s="85">
        <v>12733.220000000001</v>
      </c>
      <c r="D1128" s="85">
        <f>C1128 * (1 + '2016 Claims Experience'!$H$3) * (1 + '2016 Claims Experience'!$H$3)</f>
        <v>15407.196200000004</v>
      </c>
      <c r="E1128" s="85">
        <f t="shared" si="69"/>
        <v>4622.1588600000023</v>
      </c>
      <c r="F1128" s="85">
        <f t="shared" si="70"/>
        <v>10785.037340000003</v>
      </c>
      <c r="G1128" s="85">
        <f xml:space="preserve"> F1128/'2016 Claims Experience'!$H$2</f>
        <v>12688.279223529415</v>
      </c>
      <c r="H1128" s="85">
        <f t="shared" si="71"/>
        <v>3000</v>
      </c>
      <c r="I1128" s="85">
        <f t="shared" si="68"/>
        <v>1419.3625715045846</v>
      </c>
      <c r="J1128" s="39"/>
    </row>
    <row r="1129" spans="2:10" x14ac:dyDescent="0.2">
      <c r="B1129" s="87">
        <v>1127</v>
      </c>
      <c r="C1129" s="85">
        <v>1418.8400000000001</v>
      </c>
      <c r="D1129" s="85">
        <f>C1129 * (1 + '2016 Claims Experience'!$H$3) * (1 + '2016 Claims Experience'!$H$3)</f>
        <v>1716.7964000000006</v>
      </c>
      <c r="E1129" s="85">
        <f t="shared" si="69"/>
        <v>515.0389200000003</v>
      </c>
      <c r="F1129" s="85">
        <f t="shared" si="70"/>
        <v>1201.7574800000004</v>
      </c>
      <c r="G1129" s="85">
        <f xml:space="preserve"> F1129/'2016 Claims Experience'!$H$2</f>
        <v>1413.8323294117652</v>
      </c>
      <c r="H1129" s="85">
        <f t="shared" si="71"/>
        <v>1716.7964000000006</v>
      </c>
      <c r="I1129" s="85">
        <f t="shared" si="68"/>
        <v>0</v>
      </c>
      <c r="J1129" s="39"/>
    </row>
    <row r="1130" spans="2:10" x14ac:dyDescent="0.2">
      <c r="B1130" s="87">
        <v>1128</v>
      </c>
      <c r="C1130" s="85">
        <v>1127.3300000000002</v>
      </c>
      <c r="D1130" s="85">
        <f>C1130 * (1 + '2016 Claims Experience'!$H$3) * (1 + '2016 Claims Experience'!$H$3)</f>
        <v>1364.0693000000006</v>
      </c>
      <c r="E1130" s="85">
        <f t="shared" si="69"/>
        <v>409.22079000000025</v>
      </c>
      <c r="F1130" s="85">
        <f t="shared" si="70"/>
        <v>954.84851000000037</v>
      </c>
      <c r="G1130" s="85">
        <f xml:space="preserve"> F1130/'2016 Claims Experience'!$H$2</f>
        <v>1123.3511882352946</v>
      </c>
      <c r="H1130" s="85">
        <f t="shared" si="71"/>
        <v>1364.0693000000006</v>
      </c>
      <c r="I1130" s="85">
        <f t="shared" si="68"/>
        <v>0</v>
      </c>
      <c r="J1130" s="39"/>
    </row>
    <row r="1131" spans="2:10" x14ac:dyDescent="0.2">
      <c r="B1131" s="87">
        <v>1129</v>
      </c>
      <c r="C1131" s="85">
        <v>2178.8200000000002</v>
      </c>
      <c r="D1131" s="85">
        <f>C1131 * (1 + '2016 Claims Experience'!$H$3) * (1 + '2016 Claims Experience'!$H$3)</f>
        <v>2636.3722000000002</v>
      </c>
      <c r="E1131" s="85">
        <f t="shared" si="69"/>
        <v>790.91166000000021</v>
      </c>
      <c r="F1131" s="85">
        <f t="shared" si="70"/>
        <v>1845.46054</v>
      </c>
      <c r="G1131" s="85">
        <f xml:space="preserve"> F1131/'2016 Claims Experience'!$H$2</f>
        <v>2171.1300470588235</v>
      </c>
      <c r="H1131" s="85">
        <f t="shared" si="71"/>
        <v>2636.3722000000002</v>
      </c>
      <c r="I1131" s="85">
        <f t="shared" si="68"/>
        <v>0</v>
      </c>
      <c r="J1131" s="39"/>
    </row>
    <row r="1132" spans="2:10" x14ac:dyDescent="0.2">
      <c r="B1132" s="87">
        <v>1130</v>
      </c>
      <c r="C1132" s="85">
        <v>20052.57</v>
      </c>
      <c r="D1132" s="85">
        <f>C1132 * (1 + '2016 Claims Experience'!$H$3) * (1 + '2016 Claims Experience'!$H$3)</f>
        <v>24263.609700000005</v>
      </c>
      <c r="E1132" s="85">
        <f t="shared" si="69"/>
        <v>7279.0829100000028</v>
      </c>
      <c r="F1132" s="85">
        <f t="shared" si="70"/>
        <v>16984.526790000004</v>
      </c>
      <c r="G1132" s="85">
        <f xml:space="preserve"> F1132/'2016 Claims Experience'!$H$2</f>
        <v>19981.796223529418</v>
      </c>
      <c r="H1132" s="85">
        <f t="shared" si="71"/>
        <v>3000</v>
      </c>
      <c r="I1132" s="85">
        <f t="shared" si="68"/>
        <v>1419.3625715045846</v>
      </c>
      <c r="J1132" s="39"/>
    </row>
    <row r="1133" spans="2:10" x14ac:dyDescent="0.2">
      <c r="B1133" s="87">
        <v>1131</v>
      </c>
      <c r="C1133" s="85">
        <v>13870.820000000002</v>
      </c>
      <c r="D1133" s="85">
        <f>C1133 * (1 + '2016 Claims Experience'!$H$3) * (1 + '2016 Claims Experience'!$H$3)</f>
        <v>16783.692200000005</v>
      </c>
      <c r="E1133" s="85">
        <f t="shared" si="69"/>
        <v>5035.1076600000024</v>
      </c>
      <c r="F1133" s="85">
        <f t="shared" si="70"/>
        <v>11748.584540000003</v>
      </c>
      <c r="G1133" s="85">
        <f xml:space="preserve"> F1133/'2016 Claims Experience'!$H$2</f>
        <v>13821.864164705887</v>
      </c>
      <c r="H1133" s="85">
        <f t="shared" si="71"/>
        <v>3000</v>
      </c>
      <c r="I1133" s="85">
        <f t="shared" si="68"/>
        <v>1419.3625715045846</v>
      </c>
      <c r="J1133" s="39"/>
    </row>
    <row r="1134" spans="2:10" x14ac:dyDescent="0.2">
      <c r="B1134" s="87">
        <v>1132</v>
      </c>
      <c r="C1134" s="85">
        <v>0</v>
      </c>
      <c r="D1134" s="85">
        <f>C1134 * (1 + '2016 Claims Experience'!$H$3) * (1 + '2016 Claims Experience'!$H$3)</f>
        <v>0</v>
      </c>
      <c r="E1134" s="85">
        <f t="shared" si="69"/>
        <v>0</v>
      </c>
      <c r="F1134" s="85">
        <f t="shared" si="70"/>
        <v>0</v>
      </c>
      <c r="G1134" s="85">
        <f xml:space="preserve"> F1134/'2016 Claims Experience'!$H$2</f>
        <v>0</v>
      </c>
      <c r="H1134" s="85">
        <f t="shared" si="71"/>
        <v>0</v>
      </c>
      <c r="I1134" s="85">
        <f t="shared" si="68"/>
        <v>0</v>
      </c>
      <c r="J1134" s="39"/>
    </row>
    <row r="1135" spans="2:10" x14ac:dyDescent="0.2">
      <c r="B1135" s="87">
        <v>1133</v>
      </c>
      <c r="C1135" s="85">
        <v>27165.73</v>
      </c>
      <c r="D1135" s="85">
        <f>C1135 * (1 + '2016 Claims Experience'!$H$3) * (1 + '2016 Claims Experience'!$H$3)</f>
        <v>32870.53330000001</v>
      </c>
      <c r="E1135" s="85">
        <f t="shared" si="69"/>
        <v>9861.1599900000037</v>
      </c>
      <c r="F1135" s="85">
        <f t="shared" si="70"/>
        <v>23009.373310000006</v>
      </c>
      <c r="G1135" s="85">
        <f xml:space="preserve"> F1135/'2016 Claims Experience'!$H$2</f>
        <v>27069.850952941186</v>
      </c>
      <c r="H1135" s="85">
        <f t="shared" si="71"/>
        <v>3000</v>
      </c>
      <c r="I1135" s="85">
        <f t="shared" si="68"/>
        <v>1419.3625715045846</v>
      </c>
      <c r="J1135" s="39"/>
    </row>
    <row r="1136" spans="2:10" x14ac:dyDescent="0.2">
      <c r="B1136" s="87">
        <v>1134</v>
      </c>
      <c r="C1136" s="85">
        <v>13219.07</v>
      </c>
      <c r="D1136" s="85">
        <f>C1136 * (1 + '2016 Claims Experience'!$H$3) * (1 + '2016 Claims Experience'!$H$3)</f>
        <v>15995.074700000003</v>
      </c>
      <c r="E1136" s="85">
        <f t="shared" si="69"/>
        <v>4798.5224100000014</v>
      </c>
      <c r="F1136" s="85">
        <f t="shared" si="70"/>
        <v>11196.552290000001</v>
      </c>
      <c r="G1136" s="85">
        <f xml:space="preserve"> F1136/'2016 Claims Experience'!$H$2</f>
        <v>13172.414458823532</v>
      </c>
      <c r="H1136" s="85">
        <f t="shared" si="71"/>
        <v>3000</v>
      </c>
      <c r="I1136" s="85">
        <f t="shared" si="68"/>
        <v>1419.3625715045846</v>
      </c>
      <c r="J1136" s="39"/>
    </row>
    <row r="1137" spans="2:10" x14ac:dyDescent="0.2">
      <c r="B1137" s="87">
        <v>1135</v>
      </c>
      <c r="C1137" s="85">
        <v>2738.1400000000003</v>
      </c>
      <c r="D1137" s="85">
        <f>C1137 * (1 + '2016 Claims Experience'!$H$3) * (1 + '2016 Claims Experience'!$H$3)</f>
        <v>3313.1494000000012</v>
      </c>
      <c r="E1137" s="85">
        <f t="shared" si="69"/>
        <v>993.9448200000005</v>
      </c>
      <c r="F1137" s="85">
        <f t="shared" si="70"/>
        <v>2319.2045800000005</v>
      </c>
      <c r="G1137" s="85">
        <f xml:space="preserve"> F1137/'2016 Claims Experience'!$H$2</f>
        <v>2728.4759764705891</v>
      </c>
      <c r="H1137" s="85">
        <f t="shared" si="71"/>
        <v>3000</v>
      </c>
      <c r="I1137" s="85">
        <f t="shared" si="68"/>
        <v>1419.3625715045846</v>
      </c>
      <c r="J1137" s="39"/>
    </row>
    <row r="1138" spans="2:10" x14ac:dyDescent="0.2">
      <c r="B1138" s="87">
        <v>1136</v>
      </c>
      <c r="C1138" s="85">
        <v>2818.7200000000003</v>
      </c>
      <c r="D1138" s="85">
        <f>C1138 * (1 + '2016 Claims Experience'!$H$3) * (1 + '2016 Claims Experience'!$H$3)</f>
        <v>3410.6512000000007</v>
      </c>
      <c r="E1138" s="85">
        <f t="shared" si="69"/>
        <v>1023.1953600000004</v>
      </c>
      <c r="F1138" s="85">
        <f t="shared" si="70"/>
        <v>2387.4558400000005</v>
      </c>
      <c r="G1138" s="85">
        <f xml:space="preserve"> F1138/'2016 Claims Experience'!$H$2</f>
        <v>2808.771576470589</v>
      </c>
      <c r="H1138" s="85">
        <f t="shared" si="71"/>
        <v>3000</v>
      </c>
      <c r="I1138" s="85">
        <f t="shared" si="68"/>
        <v>1419.3625715045846</v>
      </c>
      <c r="J1138" s="39"/>
    </row>
    <row r="1139" spans="2:10" x14ac:dyDescent="0.2">
      <c r="B1139" s="87">
        <v>1137</v>
      </c>
      <c r="C1139" s="85">
        <v>22263.780000000002</v>
      </c>
      <c r="D1139" s="85">
        <f>C1139 * (1 + '2016 Claims Experience'!$H$3) * (1 + '2016 Claims Experience'!$H$3)</f>
        <v>26939.173800000004</v>
      </c>
      <c r="E1139" s="85">
        <f t="shared" si="69"/>
        <v>8081.7521400000023</v>
      </c>
      <c r="F1139" s="85">
        <f t="shared" si="70"/>
        <v>18857.42166</v>
      </c>
      <c r="G1139" s="85">
        <f xml:space="preserve"> F1139/'2016 Claims Experience'!$H$2</f>
        <v>22185.201952941177</v>
      </c>
      <c r="H1139" s="85">
        <f t="shared" si="71"/>
        <v>3000</v>
      </c>
      <c r="I1139" s="85">
        <f t="shared" si="68"/>
        <v>1419.3625715045846</v>
      </c>
      <c r="J1139" s="39"/>
    </row>
    <row r="1140" spans="2:10" x14ac:dyDescent="0.2">
      <c r="B1140" s="87">
        <v>1138</v>
      </c>
      <c r="C1140" s="85">
        <v>755.24</v>
      </c>
      <c r="D1140" s="85">
        <f>C1140 * (1 + '2016 Claims Experience'!$H$3) * (1 + '2016 Claims Experience'!$H$3)</f>
        <v>913.84040000000016</v>
      </c>
      <c r="E1140" s="85">
        <f t="shared" si="69"/>
        <v>274.15212000000008</v>
      </c>
      <c r="F1140" s="85">
        <f t="shared" si="70"/>
        <v>639.68828000000008</v>
      </c>
      <c r="G1140" s="85">
        <f xml:space="preserve"> F1140/'2016 Claims Experience'!$H$2</f>
        <v>752.57444705882369</v>
      </c>
      <c r="H1140" s="85">
        <f t="shared" si="71"/>
        <v>913.84040000000016</v>
      </c>
      <c r="I1140" s="85">
        <f t="shared" si="68"/>
        <v>0</v>
      </c>
      <c r="J1140" s="39"/>
    </row>
    <row r="1141" spans="2:10" x14ac:dyDescent="0.2">
      <c r="B1141" s="87">
        <v>1139</v>
      </c>
      <c r="C1141" s="85">
        <v>18032.54</v>
      </c>
      <c r="D1141" s="85">
        <f>C1141 * (1 + '2016 Claims Experience'!$H$3) * (1 + '2016 Claims Experience'!$H$3)</f>
        <v>21819.373400000004</v>
      </c>
      <c r="E1141" s="85">
        <f t="shared" si="69"/>
        <v>6545.8120200000021</v>
      </c>
      <c r="F1141" s="85">
        <f t="shared" si="70"/>
        <v>15273.561380000001</v>
      </c>
      <c r="G1141" s="85">
        <f xml:space="preserve"> F1141/'2016 Claims Experience'!$H$2</f>
        <v>17968.895741176471</v>
      </c>
      <c r="H1141" s="85">
        <f t="shared" si="71"/>
        <v>3000</v>
      </c>
      <c r="I1141" s="85">
        <f t="shared" si="68"/>
        <v>1419.3625715045846</v>
      </c>
      <c r="J1141" s="39"/>
    </row>
    <row r="1142" spans="2:10" x14ac:dyDescent="0.2">
      <c r="B1142" s="87">
        <v>1140</v>
      </c>
      <c r="C1142" s="85">
        <v>14297.42</v>
      </c>
      <c r="D1142" s="85">
        <f>C1142 * (1 + '2016 Claims Experience'!$H$3) * (1 + '2016 Claims Experience'!$H$3)</f>
        <v>17299.878200000003</v>
      </c>
      <c r="E1142" s="85">
        <f t="shared" si="69"/>
        <v>5189.9634600000018</v>
      </c>
      <c r="F1142" s="85">
        <f t="shared" si="70"/>
        <v>12109.914740000002</v>
      </c>
      <c r="G1142" s="85">
        <f xml:space="preserve"> F1142/'2016 Claims Experience'!$H$2</f>
        <v>14246.958517647061</v>
      </c>
      <c r="H1142" s="85">
        <f t="shared" si="71"/>
        <v>3000</v>
      </c>
      <c r="I1142" s="85">
        <f t="shared" si="68"/>
        <v>1419.3625715045846</v>
      </c>
      <c r="J1142" s="39"/>
    </row>
    <row r="1143" spans="2:10" x14ac:dyDescent="0.2">
      <c r="B1143" s="87">
        <v>1141</v>
      </c>
      <c r="C1143" s="85">
        <v>5816.77</v>
      </c>
      <c r="D1143" s="85">
        <f>C1143 * (1 + '2016 Claims Experience'!$H$3) * (1 + '2016 Claims Experience'!$H$3)</f>
        <v>7038.2917000000016</v>
      </c>
      <c r="E1143" s="85">
        <f t="shared" si="69"/>
        <v>2111.4875100000008</v>
      </c>
      <c r="F1143" s="85">
        <f t="shared" si="70"/>
        <v>4926.8041900000007</v>
      </c>
      <c r="G1143" s="85">
        <f xml:space="preserve"> F1143/'2016 Claims Experience'!$H$2</f>
        <v>5796.240223529413</v>
      </c>
      <c r="H1143" s="85">
        <f t="shared" si="71"/>
        <v>3000</v>
      </c>
      <c r="I1143" s="85">
        <f t="shared" si="68"/>
        <v>1419.3625715045846</v>
      </c>
      <c r="J1143" s="39"/>
    </row>
    <row r="1144" spans="2:10" x14ac:dyDescent="0.2">
      <c r="B1144" s="87">
        <v>1142</v>
      </c>
      <c r="C1144" s="85">
        <v>19582.52</v>
      </c>
      <c r="D1144" s="85">
        <f>C1144 * (1 + '2016 Claims Experience'!$H$3) * (1 + '2016 Claims Experience'!$H$3)</f>
        <v>23694.849200000004</v>
      </c>
      <c r="E1144" s="85">
        <f t="shared" si="69"/>
        <v>7108.4547600000024</v>
      </c>
      <c r="F1144" s="85">
        <f t="shared" si="70"/>
        <v>16586.394440000004</v>
      </c>
      <c r="G1144" s="85">
        <f xml:space="preserve"> F1144/'2016 Claims Experience'!$H$2</f>
        <v>19513.405223529415</v>
      </c>
      <c r="H1144" s="85">
        <f t="shared" si="71"/>
        <v>3000</v>
      </c>
      <c r="I1144" s="85">
        <f t="shared" si="68"/>
        <v>1419.3625715045846</v>
      </c>
      <c r="J1144" s="39"/>
    </row>
    <row r="1145" spans="2:10" x14ac:dyDescent="0.2">
      <c r="B1145" s="87">
        <v>1143</v>
      </c>
      <c r="C1145" s="85">
        <v>30.020000000000003</v>
      </c>
      <c r="D1145" s="85">
        <f>C1145 * (1 + '2016 Claims Experience'!$H$3) * (1 + '2016 Claims Experience'!$H$3)</f>
        <v>36.324200000000012</v>
      </c>
      <c r="E1145" s="85">
        <f t="shared" si="69"/>
        <v>10.897260000000005</v>
      </c>
      <c r="F1145" s="85">
        <f t="shared" si="70"/>
        <v>25.426940000000005</v>
      </c>
      <c r="G1145" s="85">
        <f xml:space="preserve"> F1145/'2016 Claims Experience'!$H$2</f>
        <v>29.914047058823538</v>
      </c>
      <c r="H1145" s="85">
        <f t="shared" si="71"/>
        <v>36.324200000000012</v>
      </c>
      <c r="I1145" s="85">
        <f t="shared" si="68"/>
        <v>0</v>
      </c>
      <c r="J1145" s="39"/>
    </row>
    <row r="1146" spans="2:10" x14ac:dyDescent="0.2">
      <c r="B1146" s="87">
        <v>1144</v>
      </c>
      <c r="C1146" s="85">
        <v>23285.25</v>
      </c>
      <c r="D1146" s="85">
        <f>C1146 * (1 + '2016 Claims Experience'!$H$3) * (1 + '2016 Claims Experience'!$H$3)</f>
        <v>28175.152500000004</v>
      </c>
      <c r="E1146" s="85">
        <f t="shared" si="69"/>
        <v>8452.545750000003</v>
      </c>
      <c r="F1146" s="85">
        <f t="shared" si="70"/>
        <v>19722.606750000003</v>
      </c>
      <c r="G1146" s="85">
        <f xml:space="preserve"> F1146/'2016 Claims Experience'!$H$2</f>
        <v>23203.066764705887</v>
      </c>
      <c r="H1146" s="85">
        <f t="shared" si="71"/>
        <v>3000</v>
      </c>
      <c r="I1146" s="85">
        <f t="shared" si="68"/>
        <v>1419.3625715045846</v>
      </c>
      <c r="J1146" s="39"/>
    </row>
    <row r="1147" spans="2:10" x14ac:dyDescent="0.2">
      <c r="B1147" s="87">
        <v>1145</v>
      </c>
      <c r="C1147" s="85">
        <v>1589.48</v>
      </c>
      <c r="D1147" s="85">
        <f>C1147 * (1 + '2016 Claims Experience'!$H$3) * (1 + '2016 Claims Experience'!$H$3)</f>
        <v>1923.2708000000002</v>
      </c>
      <c r="E1147" s="85">
        <f t="shared" si="69"/>
        <v>576.98124000000018</v>
      </c>
      <c r="F1147" s="85">
        <f t="shared" si="70"/>
        <v>1346.2895600000002</v>
      </c>
      <c r="G1147" s="85">
        <f xml:space="preserve"> F1147/'2016 Claims Experience'!$H$2</f>
        <v>1583.8700705882354</v>
      </c>
      <c r="H1147" s="85">
        <f t="shared" si="71"/>
        <v>1923.2708000000002</v>
      </c>
      <c r="I1147" s="85">
        <f t="shared" si="68"/>
        <v>0</v>
      </c>
      <c r="J1147" s="39"/>
    </row>
    <row r="1148" spans="2:10" x14ac:dyDescent="0.2">
      <c r="B1148" s="87">
        <v>1146</v>
      </c>
      <c r="C1148" s="85">
        <v>22000.710000000003</v>
      </c>
      <c r="D1148" s="85">
        <f>C1148 * (1 + '2016 Claims Experience'!$H$3) * (1 + '2016 Claims Experience'!$H$3)</f>
        <v>26620.859100000009</v>
      </c>
      <c r="E1148" s="85">
        <f t="shared" si="69"/>
        <v>7986.2577300000039</v>
      </c>
      <c r="F1148" s="85">
        <f t="shared" si="70"/>
        <v>18634.601370000004</v>
      </c>
      <c r="G1148" s="85">
        <f xml:space="preserve"> F1148/'2016 Claims Experience'!$H$2</f>
        <v>21923.060435294123</v>
      </c>
      <c r="H1148" s="85">
        <f t="shared" si="71"/>
        <v>3000</v>
      </c>
      <c r="I1148" s="85">
        <f t="shared" si="68"/>
        <v>1419.3625715045846</v>
      </c>
      <c r="J1148" s="39"/>
    </row>
    <row r="1149" spans="2:10" x14ac:dyDescent="0.2">
      <c r="B1149" s="87">
        <v>1147</v>
      </c>
      <c r="C1149" s="85">
        <v>3135.51</v>
      </c>
      <c r="D1149" s="85">
        <f>C1149 * (1 + '2016 Claims Experience'!$H$3) * (1 + '2016 Claims Experience'!$H$3)</f>
        <v>3793.9671000000008</v>
      </c>
      <c r="E1149" s="85">
        <f t="shared" si="69"/>
        <v>1138.1901300000004</v>
      </c>
      <c r="F1149" s="85">
        <f t="shared" si="70"/>
        <v>2655.7769700000003</v>
      </c>
      <c r="G1149" s="85">
        <f xml:space="preserve"> F1149/'2016 Claims Experience'!$H$2</f>
        <v>3124.4434941176473</v>
      </c>
      <c r="H1149" s="85">
        <f t="shared" si="71"/>
        <v>3000</v>
      </c>
      <c r="I1149" s="85">
        <f t="shared" si="68"/>
        <v>1419.3625715045846</v>
      </c>
      <c r="J1149" s="39"/>
    </row>
    <row r="1150" spans="2:10" x14ac:dyDescent="0.2">
      <c r="B1150" s="87">
        <v>1148</v>
      </c>
      <c r="C1150" s="85">
        <v>527.72</v>
      </c>
      <c r="D1150" s="85">
        <f>C1150 * (1 + '2016 Claims Experience'!$H$3) * (1 + '2016 Claims Experience'!$H$3)</f>
        <v>638.54120000000012</v>
      </c>
      <c r="E1150" s="85">
        <f t="shared" si="69"/>
        <v>191.56236000000007</v>
      </c>
      <c r="F1150" s="85">
        <f t="shared" si="70"/>
        <v>446.97884000000005</v>
      </c>
      <c r="G1150" s="85">
        <f xml:space="preserve"> F1150/'2016 Claims Experience'!$H$2</f>
        <v>525.85745882352944</v>
      </c>
      <c r="H1150" s="85">
        <f t="shared" si="71"/>
        <v>638.54120000000012</v>
      </c>
      <c r="I1150" s="85">
        <f t="shared" si="68"/>
        <v>0</v>
      </c>
      <c r="J1150" s="39"/>
    </row>
    <row r="1151" spans="2:10" x14ac:dyDescent="0.2">
      <c r="B1151" s="87">
        <v>1149</v>
      </c>
      <c r="C1151" s="85">
        <v>119.29</v>
      </c>
      <c r="D1151" s="85">
        <f>C1151 * (1 + '2016 Claims Experience'!$H$3) * (1 + '2016 Claims Experience'!$H$3)</f>
        <v>144.34090000000003</v>
      </c>
      <c r="E1151" s="85">
        <f t="shared" si="69"/>
        <v>43.302270000000014</v>
      </c>
      <c r="F1151" s="85">
        <f t="shared" si="70"/>
        <v>101.03863000000001</v>
      </c>
      <c r="G1151" s="85">
        <f xml:space="preserve"> F1151/'2016 Claims Experience'!$H$2</f>
        <v>118.86897647058825</v>
      </c>
      <c r="H1151" s="85">
        <f t="shared" si="71"/>
        <v>144.34090000000003</v>
      </c>
      <c r="I1151" s="85">
        <f t="shared" si="68"/>
        <v>0</v>
      </c>
      <c r="J1151" s="39"/>
    </row>
    <row r="1152" spans="2:10" x14ac:dyDescent="0.2">
      <c r="B1152" s="87">
        <v>1150</v>
      </c>
      <c r="C1152" s="85">
        <v>477.95000000000005</v>
      </c>
      <c r="D1152" s="85">
        <f>C1152 * (1 + '2016 Claims Experience'!$H$3) * (1 + '2016 Claims Experience'!$H$3)</f>
        <v>578.31950000000018</v>
      </c>
      <c r="E1152" s="85">
        <f t="shared" si="69"/>
        <v>173.49585000000008</v>
      </c>
      <c r="F1152" s="85">
        <f t="shared" si="70"/>
        <v>404.8236500000001</v>
      </c>
      <c r="G1152" s="85">
        <f xml:space="preserve"> F1152/'2016 Claims Experience'!$H$2</f>
        <v>476.26311764705895</v>
      </c>
      <c r="H1152" s="85">
        <f t="shared" si="71"/>
        <v>578.31950000000018</v>
      </c>
      <c r="I1152" s="85">
        <f t="shared" si="68"/>
        <v>0</v>
      </c>
      <c r="J1152" s="39"/>
    </row>
    <row r="1153" spans="2:10" x14ac:dyDescent="0.2">
      <c r="B1153" s="87">
        <v>1151</v>
      </c>
      <c r="C1153" s="85">
        <v>768.67000000000007</v>
      </c>
      <c r="D1153" s="85">
        <f>C1153 * (1 + '2016 Claims Experience'!$H$3) * (1 + '2016 Claims Experience'!$H$3)</f>
        <v>930.0907000000002</v>
      </c>
      <c r="E1153" s="85">
        <f t="shared" si="69"/>
        <v>279.02721000000008</v>
      </c>
      <c r="F1153" s="85">
        <f t="shared" si="70"/>
        <v>651.06349000000012</v>
      </c>
      <c r="G1153" s="85">
        <f xml:space="preserve"> F1153/'2016 Claims Experience'!$H$2</f>
        <v>765.95704705882372</v>
      </c>
      <c r="H1153" s="85">
        <f t="shared" si="71"/>
        <v>930.0907000000002</v>
      </c>
      <c r="I1153" s="85">
        <f t="shared" si="68"/>
        <v>0</v>
      </c>
      <c r="J1153" s="39"/>
    </row>
    <row r="1154" spans="2:10" x14ac:dyDescent="0.2">
      <c r="B1154" s="87">
        <v>1152</v>
      </c>
      <c r="C1154" s="85">
        <v>8287.8900000000012</v>
      </c>
      <c r="D1154" s="85">
        <f>C1154 * (1 + '2016 Claims Experience'!$H$3) * (1 + '2016 Claims Experience'!$H$3)</f>
        <v>10028.346900000002</v>
      </c>
      <c r="E1154" s="85">
        <f t="shared" si="69"/>
        <v>3008.5040700000013</v>
      </c>
      <c r="F1154" s="85">
        <f t="shared" si="70"/>
        <v>7019.8428300000014</v>
      </c>
      <c r="G1154" s="85">
        <f xml:space="preserve"> F1154/'2016 Claims Experience'!$H$2</f>
        <v>8258.638623529414</v>
      </c>
      <c r="H1154" s="85">
        <f t="shared" si="71"/>
        <v>3000</v>
      </c>
      <c r="I1154" s="85">
        <f t="shared" si="68"/>
        <v>1419.3625715045846</v>
      </c>
      <c r="J1154" s="39"/>
    </row>
    <row r="1155" spans="2:10" x14ac:dyDescent="0.2">
      <c r="B1155" s="87">
        <v>1153</v>
      </c>
      <c r="C1155" s="85">
        <v>8031.14</v>
      </c>
      <c r="D1155" s="85">
        <f>C1155 * (1 + '2016 Claims Experience'!$H$3) * (1 + '2016 Claims Experience'!$H$3)</f>
        <v>9717.6794000000009</v>
      </c>
      <c r="E1155" s="85">
        <f t="shared" si="69"/>
        <v>2915.3038200000005</v>
      </c>
      <c r="F1155" s="85">
        <f t="shared" si="70"/>
        <v>6802.3755799999999</v>
      </c>
      <c r="G1155" s="85">
        <f xml:space="preserve"> F1155/'2016 Claims Experience'!$H$2</f>
        <v>8002.7947999999997</v>
      </c>
      <c r="H1155" s="85">
        <f t="shared" si="71"/>
        <v>3000</v>
      </c>
      <c r="I1155" s="85">
        <f t="shared" ref="I1155:I1218" si="72">IF(H1155 = $K$29, $L$29 - H1155,   IF(AND(H1155&lt;$L$29, H1155 &gt; $K$29),  D1155-$K$29, 0) )</f>
        <v>1419.3625715045846</v>
      </c>
      <c r="J1155" s="39"/>
    </row>
    <row r="1156" spans="2:10" x14ac:dyDescent="0.2">
      <c r="B1156" s="87">
        <v>1154</v>
      </c>
      <c r="C1156" s="85">
        <v>20566.86</v>
      </c>
      <c r="D1156" s="85">
        <f>C1156 * (1 + '2016 Claims Experience'!$H$3) * (1 + '2016 Claims Experience'!$H$3)</f>
        <v>24885.900600000004</v>
      </c>
      <c r="E1156" s="85">
        <f t="shared" ref="E1156:E1219" si="73" xml:space="preserve"> D1156 * (1- $L$9)</f>
        <v>7465.7701800000023</v>
      </c>
      <c r="F1156" s="85">
        <f t="shared" ref="F1156:F1219" si="74" xml:space="preserve">   D1156 *$L$9</f>
        <v>17420.130420000001</v>
      </c>
      <c r="G1156" s="85">
        <f xml:space="preserve"> F1156/'2016 Claims Experience'!$H$2</f>
        <v>20494.271082352941</v>
      </c>
      <c r="H1156" s="85">
        <f t="shared" ref="H1156:H1219" si="75">IF( D1156&gt; $K$29, $K$29, D1156)</f>
        <v>3000</v>
      </c>
      <c r="I1156" s="85">
        <f t="shared" si="72"/>
        <v>1419.3625715045846</v>
      </c>
      <c r="J1156" s="39"/>
    </row>
    <row r="1157" spans="2:10" x14ac:dyDescent="0.2">
      <c r="B1157" s="87">
        <v>1155</v>
      </c>
      <c r="C1157" s="85">
        <v>2178.8200000000002</v>
      </c>
      <c r="D1157" s="85">
        <f>C1157 * (1 + '2016 Claims Experience'!$H$3) * (1 + '2016 Claims Experience'!$H$3)</f>
        <v>2636.3722000000002</v>
      </c>
      <c r="E1157" s="85">
        <f t="shared" si="73"/>
        <v>790.91166000000021</v>
      </c>
      <c r="F1157" s="85">
        <f t="shared" si="74"/>
        <v>1845.46054</v>
      </c>
      <c r="G1157" s="85">
        <f xml:space="preserve"> F1157/'2016 Claims Experience'!$H$2</f>
        <v>2171.1300470588235</v>
      </c>
      <c r="H1157" s="85">
        <f t="shared" si="75"/>
        <v>2636.3722000000002</v>
      </c>
      <c r="I1157" s="85">
        <f t="shared" si="72"/>
        <v>0</v>
      </c>
      <c r="J1157" s="39"/>
    </row>
    <row r="1158" spans="2:10" x14ac:dyDescent="0.2">
      <c r="B1158" s="87">
        <v>1156</v>
      </c>
      <c r="C1158" s="85">
        <v>17553.010000000002</v>
      </c>
      <c r="D1158" s="85">
        <f>C1158 * (1 + '2016 Claims Experience'!$H$3) * (1 + '2016 Claims Experience'!$H$3)</f>
        <v>21239.142100000008</v>
      </c>
      <c r="E1158" s="85">
        <f t="shared" si="73"/>
        <v>6371.7426300000034</v>
      </c>
      <c r="F1158" s="85">
        <f t="shared" si="74"/>
        <v>14867.399470000004</v>
      </c>
      <c r="G1158" s="85">
        <f xml:space="preserve"> F1158/'2016 Claims Experience'!$H$2</f>
        <v>17491.058200000007</v>
      </c>
      <c r="H1158" s="85">
        <f t="shared" si="75"/>
        <v>3000</v>
      </c>
      <c r="I1158" s="85">
        <f t="shared" si="72"/>
        <v>1419.3625715045846</v>
      </c>
      <c r="J1158" s="39"/>
    </row>
    <row r="1159" spans="2:10" x14ac:dyDescent="0.2">
      <c r="B1159" s="87">
        <v>1157</v>
      </c>
      <c r="C1159" s="85">
        <v>1929.18</v>
      </c>
      <c r="D1159" s="85">
        <f>C1159 * (1 + '2016 Claims Experience'!$H$3) * (1 + '2016 Claims Experience'!$H$3)</f>
        <v>2334.3078000000005</v>
      </c>
      <c r="E1159" s="85">
        <f t="shared" si="73"/>
        <v>700.29234000000031</v>
      </c>
      <c r="F1159" s="85">
        <f t="shared" si="74"/>
        <v>1634.0154600000003</v>
      </c>
      <c r="G1159" s="85">
        <f xml:space="preserve"> F1159/'2016 Claims Experience'!$H$2</f>
        <v>1922.3711294117652</v>
      </c>
      <c r="H1159" s="85">
        <f t="shared" si="75"/>
        <v>2334.3078000000005</v>
      </c>
      <c r="I1159" s="85">
        <f t="shared" si="72"/>
        <v>0</v>
      </c>
      <c r="J1159" s="39"/>
    </row>
    <row r="1160" spans="2:10" x14ac:dyDescent="0.2">
      <c r="B1160" s="87">
        <v>1158</v>
      </c>
      <c r="C1160" s="85">
        <v>15733.640000000001</v>
      </c>
      <c r="D1160" s="85">
        <f>C1160 * (1 + '2016 Claims Experience'!$H$3) * (1 + '2016 Claims Experience'!$H$3)</f>
        <v>19037.704400000006</v>
      </c>
      <c r="E1160" s="85">
        <f t="shared" si="73"/>
        <v>5711.3113200000025</v>
      </c>
      <c r="F1160" s="85">
        <f t="shared" si="74"/>
        <v>13326.393080000003</v>
      </c>
      <c r="G1160" s="85">
        <f xml:space="preserve"> F1160/'2016 Claims Experience'!$H$2</f>
        <v>15678.109505882358</v>
      </c>
      <c r="H1160" s="85">
        <f t="shared" si="75"/>
        <v>3000</v>
      </c>
      <c r="I1160" s="85">
        <f t="shared" si="72"/>
        <v>1419.3625715045846</v>
      </c>
      <c r="J1160" s="39"/>
    </row>
    <row r="1161" spans="2:10" x14ac:dyDescent="0.2">
      <c r="B1161" s="87">
        <v>1159</v>
      </c>
      <c r="C1161" s="85">
        <v>4860.08</v>
      </c>
      <c r="D1161" s="85">
        <f>C1161 * (1 + '2016 Claims Experience'!$H$3) * (1 + '2016 Claims Experience'!$H$3)</f>
        <v>5880.6968000000015</v>
      </c>
      <c r="E1161" s="85">
        <f t="shared" si="73"/>
        <v>1764.2090400000006</v>
      </c>
      <c r="F1161" s="85">
        <f t="shared" si="74"/>
        <v>4116.4877600000009</v>
      </c>
      <c r="G1161" s="85">
        <f xml:space="preserve"> F1161/'2016 Claims Experience'!$H$2</f>
        <v>4842.9267764705892</v>
      </c>
      <c r="H1161" s="85">
        <f t="shared" si="75"/>
        <v>3000</v>
      </c>
      <c r="I1161" s="85">
        <f t="shared" si="72"/>
        <v>1419.3625715045846</v>
      </c>
      <c r="J1161" s="39"/>
    </row>
    <row r="1162" spans="2:10" x14ac:dyDescent="0.2">
      <c r="B1162" s="87">
        <v>1160</v>
      </c>
      <c r="C1162" s="85">
        <v>3239.79</v>
      </c>
      <c r="D1162" s="85">
        <f>C1162 * (1 + '2016 Claims Experience'!$H$3) * (1 + '2016 Claims Experience'!$H$3)</f>
        <v>3920.1459000000004</v>
      </c>
      <c r="E1162" s="85">
        <f t="shared" si="73"/>
        <v>1176.0437700000002</v>
      </c>
      <c r="F1162" s="85">
        <f t="shared" si="74"/>
        <v>2744.1021300000002</v>
      </c>
      <c r="G1162" s="85">
        <f xml:space="preserve"> F1162/'2016 Claims Experience'!$H$2</f>
        <v>3228.3554470588238</v>
      </c>
      <c r="H1162" s="85">
        <f t="shared" si="75"/>
        <v>3000</v>
      </c>
      <c r="I1162" s="85">
        <f t="shared" si="72"/>
        <v>1419.3625715045846</v>
      </c>
      <c r="J1162" s="39"/>
    </row>
    <row r="1163" spans="2:10" x14ac:dyDescent="0.2">
      <c r="B1163" s="87">
        <v>1161</v>
      </c>
      <c r="C1163" s="85">
        <v>7939.5</v>
      </c>
      <c r="D1163" s="85">
        <f>C1163 * (1 + '2016 Claims Experience'!$H$3) * (1 + '2016 Claims Experience'!$H$3)</f>
        <v>9606.7950000000019</v>
      </c>
      <c r="E1163" s="85">
        <f t="shared" si="73"/>
        <v>2882.038500000001</v>
      </c>
      <c r="F1163" s="85">
        <f t="shared" si="74"/>
        <v>6724.7565000000013</v>
      </c>
      <c r="G1163" s="85">
        <f xml:space="preserve"> F1163/'2016 Claims Experience'!$H$2</f>
        <v>7911.4782352941193</v>
      </c>
      <c r="H1163" s="85">
        <f t="shared" si="75"/>
        <v>3000</v>
      </c>
      <c r="I1163" s="85">
        <f t="shared" si="72"/>
        <v>1419.3625715045846</v>
      </c>
      <c r="J1163" s="39"/>
    </row>
    <row r="1164" spans="2:10" x14ac:dyDescent="0.2">
      <c r="B1164" s="87">
        <v>1162</v>
      </c>
      <c r="C1164" s="85">
        <v>12422.75</v>
      </c>
      <c r="D1164" s="85">
        <f>C1164 * (1 + '2016 Claims Experience'!$H$3) * (1 + '2016 Claims Experience'!$H$3)</f>
        <v>15031.527500000002</v>
      </c>
      <c r="E1164" s="85">
        <f t="shared" si="73"/>
        <v>4509.4582500000015</v>
      </c>
      <c r="F1164" s="85">
        <f t="shared" si="74"/>
        <v>10522.06925</v>
      </c>
      <c r="G1164" s="85">
        <f xml:space="preserve"> F1164/'2016 Claims Experience'!$H$2</f>
        <v>12378.905000000001</v>
      </c>
      <c r="H1164" s="85">
        <f t="shared" si="75"/>
        <v>3000</v>
      </c>
      <c r="I1164" s="85">
        <f t="shared" si="72"/>
        <v>1419.3625715045846</v>
      </c>
      <c r="J1164" s="39"/>
    </row>
    <row r="1165" spans="2:10" x14ac:dyDescent="0.2">
      <c r="B1165" s="87">
        <v>1163</v>
      </c>
      <c r="C1165" s="85">
        <v>9359.92</v>
      </c>
      <c r="D1165" s="85">
        <f>C1165 * (1 + '2016 Claims Experience'!$H$3) * (1 + '2016 Claims Experience'!$H$3)</f>
        <v>11325.503200000001</v>
      </c>
      <c r="E1165" s="85">
        <f t="shared" si="73"/>
        <v>3397.6509600000009</v>
      </c>
      <c r="F1165" s="85">
        <f t="shared" si="74"/>
        <v>7927.8522400000002</v>
      </c>
      <c r="G1165" s="85">
        <f xml:space="preserve"> F1165/'2016 Claims Experience'!$H$2</f>
        <v>9326.8849882352952</v>
      </c>
      <c r="H1165" s="85">
        <f t="shared" si="75"/>
        <v>3000</v>
      </c>
      <c r="I1165" s="85">
        <f t="shared" si="72"/>
        <v>1419.3625715045846</v>
      </c>
      <c r="J1165" s="39"/>
    </row>
    <row r="1166" spans="2:10" x14ac:dyDescent="0.2">
      <c r="B1166" s="87">
        <v>1164</v>
      </c>
      <c r="C1166" s="85">
        <v>12192.86</v>
      </c>
      <c r="D1166" s="85">
        <f>C1166 * (1 + '2016 Claims Experience'!$H$3) * (1 + '2016 Claims Experience'!$H$3)</f>
        <v>14753.360600000004</v>
      </c>
      <c r="E1166" s="85">
        <f t="shared" si="73"/>
        <v>4426.0081800000016</v>
      </c>
      <c r="F1166" s="85">
        <f t="shared" si="74"/>
        <v>10327.352420000001</v>
      </c>
      <c r="G1166" s="85">
        <f xml:space="preserve"> F1166/'2016 Claims Experience'!$H$2</f>
        <v>12149.82637647059</v>
      </c>
      <c r="H1166" s="85">
        <f t="shared" si="75"/>
        <v>3000</v>
      </c>
      <c r="I1166" s="85">
        <f t="shared" si="72"/>
        <v>1419.3625715045846</v>
      </c>
      <c r="J1166" s="39"/>
    </row>
    <row r="1167" spans="2:10" x14ac:dyDescent="0.2">
      <c r="B1167" s="87">
        <v>1165</v>
      </c>
      <c r="C1167" s="85">
        <v>11523.730000000001</v>
      </c>
      <c r="D1167" s="85">
        <f>C1167 * (1 + '2016 Claims Experience'!$H$3) * (1 + '2016 Claims Experience'!$H$3)</f>
        <v>13943.713300000005</v>
      </c>
      <c r="E1167" s="85">
        <f t="shared" si="73"/>
        <v>4183.1139900000016</v>
      </c>
      <c r="F1167" s="85">
        <f t="shared" si="74"/>
        <v>9760.5993100000032</v>
      </c>
      <c r="G1167" s="85">
        <f xml:space="preserve"> F1167/'2016 Claims Experience'!$H$2</f>
        <v>11483.05801176471</v>
      </c>
      <c r="H1167" s="85">
        <f t="shared" si="75"/>
        <v>3000</v>
      </c>
      <c r="I1167" s="85">
        <f t="shared" si="72"/>
        <v>1419.3625715045846</v>
      </c>
      <c r="J1167" s="39"/>
    </row>
    <row r="1168" spans="2:10" x14ac:dyDescent="0.2">
      <c r="B1168" s="87">
        <v>1166</v>
      </c>
      <c r="C1168" s="85">
        <v>10322.93</v>
      </c>
      <c r="D1168" s="85">
        <f>C1168 * (1 + '2016 Claims Experience'!$H$3) * (1 + '2016 Claims Experience'!$H$3)</f>
        <v>12490.745300000002</v>
      </c>
      <c r="E1168" s="85">
        <f t="shared" si="73"/>
        <v>3747.2235900000014</v>
      </c>
      <c r="F1168" s="85">
        <f t="shared" si="74"/>
        <v>8743.5217100000009</v>
      </c>
      <c r="G1168" s="85">
        <f xml:space="preserve"> F1168/'2016 Claims Experience'!$H$2</f>
        <v>10286.496129411766</v>
      </c>
      <c r="H1168" s="85">
        <f t="shared" si="75"/>
        <v>3000</v>
      </c>
      <c r="I1168" s="85">
        <f t="shared" si="72"/>
        <v>1419.3625715045846</v>
      </c>
      <c r="J1168" s="39"/>
    </row>
    <row r="1169" spans="2:10" x14ac:dyDescent="0.2">
      <c r="B1169" s="87">
        <v>1167</v>
      </c>
      <c r="C1169" s="85">
        <v>32484.010000000002</v>
      </c>
      <c r="D1169" s="85">
        <f>C1169 * (1 + '2016 Claims Experience'!$H$3) * (1 + '2016 Claims Experience'!$H$3)</f>
        <v>39305.652100000014</v>
      </c>
      <c r="E1169" s="85">
        <f t="shared" si="73"/>
        <v>11791.695630000006</v>
      </c>
      <c r="F1169" s="85">
        <f t="shared" si="74"/>
        <v>27513.956470000008</v>
      </c>
      <c r="G1169" s="85">
        <f xml:space="preserve"> F1169/'2016 Claims Experience'!$H$2</f>
        <v>32369.360552941187</v>
      </c>
      <c r="H1169" s="85">
        <f t="shared" si="75"/>
        <v>3000</v>
      </c>
      <c r="I1169" s="85">
        <f t="shared" si="72"/>
        <v>1419.3625715045846</v>
      </c>
      <c r="J1169" s="39"/>
    </row>
    <row r="1170" spans="2:10" x14ac:dyDescent="0.2">
      <c r="B1170" s="87">
        <v>1168</v>
      </c>
      <c r="C1170" s="85">
        <v>598.82000000000005</v>
      </c>
      <c r="D1170" s="85">
        <f>C1170 * (1 + '2016 Claims Experience'!$H$3) * (1 + '2016 Claims Experience'!$H$3)</f>
        <v>724.57220000000018</v>
      </c>
      <c r="E1170" s="85">
        <f t="shared" si="73"/>
        <v>217.37166000000008</v>
      </c>
      <c r="F1170" s="85">
        <f t="shared" si="74"/>
        <v>507.2005400000001</v>
      </c>
      <c r="G1170" s="85">
        <f xml:space="preserve"> F1170/'2016 Claims Experience'!$H$2</f>
        <v>596.70651764705894</v>
      </c>
      <c r="H1170" s="85">
        <f t="shared" si="75"/>
        <v>724.57220000000018</v>
      </c>
      <c r="I1170" s="85">
        <f t="shared" si="72"/>
        <v>0</v>
      </c>
      <c r="J1170" s="39"/>
    </row>
    <row r="1171" spans="2:10" x14ac:dyDescent="0.2">
      <c r="B1171" s="87">
        <v>1169</v>
      </c>
      <c r="C1171" s="85">
        <v>948</v>
      </c>
      <c r="D1171" s="85">
        <f>C1171 * (1 + '2016 Claims Experience'!$H$3) * (1 + '2016 Claims Experience'!$H$3)</f>
        <v>1147.0800000000004</v>
      </c>
      <c r="E1171" s="85">
        <f t="shared" si="73"/>
        <v>344.12400000000014</v>
      </c>
      <c r="F1171" s="85">
        <f t="shared" si="74"/>
        <v>802.95600000000024</v>
      </c>
      <c r="G1171" s="85">
        <f xml:space="preserve"> F1171/'2016 Claims Experience'!$H$2</f>
        <v>944.65411764705914</v>
      </c>
      <c r="H1171" s="85">
        <f t="shared" si="75"/>
        <v>1147.0800000000004</v>
      </c>
      <c r="I1171" s="85">
        <f t="shared" si="72"/>
        <v>0</v>
      </c>
      <c r="J1171" s="39"/>
    </row>
    <row r="1172" spans="2:10" x14ac:dyDescent="0.2">
      <c r="B1172" s="87">
        <v>1170</v>
      </c>
      <c r="C1172" s="85">
        <v>32877.43</v>
      </c>
      <c r="D1172" s="85">
        <f>C1172 * (1 + '2016 Claims Experience'!$H$3) * (1 + '2016 Claims Experience'!$H$3)</f>
        <v>39781.690300000009</v>
      </c>
      <c r="E1172" s="85">
        <f t="shared" si="73"/>
        <v>11934.507090000005</v>
      </c>
      <c r="F1172" s="85">
        <f t="shared" si="74"/>
        <v>27847.183210000007</v>
      </c>
      <c r="G1172" s="85">
        <f xml:space="preserve"> F1172/'2016 Claims Experience'!$H$2</f>
        <v>32761.392011764714</v>
      </c>
      <c r="H1172" s="85">
        <f t="shared" si="75"/>
        <v>3000</v>
      </c>
      <c r="I1172" s="85">
        <f t="shared" si="72"/>
        <v>1419.3625715045846</v>
      </c>
      <c r="J1172" s="39"/>
    </row>
    <row r="1173" spans="2:10" x14ac:dyDescent="0.2">
      <c r="B1173" s="87">
        <v>1171</v>
      </c>
      <c r="C1173" s="85">
        <v>7738.84</v>
      </c>
      <c r="D1173" s="85">
        <f>C1173 * (1 + '2016 Claims Experience'!$H$3) * (1 + '2016 Claims Experience'!$H$3)</f>
        <v>9363.9964000000018</v>
      </c>
      <c r="E1173" s="85">
        <f t="shared" si="73"/>
        <v>2809.1989200000012</v>
      </c>
      <c r="F1173" s="85">
        <f t="shared" si="74"/>
        <v>6554.7974800000011</v>
      </c>
      <c r="G1173" s="85">
        <f xml:space="preserve"> F1173/'2016 Claims Experience'!$H$2</f>
        <v>7711.5264470588254</v>
      </c>
      <c r="H1173" s="85">
        <f t="shared" si="75"/>
        <v>3000</v>
      </c>
      <c r="I1173" s="85">
        <f t="shared" si="72"/>
        <v>1419.3625715045846</v>
      </c>
      <c r="J1173" s="39"/>
    </row>
    <row r="1174" spans="2:10" x14ac:dyDescent="0.2">
      <c r="B1174" s="87">
        <v>1172</v>
      </c>
      <c r="C1174" s="85">
        <v>3434.13</v>
      </c>
      <c r="D1174" s="85">
        <f>C1174 * (1 + '2016 Claims Experience'!$H$3) * (1 + '2016 Claims Experience'!$H$3)</f>
        <v>4155.2973000000011</v>
      </c>
      <c r="E1174" s="85">
        <f t="shared" si="73"/>
        <v>1246.5891900000006</v>
      </c>
      <c r="F1174" s="85">
        <f t="shared" si="74"/>
        <v>2908.7081100000005</v>
      </c>
      <c r="G1174" s="85">
        <f xml:space="preserve"> F1174/'2016 Claims Experience'!$H$2</f>
        <v>3422.0095411764714</v>
      </c>
      <c r="H1174" s="85">
        <f t="shared" si="75"/>
        <v>3000</v>
      </c>
      <c r="I1174" s="85">
        <f t="shared" si="72"/>
        <v>1419.3625715045846</v>
      </c>
      <c r="J1174" s="39"/>
    </row>
    <row r="1175" spans="2:10" x14ac:dyDescent="0.2">
      <c r="B1175" s="87">
        <v>1173</v>
      </c>
      <c r="C1175" s="85">
        <v>55.300000000000004</v>
      </c>
      <c r="D1175" s="85">
        <f>C1175 * (1 + '2016 Claims Experience'!$H$3) * (1 + '2016 Claims Experience'!$H$3)</f>
        <v>66.913000000000025</v>
      </c>
      <c r="E1175" s="85">
        <f t="shared" si="73"/>
        <v>20.073900000000009</v>
      </c>
      <c r="F1175" s="85">
        <f t="shared" si="74"/>
        <v>46.839100000000016</v>
      </c>
      <c r="G1175" s="85">
        <f xml:space="preserve"> F1175/'2016 Claims Experience'!$H$2</f>
        <v>55.104823529411782</v>
      </c>
      <c r="H1175" s="85">
        <f t="shared" si="75"/>
        <v>66.913000000000025</v>
      </c>
      <c r="I1175" s="85">
        <f t="shared" si="72"/>
        <v>0</v>
      </c>
      <c r="J1175" s="39"/>
    </row>
    <row r="1176" spans="2:10" x14ac:dyDescent="0.2">
      <c r="B1176" s="87">
        <v>1174</v>
      </c>
      <c r="C1176" s="85">
        <v>4435.0600000000004</v>
      </c>
      <c r="D1176" s="85">
        <f>C1176 * (1 + '2016 Claims Experience'!$H$3) * (1 + '2016 Claims Experience'!$H$3)</f>
        <v>5366.4226000000008</v>
      </c>
      <c r="E1176" s="85">
        <f t="shared" si="73"/>
        <v>1609.9267800000005</v>
      </c>
      <c r="F1176" s="85">
        <f t="shared" si="74"/>
        <v>3756.4958200000001</v>
      </c>
      <c r="G1176" s="85">
        <f xml:space="preserve"> F1176/'2016 Claims Experience'!$H$2</f>
        <v>4419.4068470588236</v>
      </c>
      <c r="H1176" s="85">
        <f t="shared" si="75"/>
        <v>3000</v>
      </c>
      <c r="I1176" s="85">
        <f t="shared" si="72"/>
        <v>1419.3625715045846</v>
      </c>
      <c r="J1176" s="39"/>
    </row>
    <row r="1177" spans="2:10" x14ac:dyDescent="0.2">
      <c r="B1177" s="87">
        <v>1175</v>
      </c>
      <c r="C1177" s="85">
        <v>454.25</v>
      </c>
      <c r="D1177" s="85">
        <f>C1177 * (1 + '2016 Claims Experience'!$H$3) * (1 + '2016 Claims Experience'!$H$3)</f>
        <v>549.64250000000015</v>
      </c>
      <c r="E1177" s="85">
        <f t="shared" si="73"/>
        <v>164.89275000000006</v>
      </c>
      <c r="F1177" s="85">
        <f t="shared" si="74"/>
        <v>384.74975000000006</v>
      </c>
      <c r="G1177" s="85">
        <f xml:space="preserve"> F1177/'2016 Claims Experience'!$H$2</f>
        <v>452.64676470588245</v>
      </c>
      <c r="H1177" s="85">
        <f t="shared" si="75"/>
        <v>549.64250000000015</v>
      </c>
      <c r="I1177" s="85">
        <f t="shared" si="72"/>
        <v>0</v>
      </c>
      <c r="J1177" s="39"/>
    </row>
    <row r="1178" spans="2:10" x14ac:dyDescent="0.2">
      <c r="B1178" s="87">
        <v>1176</v>
      </c>
      <c r="C1178" s="85">
        <v>6605.9800000000005</v>
      </c>
      <c r="D1178" s="85">
        <f>C1178 * (1 + '2016 Claims Experience'!$H$3) * (1 + '2016 Claims Experience'!$H$3)</f>
        <v>7993.2358000000022</v>
      </c>
      <c r="E1178" s="85">
        <f t="shared" si="73"/>
        <v>2397.9707400000011</v>
      </c>
      <c r="F1178" s="85">
        <f t="shared" si="74"/>
        <v>5595.2650600000015</v>
      </c>
      <c r="G1178" s="85">
        <f xml:space="preserve"> F1178/'2016 Claims Experience'!$H$2</f>
        <v>6582.6647764705904</v>
      </c>
      <c r="H1178" s="85">
        <f t="shared" si="75"/>
        <v>3000</v>
      </c>
      <c r="I1178" s="85">
        <f t="shared" si="72"/>
        <v>1419.3625715045846</v>
      </c>
      <c r="J1178" s="39"/>
    </row>
    <row r="1179" spans="2:10" x14ac:dyDescent="0.2">
      <c r="B1179" s="87">
        <v>1177</v>
      </c>
      <c r="C1179" s="85">
        <v>3565.27</v>
      </c>
      <c r="D1179" s="85">
        <f>C1179 * (1 + '2016 Claims Experience'!$H$3) * (1 + '2016 Claims Experience'!$H$3)</f>
        <v>4313.9767000000011</v>
      </c>
      <c r="E1179" s="85">
        <f t="shared" si="73"/>
        <v>1294.1930100000004</v>
      </c>
      <c r="F1179" s="85">
        <f t="shared" si="74"/>
        <v>3019.7836900000007</v>
      </c>
      <c r="G1179" s="85">
        <f xml:space="preserve"> F1179/'2016 Claims Experience'!$H$2</f>
        <v>3552.6866941176481</v>
      </c>
      <c r="H1179" s="85">
        <f t="shared" si="75"/>
        <v>3000</v>
      </c>
      <c r="I1179" s="85">
        <f t="shared" si="72"/>
        <v>1419.3625715045846</v>
      </c>
      <c r="J1179" s="39"/>
    </row>
    <row r="1180" spans="2:10" x14ac:dyDescent="0.2">
      <c r="B1180" s="87">
        <v>1178</v>
      </c>
      <c r="C1180" s="85">
        <v>472.42</v>
      </c>
      <c r="D1180" s="85">
        <f>C1180 * (1 + '2016 Claims Experience'!$H$3) * (1 + '2016 Claims Experience'!$H$3)</f>
        <v>571.62820000000011</v>
      </c>
      <c r="E1180" s="85">
        <f t="shared" si="73"/>
        <v>171.48846000000006</v>
      </c>
      <c r="F1180" s="85">
        <f t="shared" si="74"/>
        <v>400.13974000000007</v>
      </c>
      <c r="G1180" s="85">
        <f xml:space="preserve"> F1180/'2016 Claims Experience'!$H$2</f>
        <v>470.75263529411774</v>
      </c>
      <c r="H1180" s="85">
        <f t="shared" si="75"/>
        <v>571.62820000000011</v>
      </c>
      <c r="I1180" s="85">
        <f t="shared" si="72"/>
        <v>0</v>
      </c>
      <c r="J1180" s="39"/>
    </row>
    <row r="1181" spans="2:10" x14ac:dyDescent="0.2">
      <c r="B1181" s="87">
        <v>1179</v>
      </c>
      <c r="C1181" s="85">
        <v>2943.54</v>
      </c>
      <c r="D1181" s="85">
        <f>C1181 * (1 + '2016 Claims Experience'!$H$3) * (1 + '2016 Claims Experience'!$H$3)</f>
        <v>3561.6834000000003</v>
      </c>
      <c r="E1181" s="85">
        <f t="shared" si="73"/>
        <v>1068.5050200000003</v>
      </c>
      <c r="F1181" s="85">
        <f t="shared" si="74"/>
        <v>2493.1783800000003</v>
      </c>
      <c r="G1181" s="85">
        <f xml:space="preserve"> F1181/'2016 Claims Experience'!$H$2</f>
        <v>2933.1510352941182</v>
      </c>
      <c r="H1181" s="85">
        <f t="shared" si="75"/>
        <v>3000</v>
      </c>
      <c r="I1181" s="85">
        <f t="shared" si="72"/>
        <v>1419.3625715045846</v>
      </c>
      <c r="J1181" s="39"/>
    </row>
    <row r="1182" spans="2:10" x14ac:dyDescent="0.2">
      <c r="B1182" s="87">
        <v>1180</v>
      </c>
      <c r="C1182" s="85">
        <v>28943.23</v>
      </c>
      <c r="D1182" s="85">
        <f>C1182 * (1 + '2016 Claims Experience'!$H$3) * (1 + '2016 Claims Experience'!$H$3)</f>
        <v>35021.308300000004</v>
      </c>
      <c r="E1182" s="85">
        <f t="shared" si="73"/>
        <v>10506.392490000002</v>
      </c>
      <c r="F1182" s="85">
        <f t="shared" si="74"/>
        <v>24514.915810000002</v>
      </c>
      <c r="G1182" s="85">
        <f xml:space="preserve"> F1182/'2016 Claims Experience'!$H$2</f>
        <v>28841.077423529416</v>
      </c>
      <c r="H1182" s="85">
        <f t="shared" si="75"/>
        <v>3000</v>
      </c>
      <c r="I1182" s="85">
        <f t="shared" si="72"/>
        <v>1419.3625715045846</v>
      </c>
      <c r="J1182" s="39"/>
    </row>
    <row r="1183" spans="2:10" x14ac:dyDescent="0.2">
      <c r="B1183" s="87">
        <v>1181</v>
      </c>
      <c r="C1183" s="85">
        <v>6482.7400000000007</v>
      </c>
      <c r="D1183" s="85">
        <f>C1183 * (1 + '2016 Claims Experience'!$H$3) * (1 + '2016 Claims Experience'!$H$3)</f>
        <v>7844.1154000000015</v>
      </c>
      <c r="E1183" s="85">
        <f t="shared" si="73"/>
        <v>2353.2346200000006</v>
      </c>
      <c r="F1183" s="85">
        <f t="shared" si="74"/>
        <v>5490.8807800000004</v>
      </c>
      <c r="G1183" s="85">
        <f xml:space="preserve"> F1183/'2016 Claims Experience'!$H$2</f>
        <v>6459.8597411764713</v>
      </c>
      <c r="H1183" s="85">
        <f t="shared" si="75"/>
        <v>3000</v>
      </c>
      <c r="I1183" s="85">
        <f t="shared" si="72"/>
        <v>1419.3625715045846</v>
      </c>
      <c r="J1183" s="39"/>
    </row>
    <row r="1184" spans="2:10" x14ac:dyDescent="0.2">
      <c r="B1184" s="87">
        <v>1182</v>
      </c>
      <c r="C1184" s="85">
        <v>25.28</v>
      </c>
      <c r="D1184" s="85">
        <f>C1184 * (1 + '2016 Claims Experience'!$H$3) * (1 + '2016 Claims Experience'!$H$3)</f>
        <v>30.588800000000006</v>
      </c>
      <c r="E1184" s="85">
        <f t="shared" si="73"/>
        <v>9.1766400000000026</v>
      </c>
      <c r="F1184" s="85">
        <f t="shared" si="74"/>
        <v>21.412160000000004</v>
      </c>
      <c r="G1184" s="85">
        <f xml:space="preserve"> F1184/'2016 Claims Experience'!$H$2</f>
        <v>25.19077647058824</v>
      </c>
      <c r="H1184" s="85">
        <f t="shared" si="75"/>
        <v>30.588800000000006</v>
      </c>
      <c r="I1184" s="85">
        <f t="shared" si="72"/>
        <v>0</v>
      </c>
      <c r="J1184" s="39"/>
    </row>
    <row r="1185" spans="2:10" x14ac:dyDescent="0.2">
      <c r="B1185" s="87">
        <v>1183</v>
      </c>
      <c r="C1185" s="85">
        <v>408.43</v>
      </c>
      <c r="D1185" s="85">
        <f>C1185 * (1 + '2016 Claims Experience'!$H$3) * (1 + '2016 Claims Experience'!$H$3)</f>
        <v>494.20030000000008</v>
      </c>
      <c r="E1185" s="85">
        <f t="shared" si="73"/>
        <v>148.26009000000005</v>
      </c>
      <c r="F1185" s="85">
        <f t="shared" si="74"/>
        <v>345.94021000000004</v>
      </c>
      <c r="G1185" s="85">
        <f xml:space="preserve"> F1185/'2016 Claims Experience'!$H$2</f>
        <v>406.98848235294122</v>
      </c>
      <c r="H1185" s="85">
        <f t="shared" si="75"/>
        <v>494.20030000000008</v>
      </c>
      <c r="I1185" s="85">
        <f t="shared" si="72"/>
        <v>0</v>
      </c>
      <c r="J1185" s="39"/>
    </row>
    <row r="1186" spans="2:10" x14ac:dyDescent="0.2">
      <c r="B1186" s="87">
        <v>1184</v>
      </c>
      <c r="C1186" s="85">
        <v>13542.970000000001</v>
      </c>
      <c r="D1186" s="85">
        <f>C1186 * (1 + '2016 Claims Experience'!$H$3) * (1 + '2016 Claims Experience'!$H$3)</f>
        <v>16386.993700000003</v>
      </c>
      <c r="E1186" s="85">
        <f t="shared" si="73"/>
        <v>4916.0981100000017</v>
      </c>
      <c r="F1186" s="85">
        <f t="shared" si="74"/>
        <v>11470.895590000002</v>
      </c>
      <c r="G1186" s="85">
        <f xml:space="preserve"> F1186/'2016 Claims Experience'!$H$2</f>
        <v>13495.171282352943</v>
      </c>
      <c r="H1186" s="85">
        <f t="shared" si="75"/>
        <v>3000</v>
      </c>
      <c r="I1186" s="85">
        <f t="shared" si="72"/>
        <v>1419.3625715045846</v>
      </c>
      <c r="J1186" s="39"/>
    </row>
    <row r="1187" spans="2:10" x14ac:dyDescent="0.2">
      <c r="B1187" s="87">
        <v>1185</v>
      </c>
      <c r="C1187" s="85">
        <v>19087.98</v>
      </c>
      <c r="D1187" s="85">
        <f>C1187 * (1 + '2016 Claims Experience'!$H$3) * (1 + '2016 Claims Experience'!$H$3)</f>
        <v>23096.455800000003</v>
      </c>
      <c r="E1187" s="85">
        <f t="shared" si="73"/>
        <v>6928.9367400000019</v>
      </c>
      <c r="F1187" s="85">
        <f t="shared" si="74"/>
        <v>16167.519060000001</v>
      </c>
      <c r="G1187" s="85">
        <f xml:space="preserve"> F1187/'2016 Claims Experience'!$H$2</f>
        <v>19020.610658823531</v>
      </c>
      <c r="H1187" s="85">
        <f t="shared" si="75"/>
        <v>3000</v>
      </c>
      <c r="I1187" s="85">
        <f t="shared" si="72"/>
        <v>1419.3625715045846</v>
      </c>
      <c r="J1187" s="39"/>
    </row>
    <row r="1188" spans="2:10" x14ac:dyDescent="0.2">
      <c r="B1188" s="87">
        <v>1186</v>
      </c>
      <c r="C1188" s="85">
        <v>7956.88</v>
      </c>
      <c r="D1188" s="85">
        <f>C1188 * (1 + '2016 Claims Experience'!$H$3) * (1 + '2016 Claims Experience'!$H$3)</f>
        <v>9627.8248000000021</v>
      </c>
      <c r="E1188" s="85">
        <f t="shared" si="73"/>
        <v>2888.3474400000009</v>
      </c>
      <c r="F1188" s="85">
        <f t="shared" si="74"/>
        <v>6739.4773600000008</v>
      </c>
      <c r="G1188" s="85">
        <f xml:space="preserve"> F1188/'2016 Claims Experience'!$H$2</f>
        <v>7928.7968941176478</v>
      </c>
      <c r="H1188" s="85">
        <f t="shared" si="75"/>
        <v>3000</v>
      </c>
      <c r="I1188" s="85">
        <f t="shared" si="72"/>
        <v>1419.3625715045846</v>
      </c>
      <c r="J1188" s="39"/>
    </row>
    <row r="1189" spans="2:10" x14ac:dyDescent="0.2">
      <c r="B1189" s="87">
        <v>1187</v>
      </c>
      <c r="C1189" s="85">
        <v>30116.38</v>
      </c>
      <c r="D1189" s="85">
        <f>C1189 * (1 + '2016 Claims Experience'!$H$3) * (1 + '2016 Claims Experience'!$H$3)</f>
        <v>36440.819800000005</v>
      </c>
      <c r="E1189" s="85">
        <f t="shared" si="73"/>
        <v>10932.245940000003</v>
      </c>
      <c r="F1189" s="85">
        <f t="shared" si="74"/>
        <v>25508.57386</v>
      </c>
      <c r="G1189" s="85">
        <f xml:space="preserve"> F1189/'2016 Claims Experience'!$H$2</f>
        <v>30010.086894117649</v>
      </c>
      <c r="H1189" s="85">
        <f t="shared" si="75"/>
        <v>3000</v>
      </c>
      <c r="I1189" s="85">
        <f t="shared" si="72"/>
        <v>1419.3625715045846</v>
      </c>
      <c r="J1189" s="39"/>
    </row>
    <row r="1190" spans="2:10" x14ac:dyDescent="0.2">
      <c r="B1190" s="87">
        <v>1188</v>
      </c>
      <c r="C1190" s="85">
        <v>10634.980000000001</v>
      </c>
      <c r="D1190" s="85">
        <f>C1190 * (1 + '2016 Claims Experience'!$H$3) * (1 + '2016 Claims Experience'!$H$3)</f>
        <v>12868.325800000004</v>
      </c>
      <c r="E1190" s="85">
        <f t="shared" si="73"/>
        <v>3860.4977400000016</v>
      </c>
      <c r="F1190" s="85">
        <f t="shared" si="74"/>
        <v>9007.8280600000016</v>
      </c>
      <c r="G1190" s="85">
        <f xml:space="preserve"> F1190/'2016 Claims Experience'!$H$2</f>
        <v>10597.444776470591</v>
      </c>
      <c r="H1190" s="85">
        <f t="shared" si="75"/>
        <v>3000</v>
      </c>
      <c r="I1190" s="85">
        <f t="shared" si="72"/>
        <v>1419.3625715045846</v>
      </c>
      <c r="J1190" s="39"/>
    </row>
    <row r="1191" spans="2:10" x14ac:dyDescent="0.2">
      <c r="B1191" s="87">
        <v>1189</v>
      </c>
      <c r="C1191" s="85">
        <v>4450.8600000000006</v>
      </c>
      <c r="D1191" s="85">
        <f>C1191 * (1 + '2016 Claims Experience'!$H$3) * (1 + '2016 Claims Experience'!$H$3)</f>
        <v>5385.5406000000012</v>
      </c>
      <c r="E1191" s="85">
        <f t="shared" si="73"/>
        <v>1615.6621800000005</v>
      </c>
      <c r="F1191" s="85">
        <f t="shared" si="74"/>
        <v>3769.8784200000005</v>
      </c>
      <c r="G1191" s="85">
        <f xml:space="preserve"> F1191/'2016 Claims Experience'!$H$2</f>
        <v>4435.1510823529416</v>
      </c>
      <c r="H1191" s="85">
        <f t="shared" si="75"/>
        <v>3000</v>
      </c>
      <c r="I1191" s="85">
        <f t="shared" si="72"/>
        <v>1419.3625715045846</v>
      </c>
      <c r="J1191" s="39"/>
    </row>
    <row r="1192" spans="2:10" x14ac:dyDescent="0.2">
      <c r="B1192" s="87">
        <v>1190</v>
      </c>
      <c r="C1192" s="85">
        <v>12617.09</v>
      </c>
      <c r="D1192" s="85">
        <f>C1192 * (1 + '2016 Claims Experience'!$H$3) * (1 + '2016 Claims Experience'!$H$3)</f>
        <v>15266.678900000003</v>
      </c>
      <c r="E1192" s="85">
        <f t="shared" si="73"/>
        <v>4580.0036700000019</v>
      </c>
      <c r="F1192" s="85">
        <f t="shared" si="74"/>
        <v>10686.675230000001</v>
      </c>
      <c r="G1192" s="85">
        <f xml:space="preserve"> F1192/'2016 Claims Experience'!$H$2</f>
        <v>12572.559094117649</v>
      </c>
      <c r="H1192" s="85">
        <f t="shared" si="75"/>
        <v>3000</v>
      </c>
      <c r="I1192" s="85">
        <f t="shared" si="72"/>
        <v>1419.3625715045846</v>
      </c>
      <c r="J1192" s="39"/>
    </row>
    <row r="1193" spans="2:10" x14ac:dyDescent="0.2">
      <c r="B1193" s="87">
        <v>1191</v>
      </c>
      <c r="C1193" s="85">
        <v>1169.2</v>
      </c>
      <c r="D1193" s="85">
        <f>C1193 * (1 + '2016 Claims Experience'!$H$3) * (1 + '2016 Claims Experience'!$H$3)</f>
        <v>1414.7320000000002</v>
      </c>
      <c r="E1193" s="85">
        <f t="shared" si="73"/>
        <v>424.41960000000012</v>
      </c>
      <c r="F1193" s="85">
        <f t="shared" si="74"/>
        <v>990.31240000000003</v>
      </c>
      <c r="G1193" s="85">
        <f xml:space="preserve"> F1193/'2016 Claims Experience'!$H$2</f>
        <v>1165.073411764706</v>
      </c>
      <c r="H1193" s="85">
        <f t="shared" si="75"/>
        <v>1414.7320000000002</v>
      </c>
      <c r="I1193" s="85">
        <f t="shared" si="72"/>
        <v>0</v>
      </c>
      <c r="J1193" s="39"/>
    </row>
    <row r="1194" spans="2:10" x14ac:dyDescent="0.2">
      <c r="B1194" s="87">
        <v>1192</v>
      </c>
      <c r="C1194" s="85">
        <v>22156.34</v>
      </c>
      <c r="D1194" s="85">
        <f>C1194 * (1 + '2016 Claims Experience'!$H$3) * (1 + '2016 Claims Experience'!$H$3)</f>
        <v>26809.171400000003</v>
      </c>
      <c r="E1194" s="85">
        <f t="shared" si="73"/>
        <v>8042.7514200000023</v>
      </c>
      <c r="F1194" s="85">
        <f t="shared" si="74"/>
        <v>18766.419980000002</v>
      </c>
      <c r="G1194" s="85">
        <f xml:space="preserve"> F1194/'2016 Claims Experience'!$H$2</f>
        <v>22078.141152941182</v>
      </c>
      <c r="H1194" s="85">
        <f t="shared" si="75"/>
        <v>3000</v>
      </c>
      <c r="I1194" s="85">
        <f t="shared" si="72"/>
        <v>1419.3625715045846</v>
      </c>
      <c r="J1194" s="39"/>
    </row>
    <row r="1195" spans="2:10" x14ac:dyDescent="0.2">
      <c r="B1195" s="87">
        <v>1193</v>
      </c>
      <c r="C1195" s="85">
        <v>3926.3</v>
      </c>
      <c r="D1195" s="85">
        <f>C1195 * (1 + '2016 Claims Experience'!$H$3) * (1 + '2016 Claims Experience'!$H$3)</f>
        <v>4750.8230000000003</v>
      </c>
      <c r="E1195" s="85">
        <f t="shared" si="73"/>
        <v>1425.2469000000003</v>
      </c>
      <c r="F1195" s="85">
        <f t="shared" si="74"/>
        <v>3325.5761000000002</v>
      </c>
      <c r="G1195" s="85">
        <f xml:space="preserve"> F1195/'2016 Claims Experience'!$H$2</f>
        <v>3912.4424705882357</v>
      </c>
      <c r="H1195" s="85">
        <f t="shared" si="75"/>
        <v>3000</v>
      </c>
      <c r="I1195" s="85">
        <f t="shared" si="72"/>
        <v>1419.3625715045846</v>
      </c>
      <c r="J1195" s="39"/>
    </row>
    <row r="1196" spans="2:10" x14ac:dyDescent="0.2">
      <c r="B1196" s="87">
        <v>1194</v>
      </c>
      <c r="C1196" s="85">
        <v>22371.22</v>
      </c>
      <c r="D1196" s="85">
        <f>C1196 * (1 + '2016 Claims Experience'!$H$3) * (1 + '2016 Claims Experience'!$H$3)</f>
        <v>27069.176200000005</v>
      </c>
      <c r="E1196" s="85">
        <f t="shared" si="73"/>
        <v>8120.7528600000032</v>
      </c>
      <c r="F1196" s="85">
        <f t="shared" si="74"/>
        <v>18948.423340000001</v>
      </c>
      <c r="G1196" s="85">
        <f xml:space="preserve"> F1196/'2016 Claims Experience'!$H$2</f>
        <v>22292.26275294118</v>
      </c>
      <c r="H1196" s="85">
        <f t="shared" si="75"/>
        <v>3000</v>
      </c>
      <c r="I1196" s="85">
        <f t="shared" si="72"/>
        <v>1419.3625715045846</v>
      </c>
      <c r="J1196" s="39"/>
    </row>
    <row r="1197" spans="2:10" x14ac:dyDescent="0.2">
      <c r="B1197" s="87">
        <v>1195</v>
      </c>
      <c r="C1197" s="85">
        <v>10978.630000000001</v>
      </c>
      <c r="D1197" s="85">
        <f>C1197 * (1 + '2016 Claims Experience'!$H$3) * (1 + '2016 Claims Experience'!$H$3)</f>
        <v>13284.142300000003</v>
      </c>
      <c r="E1197" s="85">
        <f t="shared" si="73"/>
        <v>3985.2426900000014</v>
      </c>
      <c r="F1197" s="85">
        <f t="shared" si="74"/>
        <v>9298.8996100000022</v>
      </c>
      <c r="G1197" s="85">
        <f xml:space="preserve"> F1197/'2016 Claims Experience'!$H$2</f>
        <v>10939.881894117651</v>
      </c>
      <c r="H1197" s="85">
        <f t="shared" si="75"/>
        <v>3000</v>
      </c>
      <c r="I1197" s="85">
        <f t="shared" si="72"/>
        <v>1419.3625715045846</v>
      </c>
      <c r="J1197" s="39"/>
    </row>
    <row r="1198" spans="2:10" x14ac:dyDescent="0.2">
      <c r="B1198" s="87">
        <v>1196</v>
      </c>
      <c r="C1198" s="85">
        <v>301.78000000000003</v>
      </c>
      <c r="D1198" s="85">
        <f>C1198 * (1 + '2016 Claims Experience'!$H$3) * (1 + '2016 Claims Experience'!$H$3)</f>
        <v>365.1538000000001</v>
      </c>
      <c r="E1198" s="85">
        <f t="shared" si="73"/>
        <v>109.54614000000005</v>
      </c>
      <c r="F1198" s="85">
        <f t="shared" si="74"/>
        <v>255.60766000000007</v>
      </c>
      <c r="G1198" s="85">
        <f xml:space="preserve"> F1198/'2016 Claims Experience'!$H$2</f>
        <v>300.71489411764713</v>
      </c>
      <c r="H1198" s="85">
        <f t="shared" si="75"/>
        <v>365.1538000000001</v>
      </c>
      <c r="I1198" s="85">
        <f t="shared" si="72"/>
        <v>0</v>
      </c>
      <c r="J1198" s="39"/>
    </row>
    <row r="1199" spans="2:10" x14ac:dyDescent="0.2">
      <c r="B1199" s="87">
        <v>1197</v>
      </c>
      <c r="C1199" s="85">
        <v>450.3</v>
      </c>
      <c r="D1199" s="85">
        <f>C1199 * (1 + '2016 Claims Experience'!$H$3) * (1 + '2016 Claims Experience'!$H$3)</f>
        <v>544.86300000000006</v>
      </c>
      <c r="E1199" s="85">
        <f t="shared" si="73"/>
        <v>163.45890000000003</v>
      </c>
      <c r="F1199" s="85">
        <f t="shared" si="74"/>
        <v>381.40410000000003</v>
      </c>
      <c r="G1199" s="85">
        <f xml:space="preserve"> F1199/'2016 Claims Experience'!$H$2</f>
        <v>448.71070588235301</v>
      </c>
      <c r="H1199" s="85">
        <f t="shared" si="75"/>
        <v>544.86300000000006</v>
      </c>
      <c r="I1199" s="85">
        <f t="shared" si="72"/>
        <v>0</v>
      </c>
      <c r="J1199" s="39"/>
    </row>
    <row r="1200" spans="2:10" x14ac:dyDescent="0.2">
      <c r="B1200" s="87">
        <v>1198</v>
      </c>
      <c r="C1200" s="85">
        <v>3076.26</v>
      </c>
      <c r="D1200" s="85">
        <f>C1200 * (1 + '2016 Claims Experience'!$H$3) * (1 + '2016 Claims Experience'!$H$3)</f>
        <v>3722.2746000000006</v>
      </c>
      <c r="E1200" s="85">
        <f t="shared" si="73"/>
        <v>1116.6823800000004</v>
      </c>
      <c r="F1200" s="85">
        <f t="shared" si="74"/>
        <v>2605.5922200000005</v>
      </c>
      <c r="G1200" s="85">
        <f xml:space="preserve"> F1200/'2016 Claims Experience'!$H$2</f>
        <v>3065.4026117647063</v>
      </c>
      <c r="H1200" s="85">
        <f t="shared" si="75"/>
        <v>3000</v>
      </c>
      <c r="I1200" s="85">
        <f t="shared" si="72"/>
        <v>1419.3625715045846</v>
      </c>
      <c r="J1200" s="39"/>
    </row>
    <row r="1201" spans="2:10" x14ac:dyDescent="0.2">
      <c r="B1201" s="87">
        <v>1199</v>
      </c>
      <c r="C1201" s="85">
        <v>15373.400000000001</v>
      </c>
      <c r="D1201" s="85">
        <f>C1201 * (1 + '2016 Claims Experience'!$H$3) * (1 + '2016 Claims Experience'!$H$3)</f>
        <v>18601.814000000002</v>
      </c>
      <c r="E1201" s="85">
        <f t="shared" si="73"/>
        <v>5580.5442000000012</v>
      </c>
      <c r="F1201" s="85">
        <f t="shared" si="74"/>
        <v>13021.2698</v>
      </c>
      <c r="G1201" s="85">
        <f xml:space="preserve"> F1201/'2016 Claims Experience'!$H$2</f>
        <v>15319.140941176471</v>
      </c>
      <c r="H1201" s="85">
        <f t="shared" si="75"/>
        <v>3000</v>
      </c>
      <c r="I1201" s="85">
        <f t="shared" si="72"/>
        <v>1419.3625715045846</v>
      </c>
      <c r="J1201" s="39"/>
    </row>
    <row r="1202" spans="2:10" x14ac:dyDescent="0.2">
      <c r="B1202" s="87">
        <v>1200</v>
      </c>
      <c r="C1202" s="85">
        <v>4134.8600000000006</v>
      </c>
      <c r="D1202" s="85">
        <f>C1202 * (1 + '2016 Claims Experience'!$H$3) * (1 + '2016 Claims Experience'!$H$3)</f>
        <v>5003.1806000000015</v>
      </c>
      <c r="E1202" s="85">
        <f t="shared" si="73"/>
        <v>1500.9541800000006</v>
      </c>
      <c r="F1202" s="85">
        <f t="shared" si="74"/>
        <v>3502.2264200000009</v>
      </c>
      <c r="G1202" s="85">
        <f xml:space="preserve"> F1202/'2016 Claims Experience'!$H$2</f>
        <v>4120.2663764705894</v>
      </c>
      <c r="H1202" s="85">
        <f t="shared" si="75"/>
        <v>3000</v>
      </c>
      <c r="I1202" s="85">
        <f t="shared" si="72"/>
        <v>1419.3625715045846</v>
      </c>
      <c r="J1202" s="39"/>
    </row>
    <row r="1203" spans="2:10" x14ac:dyDescent="0.2">
      <c r="B1203" s="87">
        <v>1201</v>
      </c>
      <c r="C1203" s="85">
        <v>28412.350000000002</v>
      </c>
      <c r="D1203" s="85">
        <f>C1203 * (1 + '2016 Claims Experience'!$H$3) * (1 + '2016 Claims Experience'!$H$3)</f>
        <v>34378.943500000008</v>
      </c>
      <c r="E1203" s="85">
        <f t="shared" si="73"/>
        <v>10313.683050000003</v>
      </c>
      <c r="F1203" s="85">
        <f t="shared" si="74"/>
        <v>24065.260450000005</v>
      </c>
      <c r="G1203" s="85">
        <f xml:space="preserve"> F1203/'2016 Claims Experience'!$H$2</f>
        <v>28312.071117647065</v>
      </c>
      <c r="H1203" s="85">
        <f t="shared" si="75"/>
        <v>3000</v>
      </c>
      <c r="I1203" s="85">
        <f t="shared" si="72"/>
        <v>1419.3625715045846</v>
      </c>
      <c r="J1203" s="39"/>
    </row>
    <row r="1204" spans="2:10" x14ac:dyDescent="0.2">
      <c r="B1204" s="87">
        <v>1202</v>
      </c>
      <c r="C1204" s="85">
        <v>3419.9100000000003</v>
      </c>
      <c r="D1204" s="85">
        <f>C1204 * (1 + '2016 Claims Experience'!$H$3) * (1 + '2016 Claims Experience'!$H$3)</f>
        <v>4138.0911000000015</v>
      </c>
      <c r="E1204" s="85">
        <f t="shared" si="73"/>
        <v>1241.4273300000007</v>
      </c>
      <c r="F1204" s="85">
        <f t="shared" si="74"/>
        <v>2896.663770000001</v>
      </c>
      <c r="G1204" s="85">
        <f xml:space="preserve"> F1204/'2016 Claims Experience'!$H$2</f>
        <v>3407.8397294117658</v>
      </c>
      <c r="H1204" s="85">
        <f t="shared" si="75"/>
        <v>3000</v>
      </c>
      <c r="I1204" s="85">
        <f t="shared" si="72"/>
        <v>1419.3625715045846</v>
      </c>
      <c r="J1204" s="39"/>
    </row>
    <row r="1205" spans="2:10" x14ac:dyDescent="0.2">
      <c r="B1205" s="87">
        <v>1203</v>
      </c>
      <c r="C1205" s="85">
        <v>8136.21</v>
      </c>
      <c r="D1205" s="85">
        <f>C1205 * (1 + '2016 Claims Experience'!$H$3) * (1 + '2016 Claims Experience'!$H$3)</f>
        <v>9844.8141000000014</v>
      </c>
      <c r="E1205" s="85">
        <f t="shared" si="73"/>
        <v>2953.444230000001</v>
      </c>
      <c r="F1205" s="85">
        <f t="shared" si="74"/>
        <v>6891.3698700000004</v>
      </c>
      <c r="G1205" s="85">
        <f xml:space="preserve"> F1205/'2016 Claims Experience'!$H$2</f>
        <v>8107.4939647058827</v>
      </c>
      <c r="H1205" s="85">
        <f t="shared" si="75"/>
        <v>3000</v>
      </c>
      <c r="I1205" s="85">
        <f t="shared" si="72"/>
        <v>1419.3625715045846</v>
      </c>
      <c r="J1205" s="39"/>
    </row>
    <row r="1206" spans="2:10" x14ac:dyDescent="0.2">
      <c r="B1206" s="87">
        <v>1204</v>
      </c>
      <c r="C1206" s="85">
        <v>15154.570000000002</v>
      </c>
      <c r="D1206" s="85">
        <f>C1206 * (1 + '2016 Claims Experience'!$H$3) * (1 + '2016 Claims Experience'!$H$3)</f>
        <v>18337.029700000003</v>
      </c>
      <c r="E1206" s="85">
        <f t="shared" si="73"/>
        <v>5501.1089100000017</v>
      </c>
      <c r="F1206" s="85">
        <f t="shared" si="74"/>
        <v>12835.920790000002</v>
      </c>
      <c r="G1206" s="85">
        <f xml:space="preserve"> F1206/'2016 Claims Experience'!$H$2</f>
        <v>15101.083282352944</v>
      </c>
      <c r="H1206" s="85">
        <f t="shared" si="75"/>
        <v>3000</v>
      </c>
      <c r="I1206" s="85">
        <f t="shared" si="72"/>
        <v>1419.3625715045846</v>
      </c>
      <c r="J1206" s="39"/>
    </row>
    <row r="1207" spans="2:10" x14ac:dyDescent="0.2">
      <c r="B1207" s="87">
        <v>1205</v>
      </c>
      <c r="C1207" s="85">
        <v>1404.6200000000001</v>
      </c>
      <c r="D1207" s="85">
        <f>C1207 * (1 + '2016 Claims Experience'!$H$3) * (1 + '2016 Claims Experience'!$H$3)</f>
        <v>1699.5902000000006</v>
      </c>
      <c r="E1207" s="85">
        <f t="shared" si="73"/>
        <v>509.87706000000026</v>
      </c>
      <c r="F1207" s="85">
        <f t="shared" si="74"/>
        <v>1189.7131400000003</v>
      </c>
      <c r="G1207" s="85">
        <f xml:space="preserve"> F1207/'2016 Claims Experience'!$H$2</f>
        <v>1399.6625176470593</v>
      </c>
      <c r="H1207" s="85">
        <f t="shared" si="75"/>
        <v>1699.5902000000006</v>
      </c>
      <c r="I1207" s="85">
        <f t="shared" si="72"/>
        <v>0</v>
      </c>
      <c r="J1207" s="39"/>
    </row>
    <row r="1208" spans="2:10" x14ac:dyDescent="0.2">
      <c r="B1208" s="87">
        <v>1206</v>
      </c>
      <c r="C1208" s="85">
        <v>21672.07</v>
      </c>
      <c r="D1208" s="85">
        <f>C1208 * (1 + '2016 Claims Experience'!$H$3) * (1 + '2016 Claims Experience'!$H$3)</f>
        <v>26223.204700000006</v>
      </c>
      <c r="E1208" s="85">
        <f t="shared" si="73"/>
        <v>7866.9614100000026</v>
      </c>
      <c r="F1208" s="85">
        <f t="shared" si="74"/>
        <v>18356.243290000002</v>
      </c>
      <c r="G1208" s="85">
        <f xml:space="preserve"> F1208/'2016 Claims Experience'!$H$2</f>
        <v>21595.580341176475</v>
      </c>
      <c r="H1208" s="85">
        <f t="shared" si="75"/>
        <v>3000</v>
      </c>
      <c r="I1208" s="85">
        <f t="shared" si="72"/>
        <v>1419.3625715045846</v>
      </c>
      <c r="J1208" s="39"/>
    </row>
    <row r="1209" spans="2:10" x14ac:dyDescent="0.2">
      <c r="B1209" s="87">
        <v>1207</v>
      </c>
      <c r="C1209" s="85">
        <v>19900.100000000002</v>
      </c>
      <c r="D1209" s="85">
        <f>C1209 * (1 + '2016 Claims Experience'!$H$3) * (1 + '2016 Claims Experience'!$H$3)</f>
        <v>24079.121000000006</v>
      </c>
      <c r="E1209" s="85">
        <f t="shared" si="73"/>
        <v>7223.7363000000032</v>
      </c>
      <c r="F1209" s="85">
        <f t="shared" si="74"/>
        <v>16855.384700000002</v>
      </c>
      <c r="G1209" s="85">
        <f xml:space="preserve"> F1209/'2016 Claims Experience'!$H$2</f>
        <v>19829.864352941178</v>
      </c>
      <c r="H1209" s="85">
        <f t="shared" si="75"/>
        <v>3000</v>
      </c>
      <c r="I1209" s="85">
        <f t="shared" si="72"/>
        <v>1419.3625715045846</v>
      </c>
      <c r="J1209" s="39"/>
    </row>
    <row r="1210" spans="2:10" x14ac:dyDescent="0.2">
      <c r="B1210" s="87">
        <v>1208</v>
      </c>
      <c r="C1210" s="85">
        <v>2317.0700000000002</v>
      </c>
      <c r="D1210" s="85">
        <f>C1210 * (1 + '2016 Claims Experience'!$H$3) * (1 + '2016 Claims Experience'!$H$3)</f>
        <v>2803.654700000001</v>
      </c>
      <c r="E1210" s="85">
        <f t="shared" si="73"/>
        <v>841.09641000000045</v>
      </c>
      <c r="F1210" s="85">
        <f t="shared" si="74"/>
        <v>1962.5582900000006</v>
      </c>
      <c r="G1210" s="85">
        <f xml:space="preserve"> F1210/'2016 Claims Experience'!$H$2</f>
        <v>2308.8921058823539</v>
      </c>
      <c r="H1210" s="85">
        <f t="shared" si="75"/>
        <v>2803.654700000001</v>
      </c>
      <c r="I1210" s="85">
        <f t="shared" si="72"/>
        <v>0</v>
      </c>
      <c r="J1210" s="39"/>
    </row>
    <row r="1211" spans="2:10" x14ac:dyDescent="0.2">
      <c r="B1211" s="87">
        <v>1209</v>
      </c>
      <c r="C1211" s="85">
        <v>1797.25</v>
      </c>
      <c r="D1211" s="85">
        <f>C1211 * (1 + '2016 Claims Experience'!$H$3) * (1 + '2016 Claims Experience'!$H$3)</f>
        <v>2174.6725000000001</v>
      </c>
      <c r="E1211" s="85">
        <f t="shared" si="73"/>
        <v>652.40175000000011</v>
      </c>
      <c r="F1211" s="85">
        <f t="shared" si="74"/>
        <v>1522.2707499999999</v>
      </c>
      <c r="G1211" s="85">
        <f xml:space="preserve"> F1211/'2016 Claims Experience'!$H$2</f>
        <v>1790.9067647058823</v>
      </c>
      <c r="H1211" s="85">
        <f t="shared" si="75"/>
        <v>2174.6725000000001</v>
      </c>
      <c r="I1211" s="85">
        <f t="shared" si="72"/>
        <v>0</v>
      </c>
      <c r="J1211" s="39"/>
    </row>
    <row r="1212" spans="2:10" x14ac:dyDescent="0.2">
      <c r="B1212" s="87">
        <v>1210</v>
      </c>
      <c r="C1212" s="85">
        <v>2261.77</v>
      </c>
      <c r="D1212" s="85">
        <f>C1212 * (1 + '2016 Claims Experience'!$H$3) * (1 + '2016 Claims Experience'!$H$3)</f>
        <v>2736.7417000000005</v>
      </c>
      <c r="E1212" s="85">
        <f t="shared" si="73"/>
        <v>821.02251000000024</v>
      </c>
      <c r="F1212" s="85">
        <f t="shared" si="74"/>
        <v>1915.7191900000003</v>
      </c>
      <c r="G1212" s="85">
        <f xml:space="preserve"> F1212/'2016 Claims Experience'!$H$2</f>
        <v>2253.7872823529415</v>
      </c>
      <c r="H1212" s="85">
        <f t="shared" si="75"/>
        <v>2736.7417000000005</v>
      </c>
      <c r="I1212" s="85">
        <f t="shared" si="72"/>
        <v>0</v>
      </c>
      <c r="J1212" s="39"/>
    </row>
    <row r="1213" spans="2:10" x14ac:dyDescent="0.2">
      <c r="B1213" s="87">
        <v>1211</v>
      </c>
      <c r="C1213" s="85">
        <v>25707.39</v>
      </c>
      <c r="D1213" s="85">
        <f>C1213 * (1 + '2016 Claims Experience'!$H$3) * (1 + '2016 Claims Experience'!$H$3)</f>
        <v>31105.941900000002</v>
      </c>
      <c r="E1213" s="85">
        <f t="shared" si="73"/>
        <v>9331.7825700000012</v>
      </c>
      <c r="F1213" s="85">
        <f t="shared" si="74"/>
        <v>21774.159329999999</v>
      </c>
      <c r="G1213" s="85">
        <f xml:space="preserve"> F1213/'2016 Claims Experience'!$H$2</f>
        <v>25616.658035294116</v>
      </c>
      <c r="H1213" s="85">
        <f t="shared" si="75"/>
        <v>3000</v>
      </c>
      <c r="I1213" s="85">
        <f t="shared" si="72"/>
        <v>1419.3625715045846</v>
      </c>
      <c r="J1213" s="39"/>
    </row>
    <row r="1214" spans="2:10" x14ac:dyDescent="0.2">
      <c r="B1214" s="87">
        <v>1212</v>
      </c>
      <c r="C1214" s="85">
        <v>12331.900000000001</v>
      </c>
      <c r="D1214" s="85">
        <f>C1214 * (1 + '2016 Claims Experience'!$H$3) * (1 + '2016 Claims Experience'!$H$3)</f>
        <v>14921.599000000004</v>
      </c>
      <c r="E1214" s="85">
        <f t="shared" si="73"/>
        <v>4476.4797000000017</v>
      </c>
      <c r="F1214" s="85">
        <f t="shared" si="74"/>
        <v>10445.119300000002</v>
      </c>
      <c r="G1214" s="85">
        <f xml:space="preserve"> F1214/'2016 Claims Experience'!$H$2</f>
        <v>12288.375647058827</v>
      </c>
      <c r="H1214" s="85">
        <f t="shared" si="75"/>
        <v>3000</v>
      </c>
      <c r="I1214" s="85">
        <f t="shared" si="72"/>
        <v>1419.3625715045846</v>
      </c>
      <c r="J1214" s="39"/>
    </row>
    <row r="1215" spans="2:10" x14ac:dyDescent="0.2">
      <c r="B1215" s="87">
        <v>1213</v>
      </c>
      <c r="C1215" s="85">
        <v>1409.3600000000001</v>
      </c>
      <c r="D1215" s="85">
        <f>C1215 * (1 + '2016 Claims Experience'!$H$3) * (1 + '2016 Claims Experience'!$H$3)</f>
        <v>1705.3256000000003</v>
      </c>
      <c r="E1215" s="85">
        <f t="shared" si="73"/>
        <v>511.5976800000002</v>
      </c>
      <c r="F1215" s="85">
        <f t="shared" si="74"/>
        <v>1193.7279200000003</v>
      </c>
      <c r="G1215" s="85">
        <f xml:space="preserve"> F1215/'2016 Claims Experience'!$H$2</f>
        <v>1404.3857882352945</v>
      </c>
      <c r="H1215" s="85">
        <f t="shared" si="75"/>
        <v>1705.3256000000003</v>
      </c>
      <c r="I1215" s="85">
        <f t="shared" si="72"/>
        <v>0</v>
      </c>
      <c r="J1215" s="39"/>
    </row>
    <row r="1216" spans="2:10" x14ac:dyDescent="0.2">
      <c r="B1216" s="87">
        <v>1214</v>
      </c>
      <c r="C1216" s="85">
        <v>261.49</v>
      </c>
      <c r="D1216" s="85">
        <f>C1216 * (1 + '2016 Claims Experience'!$H$3) * (1 + '2016 Claims Experience'!$H$3)</f>
        <v>316.40290000000005</v>
      </c>
      <c r="E1216" s="85">
        <f t="shared" si="73"/>
        <v>94.920870000000022</v>
      </c>
      <c r="F1216" s="85">
        <f t="shared" si="74"/>
        <v>221.48203000000001</v>
      </c>
      <c r="G1216" s="85">
        <f xml:space="preserve"> F1216/'2016 Claims Experience'!$H$2</f>
        <v>260.56709411764706</v>
      </c>
      <c r="H1216" s="85">
        <f t="shared" si="75"/>
        <v>316.40290000000005</v>
      </c>
      <c r="I1216" s="85">
        <f t="shared" si="72"/>
        <v>0</v>
      </c>
      <c r="J1216" s="39"/>
    </row>
    <row r="1217" spans="2:10" x14ac:dyDescent="0.2">
      <c r="B1217" s="87">
        <v>1215</v>
      </c>
      <c r="C1217" s="85">
        <v>6279.71</v>
      </c>
      <c r="D1217" s="85">
        <f>C1217 * (1 + '2016 Claims Experience'!$H$3) * (1 + '2016 Claims Experience'!$H$3)</f>
        <v>7598.4491000000007</v>
      </c>
      <c r="E1217" s="85">
        <f t="shared" si="73"/>
        <v>2279.5347300000008</v>
      </c>
      <c r="F1217" s="85">
        <f t="shared" si="74"/>
        <v>5318.9143700000004</v>
      </c>
      <c r="G1217" s="85">
        <f xml:space="preserve"> F1217/'2016 Claims Experience'!$H$2</f>
        <v>6257.5463176470594</v>
      </c>
      <c r="H1217" s="85">
        <f t="shared" si="75"/>
        <v>3000</v>
      </c>
      <c r="I1217" s="85">
        <f t="shared" si="72"/>
        <v>1419.3625715045846</v>
      </c>
      <c r="J1217" s="39"/>
    </row>
    <row r="1218" spans="2:10" x14ac:dyDescent="0.2">
      <c r="B1218" s="87">
        <v>1216</v>
      </c>
      <c r="C1218" s="85">
        <v>225.15</v>
      </c>
      <c r="D1218" s="85">
        <f>C1218 * (1 + '2016 Claims Experience'!$H$3) * (1 + '2016 Claims Experience'!$H$3)</f>
        <v>272.43150000000003</v>
      </c>
      <c r="E1218" s="85">
        <f t="shared" si="73"/>
        <v>81.729450000000014</v>
      </c>
      <c r="F1218" s="85">
        <f t="shared" si="74"/>
        <v>190.70205000000001</v>
      </c>
      <c r="G1218" s="85">
        <f xml:space="preserve"> F1218/'2016 Claims Experience'!$H$2</f>
        <v>224.35535294117651</v>
      </c>
      <c r="H1218" s="85">
        <f t="shared" si="75"/>
        <v>272.43150000000003</v>
      </c>
      <c r="I1218" s="85">
        <f t="shared" si="72"/>
        <v>0</v>
      </c>
      <c r="J1218" s="39"/>
    </row>
    <row r="1219" spans="2:10" x14ac:dyDescent="0.2">
      <c r="B1219" s="87">
        <v>1217</v>
      </c>
      <c r="C1219" s="85">
        <v>8908.0400000000009</v>
      </c>
      <c r="D1219" s="85">
        <f>C1219 * (1 + '2016 Claims Experience'!$H$3) * (1 + '2016 Claims Experience'!$H$3)</f>
        <v>10778.728400000002</v>
      </c>
      <c r="E1219" s="85">
        <f t="shared" si="73"/>
        <v>3233.6185200000009</v>
      </c>
      <c r="F1219" s="85">
        <f t="shared" si="74"/>
        <v>7545.1098800000009</v>
      </c>
      <c r="G1219" s="85">
        <f xml:space="preserve"> F1219/'2016 Claims Experience'!$H$2</f>
        <v>8876.5998588235307</v>
      </c>
      <c r="H1219" s="85">
        <f t="shared" si="75"/>
        <v>3000</v>
      </c>
      <c r="I1219" s="85">
        <f t="shared" ref="I1219:I1282" si="76">IF(H1219 = $K$29, $L$29 - H1219,   IF(AND(H1219&lt;$L$29, H1219 &gt; $K$29),  D1219-$K$29, 0) )</f>
        <v>1419.3625715045846</v>
      </c>
      <c r="J1219" s="39"/>
    </row>
    <row r="1220" spans="2:10" x14ac:dyDescent="0.2">
      <c r="B1220" s="87">
        <v>1218</v>
      </c>
      <c r="C1220" s="85">
        <v>41.870000000000005</v>
      </c>
      <c r="D1220" s="85">
        <f>C1220 * (1 + '2016 Claims Experience'!$H$3) * (1 + '2016 Claims Experience'!$H$3)</f>
        <v>50.662700000000015</v>
      </c>
      <c r="E1220" s="85">
        <f t="shared" ref="E1220:E1283" si="77" xml:space="preserve"> D1220 * (1- $L$9)</f>
        <v>15.198810000000007</v>
      </c>
      <c r="F1220" s="85">
        <f t="shared" ref="F1220:F1283" si="78" xml:space="preserve">   D1220 *$L$9</f>
        <v>35.463890000000006</v>
      </c>
      <c r="G1220" s="85">
        <f xml:space="preserve"> F1220/'2016 Claims Experience'!$H$2</f>
        <v>41.722223529411771</v>
      </c>
      <c r="H1220" s="85">
        <f t="shared" ref="H1220:H1283" si="79">IF( D1220&gt; $K$29, $K$29, D1220)</f>
        <v>50.662700000000015</v>
      </c>
      <c r="I1220" s="85">
        <f t="shared" si="76"/>
        <v>0</v>
      </c>
      <c r="J1220" s="39"/>
    </row>
    <row r="1221" spans="2:10" x14ac:dyDescent="0.2">
      <c r="B1221" s="87">
        <v>1219</v>
      </c>
      <c r="C1221" s="85">
        <v>400.53000000000003</v>
      </c>
      <c r="D1221" s="85">
        <f>C1221 * (1 + '2016 Claims Experience'!$H$3) * (1 + '2016 Claims Experience'!$H$3)</f>
        <v>484.64130000000011</v>
      </c>
      <c r="E1221" s="85">
        <f t="shared" si="77"/>
        <v>145.39239000000006</v>
      </c>
      <c r="F1221" s="85">
        <f t="shared" si="78"/>
        <v>339.24891000000008</v>
      </c>
      <c r="G1221" s="85">
        <f xml:space="preserve"> F1221/'2016 Claims Experience'!$H$2</f>
        <v>399.11636470588246</v>
      </c>
      <c r="H1221" s="85">
        <f t="shared" si="79"/>
        <v>484.64130000000011</v>
      </c>
      <c r="I1221" s="85">
        <f t="shared" si="76"/>
        <v>0</v>
      </c>
      <c r="J1221" s="39"/>
    </row>
    <row r="1222" spans="2:10" x14ac:dyDescent="0.2">
      <c r="B1222" s="87">
        <v>1220</v>
      </c>
      <c r="C1222" s="85">
        <v>601.98</v>
      </c>
      <c r="D1222" s="85">
        <f>C1222 * (1 + '2016 Claims Experience'!$H$3) * (1 + '2016 Claims Experience'!$H$3)</f>
        <v>728.39580000000024</v>
      </c>
      <c r="E1222" s="85">
        <f t="shared" si="77"/>
        <v>218.51874000000009</v>
      </c>
      <c r="F1222" s="85">
        <f t="shared" si="78"/>
        <v>509.87706000000014</v>
      </c>
      <c r="G1222" s="85">
        <f xml:space="preserve"> F1222/'2016 Claims Experience'!$H$2</f>
        <v>599.85536470588249</v>
      </c>
      <c r="H1222" s="85">
        <f t="shared" si="79"/>
        <v>728.39580000000024</v>
      </c>
      <c r="I1222" s="85">
        <f t="shared" si="76"/>
        <v>0</v>
      </c>
      <c r="J1222" s="39"/>
    </row>
    <row r="1223" spans="2:10" x14ac:dyDescent="0.2">
      <c r="B1223" s="87">
        <v>1221</v>
      </c>
      <c r="C1223" s="85">
        <v>10574.15</v>
      </c>
      <c r="D1223" s="85">
        <f>C1223 * (1 + '2016 Claims Experience'!$H$3) * (1 + '2016 Claims Experience'!$H$3)</f>
        <v>12794.721500000001</v>
      </c>
      <c r="E1223" s="85">
        <f t="shared" si="77"/>
        <v>3838.4164500000011</v>
      </c>
      <c r="F1223" s="85">
        <f t="shared" si="78"/>
        <v>8956.3050500000008</v>
      </c>
      <c r="G1223" s="85">
        <f xml:space="preserve"> F1223/'2016 Claims Experience'!$H$2</f>
        <v>10536.829470588236</v>
      </c>
      <c r="H1223" s="85">
        <f t="shared" si="79"/>
        <v>3000</v>
      </c>
      <c r="I1223" s="85">
        <f t="shared" si="76"/>
        <v>1419.3625715045846</v>
      </c>
      <c r="J1223" s="39"/>
    </row>
    <row r="1224" spans="2:10" x14ac:dyDescent="0.2">
      <c r="B1224" s="87">
        <v>1222</v>
      </c>
      <c r="C1224" s="85">
        <v>5406.76</v>
      </c>
      <c r="D1224" s="85">
        <f>C1224 * (1 + '2016 Claims Experience'!$H$3) * (1 + '2016 Claims Experience'!$H$3)</f>
        <v>6542.1796000000013</v>
      </c>
      <c r="E1224" s="85">
        <f t="shared" si="77"/>
        <v>1962.6538800000008</v>
      </c>
      <c r="F1224" s="85">
        <f t="shared" si="78"/>
        <v>4579.5257200000005</v>
      </c>
      <c r="G1224" s="85">
        <f xml:space="preserve"> F1224/'2016 Claims Experience'!$H$2</f>
        <v>5387.6773176470597</v>
      </c>
      <c r="H1224" s="85">
        <f t="shared" si="79"/>
        <v>3000</v>
      </c>
      <c r="I1224" s="85">
        <f t="shared" si="76"/>
        <v>1419.3625715045846</v>
      </c>
      <c r="J1224" s="39"/>
    </row>
    <row r="1225" spans="2:10" x14ac:dyDescent="0.2">
      <c r="B1225" s="87">
        <v>1223</v>
      </c>
      <c r="C1225" s="85">
        <v>1164.46</v>
      </c>
      <c r="D1225" s="85">
        <f>C1225 * (1 + '2016 Claims Experience'!$H$3) * (1 + '2016 Claims Experience'!$H$3)</f>
        <v>1408.9966000000004</v>
      </c>
      <c r="E1225" s="85">
        <f t="shared" si="77"/>
        <v>422.69898000000018</v>
      </c>
      <c r="F1225" s="85">
        <f t="shared" si="78"/>
        <v>986.29762000000017</v>
      </c>
      <c r="G1225" s="85">
        <f xml:space="preserve"> F1225/'2016 Claims Experience'!$H$2</f>
        <v>1160.3501411764707</v>
      </c>
      <c r="H1225" s="85">
        <f t="shared" si="79"/>
        <v>1408.9966000000004</v>
      </c>
      <c r="I1225" s="85">
        <f t="shared" si="76"/>
        <v>0</v>
      </c>
      <c r="J1225" s="39"/>
    </row>
    <row r="1226" spans="2:10" x14ac:dyDescent="0.2">
      <c r="B1226" s="87">
        <v>1224</v>
      </c>
      <c r="C1226" s="85">
        <v>25374.800000000003</v>
      </c>
      <c r="D1226" s="85">
        <f>C1226 * (1 + '2016 Claims Experience'!$H$3) * (1 + '2016 Claims Experience'!$H$3)</f>
        <v>30703.508000000009</v>
      </c>
      <c r="E1226" s="85">
        <f t="shared" si="77"/>
        <v>9211.0524000000041</v>
      </c>
      <c r="F1226" s="85">
        <f t="shared" si="78"/>
        <v>21492.455600000005</v>
      </c>
      <c r="G1226" s="85">
        <f xml:space="preserve"> F1226/'2016 Claims Experience'!$H$2</f>
        <v>25285.241882352948</v>
      </c>
      <c r="H1226" s="85">
        <f t="shared" si="79"/>
        <v>3000</v>
      </c>
      <c r="I1226" s="85">
        <f t="shared" si="76"/>
        <v>1419.3625715045846</v>
      </c>
      <c r="J1226" s="39"/>
    </row>
    <row r="1227" spans="2:10" x14ac:dyDescent="0.2">
      <c r="B1227" s="87">
        <v>1225</v>
      </c>
      <c r="C1227" s="85">
        <v>15130.87</v>
      </c>
      <c r="D1227" s="85">
        <f>C1227 * (1 + '2016 Claims Experience'!$H$3) * (1 + '2016 Claims Experience'!$H$3)</f>
        <v>18308.352700000003</v>
      </c>
      <c r="E1227" s="85">
        <f t="shared" si="77"/>
        <v>5492.5058100000015</v>
      </c>
      <c r="F1227" s="85">
        <f t="shared" si="78"/>
        <v>12815.846890000001</v>
      </c>
      <c r="G1227" s="85">
        <f xml:space="preserve"> F1227/'2016 Claims Experience'!$H$2</f>
        <v>15077.466929411767</v>
      </c>
      <c r="H1227" s="85">
        <f t="shared" si="79"/>
        <v>3000</v>
      </c>
      <c r="I1227" s="85">
        <f t="shared" si="76"/>
        <v>1419.3625715045846</v>
      </c>
      <c r="J1227" s="39"/>
    </row>
    <row r="1228" spans="2:10" x14ac:dyDescent="0.2">
      <c r="B1228" s="87">
        <v>1226</v>
      </c>
      <c r="C1228" s="85">
        <v>2609.37</v>
      </c>
      <c r="D1228" s="85">
        <f>C1228 * (1 + '2016 Claims Experience'!$H$3) * (1 + '2016 Claims Experience'!$H$3)</f>
        <v>3157.3377000000005</v>
      </c>
      <c r="E1228" s="85">
        <f t="shared" si="77"/>
        <v>947.20131000000026</v>
      </c>
      <c r="F1228" s="85">
        <f t="shared" si="78"/>
        <v>2210.1363900000001</v>
      </c>
      <c r="G1228" s="85">
        <f xml:space="preserve"> F1228/'2016 Claims Experience'!$H$2</f>
        <v>2600.1604588235296</v>
      </c>
      <c r="H1228" s="85">
        <f t="shared" si="79"/>
        <v>3000</v>
      </c>
      <c r="I1228" s="85">
        <f t="shared" si="76"/>
        <v>1419.3625715045846</v>
      </c>
      <c r="J1228" s="39"/>
    </row>
    <row r="1229" spans="2:10" x14ac:dyDescent="0.2">
      <c r="B1229" s="87">
        <v>1227</v>
      </c>
      <c r="C1229" s="85">
        <v>8912.7800000000007</v>
      </c>
      <c r="D1229" s="85">
        <f>C1229 * (1 + '2016 Claims Experience'!$H$3) * (1 + '2016 Claims Experience'!$H$3)</f>
        <v>10784.463800000001</v>
      </c>
      <c r="E1229" s="85">
        <f t="shared" si="77"/>
        <v>3235.339140000001</v>
      </c>
      <c r="F1229" s="85">
        <f t="shared" si="78"/>
        <v>7549.1246600000004</v>
      </c>
      <c r="G1229" s="85">
        <f xml:space="preserve"> F1229/'2016 Claims Experience'!$H$2</f>
        <v>8881.323129411765</v>
      </c>
      <c r="H1229" s="85">
        <f t="shared" si="79"/>
        <v>3000</v>
      </c>
      <c r="I1229" s="85">
        <f t="shared" si="76"/>
        <v>1419.3625715045846</v>
      </c>
      <c r="J1229" s="39"/>
    </row>
    <row r="1230" spans="2:10" x14ac:dyDescent="0.2">
      <c r="B1230" s="87">
        <v>1228</v>
      </c>
      <c r="C1230" s="85">
        <v>19373.96</v>
      </c>
      <c r="D1230" s="85">
        <f>C1230 * (1 + '2016 Claims Experience'!$H$3) * (1 + '2016 Claims Experience'!$H$3)</f>
        <v>23442.491600000001</v>
      </c>
      <c r="E1230" s="85">
        <f t="shared" si="77"/>
        <v>7032.7474800000018</v>
      </c>
      <c r="F1230" s="85">
        <f t="shared" si="78"/>
        <v>16409.744119999999</v>
      </c>
      <c r="G1230" s="85">
        <f xml:space="preserve"> F1230/'2016 Claims Experience'!$H$2</f>
        <v>19305.581317647058</v>
      </c>
      <c r="H1230" s="85">
        <f t="shared" si="79"/>
        <v>3000</v>
      </c>
      <c r="I1230" s="85">
        <f t="shared" si="76"/>
        <v>1419.3625715045846</v>
      </c>
      <c r="J1230" s="39"/>
    </row>
    <row r="1231" spans="2:10" x14ac:dyDescent="0.2">
      <c r="B1231" s="87">
        <v>1229</v>
      </c>
      <c r="C1231" s="85">
        <v>22300.91</v>
      </c>
      <c r="D1231" s="85">
        <f>C1231 * (1 + '2016 Claims Experience'!$H$3) * (1 + '2016 Claims Experience'!$H$3)</f>
        <v>26984.101100000003</v>
      </c>
      <c r="E1231" s="85">
        <f t="shared" si="77"/>
        <v>8095.2303300000021</v>
      </c>
      <c r="F1231" s="85">
        <f t="shared" si="78"/>
        <v>18888.870770000001</v>
      </c>
      <c r="G1231" s="85">
        <f xml:space="preserve"> F1231/'2016 Claims Experience'!$H$2</f>
        <v>22222.200905882357</v>
      </c>
      <c r="H1231" s="85">
        <f t="shared" si="79"/>
        <v>3000</v>
      </c>
      <c r="I1231" s="85">
        <f t="shared" si="76"/>
        <v>1419.3625715045846</v>
      </c>
      <c r="J1231" s="39"/>
    </row>
    <row r="1232" spans="2:10" x14ac:dyDescent="0.2">
      <c r="B1232" s="87">
        <v>1230</v>
      </c>
      <c r="C1232" s="85">
        <v>4743.16</v>
      </c>
      <c r="D1232" s="85">
        <f>C1232 * (1 + '2016 Claims Experience'!$H$3) * (1 + '2016 Claims Experience'!$H$3)</f>
        <v>5739.2236000000012</v>
      </c>
      <c r="E1232" s="85">
        <f t="shared" si="77"/>
        <v>1721.7670800000005</v>
      </c>
      <c r="F1232" s="85">
        <f t="shared" si="78"/>
        <v>4017.4565200000006</v>
      </c>
      <c r="G1232" s="85">
        <f xml:space="preserve"> F1232/'2016 Claims Experience'!$H$2</f>
        <v>4726.4194352941186</v>
      </c>
      <c r="H1232" s="85">
        <f t="shared" si="79"/>
        <v>3000</v>
      </c>
      <c r="I1232" s="85">
        <f t="shared" si="76"/>
        <v>1419.3625715045846</v>
      </c>
      <c r="J1232" s="39"/>
    </row>
    <row r="1233" spans="2:10" x14ac:dyDescent="0.2">
      <c r="B1233" s="87">
        <v>1231</v>
      </c>
      <c r="C1233" s="85">
        <v>19840.060000000001</v>
      </c>
      <c r="D1233" s="85">
        <f>C1233 * (1 + '2016 Claims Experience'!$H$3) * (1 + '2016 Claims Experience'!$H$3)</f>
        <v>24006.472600000005</v>
      </c>
      <c r="E1233" s="85">
        <f t="shared" si="77"/>
        <v>7201.9417800000028</v>
      </c>
      <c r="F1233" s="85">
        <f t="shared" si="78"/>
        <v>16804.530820000004</v>
      </c>
      <c r="G1233" s="85">
        <f xml:space="preserve"> F1233/'2016 Claims Experience'!$H$2</f>
        <v>19770.036258823533</v>
      </c>
      <c r="H1233" s="85">
        <f t="shared" si="79"/>
        <v>3000</v>
      </c>
      <c r="I1233" s="85">
        <f t="shared" si="76"/>
        <v>1419.3625715045846</v>
      </c>
      <c r="J1233" s="39"/>
    </row>
    <row r="1234" spans="2:10" x14ac:dyDescent="0.2">
      <c r="B1234" s="87">
        <v>1232</v>
      </c>
      <c r="C1234" s="85">
        <v>16927.330000000002</v>
      </c>
      <c r="D1234" s="85">
        <f>C1234 * (1 + '2016 Claims Experience'!$H$3) * (1 + '2016 Claims Experience'!$H$3)</f>
        <v>20482.069300000003</v>
      </c>
      <c r="E1234" s="85">
        <f t="shared" si="77"/>
        <v>6144.6207900000018</v>
      </c>
      <c r="F1234" s="85">
        <f t="shared" si="78"/>
        <v>14337.44851</v>
      </c>
      <c r="G1234" s="85">
        <f xml:space="preserve"> F1234/'2016 Claims Experience'!$H$2</f>
        <v>16867.586482352941</v>
      </c>
      <c r="H1234" s="85">
        <f t="shared" si="79"/>
        <v>3000</v>
      </c>
      <c r="I1234" s="85">
        <f t="shared" si="76"/>
        <v>1419.3625715045846</v>
      </c>
      <c r="J1234" s="39"/>
    </row>
    <row r="1235" spans="2:10" x14ac:dyDescent="0.2">
      <c r="B1235" s="87">
        <v>1233</v>
      </c>
      <c r="C1235" s="85">
        <v>7797.3</v>
      </c>
      <c r="D1235" s="85">
        <f>C1235 * (1 + '2016 Claims Experience'!$H$3) * (1 + '2016 Claims Experience'!$H$3)</f>
        <v>9434.733000000002</v>
      </c>
      <c r="E1235" s="85">
        <f t="shared" si="77"/>
        <v>2830.4199000000012</v>
      </c>
      <c r="F1235" s="85">
        <f t="shared" si="78"/>
        <v>6604.3131000000012</v>
      </c>
      <c r="G1235" s="85">
        <f xml:space="preserve"> F1235/'2016 Claims Experience'!$H$2</f>
        <v>7769.7801176470603</v>
      </c>
      <c r="H1235" s="85">
        <f t="shared" si="79"/>
        <v>3000</v>
      </c>
      <c r="I1235" s="85">
        <f t="shared" si="76"/>
        <v>1419.3625715045846</v>
      </c>
      <c r="J1235" s="39"/>
    </row>
    <row r="1236" spans="2:10" x14ac:dyDescent="0.2">
      <c r="B1236" s="87">
        <v>1234</v>
      </c>
      <c r="C1236" s="85">
        <v>7439.43</v>
      </c>
      <c r="D1236" s="85">
        <f>C1236 * (1 + '2016 Claims Experience'!$H$3) * (1 + '2016 Claims Experience'!$H$3)</f>
        <v>9001.7103000000025</v>
      </c>
      <c r="E1236" s="85">
        <f t="shared" si="77"/>
        <v>2700.5130900000013</v>
      </c>
      <c r="F1236" s="85">
        <f t="shared" si="78"/>
        <v>6301.1972100000012</v>
      </c>
      <c r="G1236" s="85">
        <f xml:space="preserve"> F1236/'2016 Claims Experience'!$H$2</f>
        <v>7413.173188235296</v>
      </c>
      <c r="H1236" s="85">
        <f t="shared" si="79"/>
        <v>3000</v>
      </c>
      <c r="I1236" s="85">
        <f t="shared" si="76"/>
        <v>1419.3625715045846</v>
      </c>
      <c r="J1236" s="39"/>
    </row>
    <row r="1237" spans="2:10" x14ac:dyDescent="0.2">
      <c r="B1237" s="87">
        <v>1235</v>
      </c>
      <c r="C1237" s="85">
        <v>2536.69</v>
      </c>
      <c r="D1237" s="85">
        <f>C1237 * (1 + '2016 Claims Experience'!$H$3) * (1 + '2016 Claims Experience'!$H$3)</f>
        <v>3069.3949000000007</v>
      </c>
      <c r="E1237" s="85">
        <f t="shared" si="77"/>
        <v>920.81847000000039</v>
      </c>
      <c r="F1237" s="85">
        <f t="shared" si="78"/>
        <v>2148.5764300000005</v>
      </c>
      <c r="G1237" s="85">
        <f xml:space="preserve"> F1237/'2016 Claims Experience'!$H$2</f>
        <v>2527.7369764705891</v>
      </c>
      <c r="H1237" s="85">
        <f t="shared" si="79"/>
        <v>3000</v>
      </c>
      <c r="I1237" s="85">
        <f t="shared" si="76"/>
        <v>1419.3625715045846</v>
      </c>
      <c r="J1237" s="39"/>
    </row>
    <row r="1238" spans="2:10" x14ac:dyDescent="0.2">
      <c r="B1238" s="87">
        <v>1236</v>
      </c>
      <c r="C1238" s="85">
        <v>2125.89</v>
      </c>
      <c r="D1238" s="85">
        <f>C1238 * (1 + '2016 Claims Experience'!$H$3) * (1 + '2016 Claims Experience'!$H$3)</f>
        <v>2572.3269000000005</v>
      </c>
      <c r="E1238" s="85">
        <f t="shared" si="77"/>
        <v>771.69807000000026</v>
      </c>
      <c r="F1238" s="85">
        <f t="shared" si="78"/>
        <v>1800.6288300000001</v>
      </c>
      <c r="G1238" s="85">
        <f xml:space="preserve"> F1238/'2016 Claims Experience'!$H$2</f>
        <v>2118.3868588235296</v>
      </c>
      <c r="H1238" s="85">
        <f t="shared" si="79"/>
        <v>2572.3269000000005</v>
      </c>
      <c r="I1238" s="85">
        <f t="shared" si="76"/>
        <v>0</v>
      </c>
      <c r="J1238" s="39"/>
    </row>
    <row r="1239" spans="2:10" x14ac:dyDescent="0.2">
      <c r="B1239" s="87">
        <v>1237</v>
      </c>
      <c r="C1239" s="85">
        <v>7288.54</v>
      </c>
      <c r="D1239" s="85">
        <f>C1239 * (1 + '2016 Claims Experience'!$H$3) * (1 + '2016 Claims Experience'!$H$3)</f>
        <v>8819.1334000000006</v>
      </c>
      <c r="E1239" s="85">
        <f t="shared" si="77"/>
        <v>2645.7400200000006</v>
      </c>
      <c r="F1239" s="85">
        <f t="shared" si="78"/>
        <v>6173.3933800000004</v>
      </c>
      <c r="G1239" s="85">
        <f xml:space="preserve"> F1239/'2016 Claims Experience'!$H$2</f>
        <v>7262.8157411764714</v>
      </c>
      <c r="H1239" s="85">
        <f t="shared" si="79"/>
        <v>3000</v>
      </c>
      <c r="I1239" s="85">
        <f t="shared" si="76"/>
        <v>1419.3625715045846</v>
      </c>
      <c r="J1239" s="39"/>
    </row>
    <row r="1240" spans="2:10" x14ac:dyDescent="0.2">
      <c r="B1240" s="87">
        <v>1238</v>
      </c>
      <c r="C1240" s="85">
        <v>2317.0700000000002</v>
      </c>
      <c r="D1240" s="85">
        <f>C1240 * (1 + '2016 Claims Experience'!$H$3) * (1 + '2016 Claims Experience'!$H$3)</f>
        <v>2803.654700000001</v>
      </c>
      <c r="E1240" s="85">
        <f t="shared" si="77"/>
        <v>841.09641000000045</v>
      </c>
      <c r="F1240" s="85">
        <f t="shared" si="78"/>
        <v>1962.5582900000006</v>
      </c>
      <c r="G1240" s="85">
        <f xml:space="preserve"> F1240/'2016 Claims Experience'!$H$2</f>
        <v>2308.8921058823539</v>
      </c>
      <c r="H1240" s="85">
        <f t="shared" si="79"/>
        <v>2803.654700000001</v>
      </c>
      <c r="I1240" s="85">
        <f t="shared" si="76"/>
        <v>0</v>
      </c>
      <c r="J1240" s="39"/>
    </row>
    <row r="1241" spans="2:10" x14ac:dyDescent="0.2">
      <c r="B1241" s="87">
        <v>1239</v>
      </c>
      <c r="C1241" s="85">
        <v>2550.12</v>
      </c>
      <c r="D1241" s="85">
        <f>C1241 * (1 + '2016 Claims Experience'!$H$3) * (1 + '2016 Claims Experience'!$H$3)</f>
        <v>3085.6452000000004</v>
      </c>
      <c r="E1241" s="85">
        <f t="shared" si="77"/>
        <v>925.69356000000028</v>
      </c>
      <c r="F1241" s="85">
        <f t="shared" si="78"/>
        <v>2159.9516400000002</v>
      </c>
      <c r="G1241" s="85">
        <f xml:space="preserve"> F1241/'2016 Claims Experience'!$H$2</f>
        <v>2541.1195764705885</v>
      </c>
      <c r="H1241" s="85">
        <f t="shared" si="79"/>
        <v>3000</v>
      </c>
      <c r="I1241" s="85">
        <f t="shared" si="76"/>
        <v>1419.3625715045846</v>
      </c>
      <c r="J1241" s="39"/>
    </row>
    <row r="1242" spans="2:10" x14ac:dyDescent="0.2">
      <c r="B1242" s="87">
        <v>1240</v>
      </c>
      <c r="C1242" s="85">
        <v>4643.62</v>
      </c>
      <c r="D1242" s="85">
        <f>C1242 * (1 + '2016 Claims Experience'!$H$3) * (1 + '2016 Claims Experience'!$H$3)</f>
        <v>5618.7802000000001</v>
      </c>
      <c r="E1242" s="85">
        <f t="shared" si="77"/>
        <v>1685.6340600000003</v>
      </c>
      <c r="F1242" s="85">
        <f t="shared" si="78"/>
        <v>3933.1461399999998</v>
      </c>
      <c r="G1242" s="85">
        <f xml:space="preserve"> F1242/'2016 Claims Experience'!$H$2</f>
        <v>4627.2307529411764</v>
      </c>
      <c r="H1242" s="85">
        <f t="shared" si="79"/>
        <v>3000</v>
      </c>
      <c r="I1242" s="85">
        <f t="shared" si="76"/>
        <v>1419.3625715045846</v>
      </c>
      <c r="J1242" s="39"/>
    </row>
    <row r="1243" spans="2:10" x14ac:dyDescent="0.2">
      <c r="B1243" s="87">
        <v>1241</v>
      </c>
      <c r="C1243" s="85">
        <v>4788.1900000000005</v>
      </c>
      <c r="D1243" s="85">
        <f>C1243 * (1 + '2016 Claims Experience'!$H$3) * (1 + '2016 Claims Experience'!$H$3)</f>
        <v>5793.7099000000017</v>
      </c>
      <c r="E1243" s="85">
        <f t="shared" si="77"/>
        <v>1738.1129700000008</v>
      </c>
      <c r="F1243" s="85">
        <f t="shared" si="78"/>
        <v>4055.5969300000011</v>
      </c>
      <c r="G1243" s="85">
        <f xml:space="preserve"> F1243/'2016 Claims Experience'!$H$2</f>
        <v>4771.2905058823544</v>
      </c>
      <c r="H1243" s="85">
        <f t="shared" si="79"/>
        <v>3000</v>
      </c>
      <c r="I1243" s="85">
        <f t="shared" si="76"/>
        <v>1419.3625715045846</v>
      </c>
      <c r="J1243" s="39"/>
    </row>
    <row r="1244" spans="2:10" x14ac:dyDescent="0.2">
      <c r="B1244" s="87">
        <v>1242</v>
      </c>
      <c r="C1244" s="85">
        <v>5165.0200000000004</v>
      </c>
      <c r="D1244" s="85">
        <f>C1244 * (1 + '2016 Claims Experience'!$H$3) * (1 + '2016 Claims Experience'!$H$3)</f>
        <v>6249.6742000000013</v>
      </c>
      <c r="E1244" s="85">
        <f t="shared" si="77"/>
        <v>1874.9022600000008</v>
      </c>
      <c r="F1244" s="85">
        <f t="shared" si="78"/>
        <v>4374.7719400000005</v>
      </c>
      <c r="G1244" s="85">
        <f xml:space="preserve"> F1244/'2016 Claims Experience'!$H$2</f>
        <v>5146.7905176470595</v>
      </c>
      <c r="H1244" s="85">
        <f t="shared" si="79"/>
        <v>3000</v>
      </c>
      <c r="I1244" s="85">
        <f t="shared" si="76"/>
        <v>1419.3625715045846</v>
      </c>
      <c r="J1244" s="39"/>
    </row>
    <row r="1245" spans="2:10" x14ac:dyDescent="0.2">
      <c r="B1245" s="87">
        <v>1243</v>
      </c>
      <c r="C1245" s="85">
        <v>503.23</v>
      </c>
      <c r="D1245" s="85">
        <f>C1245 * (1 + '2016 Claims Experience'!$H$3) * (1 + '2016 Claims Experience'!$H$3)</f>
        <v>608.90830000000017</v>
      </c>
      <c r="E1245" s="85">
        <f t="shared" si="77"/>
        <v>182.67249000000007</v>
      </c>
      <c r="F1245" s="85">
        <f t="shared" si="78"/>
        <v>426.23581000000007</v>
      </c>
      <c r="G1245" s="85">
        <f xml:space="preserve"> F1245/'2016 Claims Experience'!$H$2</f>
        <v>501.45389411764717</v>
      </c>
      <c r="H1245" s="85">
        <f t="shared" si="79"/>
        <v>608.90830000000017</v>
      </c>
      <c r="I1245" s="85">
        <f t="shared" si="76"/>
        <v>0</v>
      </c>
      <c r="J1245" s="39"/>
    </row>
    <row r="1246" spans="2:10" x14ac:dyDescent="0.2">
      <c r="B1246" s="87">
        <v>1244</v>
      </c>
      <c r="C1246" s="85">
        <v>4784.24</v>
      </c>
      <c r="D1246" s="85">
        <f>C1246 * (1 + '2016 Claims Experience'!$H$3) * (1 + '2016 Claims Experience'!$H$3)</f>
        <v>5788.9304000000002</v>
      </c>
      <c r="E1246" s="85">
        <f t="shared" si="77"/>
        <v>1736.6791200000002</v>
      </c>
      <c r="F1246" s="85">
        <f t="shared" si="78"/>
        <v>4052.25128</v>
      </c>
      <c r="G1246" s="85">
        <f xml:space="preserve"> F1246/'2016 Claims Experience'!$H$2</f>
        <v>4767.354447058824</v>
      </c>
      <c r="H1246" s="85">
        <f t="shared" si="79"/>
        <v>3000</v>
      </c>
      <c r="I1246" s="85">
        <f t="shared" si="76"/>
        <v>1419.3625715045846</v>
      </c>
      <c r="J1246" s="39"/>
    </row>
    <row r="1247" spans="2:10" x14ac:dyDescent="0.2">
      <c r="B1247" s="87">
        <v>1245</v>
      </c>
      <c r="C1247" s="85">
        <v>12015.11</v>
      </c>
      <c r="D1247" s="85">
        <f>C1247 * (1 + '2016 Claims Experience'!$H$3) * (1 + '2016 Claims Experience'!$H$3)</f>
        <v>14538.283100000002</v>
      </c>
      <c r="E1247" s="85">
        <f t="shared" si="77"/>
        <v>4361.4849300000014</v>
      </c>
      <c r="F1247" s="85">
        <f t="shared" si="78"/>
        <v>10176.798170000002</v>
      </c>
      <c r="G1247" s="85">
        <f xml:space="preserve"> F1247/'2016 Claims Experience'!$H$2</f>
        <v>11972.703729411767</v>
      </c>
      <c r="H1247" s="85">
        <f t="shared" si="79"/>
        <v>3000</v>
      </c>
      <c r="I1247" s="85">
        <f t="shared" si="76"/>
        <v>1419.3625715045846</v>
      </c>
      <c r="J1247" s="39"/>
    </row>
    <row r="1248" spans="2:10" x14ac:dyDescent="0.2">
      <c r="B1248" s="87">
        <v>1246</v>
      </c>
      <c r="C1248" s="85">
        <v>4650.7300000000005</v>
      </c>
      <c r="D1248" s="85">
        <f>C1248 * (1 + '2016 Claims Experience'!$H$3) * (1 + '2016 Claims Experience'!$H$3)</f>
        <v>5627.3833000000013</v>
      </c>
      <c r="E1248" s="85">
        <f t="shared" si="77"/>
        <v>1688.2149900000006</v>
      </c>
      <c r="F1248" s="85">
        <f t="shared" si="78"/>
        <v>3939.1683100000005</v>
      </c>
      <c r="G1248" s="85">
        <f xml:space="preserve"> F1248/'2016 Claims Experience'!$H$2</f>
        <v>4634.3156588235297</v>
      </c>
      <c r="H1248" s="85">
        <f t="shared" si="79"/>
        <v>3000</v>
      </c>
      <c r="I1248" s="85">
        <f t="shared" si="76"/>
        <v>1419.3625715045846</v>
      </c>
      <c r="J1248" s="39"/>
    </row>
    <row r="1249" spans="2:10" x14ac:dyDescent="0.2">
      <c r="B1249" s="87">
        <v>1247</v>
      </c>
      <c r="C1249" s="85">
        <v>6124.08</v>
      </c>
      <c r="D1249" s="85">
        <f>C1249 * (1 + '2016 Claims Experience'!$H$3) * (1 + '2016 Claims Experience'!$H$3)</f>
        <v>7410.1368000000011</v>
      </c>
      <c r="E1249" s="85">
        <f t="shared" si="77"/>
        <v>2223.0410400000005</v>
      </c>
      <c r="F1249" s="85">
        <f t="shared" si="78"/>
        <v>5187.0957600000002</v>
      </c>
      <c r="G1249" s="85">
        <f xml:space="preserve"> F1249/'2016 Claims Experience'!$H$2</f>
        <v>6102.4656000000004</v>
      </c>
      <c r="H1249" s="85">
        <f t="shared" si="79"/>
        <v>3000</v>
      </c>
      <c r="I1249" s="85">
        <f t="shared" si="76"/>
        <v>1419.3625715045846</v>
      </c>
      <c r="J1249" s="39"/>
    </row>
    <row r="1250" spans="2:10" x14ac:dyDescent="0.2">
      <c r="B1250" s="87">
        <v>1248</v>
      </c>
      <c r="C1250" s="85">
        <v>6313.68</v>
      </c>
      <c r="D1250" s="85">
        <f>C1250 * (1 + '2016 Claims Experience'!$H$3) * (1 + '2016 Claims Experience'!$H$3)</f>
        <v>7639.5528000000013</v>
      </c>
      <c r="E1250" s="85">
        <f t="shared" si="77"/>
        <v>2291.8658400000008</v>
      </c>
      <c r="F1250" s="85">
        <f t="shared" si="78"/>
        <v>5347.6869600000009</v>
      </c>
      <c r="G1250" s="85">
        <f xml:space="preserve"> F1250/'2016 Claims Experience'!$H$2</f>
        <v>6291.3964235294134</v>
      </c>
      <c r="H1250" s="85">
        <f t="shared" si="79"/>
        <v>3000</v>
      </c>
      <c r="I1250" s="85">
        <f t="shared" si="76"/>
        <v>1419.3625715045846</v>
      </c>
      <c r="J1250" s="39"/>
    </row>
    <row r="1251" spans="2:10" x14ac:dyDescent="0.2">
      <c r="B1251" s="87">
        <v>1249</v>
      </c>
      <c r="C1251" s="85">
        <v>594.08000000000004</v>
      </c>
      <c r="D1251" s="85">
        <f>C1251 * (1 + '2016 Claims Experience'!$H$3) * (1 + '2016 Claims Experience'!$H$3)</f>
        <v>718.83680000000015</v>
      </c>
      <c r="E1251" s="85">
        <f t="shared" si="77"/>
        <v>215.65104000000008</v>
      </c>
      <c r="F1251" s="85">
        <f t="shared" si="78"/>
        <v>503.18576000000007</v>
      </c>
      <c r="G1251" s="85">
        <f xml:space="preserve"> F1251/'2016 Claims Experience'!$H$2</f>
        <v>591.98324705882362</v>
      </c>
      <c r="H1251" s="85">
        <f t="shared" si="79"/>
        <v>718.83680000000015</v>
      </c>
      <c r="I1251" s="85">
        <f t="shared" si="76"/>
        <v>0</v>
      </c>
      <c r="J1251" s="39"/>
    </row>
    <row r="1252" spans="2:10" x14ac:dyDescent="0.2">
      <c r="B1252" s="87">
        <v>1250</v>
      </c>
      <c r="C1252" s="85">
        <v>2445.84</v>
      </c>
      <c r="D1252" s="85">
        <f>C1252 * (1 + '2016 Claims Experience'!$H$3) * (1 + '2016 Claims Experience'!$H$3)</f>
        <v>2959.4664000000007</v>
      </c>
      <c r="E1252" s="85">
        <f t="shared" si="77"/>
        <v>887.83992000000035</v>
      </c>
      <c r="F1252" s="85">
        <f t="shared" si="78"/>
        <v>2071.6264800000004</v>
      </c>
      <c r="G1252" s="85">
        <f xml:space="preserve"> F1252/'2016 Claims Experience'!$H$2</f>
        <v>2437.2076235294121</v>
      </c>
      <c r="H1252" s="85">
        <f t="shared" si="79"/>
        <v>2959.4664000000007</v>
      </c>
      <c r="I1252" s="85">
        <f t="shared" si="76"/>
        <v>0</v>
      </c>
      <c r="J1252" s="39"/>
    </row>
    <row r="1253" spans="2:10" x14ac:dyDescent="0.2">
      <c r="B1253" s="87">
        <v>1251</v>
      </c>
      <c r="C1253" s="85">
        <v>75.84</v>
      </c>
      <c r="D1253" s="85">
        <f>C1253 * (1 + '2016 Claims Experience'!$H$3) * (1 + '2016 Claims Experience'!$H$3)</f>
        <v>91.766400000000019</v>
      </c>
      <c r="E1253" s="85">
        <f t="shared" si="77"/>
        <v>27.529920000000011</v>
      </c>
      <c r="F1253" s="85">
        <f t="shared" si="78"/>
        <v>64.236480000000014</v>
      </c>
      <c r="G1253" s="85">
        <f xml:space="preserve"> F1253/'2016 Claims Experience'!$H$2</f>
        <v>75.572329411764727</v>
      </c>
      <c r="H1253" s="85">
        <f t="shared" si="79"/>
        <v>91.766400000000019</v>
      </c>
      <c r="I1253" s="85">
        <f t="shared" si="76"/>
        <v>0</v>
      </c>
      <c r="J1253" s="39"/>
    </row>
    <row r="1254" spans="2:10" x14ac:dyDescent="0.2">
      <c r="B1254" s="87">
        <v>1252</v>
      </c>
      <c r="C1254" s="85">
        <v>2034.25</v>
      </c>
      <c r="D1254" s="85">
        <f>C1254 * (1 + '2016 Claims Experience'!$H$3) * (1 + '2016 Claims Experience'!$H$3)</f>
        <v>2461.4425000000006</v>
      </c>
      <c r="E1254" s="85">
        <f t="shared" si="77"/>
        <v>738.43275000000028</v>
      </c>
      <c r="F1254" s="85">
        <f t="shared" si="78"/>
        <v>1723.0097500000004</v>
      </c>
      <c r="G1254" s="85">
        <f xml:space="preserve"> F1254/'2016 Claims Experience'!$H$2</f>
        <v>2027.0702941176476</v>
      </c>
      <c r="H1254" s="85">
        <f t="shared" si="79"/>
        <v>2461.4425000000006</v>
      </c>
      <c r="I1254" s="85">
        <f t="shared" si="76"/>
        <v>0</v>
      </c>
      <c r="J1254" s="39"/>
    </row>
    <row r="1255" spans="2:10" x14ac:dyDescent="0.2">
      <c r="B1255" s="87">
        <v>1253</v>
      </c>
      <c r="C1255" s="85">
        <v>8790.33</v>
      </c>
      <c r="D1255" s="85">
        <f>C1255 * (1 + '2016 Claims Experience'!$H$3) * (1 + '2016 Claims Experience'!$H$3)</f>
        <v>10636.299300000002</v>
      </c>
      <c r="E1255" s="85">
        <f t="shared" si="77"/>
        <v>3190.8897900000011</v>
      </c>
      <c r="F1255" s="85">
        <f t="shared" si="78"/>
        <v>7445.4095100000013</v>
      </c>
      <c r="G1255" s="85">
        <f xml:space="preserve"> F1255/'2016 Claims Experience'!$H$2</f>
        <v>8759.3053058823552</v>
      </c>
      <c r="H1255" s="85">
        <f t="shared" si="79"/>
        <v>3000</v>
      </c>
      <c r="I1255" s="85">
        <f t="shared" si="76"/>
        <v>1419.3625715045846</v>
      </c>
      <c r="J1255" s="39"/>
    </row>
    <row r="1256" spans="2:10" x14ac:dyDescent="0.2">
      <c r="B1256" s="87">
        <v>1254</v>
      </c>
      <c r="C1256" s="85">
        <v>2332.87</v>
      </c>
      <c r="D1256" s="85">
        <f>C1256 * (1 + '2016 Claims Experience'!$H$3) * (1 + '2016 Claims Experience'!$H$3)</f>
        <v>2822.7727000000004</v>
      </c>
      <c r="E1256" s="85">
        <f t="shared" si="77"/>
        <v>846.83181000000025</v>
      </c>
      <c r="F1256" s="85">
        <f t="shared" si="78"/>
        <v>1975.9408900000001</v>
      </c>
      <c r="G1256" s="85">
        <f xml:space="preserve"> F1256/'2016 Claims Experience'!$H$2</f>
        <v>2324.6363411764705</v>
      </c>
      <c r="H1256" s="85">
        <f t="shared" si="79"/>
        <v>2822.7727000000004</v>
      </c>
      <c r="I1256" s="85">
        <f t="shared" si="76"/>
        <v>0</v>
      </c>
      <c r="J1256" s="39"/>
    </row>
    <row r="1257" spans="2:10" x14ac:dyDescent="0.2">
      <c r="B1257" s="87">
        <v>1255</v>
      </c>
      <c r="C1257" s="85">
        <v>16500.73</v>
      </c>
      <c r="D1257" s="85">
        <f>C1257 * (1 + '2016 Claims Experience'!$H$3) * (1 + '2016 Claims Experience'!$H$3)</f>
        <v>19965.883300000001</v>
      </c>
      <c r="E1257" s="85">
        <f t="shared" si="77"/>
        <v>5989.7649900000015</v>
      </c>
      <c r="F1257" s="85">
        <f t="shared" si="78"/>
        <v>13976.11831</v>
      </c>
      <c r="G1257" s="85">
        <f xml:space="preserve"> F1257/'2016 Claims Experience'!$H$2</f>
        <v>16442.492129411767</v>
      </c>
      <c r="H1257" s="85">
        <f t="shared" si="79"/>
        <v>3000</v>
      </c>
      <c r="I1257" s="85">
        <f t="shared" si="76"/>
        <v>1419.3625715045846</v>
      </c>
      <c r="J1257" s="39"/>
    </row>
    <row r="1258" spans="2:10" x14ac:dyDescent="0.2">
      <c r="B1258" s="87">
        <v>1256</v>
      </c>
      <c r="C1258" s="85">
        <v>32904.29</v>
      </c>
      <c r="D1258" s="85">
        <f>C1258 * (1 + '2016 Claims Experience'!$H$3) * (1 + '2016 Claims Experience'!$H$3)</f>
        <v>39814.190900000009</v>
      </c>
      <c r="E1258" s="85">
        <f t="shared" si="77"/>
        <v>11944.257270000004</v>
      </c>
      <c r="F1258" s="85">
        <f t="shared" si="78"/>
        <v>27869.933630000003</v>
      </c>
      <c r="G1258" s="85">
        <f xml:space="preserve"> F1258/'2016 Claims Experience'!$H$2</f>
        <v>32788.157211764708</v>
      </c>
      <c r="H1258" s="85">
        <f t="shared" si="79"/>
        <v>3000</v>
      </c>
      <c r="I1258" s="85">
        <f t="shared" si="76"/>
        <v>1419.3625715045846</v>
      </c>
      <c r="J1258" s="39"/>
    </row>
    <row r="1259" spans="2:10" x14ac:dyDescent="0.2">
      <c r="B1259" s="87">
        <v>1257</v>
      </c>
      <c r="C1259" s="85">
        <v>10288.17</v>
      </c>
      <c r="D1259" s="85">
        <f>C1259 * (1 + '2016 Claims Experience'!$H$3) * (1 + '2016 Claims Experience'!$H$3)</f>
        <v>12448.685700000002</v>
      </c>
      <c r="E1259" s="85">
        <f t="shared" si="77"/>
        <v>3734.6057100000012</v>
      </c>
      <c r="F1259" s="85">
        <f t="shared" si="78"/>
        <v>8714.0799900000002</v>
      </c>
      <c r="G1259" s="85">
        <f xml:space="preserve"> F1259/'2016 Claims Experience'!$H$2</f>
        <v>10251.858811764707</v>
      </c>
      <c r="H1259" s="85">
        <f t="shared" si="79"/>
        <v>3000</v>
      </c>
      <c r="I1259" s="85">
        <f t="shared" si="76"/>
        <v>1419.3625715045846</v>
      </c>
      <c r="J1259" s="39"/>
    </row>
    <row r="1260" spans="2:10" x14ac:dyDescent="0.2">
      <c r="B1260" s="87">
        <v>1258</v>
      </c>
      <c r="C1260" s="85">
        <v>30878.730000000003</v>
      </c>
      <c r="D1260" s="85">
        <f>C1260 * (1 + '2016 Claims Experience'!$H$3) * (1 + '2016 Claims Experience'!$H$3)</f>
        <v>37363.263300000006</v>
      </c>
      <c r="E1260" s="85">
        <f t="shared" si="77"/>
        <v>11208.978990000003</v>
      </c>
      <c r="F1260" s="85">
        <f t="shared" si="78"/>
        <v>26154.284310000003</v>
      </c>
      <c r="G1260" s="85">
        <f xml:space="preserve"> F1260/'2016 Claims Experience'!$H$2</f>
        <v>30769.746247058829</v>
      </c>
      <c r="H1260" s="85">
        <f t="shared" si="79"/>
        <v>3000</v>
      </c>
      <c r="I1260" s="85">
        <f t="shared" si="76"/>
        <v>1419.3625715045846</v>
      </c>
      <c r="J1260" s="39"/>
    </row>
    <row r="1261" spans="2:10" x14ac:dyDescent="0.2">
      <c r="B1261" s="87">
        <v>1259</v>
      </c>
      <c r="C1261" s="85">
        <v>8712.1200000000008</v>
      </c>
      <c r="D1261" s="85">
        <f>C1261 * (1 + '2016 Claims Experience'!$H$3) * (1 + '2016 Claims Experience'!$H$3)</f>
        <v>10541.665200000003</v>
      </c>
      <c r="E1261" s="85">
        <f t="shared" si="77"/>
        <v>3162.4995600000016</v>
      </c>
      <c r="F1261" s="85">
        <f t="shared" si="78"/>
        <v>7379.165640000002</v>
      </c>
      <c r="G1261" s="85">
        <f xml:space="preserve"> F1261/'2016 Claims Experience'!$H$2</f>
        <v>8681.3713411764729</v>
      </c>
      <c r="H1261" s="85">
        <f t="shared" si="79"/>
        <v>3000</v>
      </c>
      <c r="I1261" s="85">
        <f t="shared" si="76"/>
        <v>1419.3625715045846</v>
      </c>
      <c r="J1261" s="39"/>
    </row>
    <row r="1262" spans="2:10" x14ac:dyDescent="0.2">
      <c r="B1262" s="87">
        <v>1260</v>
      </c>
      <c r="C1262" s="85">
        <v>20080.22</v>
      </c>
      <c r="D1262" s="85">
        <f>C1262 * (1 + '2016 Claims Experience'!$H$3) * (1 + '2016 Claims Experience'!$H$3)</f>
        <v>24297.066200000005</v>
      </c>
      <c r="E1262" s="85">
        <f t="shared" si="77"/>
        <v>7289.1198600000025</v>
      </c>
      <c r="F1262" s="85">
        <f t="shared" si="78"/>
        <v>17007.946340000002</v>
      </c>
      <c r="G1262" s="85">
        <f xml:space="preserve"> F1262/'2016 Claims Experience'!$H$2</f>
        <v>20009.348635294122</v>
      </c>
      <c r="H1262" s="85">
        <f t="shared" si="79"/>
        <v>3000</v>
      </c>
      <c r="I1262" s="85">
        <f t="shared" si="76"/>
        <v>1419.3625715045846</v>
      </c>
      <c r="J1262" s="39"/>
    </row>
    <row r="1263" spans="2:10" x14ac:dyDescent="0.2">
      <c r="B1263" s="87">
        <v>1261</v>
      </c>
      <c r="C1263" s="85">
        <v>31332.980000000003</v>
      </c>
      <c r="D1263" s="85">
        <f>C1263 * (1 + '2016 Claims Experience'!$H$3) * (1 + '2016 Claims Experience'!$H$3)</f>
        <v>37912.905800000008</v>
      </c>
      <c r="E1263" s="85">
        <f t="shared" si="77"/>
        <v>11373.871740000004</v>
      </c>
      <c r="F1263" s="85">
        <f t="shared" si="78"/>
        <v>26539.034060000005</v>
      </c>
      <c r="G1263" s="85">
        <f xml:space="preserve"> F1263/'2016 Claims Experience'!$H$2</f>
        <v>31222.393011764714</v>
      </c>
      <c r="H1263" s="85">
        <f t="shared" si="79"/>
        <v>3000</v>
      </c>
      <c r="I1263" s="85">
        <f t="shared" si="76"/>
        <v>1419.3625715045846</v>
      </c>
      <c r="J1263" s="39"/>
    </row>
    <row r="1264" spans="2:10" x14ac:dyDescent="0.2">
      <c r="B1264" s="87">
        <v>1262</v>
      </c>
      <c r="C1264" s="85">
        <v>925.88</v>
      </c>
      <c r="D1264" s="85">
        <f>C1264 * (1 + '2016 Claims Experience'!$H$3) * (1 + '2016 Claims Experience'!$H$3)</f>
        <v>1120.3148000000001</v>
      </c>
      <c r="E1264" s="85">
        <f t="shared" si="77"/>
        <v>336.09444000000008</v>
      </c>
      <c r="F1264" s="85">
        <f t="shared" si="78"/>
        <v>784.22036000000003</v>
      </c>
      <c r="G1264" s="85">
        <f xml:space="preserve"> F1264/'2016 Claims Experience'!$H$2</f>
        <v>922.61218823529418</v>
      </c>
      <c r="H1264" s="85">
        <f t="shared" si="79"/>
        <v>1120.3148000000001</v>
      </c>
      <c r="I1264" s="85">
        <f t="shared" si="76"/>
        <v>0</v>
      </c>
      <c r="J1264" s="39"/>
    </row>
    <row r="1265" spans="2:10" x14ac:dyDescent="0.2">
      <c r="B1265" s="87">
        <v>1263</v>
      </c>
      <c r="C1265" s="85">
        <v>108.23</v>
      </c>
      <c r="D1265" s="85">
        <f>C1265 * (1 + '2016 Claims Experience'!$H$3) * (1 + '2016 Claims Experience'!$H$3)</f>
        <v>130.95830000000004</v>
      </c>
      <c r="E1265" s="85">
        <f t="shared" si="77"/>
        <v>39.28749000000002</v>
      </c>
      <c r="F1265" s="85">
        <f t="shared" si="78"/>
        <v>91.670810000000017</v>
      </c>
      <c r="G1265" s="85">
        <f xml:space="preserve"> F1265/'2016 Claims Experience'!$H$2</f>
        <v>107.8480117647059</v>
      </c>
      <c r="H1265" s="85">
        <f t="shared" si="79"/>
        <v>130.95830000000004</v>
      </c>
      <c r="I1265" s="85">
        <f t="shared" si="76"/>
        <v>0</v>
      </c>
      <c r="J1265" s="39"/>
    </row>
    <row r="1266" spans="2:10" x14ac:dyDescent="0.2">
      <c r="B1266" s="87">
        <v>1264</v>
      </c>
      <c r="C1266" s="85">
        <v>38481.69</v>
      </c>
      <c r="D1266" s="85">
        <f>C1266 * (1 + '2016 Claims Experience'!$H$3) * (1 + '2016 Claims Experience'!$H$3)</f>
        <v>46562.844900000011</v>
      </c>
      <c r="E1266" s="85">
        <f t="shared" si="77"/>
        <v>13968.853470000005</v>
      </c>
      <c r="F1266" s="85">
        <f t="shared" si="78"/>
        <v>32593.991430000005</v>
      </c>
      <c r="G1266" s="85">
        <f xml:space="preserve"> F1266/'2016 Claims Experience'!$H$2</f>
        <v>38345.872270588239</v>
      </c>
      <c r="H1266" s="85">
        <f t="shared" si="79"/>
        <v>3000</v>
      </c>
      <c r="I1266" s="85">
        <f t="shared" si="76"/>
        <v>1419.3625715045846</v>
      </c>
      <c r="J1266" s="39"/>
    </row>
    <row r="1267" spans="2:10" x14ac:dyDescent="0.2">
      <c r="B1267" s="87">
        <v>1265</v>
      </c>
      <c r="C1267" s="85">
        <v>8024.8200000000006</v>
      </c>
      <c r="D1267" s="85">
        <f>C1267 * (1 + '2016 Claims Experience'!$H$3) * (1 + '2016 Claims Experience'!$H$3)</f>
        <v>9710.0322000000033</v>
      </c>
      <c r="E1267" s="85">
        <f t="shared" si="77"/>
        <v>2913.0096600000015</v>
      </c>
      <c r="F1267" s="85">
        <f t="shared" si="78"/>
        <v>6797.0225400000018</v>
      </c>
      <c r="G1267" s="85">
        <f xml:space="preserve"> F1267/'2016 Claims Experience'!$H$2</f>
        <v>7996.4971058823548</v>
      </c>
      <c r="H1267" s="85">
        <f t="shared" si="79"/>
        <v>3000</v>
      </c>
      <c r="I1267" s="85">
        <f t="shared" si="76"/>
        <v>1419.3625715045846</v>
      </c>
      <c r="J1267" s="39"/>
    </row>
    <row r="1268" spans="2:10" x14ac:dyDescent="0.2">
      <c r="B1268" s="87">
        <v>1266</v>
      </c>
      <c r="C1268" s="85">
        <v>24512.120000000003</v>
      </c>
      <c r="D1268" s="85">
        <f>C1268 * (1 + '2016 Claims Experience'!$H$3) * (1 + '2016 Claims Experience'!$H$3)</f>
        <v>29659.66520000001</v>
      </c>
      <c r="E1268" s="85">
        <f t="shared" si="77"/>
        <v>8897.8995600000053</v>
      </c>
      <c r="F1268" s="85">
        <f t="shared" si="78"/>
        <v>20761.765640000005</v>
      </c>
      <c r="G1268" s="85">
        <f xml:space="preserve"> F1268/'2016 Claims Experience'!$H$2</f>
        <v>24425.606635294123</v>
      </c>
      <c r="H1268" s="85">
        <f t="shared" si="79"/>
        <v>3000</v>
      </c>
      <c r="I1268" s="85">
        <f t="shared" si="76"/>
        <v>1419.3625715045846</v>
      </c>
      <c r="J1268" s="39"/>
    </row>
    <row r="1269" spans="2:10" x14ac:dyDescent="0.2">
      <c r="B1269" s="87">
        <v>1267</v>
      </c>
      <c r="C1269" s="85">
        <v>19426.100000000002</v>
      </c>
      <c r="D1269" s="85">
        <f>C1269 * (1 + '2016 Claims Experience'!$H$3) * (1 + '2016 Claims Experience'!$H$3)</f>
        <v>23505.581000000006</v>
      </c>
      <c r="E1269" s="85">
        <f t="shared" si="77"/>
        <v>7051.6743000000024</v>
      </c>
      <c r="F1269" s="85">
        <f t="shared" si="78"/>
        <v>16453.906700000003</v>
      </c>
      <c r="G1269" s="85">
        <f xml:space="preserve"> F1269/'2016 Claims Experience'!$H$2</f>
        <v>19357.53729411765</v>
      </c>
      <c r="H1269" s="85">
        <f t="shared" si="79"/>
        <v>3000</v>
      </c>
      <c r="I1269" s="85">
        <f t="shared" si="76"/>
        <v>1419.3625715045846</v>
      </c>
      <c r="J1269" s="39"/>
    </row>
    <row r="1270" spans="2:10" x14ac:dyDescent="0.2">
      <c r="B1270" s="87">
        <v>1268</v>
      </c>
      <c r="C1270" s="85">
        <v>11623.27</v>
      </c>
      <c r="D1270" s="85">
        <f>C1270 * (1 + '2016 Claims Experience'!$H$3) * (1 + '2016 Claims Experience'!$H$3)</f>
        <v>14064.156700000003</v>
      </c>
      <c r="E1270" s="85">
        <f t="shared" si="77"/>
        <v>4219.2470100000019</v>
      </c>
      <c r="F1270" s="85">
        <f t="shared" si="78"/>
        <v>9844.9096900000022</v>
      </c>
      <c r="G1270" s="85">
        <f xml:space="preserve"> F1270/'2016 Claims Experience'!$H$2</f>
        <v>11582.24669411765</v>
      </c>
      <c r="H1270" s="85">
        <f t="shared" si="79"/>
        <v>3000</v>
      </c>
      <c r="I1270" s="85">
        <f t="shared" si="76"/>
        <v>1419.3625715045846</v>
      </c>
      <c r="J1270" s="39"/>
    </row>
    <row r="1271" spans="2:10" x14ac:dyDescent="0.2">
      <c r="B1271" s="87">
        <v>1269</v>
      </c>
      <c r="C1271" s="85">
        <v>12342.960000000001</v>
      </c>
      <c r="D1271" s="85">
        <f>C1271 * (1 + '2016 Claims Experience'!$H$3) * (1 + '2016 Claims Experience'!$H$3)</f>
        <v>14934.981600000005</v>
      </c>
      <c r="E1271" s="85">
        <f t="shared" si="77"/>
        <v>4480.4944800000021</v>
      </c>
      <c r="F1271" s="85">
        <f t="shared" si="78"/>
        <v>10454.487120000003</v>
      </c>
      <c r="G1271" s="85">
        <f xml:space="preserve"> F1271/'2016 Claims Experience'!$H$2</f>
        <v>12299.396611764711</v>
      </c>
      <c r="H1271" s="85">
        <f t="shared" si="79"/>
        <v>3000</v>
      </c>
      <c r="I1271" s="85">
        <f t="shared" si="76"/>
        <v>1419.3625715045846</v>
      </c>
      <c r="J1271" s="39"/>
    </row>
    <row r="1272" spans="2:10" x14ac:dyDescent="0.2">
      <c r="B1272" s="87">
        <v>1270</v>
      </c>
      <c r="C1272" s="85">
        <v>10713.980000000001</v>
      </c>
      <c r="D1272" s="85">
        <f>C1272 * (1 + '2016 Claims Experience'!$H$3) * (1 + '2016 Claims Experience'!$H$3)</f>
        <v>12963.915800000004</v>
      </c>
      <c r="E1272" s="85">
        <f t="shared" si="77"/>
        <v>3889.1747400000017</v>
      </c>
      <c r="F1272" s="85">
        <f t="shared" si="78"/>
        <v>9074.7410600000021</v>
      </c>
      <c r="G1272" s="85">
        <f xml:space="preserve"> F1272/'2016 Claims Experience'!$H$2</f>
        <v>10676.165952941179</v>
      </c>
      <c r="H1272" s="85">
        <f t="shared" si="79"/>
        <v>3000</v>
      </c>
      <c r="I1272" s="85">
        <f t="shared" si="76"/>
        <v>1419.3625715045846</v>
      </c>
      <c r="J1272" s="39"/>
    </row>
    <row r="1273" spans="2:10" x14ac:dyDescent="0.2">
      <c r="B1273" s="87">
        <v>1271</v>
      </c>
      <c r="C1273" s="85">
        <v>564.06000000000006</v>
      </c>
      <c r="D1273" s="85">
        <f>C1273 * (1 + '2016 Claims Experience'!$H$3) * (1 + '2016 Claims Experience'!$H$3)</f>
        <v>682.51260000000013</v>
      </c>
      <c r="E1273" s="85">
        <f t="shared" si="77"/>
        <v>204.75378000000006</v>
      </c>
      <c r="F1273" s="85">
        <f t="shared" si="78"/>
        <v>477.75882000000007</v>
      </c>
      <c r="G1273" s="85">
        <f xml:space="preserve"> F1273/'2016 Claims Experience'!$H$2</f>
        <v>562.06920000000014</v>
      </c>
      <c r="H1273" s="85">
        <f t="shared" si="79"/>
        <v>682.51260000000013</v>
      </c>
      <c r="I1273" s="85">
        <f t="shared" si="76"/>
        <v>0</v>
      </c>
      <c r="J1273" s="39"/>
    </row>
    <row r="1274" spans="2:10" x14ac:dyDescent="0.2">
      <c r="B1274" s="87">
        <v>1272</v>
      </c>
      <c r="C1274" s="85">
        <v>643.85</v>
      </c>
      <c r="D1274" s="85">
        <f>C1274 * (1 + '2016 Claims Experience'!$H$3) * (1 + '2016 Claims Experience'!$H$3)</f>
        <v>779.05850000000021</v>
      </c>
      <c r="E1274" s="85">
        <f t="shared" si="77"/>
        <v>233.7175500000001</v>
      </c>
      <c r="F1274" s="85">
        <f t="shared" si="78"/>
        <v>545.34095000000013</v>
      </c>
      <c r="G1274" s="85">
        <f xml:space="preserve"> F1274/'2016 Claims Experience'!$H$2</f>
        <v>641.57758823529434</v>
      </c>
      <c r="H1274" s="85">
        <f t="shared" si="79"/>
        <v>779.05850000000021</v>
      </c>
      <c r="I1274" s="85">
        <f t="shared" si="76"/>
        <v>0</v>
      </c>
      <c r="J1274" s="39"/>
    </row>
    <row r="1275" spans="2:10" x14ac:dyDescent="0.2">
      <c r="B1275" s="87">
        <v>1273</v>
      </c>
      <c r="C1275" s="85">
        <v>731.54000000000008</v>
      </c>
      <c r="D1275" s="85">
        <f>C1275 * (1 + '2016 Claims Experience'!$H$3) * (1 + '2016 Claims Experience'!$H$3)</f>
        <v>885.16340000000025</v>
      </c>
      <c r="E1275" s="85">
        <f t="shared" si="77"/>
        <v>265.5490200000001</v>
      </c>
      <c r="F1275" s="85">
        <f t="shared" si="78"/>
        <v>619.6143800000001</v>
      </c>
      <c r="G1275" s="85">
        <f xml:space="preserve"> F1275/'2016 Claims Experience'!$H$2</f>
        <v>728.95809411764719</v>
      </c>
      <c r="H1275" s="85">
        <f t="shared" si="79"/>
        <v>885.16340000000025</v>
      </c>
      <c r="I1275" s="85">
        <f t="shared" si="76"/>
        <v>0</v>
      </c>
      <c r="J1275" s="39"/>
    </row>
    <row r="1276" spans="2:10" x14ac:dyDescent="0.2">
      <c r="B1276" s="87">
        <v>1274</v>
      </c>
      <c r="C1276" s="85">
        <v>679.4</v>
      </c>
      <c r="D1276" s="85">
        <f>C1276 * (1 + '2016 Claims Experience'!$H$3) * (1 + '2016 Claims Experience'!$H$3)</f>
        <v>822.07400000000007</v>
      </c>
      <c r="E1276" s="85">
        <f t="shared" si="77"/>
        <v>246.62220000000005</v>
      </c>
      <c r="F1276" s="85">
        <f t="shared" si="78"/>
        <v>575.45180000000005</v>
      </c>
      <c r="G1276" s="85">
        <f xml:space="preserve"> F1276/'2016 Claims Experience'!$H$2</f>
        <v>677.00211764705887</v>
      </c>
      <c r="H1276" s="85">
        <f t="shared" si="79"/>
        <v>822.07400000000007</v>
      </c>
      <c r="I1276" s="85">
        <f t="shared" si="76"/>
        <v>0</v>
      </c>
      <c r="J1276" s="39"/>
    </row>
    <row r="1277" spans="2:10" x14ac:dyDescent="0.2">
      <c r="B1277" s="87">
        <v>1275</v>
      </c>
      <c r="C1277" s="85">
        <v>18137.61</v>
      </c>
      <c r="D1277" s="85">
        <f>C1277 * (1 + '2016 Claims Experience'!$H$3) * (1 + '2016 Claims Experience'!$H$3)</f>
        <v>21946.508100000006</v>
      </c>
      <c r="E1277" s="85">
        <f t="shared" si="77"/>
        <v>6583.952430000003</v>
      </c>
      <c r="F1277" s="85">
        <f t="shared" si="78"/>
        <v>15362.555670000003</v>
      </c>
      <c r="G1277" s="85">
        <f xml:space="preserve"> F1277/'2016 Claims Experience'!$H$2</f>
        <v>18073.594905882357</v>
      </c>
      <c r="H1277" s="85">
        <f t="shared" si="79"/>
        <v>3000</v>
      </c>
      <c r="I1277" s="85">
        <f t="shared" si="76"/>
        <v>1419.3625715045846</v>
      </c>
      <c r="J1277" s="39"/>
    </row>
    <row r="1278" spans="2:10" x14ac:dyDescent="0.2">
      <c r="B1278" s="87">
        <v>1276</v>
      </c>
      <c r="C1278" s="85">
        <v>16818.310000000001</v>
      </c>
      <c r="D1278" s="85">
        <f>C1278 * (1 + '2016 Claims Experience'!$H$3) * (1 + '2016 Claims Experience'!$H$3)</f>
        <v>20350.155100000004</v>
      </c>
      <c r="E1278" s="85">
        <f t="shared" si="77"/>
        <v>6105.0465300000023</v>
      </c>
      <c r="F1278" s="85">
        <f t="shared" si="78"/>
        <v>14245.108570000002</v>
      </c>
      <c r="G1278" s="85">
        <f xml:space="preserve"> F1278/'2016 Claims Experience'!$H$2</f>
        <v>16758.951258823534</v>
      </c>
      <c r="H1278" s="85">
        <f t="shared" si="79"/>
        <v>3000</v>
      </c>
      <c r="I1278" s="85">
        <f t="shared" si="76"/>
        <v>1419.3625715045846</v>
      </c>
      <c r="J1278" s="39"/>
    </row>
    <row r="1279" spans="2:10" x14ac:dyDescent="0.2">
      <c r="B1279" s="87">
        <v>1277</v>
      </c>
      <c r="C1279" s="85">
        <v>14700.320000000002</v>
      </c>
      <c r="D1279" s="85">
        <f>C1279 * (1 + '2016 Claims Experience'!$H$3) * (1 + '2016 Claims Experience'!$H$3)</f>
        <v>17787.387200000005</v>
      </c>
      <c r="E1279" s="85">
        <f t="shared" si="77"/>
        <v>5336.2161600000018</v>
      </c>
      <c r="F1279" s="85">
        <f t="shared" si="78"/>
        <v>12451.171040000003</v>
      </c>
      <c r="G1279" s="85">
        <f xml:space="preserve"> F1279/'2016 Claims Experience'!$H$2</f>
        <v>14648.436517647062</v>
      </c>
      <c r="H1279" s="85">
        <f t="shared" si="79"/>
        <v>3000</v>
      </c>
      <c r="I1279" s="85">
        <f t="shared" si="76"/>
        <v>1419.3625715045846</v>
      </c>
      <c r="J1279" s="39"/>
    </row>
    <row r="1280" spans="2:10" x14ac:dyDescent="0.2">
      <c r="B1280" s="87">
        <v>1278</v>
      </c>
      <c r="C1280" s="85">
        <v>22123.16</v>
      </c>
      <c r="D1280" s="85">
        <f>C1280 * (1 + '2016 Claims Experience'!$H$3) * (1 + '2016 Claims Experience'!$H$3)</f>
        <v>26769.023600000004</v>
      </c>
      <c r="E1280" s="85">
        <f t="shared" si="77"/>
        <v>8030.7070800000029</v>
      </c>
      <c r="F1280" s="85">
        <f t="shared" si="78"/>
        <v>18738.31652</v>
      </c>
      <c r="G1280" s="85">
        <f xml:space="preserve"> F1280/'2016 Claims Experience'!$H$2</f>
        <v>22045.078258823531</v>
      </c>
      <c r="H1280" s="85">
        <f t="shared" si="79"/>
        <v>3000</v>
      </c>
      <c r="I1280" s="85">
        <f t="shared" si="76"/>
        <v>1419.3625715045846</v>
      </c>
      <c r="J1280" s="39"/>
    </row>
    <row r="1281" spans="2:10" x14ac:dyDescent="0.2">
      <c r="B1281" s="87">
        <v>1279</v>
      </c>
      <c r="C1281" s="85">
        <v>17116.14</v>
      </c>
      <c r="D1281" s="85">
        <f>C1281 * (1 + '2016 Claims Experience'!$H$3) * (1 + '2016 Claims Experience'!$H$3)</f>
        <v>20710.529400000003</v>
      </c>
      <c r="E1281" s="85">
        <f t="shared" si="77"/>
        <v>6213.1588200000015</v>
      </c>
      <c r="F1281" s="85">
        <f t="shared" si="78"/>
        <v>14497.370580000001</v>
      </c>
      <c r="G1281" s="85">
        <f xml:space="preserve"> F1281/'2016 Claims Experience'!$H$2</f>
        <v>17055.730094117647</v>
      </c>
      <c r="H1281" s="85">
        <f t="shared" si="79"/>
        <v>3000</v>
      </c>
      <c r="I1281" s="85">
        <f t="shared" si="76"/>
        <v>1419.3625715045846</v>
      </c>
      <c r="J1281" s="39"/>
    </row>
    <row r="1282" spans="2:10" x14ac:dyDescent="0.2">
      <c r="B1282" s="87">
        <v>1280</v>
      </c>
      <c r="C1282" s="85">
        <v>14156.01</v>
      </c>
      <c r="D1282" s="85">
        <f>C1282 * (1 + '2016 Claims Experience'!$H$3) * (1 + '2016 Claims Experience'!$H$3)</f>
        <v>17128.772100000002</v>
      </c>
      <c r="E1282" s="85">
        <f t="shared" si="77"/>
        <v>5138.6316300000017</v>
      </c>
      <c r="F1282" s="85">
        <f t="shared" si="78"/>
        <v>11990.14047</v>
      </c>
      <c r="G1282" s="85">
        <f xml:space="preserve"> F1282/'2016 Claims Experience'!$H$2</f>
        <v>14106.047611764707</v>
      </c>
      <c r="H1282" s="85">
        <f t="shared" si="79"/>
        <v>3000</v>
      </c>
      <c r="I1282" s="85">
        <f t="shared" si="76"/>
        <v>1419.3625715045846</v>
      </c>
      <c r="J1282" s="39"/>
    </row>
    <row r="1283" spans="2:10" x14ac:dyDescent="0.2">
      <c r="B1283" s="87">
        <v>1281</v>
      </c>
      <c r="C1283" s="85">
        <v>36248.36</v>
      </c>
      <c r="D1283" s="85">
        <f>C1283 * (1 + '2016 Claims Experience'!$H$3) * (1 + '2016 Claims Experience'!$H$3)</f>
        <v>43860.515600000006</v>
      </c>
      <c r="E1283" s="85">
        <f t="shared" si="77"/>
        <v>13158.154680000003</v>
      </c>
      <c r="F1283" s="85">
        <f t="shared" si="78"/>
        <v>30702.360920000003</v>
      </c>
      <c r="G1283" s="85">
        <f xml:space="preserve"> F1283/'2016 Claims Experience'!$H$2</f>
        <v>36120.424611764713</v>
      </c>
      <c r="H1283" s="85">
        <f t="shared" si="79"/>
        <v>3000</v>
      </c>
      <c r="I1283" s="85">
        <f t="shared" ref="I1283:I1346" si="80">IF(H1283 = $K$29, $L$29 - H1283,   IF(AND(H1283&lt;$L$29, H1283 &gt; $K$29),  D1283-$K$29, 0) )</f>
        <v>1419.3625715045846</v>
      </c>
      <c r="J1283" s="39"/>
    </row>
    <row r="1284" spans="2:10" x14ac:dyDescent="0.2">
      <c r="B1284" s="87">
        <v>1282</v>
      </c>
      <c r="C1284" s="85">
        <v>17086.12</v>
      </c>
      <c r="D1284" s="85">
        <f>C1284 * (1 + '2016 Claims Experience'!$H$3) * (1 + '2016 Claims Experience'!$H$3)</f>
        <v>20674.2052</v>
      </c>
      <c r="E1284" s="85">
        <f t="shared" ref="E1284:E1347" si="81" xml:space="preserve"> D1284 * (1- $L$9)</f>
        <v>6202.2615600000008</v>
      </c>
      <c r="F1284" s="85">
        <f t="shared" ref="F1284:F1347" si="82" xml:space="preserve">   D1284 *$L$9</f>
        <v>14471.94364</v>
      </c>
      <c r="G1284" s="85">
        <f xml:space="preserve"> F1284/'2016 Claims Experience'!$H$2</f>
        <v>17025.816047058823</v>
      </c>
      <c r="H1284" s="85">
        <f t="shared" ref="H1284:H1347" si="83">IF( D1284&gt; $K$29, $K$29, D1284)</f>
        <v>3000</v>
      </c>
      <c r="I1284" s="85">
        <f t="shared" si="80"/>
        <v>1419.3625715045846</v>
      </c>
      <c r="J1284" s="39"/>
    </row>
    <row r="1285" spans="2:10" x14ac:dyDescent="0.2">
      <c r="B1285" s="87">
        <v>1283</v>
      </c>
      <c r="C1285" s="85">
        <v>1364.3300000000002</v>
      </c>
      <c r="D1285" s="85">
        <f>C1285 * (1 + '2016 Claims Experience'!$H$3) * (1 + '2016 Claims Experience'!$H$3)</f>
        <v>1650.8393000000005</v>
      </c>
      <c r="E1285" s="85">
        <f t="shared" si="81"/>
        <v>495.25179000000026</v>
      </c>
      <c r="F1285" s="85">
        <f t="shared" si="82"/>
        <v>1155.5875100000003</v>
      </c>
      <c r="G1285" s="85">
        <f xml:space="preserve"> F1285/'2016 Claims Experience'!$H$2</f>
        <v>1359.5147176470591</v>
      </c>
      <c r="H1285" s="85">
        <f t="shared" si="83"/>
        <v>1650.8393000000005</v>
      </c>
      <c r="I1285" s="85">
        <f t="shared" si="80"/>
        <v>0</v>
      </c>
      <c r="J1285" s="39"/>
    </row>
    <row r="1286" spans="2:10" x14ac:dyDescent="0.2">
      <c r="B1286" s="87">
        <v>1284</v>
      </c>
      <c r="C1286" s="85">
        <v>25801.4</v>
      </c>
      <c r="D1286" s="85">
        <f>C1286 * (1 + '2016 Claims Experience'!$H$3) * (1 + '2016 Claims Experience'!$H$3)</f>
        <v>31219.694000000007</v>
      </c>
      <c r="E1286" s="85">
        <f t="shared" si="81"/>
        <v>9365.9082000000035</v>
      </c>
      <c r="F1286" s="85">
        <f t="shared" si="82"/>
        <v>21853.785800000005</v>
      </c>
      <c r="G1286" s="85">
        <f xml:space="preserve"> F1286/'2016 Claims Experience'!$H$2</f>
        <v>25710.336235294126</v>
      </c>
      <c r="H1286" s="85">
        <f t="shared" si="83"/>
        <v>3000</v>
      </c>
      <c r="I1286" s="85">
        <f t="shared" si="80"/>
        <v>1419.3625715045846</v>
      </c>
      <c r="J1286" s="39"/>
    </row>
    <row r="1287" spans="2:10" x14ac:dyDescent="0.2">
      <c r="B1287" s="87">
        <v>1285</v>
      </c>
      <c r="C1287" s="85">
        <v>12282.92</v>
      </c>
      <c r="D1287" s="85">
        <f>C1287 * (1 + '2016 Claims Experience'!$H$3) * (1 + '2016 Claims Experience'!$H$3)</f>
        <v>14862.333200000003</v>
      </c>
      <c r="E1287" s="85">
        <f t="shared" si="81"/>
        <v>4458.6999600000017</v>
      </c>
      <c r="F1287" s="85">
        <f t="shared" si="82"/>
        <v>10403.633240000001</v>
      </c>
      <c r="G1287" s="85">
        <f xml:space="preserve"> F1287/'2016 Claims Experience'!$H$2</f>
        <v>12239.56851764706</v>
      </c>
      <c r="H1287" s="85">
        <f t="shared" si="83"/>
        <v>3000</v>
      </c>
      <c r="I1287" s="85">
        <f t="shared" si="80"/>
        <v>1419.3625715045846</v>
      </c>
      <c r="J1287" s="39"/>
    </row>
    <row r="1288" spans="2:10" x14ac:dyDescent="0.2">
      <c r="B1288" s="87">
        <v>1286</v>
      </c>
      <c r="C1288" s="85">
        <v>2680.4700000000003</v>
      </c>
      <c r="D1288" s="85">
        <f>C1288 * (1 + '2016 Claims Experience'!$H$3) * (1 + '2016 Claims Experience'!$H$3)</f>
        <v>3243.3687000000009</v>
      </c>
      <c r="E1288" s="85">
        <f t="shared" si="81"/>
        <v>973.01061000000038</v>
      </c>
      <c r="F1288" s="85">
        <f t="shared" si="82"/>
        <v>2270.3580900000006</v>
      </c>
      <c r="G1288" s="85">
        <f xml:space="preserve"> F1288/'2016 Claims Experience'!$H$2</f>
        <v>2671.0095176470595</v>
      </c>
      <c r="H1288" s="85">
        <f t="shared" si="83"/>
        <v>3000</v>
      </c>
      <c r="I1288" s="85">
        <f t="shared" si="80"/>
        <v>1419.3625715045846</v>
      </c>
      <c r="J1288" s="39"/>
    </row>
    <row r="1289" spans="2:10" x14ac:dyDescent="0.2">
      <c r="B1289" s="87">
        <v>1287</v>
      </c>
      <c r="C1289" s="85">
        <v>15348.12</v>
      </c>
      <c r="D1289" s="85">
        <f>C1289 * (1 + '2016 Claims Experience'!$H$3) * (1 + '2016 Claims Experience'!$H$3)</f>
        <v>18571.225200000001</v>
      </c>
      <c r="E1289" s="85">
        <f t="shared" si="81"/>
        <v>5571.3675600000015</v>
      </c>
      <c r="F1289" s="85">
        <f t="shared" si="82"/>
        <v>12999.85764</v>
      </c>
      <c r="G1289" s="85">
        <f xml:space="preserve"> F1289/'2016 Claims Experience'!$H$2</f>
        <v>15293.950164705882</v>
      </c>
      <c r="H1289" s="85">
        <f t="shared" si="83"/>
        <v>3000</v>
      </c>
      <c r="I1289" s="85">
        <f t="shared" si="80"/>
        <v>1419.3625715045846</v>
      </c>
      <c r="J1289" s="39"/>
    </row>
    <row r="1290" spans="2:10" x14ac:dyDescent="0.2">
      <c r="B1290" s="87">
        <v>1288</v>
      </c>
      <c r="C1290" s="85">
        <v>14806.970000000001</v>
      </c>
      <c r="D1290" s="85">
        <f>C1290 * (1 + '2016 Claims Experience'!$H$3) * (1 + '2016 Claims Experience'!$H$3)</f>
        <v>17916.433700000005</v>
      </c>
      <c r="E1290" s="85">
        <f t="shared" si="81"/>
        <v>5374.9301100000021</v>
      </c>
      <c r="F1290" s="85">
        <f t="shared" si="82"/>
        <v>12541.503590000002</v>
      </c>
      <c r="G1290" s="85">
        <f xml:space="preserve"> F1290/'2016 Claims Experience'!$H$2</f>
        <v>14754.710105882355</v>
      </c>
      <c r="H1290" s="85">
        <f t="shared" si="83"/>
        <v>3000</v>
      </c>
      <c r="I1290" s="85">
        <f t="shared" si="80"/>
        <v>1419.3625715045846</v>
      </c>
      <c r="J1290" s="39"/>
    </row>
    <row r="1291" spans="2:10" x14ac:dyDescent="0.2">
      <c r="B1291" s="87">
        <v>1289</v>
      </c>
      <c r="C1291" s="85">
        <v>3156.05</v>
      </c>
      <c r="D1291" s="85">
        <f>C1291 * (1 + '2016 Claims Experience'!$H$3) * (1 + '2016 Claims Experience'!$H$3)</f>
        <v>3818.8205000000012</v>
      </c>
      <c r="E1291" s="85">
        <f t="shared" si="81"/>
        <v>1145.6461500000005</v>
      </c>
      <c r="F1291" s="85">
        <f t="shared" si="82"/>
        <v>2673.1743500000007</v>
      </c>
      <c r="G1291" s="85">
        <f xml:space="preserve"> F1291/'2016 Claims Experience'!$H$2</f>
        <v>3144.911000000001</v>
      </c>
      <c r="H1291" s="85">
        <f t="shared" si="83"/>
        <v>3000</v>
      </c>
      <c r="I1291" s="85">
        <f t="shared" si="80"/>
        <v>1419.3625715045846</v>
      </c>
      <c r="J1291" s="39"/>
    </row>
    <row r="1292" spans="2:10" x14ac:dyDescent="0.2">
      <c r="B1292" s="87">
        <v>1290</v>
      </c>
      <c r="C1292" s="85">
        <v>1222.1300000000001</v>
      </c>
      <c r="D1292" s="85">
        <f>C1292 * (1 + '2016 Claims Experience'!$H$3) * (1 + '2016 Claims Experience'!$H$3)</f>
        <v>1478.7773000000004</v>
      </c>
      <c r="E1292" s="85">
        <f t="shared" si="81"/>
        <v>443.63319000000018</v>
      </c>
      <c r="F1292" s="85">
        <f t="shared" si="82"/>
        <v>1035.1441100000002</v>
      </c>
      <c r="G1292" s="85">
        <f xml:space="preserve"> F1292/'2016 Claims Experience'!$H$2</f>
        <v>1217.8166000000003</v>
      </c>
      <c r="H1292" s="85">
        <f t="shared" si="83"/>
        <v>1478.7773000000004</v>
      </c>
      <c r="I1292" s="85">
        <f t="shared" si="80"/>
        <v>0</v>
      </c>
      <c r="J1292" s="39"/>
    </row>
    <row r="1293" spans="2:10" x14ac:dyDescent="0.2">
      <c r="B1293" s="87">
        <v>1291</v>
      </c>
      <c r="C1293" s="85">
        <v>351.55</v>
      </c>
      <c r="D1293" s="85">
        <f>C1293 * (1 + '2016 Claims Experience'!$H$3) * (1 + '2016 Claims Experience'!$H$3)</f>
        <v>425.3755000000001</v>
      </c>
      <c r="E1293" s="85">
        <f t="shared" si="81"/>
        <v>127.61265000000004</v>
      </c>
      <c r="F1293" s="85">
        <f t="shared" si="82"/>
        <v>297.76285000000007</v>
      </c>
      <c r="G1293" s="85">
        <f xml:space="preserve"> F1293/'2016 Claims Experience'!$H$2</f>
        <v>350.30923529411774</v>
      </c>
      <c r="H1293" s="85">
        <f t="shared" si="83"/>
        <v>425.3755000000001</v>
      </c>
      <c r="I1293" s="85">
        <f t="shared" si="80"/>
        <v>0</v>
      </c>
      <c r="J1293" s="39"/>
    </row>
    <row r="1294" spans="2:10" x14ac:dyDescent="0.2">
      <c r="B1294" s="87">
        <v>1292</v>
      </c>
      <c r="C1294" s="85">
        <v>7008.88</v>
      </c>
      <c r="D1294" s="85">
        <f>C1294 * (1 + '2016 Claims Experience'!$H$3) * (1 + '2016 Claims Experience'!$H$3)</f>
        <v>8480.7448000000022</v>
      </c>
      <c r="E1294" s="85">
        <f t="shared" si="81"/>
        <v>2544.2234400000011</v>
      </c>
      <c r="F1294" s="85">
        <f t="shared" si="82"/>
        <v>5936.5213600000016</v>
      </c>
      <c r="G1294" s="85">
        <f xml:space="preserve"> F1294/'2016 Claims Experience'!$H$2</f>
        <v>6984.1427764705904</v>
      </c>
      <c r="H1294" s="85">
        <f t="shared" si="83"/>
        <v>3000</v>
      </c>
      <c r="I1294" s="85">
        <f t="shared" si="80"/>
        <v>1419.3625715045846</v>
      </c>
      <c r="J1294" s="39"/>
    </row>
    <row r="1295" spans="2:10" x14ac:dyDescent="0.2">
      <c r="B1295" s="87">
        <v>1293</v>
      </c>
      <c r="C1295" s="85">
        <v>26878.960000000003</v>
      </c>
      <c r="D1295" s="85">
        <f>C1295 * (1 + '2016 Claims Experience'!$H$3) * (1 + '2016 Claims Experience'!$H$3)</f>
        <v>32523.541600000011</v>
      </c>
      <c r="E1295" s="85">
        <f t="shared" si="81"/>
        <v>9757.0624800000041</v>
      </c>
      <c r="F1295" s="85">
        <f t="shared" si="82"/>
        <v>22766.479120000007</v>
      </c>
      <c r="G1295" s="85">
        <f xml:space="preserve"> F1295/'2016 Claims Experience'!$H$2</f>
        <v>26784.093082352949</v>
      </c>
      <c r="H1295" s="85">
        <f t="shared" si="83"/>
        <v>3000</v>
      </c>
      <c r="I1295" s="85">
        <f t="shared" si="80"/>
        <v>1419.3625715045846</v>
      </c>
      <c r="J1295" s="39"/>
    </row>
    <row r="1296" spans="2:10" x14ac:dyDescent="0.2">
      <c r="B1296" s="87">
        <v>1294</v>
      </c>
      <c r="C1296" s="85">
        <v>340.49</v>
      </c>
      <c r="D1296" s="85">
        <f>C1296 * (1 + '2016 Claims Experience'!$H$3) * (1 + '2016 Claims Experience'!$H$3)</f>
        <v>411.99290000000008</v>
      </c>
      <c r="E1296" s="85">
        <f t="shared" si="81"/>
        <v>123.59787000000004</v>
      </c>
      <c r="F1296" s="85">
        <f t="shared" si="82"/>
        <v>288.39503000000002</v>
      </c>
      <c r="G1296" s="85">
        <f xml:space="preserve"> F1296/'2016 Claims Experience'!$H$2</f>
        <v>339.28827058823532</v>
      </c>
      <c r="H1296" s="85">
        <f t="shared" si="83"/>
        <v>411.99290000000008</v>
      </c>
      <c r="I1296" s="85">
        <f t="shared" si="80"/>
        <v>0</v>
      </c>
      <c r="J1296" s="39"/>
    </row>
    <row r="1297" spans="2:10" x14ac:dyDescent="0.2">
      <c r="B1297" s="87">
        <v>1295</v>
      </c>
      <c r="C1297" s="85">
        <v>11981.140000000001</v>
      </c>
      <c r="D1297" s="85">
        <f>C1297 * (1 + '2016 Claims Experience'!$H$3) * (1 + '2016 Claims Experience'!$H$3)</f>
        <v>14497.179400000005</v>
      </c>
      <c r="E1297" s="85">
        <f t="shared" si="81"/>
        <v>4349.1538200000023</v>
      </c>
      <c r="F1297" s="85">
        <f t="shared" si="82"/>
        <v>10148.025580000003</v>
      </c>
      <c r="G1297" s="85">
        <f xml:space="preserve"> F1297/'2016 Claims Experience'!$H$2</f>
        <v>11938.853623529416</v>
      </c>
      <c r="H1297" s="85">
        <f t="shared" si="83"/>
        <v>3000</v>
      </c>
      <c r="I1297" s="85">
        <f t="shared" si="80"/>
        <v>1419.3625715045846</v>
      </c>
      <c r="J1297" s="39"/>
    </row>
    <row r="1298" spans="2:10" x14ac:dyDescent="0.2">
      <c r="B1298" s="87">
        <v>1296</v>
      </c>
      <c r="C1298" s="85">
        <v>23329.49</v>
      </c>
      <c r="D1298" s="85">
        <f>C1298 * (1 + '2016 Claims Experience'!$H$3) * (1 + '2016 Claims Experience'!$H$3)</f>
        <v>28228.682900000003</v>
      </c>
      <c r="E1298" s="85">
        <f t="shared" si="81"/>
        <v>8468.6048700000028</v>
      </c>
      <c r="F1298" s="85">
        <f t="shared" si="82"/>
        <v>19760.078030000001</v>
      </c>
      <c r="G1298" s="85">
        <f xml:space="preserve"> F1298/'2016 Claims Experience'!$H$2</f>
        <v>23247.150623529415</v>
      </c>
      <c r="H1298" s="85">
        <f t="shared" si="83"/>
        <v>3000</v>
      </c>
      <c r="I1298" s="85">
        <f t="shared" si="80"/>
        <v>1419.3625715045846</v>
      </c>
      <c r="J1298" s="39"/>
    </row>
    <row r="1299" spans="2:10" x14ac:dyDescent="0.2">
      <c r="B1299" s="87">
        <v>1297</v>
      </c>
      <c r="C1299" s="85">
        <v>13130.59</v>
      </c>
      <c r="D1299" s="85">
        <f>C1299 * (1 + '2016 Claims Experience'!$H$3) * (1 + '2016 Claims Experience'!$H$3)</f>
        <v>15888.013900000004</v>
      </c>
      <c r="E1299" s="85">
        <f t="shared" si="81"/>
        <v>4766.4041700000016</v>
      </c>
      <c r="F1299" s="85">
        <f t="shared" si="82"/>
        <v>11121.609730000002</v>
      </c>
      <c r="G1299" s="85">
        <f xml:space="preserve"> F1299/'2016 Claims Experience'!$H$2</f>
        <v>13084.246741176474</v>
      </c>
      <c r="H1299" s="85">
        <f t="shared" si="83"/>
        <v>3000</v>
      </c>
      <c r="I1299" s="85">
        <f t="shared" si="80"/>
        <v>1419.3625715045846</v>
      </c>
      <c r="J1299" s="39"/>
    </row>
    <row r="1300" spans="2:10" x14ac:dyDescent="0.2">
      <c r="B1300" s="87">
        <v>1298</v>
      </c>
      <c r="C1300" s="85">
        <v>12119.390000000001</v>
      </c>
      <c r="D1300" s="85">
        <f>C1300 * (1 + '2016 Claims Experience'!$H$3) * (1 + '2016 Claims Experience'!$H$3)</f>
        <v>14664.461900000002</v>
      </c>
      <c r="E1300" s="85">
        <f t="shared" si="81"/>
        <v>4399.3385700000017</v>
      </c>
      <c r="F1300" s="85">
        <f t="shared" si="82"/>
        <v>10265.12333</v>
      </c>
      <c r="G1300" s="85">
        <f xml:space="preserve"> F1300/'2016 Claims Experience'!$H$2</f>
        <v>12076.615682352942</v>
      </c>
      <c r="H1300" s="85">
        <f t="shared" si="83"/>
        <v>3000</v>
      </c>
      <c r="I1300" s="85">
        <f t="shared" si="80"/>
        <v>1419.3625715045846</v>
      </c>
      <c r="J1300" s="39"/>
    </row>
    <row r="1301" spans="2:10" x14ac:dyDescent="0.2">
      <c r="B1301" s="87">
        <v>1299</v>
      </c>
      <c r="C1301" s="85">
        <v>326.27000000000004</v>
      </c>
      <c r="D1301" s="85">
        <f>C1301 * (1 + '2016 Claims Experience'!$H$3) * (1 + '2016 Claims Experience'!$H$3)</f>
        <v>394.78670000000011</v>
      </c>
      <c r="E1301" s="85">
        <f t="shared" si="81"/>
        <v>118.43601000000005</v>
      </c>
      <c r="F1301" s="85">
        <f t="shared" si="82"/>
        <v>276.35069000000004</v>
      </c>
      <c r="G1301" s="85">
        <f xml:space="preserve"> F1301/'2016 Claims Experience'!$H$2</f>
        <v>325.11845882352947</v>
      </c>
      <c r="H1301" s="85">
        <f t="shared" si="83"/>
        <v>394.78670000000011</v>
      </c>
      <c r="I1301" s="85">
        <f t="shared" si="80"/>
        <v>0</v>
      </c>
      <c r="J1301" s="39"/>
    </row>
    <row r="1302" spans="2:10" x14ac:dyDescent="0.2">
      <c r="B1302" s="87">
        <v>1300</v>
      </c>
      <c r="C1302" s="85">
        <v>6175.43</v>
      </c>
      <c r="D1302" s="85">
        <f>C1302 * (1 + '2016 Claims Experience'!$H$3) * (1 + '2016 Claims Experience'!$H$3)</f>
        <v>7472.270300000002</v>
      </c>
      <c r="E1302" s="85">
        <f t="shared" si="81"/>
        <v>2241.6810900000009</v>
      </c>
      <c r="F1302" s="85">
        <f t="shared" si="82"/>
        <v>5230.589210000001</v>
      </c>
      <c r="G1302" s="85">
        <f xml:space="preserve"> F1302/'2016 Claims Experience'!$H$2</f>
        <v>6153.6343647058839</v>
      </c>
      <c r="H1302" s="85">
        <f t="shared" si="83"/>
        <v>3000</v>
      </c>
      <c r="I1302" s="85">
        <f t="shared" si="80"/>
        <v>1419.3625715045846</v>
      </c>
      <c r="J1302" s="39"/>
    </row>
    <row r="1303" spans="2:10" x14ac:dyDescent="0.2">
      <c r="B1303" s="87">
        <v>1301</v>
      </c>
      <c r="C1303" s="85">
        <v>4563.04</v>
      </c>
      <c r="D1303" s="85">
        <f>C1303 * (1 + '2016 Claims Experience'!$H$3) * (1 + '2016 Claims Experience'!$H$3)</f>
        <v>5521.2784000000001</v>
      </c>
      <c r="E1303" s="85">
        <f t="shared" si="81"/>
        <v>1656.3835200000003</v>
      </c>
      <c r="F1303" s="85">
        <f t="shared" si="82"/>
        <v>3864.8948799999998</v>
      </c>
      <c r="G1303" s="85">
        <f xml:space="preserve"> F1303/'2016 Claims Experience'!$H$2</f>
        <v>4546.9351529411761</v>
      </c>
      <c r="H1303" s="85">
        <f t="shared" si="83"/>
        <v>3000</v>
      </c>
      <c r="I1303" s="85">
        <f t="shared" si="80"/>
        <v>1419.3625715045846</v>
      </c>
      <c r="J1303" s="39"/>
    </row>
    <row r="1304" spans="2:10" x14ac:dyDescent="0.2">
      <c r="B1304" s="87">
        <v>1302</v>
      </c>
      <c r="C1304" s="85">
        <v>2096.6600000000003</v>
      </c>
      <c r="D1304" s="85">
        <f>C1304 * (1 + '2016 Claims Experience'!$H$3) * (1 + '2016 Claims Experience'!$H$3)</f>
        <v>2536.9586000000008</v>
      </c>
      <c r="E1304" s="85">
        <f t="shared" si="81"/>
        <v>761.08758000000034</v>
      </c>
      <c r="F1304" s="85">
        <f t="shared" si="82"/>
        <v>1775.8710200000005</v>
      </c>
      <c r="G1304" s="85">
        <f xml:space="preserve"> F1304/'2016 Claims Experience'!$H$2</f>
        <v>2089.2600235294126</v>
      </c>
      <c r="H1304" s="85">
        <f t="shared" si="83"/>
        <v>2536.9586000000008</v>
      </c>
      <c r="I1304" s="85">
        <f t="shared" si="80"/>
        <v>0</v>
      </c>
      <c r="J1304" s="39"/>
    </row>
    <row r="1305" spans="2:10" x14ac:dyDescent="0.2">
      <c r="B1305" s="87">
        <v>1303</v>
      </c>
      <c r="C1305" s="85">
        <v>5228.22</v>
      </c>
      <c r="D1305" s="85">
        <f>C1305 * (1 + '2016 Claims Experience'!$H$3) * (1 + '2016 Claims Experience'!$H$3)</f>
        <v>6326.146200000001</v>
      </c>
      <c r="E1305" s="85">
        <f t="shared" si="81"/>
        <v>1897.8438600000006</v>
      </c>
      <c r="F1305" s="85">
        <f t="shared" si="82"/>
        <v>4428.3023400000002</v>
      </c>
      <c r="G1305" s="85">
        <f xml:space="preserve"> F1305/'2016 Claims Experience'!$H$2</f>
        <v>5209.7674588235295</v>
      </c>
      <c r="H1305" s="85">
        <f t="shared" si="83"/>
        <v>3000</v>
      </c>
      <c r="I1305" s="85">
        <f t="shared" si="80"/>
        <v>1419.3625715045846</v>
      </c>
      <c r="J1305" s="39"/>
    </row>
    <row r="1306" spans="2:10" x14ac:dyDescent="0.2">
      <c r="B1306" s="87">
        <v>1304</v>
      </c>
      <c r="C1306" s="85">
        <v>14587.35</v>
      </c>
      <c r="D1306" s="85">
        <f>C1306 * (1 + '2016 Claims Experience'!$H$3) * (1 + '2016 Claims Experience'!$H$3)</f>
        <v>17650.693500000001</v>
      </c>
      <c r="E1306" s="85">
        <f t="shared" si="81"/>
        <v>5295.2080500000011</v>
      </c>
      <c r="F1306" s="85">
        <f t="shared" si="82"/>
        <v>12355.48545</v>
      </c>
      <c r="G1306" s="85">
        <f xml:space="preserve"> F1306/'2016 Claims Experience'!$H$2</f>
        <v>14535.865235294119</v>
      </c>
      <c r="H1306" s="85">
        <f t="shared" si="83"/>
        <v>3000</v>
      </c>
      <c r="I1306" s="85">
        <f t="shared" si="80"/>
        <v>1419.3625715045846</v>
      </c>
      <c r="J1306" s="39"/>
    </row>
    <row r="1307" spans="2:10" x14ac:dyDescent="0.2">
      <c r="B1307" s="87">
        <v>1305</v>
      </c>
      <c r="C1307" s="85">
        <v>5478.6500000000005</v>
      </c>
      <c r="D1307" s="85">
        <f>C1307 * (1 + '2016 Claims Experience'!$H$3) * (1 + '2016 Claims Experience'!$H$3)</f>
        <v>6629.1665000000021</v>
      </c>
      <c r="E1307" s="85">
        <f t="shared" si="81"/>
        <v>1988.7499500000008</v>
      </c>
      <c r="F1307" s="85">
        <f t="shared" si="82"/>
        <v>4640.4165500000008</v>
      </c>
      <c r="G1307" s="85">
        <f xml:space="preserve"> F1307/'2016 Claims Experience'!$H$2</f>
        <v>5459.3135882352954</v>
      </c>
      <c r="H1307" s="85">
        <f t="shared" si="83"/>
        <v>3000</v>
      </c>
      <c r="I1307" s="85">
        <f t="shared" si="80"/>
        <v>1419.3625715045846</v>
      </c>
      <c r="J1307" s="39"/>
    </row>
    <row r="1308" spans="2:10" x14ac:dyDescent="0.2">
      <c r="B1308" s="87">
        <v>1306</v>
      </c>
      <c r="C1308" s="85">
        <v>3773.04</v>
      </c>
      <c r="D1308" s="85">
        <f>C1308 * (1 + '2016 Claims Experience'!$H$3) * (1 + '2016 Claims Experience'!$H$3)</f>
        <v>4565.3784000000005</v>
      </c>
      <c r="E1308" s="85">
        <f t="shared" si="81"/>
        <v>1369.6135200000003</v>
      </c>
      <c r="F1308" s="85">
        <f t="shared" si="82"/>
        <v>3195.7648800000002</v>
      </c>
      <c r="G1308" s="85">
        <f xml:space="preserve"> F1308/'2016 Claims Experience'!$H$2</f>
        <v>3759.7233882352944</v>
      </c>
      <c r="H1308" s="85">
        <f t="shared" si="83"/>
        <v>3000</v>
      </c>
      <c r="I1308" s="85">
        <f t="shared" si="80"/>
        <v>1419.3625715045846</v>
      </c>
      <c r="J1308" s="39"/>
    </row>
    <row r="1309" spans="2:10" x14ac:dyDescent="0.2">
      <c r="B1309" s="87">
        <v>1307</v>
      </c>
      <c r="C1309" s="85">
        <v>5143.6900000000005</v>
      </c>
      <c r="D1309" s="85">
        <f>C1309 * (1 + '2016 Claims Experience'!$H$3) * (1 + '2016 Claims Experience'!$H$3)</f>
        <v>6223.8649000000014</v>
      </c>
      <c r="E1309" s="85">
        <f t="shared" si="81"/>
        <v>1867.1594700000007</v>
      </c>
      <c r="F1309" s="85">
        <f t="shared" si="82"/>
        <v>4356.7054300000009</v>
      </c>
      <c r="G1309" s="85">
        <f xml:space="preserve"> F1309/'2016 Claims Experience'!$H$2</f>
        <v>5125.5358000000015</v>
      </c>
      <c r="H1309" s="85">
        <f t="shared" si="83"/>
        <v>3000</v>
      </c>
      <c r="I1309" s="85">
        <f t="shared" si="80"/>
        <v>1419.3625715045846</v>
      </c>
      <c r="J1309" s="39"/>
    </row>
    <row r="1310" spans="2:10" x14ac:dyDescent="0.2">
      <c r="B1310" s="87">
        <v>1308</v>
      </c>
      <c r="C1310" s="85">
        <v>22951.870000000003</v>
      </c>
      <c r="D1310" s="85">
        <f>C1310 * (1 + '2016 Claims Experience'!$H$3) * (1 + '2016 Claims Experience'!$H$3)</f>
        <v>27771.762700000007</v>
      </c>
      <c r="E1310" s="85">
        <f t="shared" si="81"/>
        <v>8331.5288100000034</v>
      </c>
      <c r="F1310" s="85">
        <f t="shared" si="82"/>
        <v>19440.233890000003</v>
      </c>
      <c r="G1310" s="85">
        <f xml:space="preserve"> F1310/'2016 Claims Experience'!$H$2</f>
        <v>22870.863400000006</v>
      </c>
      <c r="H1310" s="85">
        <f t="shared" si="83"/>
        <v>3000</v>
      </c>
      <c r="I1310" s="85">
        <f t="shared" si="80"/>
        <v>1419.3625715045846</v>
      </c>
      <c r="J1310" s="39"/>
    </row>
    <row r="1311" spans="2:10" x14ac:dyDescent="0.2">
      <c r="B1311" s="87">
        <v>1309</v>
      </c>
      <c r="C1311" s="85">
        <v>3119.71</v>
      </c>
      <c r="D1311" s="85">
        <f>C1311 * (1 + '2016 Claims Experience'!$H$3) * (1 + '2016 Claims Experience'!$H$3)</f>
        <v>3774.8491000000008</v>
      </c>
      <c r="E1311" s="85">
        <f t="shared" si="81"/>
        <v>1132.4547300000004</v>
      </c>
      <c r="F1311" s="85">
        <f t="shared" si="82"/>
        <v>2642.3943700000004</v>
      </c>
      <c r="G1311" s="85">
        <f xml:space="preserve"> F1311/'2016 Claims Experience'!$H$2</f>
        <v>3108.6992588235298</v>
      </c>
      <c r="H1311" s="85">
        <f t="shared" si="83"/>
        <v>3000</v>
      </c>
      <c r="I1311" s="85">
        <f t="shared" si="80"/>
        <v>1419.3625715045846</v>
      </c>
      <c r="J1311" s="39"/>
    </row>
    <row r="1312" spans="2:10" x14ac:dyDescent="0.2">
      <c r="B1312" s="87">
        <v>1310</v>
      </c>
      <c r="C1312" s="85">
        <v>25302.91</v>
      </c>
      <c r="D1312" s="85">
        <f>C1312 * (1 + '2016 Claims Experience'!$H$3) * (1 + '2016 Claims Experience'!$H$3)</f>
        <v>30616.521100000002</v>
      </c>
      <c r="E1312" s="85">
        <f t="shared" si="81"/>
        <v>9184.9563300000027</v>
      </c>
      <c r="F1312" s="85">
        <f t="shared" si="82"/>
        <v>21431.564770000001</v>
      </c>
      <c r="G1312" s="85">
        <f xml:space="preserve"> F1312/'2016 Claims Experience'!$H$2</f>
        <v>25213.605611764706</v>
      </c>
      <c r="H1312" s="85">
        <f t="shared" si="83"/>
        <v>3000</v>
      </c>
      <c r="I1312" s="85">
        <f t="shared" si="80"/>
        <v>1419.3625715045846</v>
      </c>
      <c r="J1312" s="39"/>
    </row>
    <row r="1313" spans="2:10" x14ac:dyDescent="0.2">
      <c r="B1313" s="87">
        <v>1311</v>
      </c>
      <c r="C1313" s="85">
        <v>1214.23</v>
      </c>
      <c r="D1313" s="85">
        <f>C1313 * (1 + '2016 Claims Experience'!$H$3) * (1 + '2016 Claims Experience'!$H$3)</f>
        <v>1469.2183000000002</v>
      </c>
      <c r="E1313" s="85">
        <f t="shared" si="81"/>
        <v>440.76549000000011</v>
      </c>
      <c r="F1313" s="85">
        <f t="shared" si="82"/>
        <v>1028.45281</v>
      </c>
      <c r="G1313" s="85">
        <f xml:space="preserve"> F1313/'2016 Claims Experience'!$H$2</f>
        <v>1209.9444823529411</v>
      </c>
      <c r="H1313" s="85">
        <f t="shared" si="83"/>
        <v>1469.2183000000002</v>
      </c>
      <c r="I1313" s="85">
        <f t="shared" si="80"/>
        <v>0</v>
      </c>
      <c r="J1313" s="39"/>
    </row>
    <row r="1314" spans="2:10" x14ac:dyDescent="0.2">
      <c r="B1314" s="87">
        <v>1312</v>
      </c>
      <c r="C1314" s="85">
        <v>30320.99</v>
      </c>
      <c r="D1314" s="85">
        <f>C1314 * (1 + '2016 Claims Experience'!$H$3) * (1 + '2016 Claims Experience'!$H$3)</f>
        <v>36688.397900000011</v>
      </c>
      <c r="E1314" s="85">
        <f t="shared" si="81"/>
        <v>11006.519370000005</v>
      </c>
      <c r="F1314" s="85">
        <f t="shared" si="82"/>
        <v>25681.878530000005</v>
      </c>
      <c r="G1314" s="85">
        <f xml:space="preserve"> F1314/'2016 Claims Experience'!$H$2</f>
        <v>30213.974741176477</v>
      </c>
      <c r="H1314" s="85">
        <f t="shared" si="83"/>
        <v>3000</v>
      </c>
      <c r="I1314" s="85">
        <f t="shared" si="80"/>
        <v>1419.3625715045846</v>
      </c>
      <c r="J1314" s="39"/>
    </row>
    <row r="1315" spans="2:10" x14ac:dyDescent="0.2">
      <c r="B1315" s="87">
        <v>1313</v>
      </c>
      <c r="C1315" s="85">
        <v>9842.61</v>
      </c>
      <c r="D1315" s="85">
        <f>C1315 * (1 + '2016 Claims Experience'!$H$3) * (1 + '2016 Claims Experience'!$H$3)</f>
        <v>11909.558100000002</v>
      </c>
      <c r="E1315" s="85">
        <f t="shared" si="81"/>
        <v>3572.8674300000011</v>
      </c>
      <c r="F1315" s="85">
        <f t="shared" si="82"/>
        <v>8336.6906700000018</v>
      </c>
      <c r="G1315" s="85">
        <f xml:space="preserve"> F1315/'2016 Claims Experience'!$H$2</f>
        <v>9807.8713764705899</v>
      </c>
      <c r="H1315" s="85">
        <f t="shared" si="83"/>
        <v>3000</v>
      </c>
      <c r="I1315" s="85">
        <f t="shared" si="80"/>
        <v>1419.3625715045846</v>
      </c>
      <c r="J1315" s="39"/>
    </row>
    <row r="1316" spans="2:10" x14ac:dyDescent="0.2">
      <c r="B1316" s="87">
        <v>1314</v>
      </c>
      <c r="C1316" s="85">
        <v>22285.9</v>
      </c>
      <c r="D1316" s="85">
        <f>C1316 * (1 + '2016 Claims Experience'!$H$3) * (1 + '2016 Claims Experience'!$H$3)</f>
        <v>26965.939000000009</v>
      </c>
      <c r="E1316" s="85">
        <f t="shared" si="81"/>
        <v>8089.7817000000041</v>
      </c>
      <c r="F1316" s="85">
        <f t="shared" si="82"/>
        <v>18876.157300000006</v>
      </c>
      <c r="G1316" s="85">
        <f xml:space="preserve"> F1316/'2016 Claims Experience'!$H$2</f>
        <v>22207.243882352948</v>
      </c>
      <c r="H1316" s="85">
        <f t="shared" si="83"/>
        <v>3000</v>
      </c>
      <c r="I1316" s="85">
        <f t="shared" si="80"/>
        <v>1419.3625715045846</v>
      </c>
      <c r="J1316" s="39"/>
    </row>
    <row r="1317" spans="2:10" x14ac:dyDescent="0.2">
      <c r="B1317" s="87">
        <v>1315</v>
      </c>
      <c r="C1317" s="85">
        <v>5489.71</v>
      </c>
      <c r="D1317" s="85">
        <f>C1317 * (1 + '2016 Claims Experience'!$H$3) * (1 + '2016 Claims Experience'!$H$3)</f>
        <v>6642.5491000000011</v>
      </c>
      <c r="E1317" s="85">
        <f t="shared" si="81"/>
        <v>1992.7647300000006</v>
      </c>
      <c r="F1317" s="85">
        <f t="shared" si="82"/>
        <v>4649.7843700000003</v>
      </c>
      <c r="G1317" s="85">
        <f xml:space="preserve"> F1317/'2016 Claims Experience'!$H$2</f>
        <v>5470.3345529411772</v>
      </c>
      <c r="H1317" s="85">
        <f t="shared" si="83"/>
        <v>3000</v>
      </c>
      <c r="I1317" s="85">
        <f t="shared" si="80"/>
        <v>1419.3625715045846</v>
      </c>
      <c r="J1317" s="39"/>
    </row>
    <row r="1318" spans="2:10" x14ac:dyDescent="0.2">
      <c r="B1318" s="87">
        <v>1316</v>
      </c>
      <c r="C1318" s="85">
        <v>47.400000000000006</v>
      </c>
      <c r="D1318" s="85">
        <f>C1318 * (1 + '2016 Claims Experience'!$H$3) * (1 + '2016 Claims Experience'!$H$3)</f>
        <v>57.354000000000013</v>
      </c>
      <c r="E1318" s="85">
        <f t="shared" si="81"/>
        <v>17.206200000000006</v>
      </c>
      <c r="F1318" s="85">
        <f t="shared" si="82"/>
        <v>40.147800000000004</v>
      </c>
      <c r="G1318" s="85">
        <f xml:space="preserve"> F1318/'2016 Claims Experience'!$H$2</f>
        <v>47.232705882352946</v>
      </c>
      <c r="H1318" s="85">
        <f t="shared" si="83"/>
        <v>57.354000000000013</v>
      </c>
      <c r="I1318" s="85">
        <f t="shared" si="80"/>
        <v>0</v>
      </c>
      <c r="J1318" s="39"/>
    </row>
    <row r="1319" spans="2:10" x14ac:dyDescent="0.2">
      <c r="B1319" s="87">
        <v>1317</v>
      </c>
      <c r="C1319" s="85">
        <v>7334.3600000000006</v>
      </c>
      <c r="D1319" s="85">
        <f>C1319 * (1 + '2016 Claims Experience'!$H$3) * (1 + '2016 Claims Experience'!$H$3)</f>
        <v>8874.5756000000019</v>
      </c>
      <c r="E1319" s="85">
        <f t="shared" si="81"/>
        <v>2662.3726800000009</v>
      </c>
      <c r="F1319" s="85">
        <f t="shared" si="82"/>
        <v>6212.2029200000006</v>
      </c>
      <c r="G1319" s="85">
        <f xml:space="preserve"> F1319/'2016 Claims Experience'!$H$2</f>
        <v>7308.474023529413</v>
      </c>
      <c r="H1319" s="85">
        <f t="shared" si="83"/>
        <v>3000</v>
      </c>
      <c r="I1319" s="85">
        <f t="shared" si="80"/>
        <v>1419.3625715045846</v>
      </c>
      <c r="J1319" s="39"/>
    </row>
    <row r="1320" spans="2:10" x14ac:dyDescent="0.2">
      <c r="B1320" s="87">
        <v>1318</v>
      </c>
      <c r="C1320" s="85">
        <v>5094.71</v>
      </c>
      <c r="D1320" s="85">
        <f>C1320 * (1 + '2016 Claims Experience'!$H$3) * (1 + '2016 Claims Experience'!$H$3)</f>
        <v>6164.5991000000013</v>
      </c>
      <c r="E1320" s="85">
        <f t="shared" si="81"/>
        <v>1849.3797300000006</v>
      </c>
      <c r="F1320" s="85">
        <f t="shared" si="82"/>
        <v>4315.2193700000007</v>
      </c>
      <c r="G1320" s="85">
        <f xml:space="preserve"> F1320/'2016 Claims Experience'!$H$2</f>
        <v>5076.7286705882361</v>
      </c>
      <c r="H1320" s="85">
        <f t="shared" si="83"/>
        <v>3000</v>
      </c>
      <c r="I1320" s="85">
        <f t="shared" si="80"/>
        <v>1419.3625715045846</v>
      </c>
      <c r="J1320" s="39"/>
    </row>
    <row r="1321" spans="2:10" x14ac:dyDescent="0.2">
      <c r="B1321" s="87">
        <v>1319</v>
      </c>
      <c r="C1321" s="85">
        <v>2890.61</v>
      </c>
      <c r="D1321" s="85">
        <f>C1321 * (1 + '2016 Claims Experience'!$H$3) * (1 + '2016 Claims Experience'!$H$3)</f>
        <v>3497.6381000000006</v>
      </c>
      <c r="E1321" s="85">
        <f t="shared" si="81"/>
        <v>1049.2914300000002</v>
      </c>
      <c r="F1321" s="85">
        <f t="shared" si="82"/>
        <v>2448.3466700000004</v>
      </c>
      <c r="G1321" s="85">
        <f xml:space="preserve"> F1321/'2016 Claims Experience'!$H$2</f>
        <v>2880.4078470588242</v>
      </c>
      <c r="H1321" s="85">
        <f t="shared" si="83"/>
        <v>3000</v>
      </c>
      <c r="I1321" s="85">
        <f t="shared" si="80"/>
        <v>1419.3625715045846</v>
      </c>
      <c r="J1321" s="39"/>
    </row>
    <row r="1322" spans="2:10" x14ac:dyDescent="0.2">
      <c r="B1322" s="87">
        <v>1320</v>
      </c>
      <c r="C1322" s="85">
        <v>1680.3300000000002</v>
      </c>
      <c r="D1322" s="85">
        <f>C1322 * (1 + '2016 Claims Experience'!$H$3) * (1 + '2016 Claims Experience'!$H$3)</f>
        <v>2033.1993000000004</v>
      </c>
      <c r="E1322" s="85">
        <f t="shared" si="81"/>
        <v>609.95979000000023</v>
      </c>
      <c r="F1322" s="85">
        <f t="shared" si="82"/>
        <v>1423.2395100000003</v>
      </c>
      <c r="G1322" s="85">
        <f xml:space="preserve"> F1322/'2016 Claims Experience'!$H$2</f>
        <v>1674.3994235294122</v>
      </c>
      <c r="H1322" s="85">
        <f t="shared" si="83"/>
        <v>2033.1993000000004</v>
      </c>
      <c r="I1322" s="85">
        <f t="shared" si="80"/>
        <v>0</v>
      </c>
      <c r="J1322" s="39"/>
    </row>
    <row r="1323" spans="2:10" x14ac:dyDescent="0.2">
      <c r="B1323" s="87">
        <v>1321</v>
      </c>
      <c r="C1323" s="85">
        <v>10945.45</v>
      </c>
      <c r="D1323" s="85">
        <f>C1323 * (1 + '2016 Claims Experience'!$H$3) * (1 + '2016 Claims Experience'!$H$3)</f>
        <v>13243.994500000004</v>
      </c>
      <c r="E1323" s="85">
        <f t="shared" si="81"/>
        <v>3973.1983500000019</v>
      </c>
      <c r="F1323" s="85">
        <f t="shared" si="82"/>
        <v>9270.7961500000019</v>
      </c>
      <c r="G1323" s="85">
        <f xml:space="preserve"> F1323/'2016 Claims Experience'!$H$2</f>
        <v>10906.819000000003</v>
      </c>
      <c r="H1323" s="85">
        <f t="shared" si="83"/>
        <v>3000</v>
      </c>
      <c r="I1323" s="85">
        <f t="shared" si="80"/>
        <v>1419.3625715045846</v>
      </c>
      <c r="J1323" s="39"/>
    </row>
    <row r="1324" spans="2:10" x14ac:dyDescent="0.2">
      <c r="B1324" s="87">
        <v>1322</v>
      </c>
      <c r="C1324" s="85">
        <v>6528.56</v>
      </c>
      <c r="D1324" s="85">
        <f>C1324 * (1 + '2016 Claims Experience'!$H$3) * (1 + '2016 Claims Experience'!$H$3)</f>
        <v>7899.5576000000019</v>
      </c>
      <c r="E1324" s="85">
        <f t="shared" si="81"/>
        <v>2369.8672800000008</v>
      </c>
      <c r="F1324" s="85">
        <f t="shared" si="82"/>
        <v>5529.6903200000006</v>
      </c>
      <c r="G1324" s="85">
        <f xml:space="preserve"> F1324/'2016 Claims Experience'!$H$2</f>
        <v>6505.5180235294129</v>
      </c>
      <c r="H1324" s="85">
        <f t="shared" si="83"/>
        <v>3000</v>
      </c>
      <c r="I1324" s="85">
        <f t="shared" si="80"/>
        <v>1419.3625715045846</v>
      </c>
      <c r="J1324" s="39"/>
    </row>
    <row r="1325" spans="2:10" x14ac:dyDescent="0.2">
      <c r="B1325" s="87">
        <v>1323</v>
      </c>
      <c r="C1325" s="85">
        <v>6007.95</v>
      </c>
      <c r="D1325" s="85">
        <f>C1325 * (1 + '2016 Claims Experience'!$H$3) * (1 + '2016 Claims Experience'!$H$3)</f>
        <v>7269.6195000000007</v>
      </c>
      <c r="E1325" s="85">
        <f t="shared" si="81"/>
        <v>2180.8858500000006</v>
      </c>
      <c r="F1325" s="85">
        <f t="shared" si="82"/>
        <v>5088.7336500000001</v>
      </c>
      <c r="G1325" s="85">
        <f xml:space="preserve"> F1325/'2016 Claims Experience'!$H$2</f>
        <v>5986.7454705882355</v>
      </c>
      <c r="H1325" s="85">
        <f t="shared" si="83"/>
        <v>3000</v>
      </c>
      <c r="I1325" s="85">
        <f t="shared" si="80"/>
        <v>1419.3625715045846</v>
      </c>
      <c r="J1325" s="39"/>
    </row>
    <row r="1326" spans="2:10" x14ac:dyDescent="0.2">
      <c r="B1326" s="87">
        <v>1324</v>
      </c>
      <c r="C1326" s="85">
        <v>22224.280000000002</v>
      </c>
      <c r="D1326" s="85">
        <f>C1326 * (1 + '2016 Claims Experience'!$H$3) * (1 + '2016 Claims Experience'!$H$3)</f>
        <v>26891.37880000001</v>
      </c>
      <c r="E1326" s="85">
        <f t="shared" si="81"/>
        <v>8067.4136400000043</v>
      </c>
      <c r="F1326" s="85">
        <f t="shared" si="82"/>
        <v>18823.965160000007</v>
      </c>
      <c r="G1326" s="85">
        <f xml:space="preserve"> F1326/'2016 Claims Experience'!$H$2</f>
        <v>22145.841364705891</v>
      </c>
      <c r="H1326" s="85">
        <f t="shared" si="83"/>
        <v>3000</v>
      </c>
      <c r="I1326" s="85">
        <f t="shared" si="80"/>
        <v>1419.3625715045846</v>
      </c>
      <c r="J1326" s="39"/>
    </row>
    <row r="1327" spans="2:10" x14ac:dyDescent="0.2">
      <c r="B1327" s="87">
        <v>1325</v>
      </c>
      <c r="C1327" s="85">
        <v>1952.88</v>
      </c>
      <c r="D1327" s="85">
        <f>C1327 * (1 + '2016 Claims Experience'!$H$3) * (1 + '2016 Claims Experience'!$H$3)</f>
        <v>2362.9848000000002</v>
      </c>
      <c r="E1327" s="85">
        <f t="shared" si="81"/>
        <v>708.89544000000012</v>
      </c>
      <c r="F1327" s="85">
        <f t="shared" si="82"/>
        <v>1654.0893599999999</v>
      </c>
      <c r="G1327" s="85">
        <f xml:space="preserve"> F1327/'2016 Claims Experience'!$H$2</f>
        <v>1945.9874823529412</v>
      </c>
      <c r="H1327" s="85">
        <f t="shared" si="83"/>
        <v>2362.9848000000002</v>
      </c>
      <c r="I1327" s="85">
        <f t="shared" si="80"/>
        <v>0</v>
      </c>
      <c r="J1327" s="39"/>
    </row>
    <row r="1328" spans="2:10" x14ac:dyDescent="0.2">
      <c r="B1328" s="87">
        <v>1326</v>
      </c>
      <c r="C1328" s="85">
        <v>34333.4</v>
      </c>
      <c r="D1328" s="85">
        <f>C1328 * (1 + '2016 Claims Experience'!$H$3) * (1 + '2016 Claims Experience'!$H$3)</f>
        <v>41543.414000000012</v>
      </c>
      <c r="E1328" s="85">
        <f t="shared" si="81"/>
        <v>12463.024200000005</v>
      </c>
      <c r="F1328" s="85">
        <f t="shared" si="82"/>
        <v>29080.389800000004</v>
      </c>
      <c r="G1328" s="85">
        <f xml:space="preserve"> F1328/'2016 Claims Experience'!$H$2</f>
        <v>34212.223294117655</v>
      </c>
      <c r="H1328" s="85">
        <f t="shared" si="83"/>
        <v>3000</v>
      </c>
      <c r="I1328" s="85">
        <f t="shared" si="80"/>
        <v>1419.3625715045846</v>
      </c>
      <c r="J1328" s="39"/>
    </row>
    <row r="1329" spans="2:10" x14ac:dyDescent="0.2">
      <c r="B1329" s="87">
        <v>1327</v>
      </c>
      <c r="C1329" s="85">
        <v>15152.2</v>
      </c>
      <c r="D1329" s="85">
        <f>C1329 * (1 + '2016 Claims Experience'!$H$3) * (1 + '2016 Claims Experience'!$H$3)</f>
        <v>18334.162000000004</v>
      </c>
      <c r="E1329" s="85">
        <f t="shared" si="81"/>
        <v>5500.2486000000017</v>
      </c>
      <c r="F1329" s="85">
        <f t="shared" si="82"/>
        <v>12833.913400000001</v>
      </c>
      <c r="G1329" s="85">
        <f xml:space="preserve"> F1329/'2016 Claims Experience'!$H$2</f>
        <v>15098.721647058825</v>
      </c>
      <c r="H1329" s="85">
        <f t="shared" si="83"/>
        <v>3000</v>
      </c>
      <c r="I1329" s="85">
        <f t="shared" si="80"/>
        <v>1419.3625715045846</v>
      </c>
      <c r="J1329" s="39"/>
    </row>
    <row r="1330" spans="2:10" x14ac:dyDescent="0.2">
      <c r="B1330" s="87">
        <v>1328</v>
      </c>
      <c r="C1330" s="85">
        <v>3818.86</v>
      </c>
      <c r="D1330" s="85">
        <f>C1330 * (1 + '2016 Claims Experience'!$H$3) * (1 + '2016 Claims Experience'!$H$3)</f>
        <v>4620.8206000000009</v>
      </c>
      <c r="E1330" s="85">
        <f t="shared" si="81"/>
        <v>1386.2461800000005</v>
      </c>
      <c r="F1330" s="85">
        <f t="shared" si="82"/>
        <v>3234.5744200000004</v>
      </c>
      <c r="G1330" s="85">
        <f xml:space="preserve"> F1330/'2016 Claims Experience'!$H$2</f>
        <v>3805.3816705882359</v>
      </c>
      <c r="H1330" s="85">
        <f t="shared" si="83"/>
        <v>3000</v>
      </c>
      <c r="I1330" s="85">
        <f t="shared" si="80"/>
        <v>1419.3625715045846</v>
      </c>
      <c r="J1330" s="39"/>
    </row>
    <row r="1331" spans="2:10" x14ac:dyDescent="0.2">
      <c r="B1331" s="87">
        <v>1329</v>
      </c>
      <c r="C1331" s="85">
        <v>5259.0300000000007</v>
      </c>
      <c r="D1331" s="85">
        <f>C1331 * (1 + '2016 Claims Experience'!$H$3) * (1 + '2016 Claims Experience'!$H$3)</f>
        <v>6363.4263000000019</v>
      </c>
      <c r="E1331" s="85">
        <f t="shared" si="81"/>
        <v>1909.0278900000008</v>
      </c>
      <c r="F1331" s="85">
        <f t="shared" si="82"/>
        <v>4454.3984100000007</v>
      </c>
      <c r="G1331" s="85">
        <f xml:space="preserve"> F1331/'2016 Claims Experience'!$H$2</f>
        <v>5240.4687176470597</v>
      </c>
      <c r="H1331" s="85">
        <f t="shared" si="83"/>
        <v>3000</v>
      </c>
      <c r="I1331" s="85">
        <f t="shared" si="80"/>
        <v>1419.3625715045846</v>
      </c>
      <c r="J1331" s="39"/>
    </row>
    <row r="1332" spans="2:10" x14ac:dyDescent="0.2">
      <c r="B1332" s="87">
        <v>1330</v>
      </c>
      <c r="C1332" s="85">
        <v>345.23</v>
      </c>
      <c r="D1332" s="85">
        <f>C1332 * (1 + '2016 Claims Experience'!$H$3) * (1 + '2016 Claims Experience'!$H$3)</f>
        <v>417.7283000000001</v>
      </c>
      <c r="E1332" s="85">
        <f t="shared" si="81"/>
        <v>125.31849000000005</v>
      </c>
      <c r="F1332" s="85">
        <f t="shared" si="82"/>
        <v>292.40981000000005</v>
      </c>
      <c r="G1332" s="85">
        <f xml:space="preserve"> F1332/'2016 Claims Experience'!$H$2</f>
        <v>344.01154117647064</v>
      </c>
      <c r="H1332" s="85">
        <f t="shared" si="83"/>
        <v>417.7283000000001</v>
      </c>
      <c r="I1332" s="85">
        <f t="shared" si="80"/>
        <v>0</v>
      </c>
      <c r="J1332" s="39"/>
    </row>
    <row r="1333" spans="2:10" x14ac:dyDescent="0.2">
      <c r="B1333" s="87">
        <v>1331</v>
      </c>
      <c r="C1333" s="85">
        <v>3378.04</v>
      </c>
      <c r="D1333" s="85">
        <f>C1333 * (1 + '2016 Claims Experience'!$H$3) * (1 + '2016 Claims Experience'!$H$3)</f>
        <v>4087.4284000000002</v>
      </c>
      <c r="E1333" s="85">
        <f t="shared" si="81"/>
        <v>1226.2285200000003</v>
      </c>
      <c r="F1333" s="85">
        <f t="shared" si="82"/>
        <v>2861.1998800000001</v>
      </c>
      <c r="G1333" s="85">
        <f xml:space="preserve"> F1333/'2016 Claims Experience'!$H$2</f>
        <v>3366.1175058823533</v>
      </c>
      <c r="H1333" s="85">
        <f t="shared" si="83"/>
        <v>3000</v>
      </c>
      <c r="I1333" s="85">
        <f t="shared" si="80"/>
        <v>1419.3625715045846</v>
      </c>
      <c r="J1333" s="39"/>
    </row>
    <row r="1334" spans="2:10" x14ac:dyDescent="0.2">
      <c r="B1334" s="87">
        <v>1332</v>
      </c>
      <c r="C1334" s="85">
        <v>3801.48</v>
      </c>
      <c r="D1334" s="85">
        <f>C1334 * (1 + '2016 Claims Experience'!$H$3) * (1 + '2016 Claims Experience'!$H$3)</f>
        <v>4599.7908000000007</v>
      </c>
      <c r="E1334" s="85">
        <f t="shared" si="81"/>
        <v>1379.9372400000004</v>
      </c>
      <c r="F1334" s="85">
        <f t="shared" si="82"/>
        <v>3219.8535600000005</v>
      </c>
      <c r="G1334" s="85">
        <f xml:space="preserve"> F1334/'2016 Claims Experience'!$H$2</f>
        <v>3788.0630117647065</v>
      </c>
      <c r="H1334" s="85">
        <f t="shared" si="83"/>
        <v>3000</v>
      </c>
      <c r="I1334" s="85">
        <f t="shared" si="80"/>
        <v>1419.3625715045846</v>
      </c>
      <c r="J1334" s="39"/>
    </row>
    <row r="1335" spans="2:10" x14ac:dyDescent="0.2">
      <c r="B1335" s="87">
        <v>1333</v>
      </c>
      <c r="C1335" s="85">
        <v>393.42</v>
      </c>
      <c r="D1335" s="85">
        <f>C1335 * (1 + '2016 Claims Experience'!$H$3) * (1 + '2016 Claims Experience'!$H$3)</f>
        <v>476.03820000000007</v>
      </c>
      <c r="E1335" s="85">
        <f t="shared" si="81"/>
        <v>142.81146000000004</v>
      </c>
      <c r="F1335" s="85">
        <f t="shared" si="82"/>
        <v>333.22674000000001</v>
      </c>
      <c r="G1335" s="85">
        <f xml:space="preserve"> F1335/'2016 Claims Experience'!$H$2</f>
        <v>392.03145882352942</v>
      </c>
      <c r="H1335" s="85">
        <f t="shared" si="83"/>
        <v>476.03820000000007</v>
      </c>
      <c r="I1335" s="85">
        <f t="shared" si="80"/>
        <v>0</v>
      </c>
      <c r="J1335" s="39"/>
    </row>
    <row r="1336" spans="2:10" x14ac:dyDescent="0.2">
      <c r="B1336" s="87">
        <v>1334</v>
      </c>
      <c r="C1336" s="85">
        <v>6477.21</v>
      </c>
      <c r="D1336" s="85">
        <f>C1336 * (1 + '2016 Claims Experience'!$H$3) * (1 + '2016 Claims Experience'!$H$3)</f>
        <v>7837.4241000000011</v>
      </c>
      <c r="E1336" s="85">
        <f t="shared" si="81"/>
        <v>2351.2272300000009</v>
      </c>
      <c r="F1336" s="85">
        <f t="shared" si="82"/>
        <v>5486.1968700000007</v>
      </c>
      <c r="G1336" s="85">
        <f xml:space="preserve"> F1336/'2016 Claims Experience'!$H$2</f>
        <v>6454.3492588235304</v>
      </c>
      <c r="H1336" s="85">
        <f t="shared" si="83"/>
        <v>3000</v>
      </c>
      <c r="I1336" s="85">
        <f t="shared" si="80"/>
        <v>1419.3625715045846</v>
      </c>
      <c r="J1336" s="39"/>
    </row>
    <row r="1337" spans="2:10" x14ac:dyDescent="0.2">
      <c r="B1337" s="87">
        <v>1335</v>
      </c>
      <c r="C1337" s="85">
        <v>10891.730000000001</v>
      </c>
      <c r="D1337" s="85">
        <f>C1337 * (1 + '2016 Claims Experience'!$H$3) * (1 + '2016 Claims Experience'!$H$3)</f>
        <v>13178.993300000004</v>
      </c>
      <c r="E1337" s="85">
        <f t="shared" si="81"/>
        <v>3953.6979900000015</v>
      </c>
      <c r="F1337" s="85">
        <f t="shared" si="82"/>
        <v>9225.2953100000013</v>
      </c>
      <c r="G1337" s="85">
        <f xml:space="preserve"> F1337/'2016 Claims Experience'!$H$2</f>
        <v>10853.288600000002</v>
      </c>
      <c r="H1337" s="85">
        <f t="shared" si="83"/>
        <v>3000</v>
      </c>
      <c r="I1337" s="85">
        <f t="shared" si="80"/>
        <v>1419.3625715045846</v>
      </c>
      <c r="J1337" s="39"/>
    </row>
    <row r="1338" spans="2:10" x14ac:dyDescent="0.2">
      <c r="B1338" s="87">
        <v>1336</v>
      </c>
      <c r="C1338" s="85">
        <v>13241.19</v>
      </c>
      <c r="D1338" s="85">
        <f>C1338 * (1 + '2016 Claims Experience'!$H$3) * (1 + '2016 Claims Experience'!$H$3)</f>
        <v>16021.839900000003</v>
      </c>
      <c r="E1338" s="85">
        <f t="shared" si="81"/>
        <v>4806.5519700000013</v>
      </c>
      <c r="F1338" s="85">
        <f t="shared" si="82"/>
        <v>11215.28793</v>
      </c>
      <c r="G1338" s="85">
        <f xml:space="preserve"> F1338/'2016 Claims Experience'!$H$2</f>
        <v>13194.456388235294</v>
      </c>
      <c r="H1338" s="85">
        <f t="shared" si="83"/>
        <v>3000</v>
      </c>
      <c r="I1338" s="85">
        <f t="shared" si="80"/>
        <v>1419.3625715045846</v>
      </c>
      <c r="J1338" s="39"/>
    </row>
    <row r="1339" spans="2:10" x14ac:dyDescent="0.2">
      <c r="B1339" s="87">
        <v>1337</v>
      </c>
      <c r="C1339" s="85">
        <v>3430.1800000000003</v>
      </c>
      <c r="D1339" s="85">
        <f>C1339 * (1 + '2016 Claims Experience'!$H$3) * (1 + '2016 Claims Experience'!$H$3)</f>
        <v>4150.5178000000014</v>
      </c>
      <c r="E1339" s="85">
        <f t="shared" si="81"/>
        <v>1245.1553400000007</v>
      </c>
      <c r="F1339" s="85">
        <f t="shared" si="82"/>
        <v>2905.3624600000007</v>
      </c>
      <c r="G1339" s="85">
        <f xml:space="preserve"> F1339/'2016 Claims Experience'!$H$2</f>
        <v>3418.0734823529419</v>
      </c>
      <c r="H1339" s="85">
        <f t="shared" si="83"/>
        <v>3000</v>
      </c>
      <c r="I1339" s="85">
        <f t="shared" si="80"/>
        <v>1419.3625715045846</v>
      </c>
      <c r="J1339" s="39"/>
    </row>
    <row r="1340" spans="2:10" x14ac:dyDescent="0.2">
      <c r="B1340" s="87">
        <v>1338</v>
      </c>
      <c r="C1340" s="85">
        <v>15868.730000000001</v>
      </c>
      <c r="D1340" s="85">
        <f>C1340 * (1 + '2016 Claims Experience'!$H$3) * (1 + '2016 Claims Experience'!$H$3)</f>
        <v>19201.163300000004</v>
      </c>
      <c r="E1340" s="85">
        <f t="shared" si="81"/>
        <v>5760.3489900000022</v>
      </c>
      <c r="F1340" s="85">
        <f t="shared" si="82"/>
        <v>13440.814310000002</v>
      </c>
      <c r="G1340" s="85">
        <f xml:space="preserve"> F1340/'2016 Claims Experience'!$H$2</f>
        <v>15812.722717647061</v>
      </c>
      <c r="H1340" s="85">
        <f t="shared" si="83"/>
        <v>3000</v>
      </c>
      <c r="I1340" s="85">
        <f t="shared" si="80"/>
        <v>1419.3625715045846</v>
      </c>
      <c r="J1340" s="39"/>
    </row>
    <row r="1341" spans="2:10" x14ac:dyDescent="0.2">
      <c r="B1341" s="87">
        <v>1339</v>
      </c>
      <c r="C1341" s="85">
        <v>24790.2</v>
      </c>
      <c r="D1341" s="85">
        <f>C1341 * (1 + '2016 Claims Experience'!$H$3) * (1 + '2016 Claims Experience'!$H$3)</f>
        <v>29996.142000000007</v>
      </c>
      <c r="E1341" s="85">
        <f t="shared" si="81"/>
        <v>8998.8426000000036</v>
      </c>
      <c r="F1341" s="85">
        <f t="shared" si="82"/>
        <v>20997.299400000004</v>
      </c>
      <c r="G1341" s="85">
        <f xml:space="preserve"> F1341/'2016 Claims Experience'!$H$2</f>
        <v>24702.705176470594</v>
      </c>
      <c r="H1341" s="85">
        <f t="shared" si="83"/>
        <v>3000</v>
      </c>
      <c r="I1341" s="85">
        <f t="shared" si="80"/>
        <v>1419.3625715045846</v>
      </c>
      <c r="J1341" s="39"/>
    </row>
    <row r="1342" spans="2:10" x14ac:dyDescent="0.2">
      <c r="B1342" s="87">
        <v>1340</v>
      </c>
      <c r="C1342" s="85">
        <v>2716.02</v>
      </c>
      <c r="D1342" s="85">
        <f>C1342 * (1 + '2016 Claims Experience'!$H$3) * (1 + '2016 Claims Experience'!$H$3)</f>
        <v>3286.3842000000004</v>
      </c>
      <c r="E1342" s="85">
        <f t="shared" si="81"/>
        <v>985.91526000000022</v>
      </c>
      <c r="F1342" s="85">
        <f t="shared" si="82"/>
        <v>2300.4689400000002</v>
      </c>
      <c r="G1342" s="85">
        <f xml:space="preserve"> F1342/'2016 Claims Experience'!$H$2</f>
        <v>2706.434047058824</v>
      </c>
      <c r="H1342" s="85">
        <f t="shared" si="83"/>
        <v>3000</v>
      </c>
      <c r="I1342" s="85">
        <f t="shared" si="80"/>
        <v>1419.3625715045846</v>
      </c>
      <c r="J1342" s="39"/>
    </row>
    <row r="1343" spans="2:10" x14ac:dyDescent="0.2">
      <c r="B1343" s="87">
        <v>1341</v>
      </c>
      <c r="C1343" s="85">
        <v>6734.75</v>
      </c>
      <c r="D1343" s="85">
        <f>C1343 * (1 + '2016 Claims Experience'!$H$3) * (1 + '2016 Claims Experience'!$H$3)</f>
        <v>8149.0475000000015</v>
      </c>
      <c r="E1343" s="85">
        <f t="shared" si="81"/>
        <v>2444.7142500000009</v>
      </c>
      <c r="F1343" s="85">
        <f t="shared" si="82"/>
        <v>5704.3332500000006</v>
      </c>
      <c r="G1343" s="85">
        <f xml:space="preserve"> F1343/'2016 Claims Experience'!$H$2</f>
        <v>6710.9802941176476</v>
      </c>
      <c r="H1343" s="85">
        <f t="shared" si="83"/>
        <v>3000</v>
      </c>
      <c r="I1343" s="85">
        <f t="shared" si="80"/>
        <v>1419.3625715045846</v>
      </c>
      <c r="J1343" s="39"/>
    </row>
    <row r="1344" spans="2:10" x14ac:dyDescent="0.2">
      <c r="B1344" s="87">
        <v>1342</v>
      </c>
      <c r="C1344" s="85">
        <v>31081.760000000002</v>
      </c>
      <c r="D1344" s="85">
        <f>C1344 * (1 + '2016 Claims Experience'!$H$3) * (1 + '2016 Claims Experience'!$H$3)</f>
        <v>37608.929600000003</v>
      </c>
      <c r="E1344" s="85">
        <f t="shared" si="81"/>
        <v>11282.678880000003</v>
      </c>
      <c r="F1344" s="85">
        <f t="shared" si="82"/>
        <v>26326.25072</v>
      </c>
      <c r="G1344" s="85">
        <f xml:space="preserve"> F1344/'2016 Claims Experience'!$H$2</f>
        <v>30972.059670588234</v>
      </c>
      <c r="H1344" s="85">
        <f t="shared" si="83"/>
        <v>3000</v>
      </c>
      <c r="I1344" s="85">
        <f t="shared" si="80"/>
        <v>1419.3625715045846</v>
      </c>
      <c r="J1344" s="39"/>
    </row>
    <row r="1345" spans="2:10" x14ac:dyDescent="0.2">
      <c r="B1345" s="87">
        <v>1343</v>
      </c>
      <c r="C1345" s="85">
        <v>20160.8</v>
      </c>
      <c r="D1345" s="85">
        <f>C1345 * (1 + '2016 Claims Experience'!$H$3) * (1 + '2016 Claims Experience'!$H$3)</f>
        <v>24394.568000000003</v>
      </c>
      <c r="E1345" s="85">
        <f t="shared" si="81"/>
        <v>7318.3704000000016</v>
      </c>
      <c r="F1345" s="85">
        <f t="shared" si="82"/>
        <v>17076.1976</v>
      </c>
      <c r="G1345" s="85">
        <f xml:space="preserve"> F1345/'2016 Claims Experience'!$H$2</f>
        <v>20089.644235294116</v>
      </c>
      <c r="H1345" s="85">
        <f t="shared" si="83"/>
        <v>3000</v>
      </c>
      <c r="I1345" s="85">
        <f t="shared" si="80"/>
        <v>1419.3625715045846</v>
      </c>
      <c r="J1345" s="39"/>
    </row>
    <row r="1346" spans="2:10" x14ac:dyDescent="0.2">
      <c r="B1346" s="87">
        <v>1344</v>
      </c>
      <c r="C1346" s="85">
        <v>10340.310000000001</v>
      </c>
      <c r="D1346" s="85">
        <f>C1346 * (1 + '2016 Claims Experience'!$H$3) * (1 + '2016 Claims Experience'!$H$3)</f>
        <v>12511.775100000003</v>
      </c>
      <c r="E1346" s="85">
        <f t="shared" si="81"/>
        <v>3753.5325300000013</v>
      </c>
      <c r="F1346" s="85">
        <f t="shared" si="82"/>
        <v>8758.2425700000003</v>
      </c>
      <c r="G1346" s="85">
        <f xml:space="preserve"> F1346/'2016 Claims Experience'!$H$2</f>
        <v>10303.814788235295</v>
      </c>
      <c r="H1346" s="85">
        <f t="shared" si="83"/>
        <v>3000</v>
      </c>
      <c r="I1346" s="85">
        <f t="shared" si="80"/>
        <v>1419.3625715045846</v>
      </c>
      <c r="J1346" s="39"/>
    </row>
    <row r="1347" spans="2:10" x14ac:dyDescent="0.2">
      <c r="B1347" s="87">
        <v>1345</v>
      </c>
      <c r="C1347" s="85">
        <v>15050.29</v>
      </c>
      <c r="D1347" s="85">
        <f>C1347 * (1 + '2016 Claims Experience'!$H$3) * (1 + '2016 Claims Experience'!$H$3)</f>
        <v>18210.850900000005</v>
      </c>
      <c r="E1347" s="85">
        <f t="shared" si="81"/>
        <v>5463.2552700000024</v>
      </c>
      <c r="F1347" s="85">
        <f t="shared" si="82"/>
        <v>12747.595630000003</v>
      </c>
      <c r="G1347" s="85">
        <f xml:space="preserve"> F1347/'2016 Claims Experience'!$H$2</f>
        <v>14997.171329411769</v>
      </c>
      <c r="H1347" s="85">
        <f t="shared" si="83"/>
        <v>3000</v>
      </c>
      <c r="I1347" s="85">
        <f t="shared" ref="I1347:I1410" si="84">IF(H1347 = $K$29, $L$29 - H1347,   IF(AND(H1347&lt;$L$29, H1347 &gt; $K$29),  D1347-$K$29, 0) )</f>
        <v>1419.3625715045846</v>
      </c>
      <c r="J1347" s="39"/>
    </row>
    <row r="1348" spans="2:10" x14ac:dyDescent="0.2">
      <c r="B1348" s="87">
        <v>1346</v>
      </c>
      <c r="C1348" s="85">
        <v>402.90000000000003</v>
      </c>
      <c r="D1348" s="85">
        <f>C1348 * (1 + '2016 Claims Experience'!$H$3) * (1 + '2016 Claims Experience'!$H$3)</f>
        <v>487.50900000000007</v>
      </c>
      <c r="E1348" s="85">
        <f t="shared" ref="E1348:E1411" si="85" xml:space="preserve"> D1348 * (1- $L$9)</f>
        <v>146.25270000000003</v>
      </c>
      <c r="F1348" s="85">
        <f t="shared" ref="F1348:F1411" si="86" xml:space="preserve">   D1348 *$L$9</f>
        <v>341.25630000000001</v>
      </c>
      <c r="G1348" s="85">
        <f xml:space="preserve"> F1348/'2016 Claims Experience'!$H$2</f>
        <v>401.47800000000001</v>
      </c>
      <c r="H1348" s="85">
        <f t="shared" ref="H1348:H1411" si="87">IF( D1348&gt; $K$29, $K$29, D1348)</f>
        <v>487.50900000000007</v>
      </c>
      <c r="I1348" s="85">
        <f t="shared" si="84"/>
        <v>0</v>
      </c>
      <c r="J1348" s="39"/>
    </row>
    <row r="1349" spans="2:10" x14ac:dyDescent="0.2">
      <c r="B1349" s="87">
        <v>1347</v>
      </c>
      <c r="C1349" s="85">
        <v>3019.38</v>
      </c>
      <c r="D1349" s="85">
        <f>C1349 * (1 + '2016 Claims Experience'!$H$3) * (1 + '2016 Claims Experience'!$H$3)</f>
        <v>3653.4498000000003</v>
      </c>
      <c r="E1349" s="85">
        <f t="shared" si="85"/>
        <v>1096.0349400000002</v>
      </c>
      <c r="F1349" s="85">
        <f t="shared" si="86"/>
        <v>2557.4148599999999</v>
      </c>
      <c r="G1349" s="85">
        <f xml:space="preserve"> F1349/'2016 Claims Experience'!$H$2</f>
        <v>3008.7233647058824</v>
      </c>
      <c r="H1349" s="85">
        <f t="shared" si="87"/>
        <v>3000</v>
      </c>
      <c r="I1349" s="85">
        <f t="shared" si="84"/>
        <v>1419.3625715045846</v>
      </c>
      <c r="J1349" s="39"/>
    </row>
    <row r="1350" spans="2:10" x14ac:dyDescent="0.2">
      <c r="B1350" s="87">
        <v>1348</v>
      </c>
      <c r="C1350" s="85">
        <v>10894.1</v>
      </c>
      <c r="D1350" s="85">
        <f>C1350 * (1 + '2016 Claims Experience'!$H$3) * (1 + '2016 Claims Experience'!$H$3)</f>
        <v>13181.861000000003</v>
      </c>
      <c r="E1350" s="85">
        <f t="shared" si="85"/>
        <v>3954.5583000000015</v>
      </c>
      <c r="F1350" s="85">
        <f t="shared" si="86"/>
        <v>9227.302700000002</v>
      </c>
      <c r="G1350" s="85">
        <f xml:space="preserve"> F1350/'2016 Claims Experience'!$H$2</f>
        <v>10855.650235294121</v>
      </c>
      <c r="H1350" s="85">
        <f t="shared" si="87"/>
        <v>3000</v>
      </c>
      <c r="I1350" s="85">
        <f t="shared" si="84"/>
        <v>1419.3625715045846</v>
      </c>
      <c r="J1350" s="39"/>
    </row>
    <row r="1351" spans="2:10" x14ac:dyDescent="0.2">
      <c r="B1351" s="87">
        <v>1349</v>
      </c>
      <c r="C1351" s="85">
        <v>19219.120000000003</v>
      </c>
      <c r="D1351" s="85">
        <f>C1351 * (1 + '2016 Claims Experience'!$H$3) * (1 + '2016 Claims Experience'!$H$3)</f>
        <v>23255.135200000004</v>
      </c>
      <c r="E1351" s="85">
        <f t="shared" si="85"/>
        <v>6976.5405600000022</v>
      </c>
      <c r="F1351" s="85">
        <f t="shared" si="86"/>
        <v>16278.594640000001</v>
      </c>
      <c r="G1351" s="85">
        <f xml:space="preserve"> F1351/'2016 Claims Experience'!$H$2</f>
        <v>19151.287811764709</v>
      </c>
      <c r="H1351" s="85">
        <f t="shared" si="87"/>
        <v>3000</v>
      </c>
      <c r="I1351" s="85">
        <f t="shared" si="84"/>
        <v>1419.3625715045846</v>
      </c>
      <c r="J1351" s="39"/>
    </row>
    <row r="1352" spans="2:10" x14ac:dyDescent="0.2">
      <c r="B1352" s="87">
        <v>1350</v>
      </c>
      <c r="C1352" s="85">
        <v>18364.34</v>
      </c>
      <c r="D1352" s="85">
        <f>C1352 * (1 + '2016 Claims Experience'!$H$3) * (1 + '2016 Claims Experience'!$H$3)</f>
        <v>22220.851400000003</v>
      </c>
      <c r="E1352" s="85">
        <f t="shared" si="85"/>
        <v>6666.2554200000022</v>
      </c>
      <c r="F1352" s="85">
        <f t="shared" si="86"/>
        <v>15554.595980000002</v>
      </c>
      <c r="G1352" s="85">
        <f xml:space="preserve"> F1352/'2016 Claims Experience'!$H$2</f>
        <v>18299.524682352945</v>
      </c>
      <c r="H1352" s="85">
        <f t="shared" si="87"/>
        <v>3000</v>
      </c>
      <c r="I1352" s="85">
        <f t="shared" si="84"/>
        <v>1419.3625715045846</v>
      </c>
      <c r="J1352" s="39"/>
    </row>
    <row r="1353" spans="2:10" x14ac:dyDescent="0.2">
      <c r="B1353" s="87">
        <v>1351</v>
      </c>
      <c r="C1353" s="85">
        <v>10646.83</v>
      </c>
      <c r="D1353" s="85">
        <f>C1353 * (1 + '2016 Claims Experience'!$H$3) * (1 + '2016 Claims Experience'!$H$3)</f>
        <v>12882.664300000002</v>
      </c>
      <c r="E1353" s="85">
        <f t="shared" si="85"/>
        <v>3864.7992900000013</v>
      </c>
      <c r="F1353" s="85">
        <f t="shared" si="86"/>
        <v>9017.8650100000013</v>
      </c>
      <c r="G1353" s="85">
        <f xml:space="preserve"> F1353/'2016 Claims Experience'!$H$2</f>
        <v>10609.252952941179</v>
      </c>
      <c r="H1353" s="85">
        <f t="shared" si="87"/>
        <v>3000</v>
      </c>
      <c r="I1353" s="85">
        <f t="shared" si="84"/>
        <v>1419.3625715045846</v>
      </c>
      <c r="J1353" s="39"/>
    </row>
    <row r="1354" spans="2:10" x14ac:dyDescent="0.2">
      <c r="B1354" s="87">
        <v>1352</v>
      </c>
      <c r="C1354" s="85">
        <v>7106.84</v>
      </c>
      <c r="D1354" s="85">
        <f>C1354 * (1 + '2016 Claims Experience'!$H$3) * (1 + '2016 Claims Experience'!$H$3)</f>
        <v>8599.2764000000006</v>
      </c>
      <c r="E1354" s="85">
        <f t="shared" si="85"/>
        <v>2579.7829200000006</v>
      </c>
      <c r="F1354" s="85">
        <f t="shared" si="86"/>
        <v>6019.4934800000001</v>
      </c>
      <c r="G1354" s="85">
        <f xml:space="preserve"> F1354/'2016 Claims Experience'!$H$2</f>
        <v>7081.7570352941175</v>
      </c>
      <c r="H1354" s="85">
        <f t="shared" si="87"/>
        <v>3000</v>
      </c>
      <c r="I1354" s="85">
        <f t="shared" si="84"/>
        <v>1419.3625715045846</v>
      </c>
      <c r="J1354" s="39"/>
    </row>
    <row r="1355" spans="2:10" x14ac:dyDescent="0.2">
      <c r="B1355" s="87">
        <v>1353</v>
      </c>
      <c r="C1355" s="85">
        <v>7463.13</v>
      </c>
      <c r="D1355" s="85">
        <f>C1355 * (1 + '2016 Claims Experience'!$H$3) * (1 + '2016 Claims Experience'!$H$3)</f>
        <v>9030.3873000000021</v>
      </c>
      <c r="E1355" s="85">
        <f t="shared" si="85"/>
        <v>2709.1161900000011</v>
      </c>
      <c r="F1355" s="85">
        <f t="shared" si="86"/>
        <v>6321.2711100000015</v>
      </c>
      <c r="G1355" s="85">
        <f xml:space="preserve"> F1355/'2016 Claims Experience'!$H$2</f>
        <v>7436.789541176473</v>
      </c>
      <c r="H1355" s="85">
        <f t="shared" si="87"/>
        <v>3000</v>
      </c>
      <c r="I1355" s="85">
        <f t="shared" si="84"/>
        <v>1419.3625715045846</v>
      </c>
      <c r="J1355" s="39"/>
    </row>
    <row r="1356" spans="2:10" x14ac:dyDescent="0.2">
      <c r="B1356" s="87">
        <v>1354</v>
      </c>
      <c r="C1356" s="85">
        <v>3108.65</v>
      </c>
      <c r="D1356" s="85">
        <f>C1356 * (1 + '2016 Claims Experience'!$H$3) * (1 + '2016 Claims Experience'!$H$3)</f>
        <v>3761.4665000000005</v>
      </c>
      <c r="E1356" s="85">
        <f t="shared" si="85"/>
        <v>1128.4399500000004</v>
      </c>
      <c r="F1356" s="85">
        <f t="shared" si="86"/>
        <v>2633.02655</v>
      </c>
      <c r="G1356" s="85">
        <f xml:space="preserve"> F1356/'2016 Claims Experience'!$H$2</f>
        <v>3097.6782941176471</v>
      </c>
      <c r="H1356" s="85">
        <f t="shared" si="87"/>
        <v>3000</v>
      </c>
      <c r="I1356" s="85">
        <f t="shared" si="84"/>
        <v>1419.3625715045846</v>
      </c>
      <c r="J1356" s="39"/>
    </row>
    <row r="1357" spans="2:10" x14ac:dyDescent="0.2">
      <c r="B1357" s="87">
        <v>1355</v>
      </c>
      <c r="C1357" s="85">
        <v>23076.690000000002</v>
      </c>
      <c r="D1357" s="85">
        <f>C1357 * (1 + '2016 Claims Experience'!$H$3) * (1 + '2016 Claims Experience'!$H$3)</f>
        <v>27922.794900000008</v>
      </c>
      <c r="E1357" s="85">
        <f t="shared" si="85"/>
        <v>8376.8384700000042</v>
      </c>
      <c r="F1357" s="85">
        <f t="shared" si="86"/>
        <v>19545.956430000006</v>
      </c>
      <c r="G1357" s="85">
        <f xml:space="preserve"> F1357/'2016 Claims Experience'!$H$2</f>
        <v>22995.242858823538</v>
      </c>
      <c r="H1357" s="85">
        <f t="shared" si="87"/>
        <v>3000</v>
      </c>
      <c r="I1357" s="85">
        <f t="shared" si="84"/>
        <v>1419.3625715045846</v>
      </c>
      <c r="J1357" s="39"/>
    </row>
    <row r="1358" spans="2:10" x14ac:dyDescent="0.2">
      <c r="B1358" s="87">
        <v>1356</v>
      </c>
      <c r="C1358" s="85">
        <v>6837.4500000000007</v>
      </c>
      <c r="D1358" s="85">
        <f>C1358 * (1 + '2016 Claims Experience'!$H$3) * (1 + '2016 Claims Experience'!$H$3)</f>
        <v>8273.3145000000022</v>
      </c>
      <c r="E1358" s="85">
        <f t="shared" si="85"/>
        <v>2481.9943500000008</v>
      </c>
      <c r="F1358" s="85">
        <f t="shared" si="86"/>
        <v>5791.3201500000014</v>
      </c>
      <c r="G1358" s="85">
        <f xml:space="preserve"> F1358/'2016 Claims Experience'!$H$2</f>
        <v>6813.3178235294135</v>
      </c>
      <c r="H1358" s="85">
        <f t="shared" si="87"/>
        <v>3000</v>
      </c>
      <c r="I1358" s="85">
        <f t="shared" si="84"/>
        <v>1419.3625715045846</v>
      </c>
      <c r="J1358" s="39"/>
    </row>
    <row r="1359" spans="2:10" x14ac:dyDescent="0.2">
      <c r="B1359" s="87">
        <v>1357</v>
      </c>
      <c r="C1359" s="85">
        <v>7724.6200000000008</v>
      </c>
      <c r="D1359" s="85">
        <f>C1359 * (1 + '2016 Claims Experience'!$H$3) * (1 + '2016 Claims Experience'!$H$3)</f>
        <v>9346.7902000000031</v>
      </c>
      <c r="E1359" s="85">
        <f t="shared" si="85"/>
        <v>2804.0370600000015</v>
      </c>
      <c r="F1359" s="85">
        <f t="shared" si="86"/>
        <v>6542.7531400000016</v>
      </c>
      <c r="G1359" s="85">
        <f xml:space="preserve"> F1359/'2016 Claims Experience'!$H$2</f>
        <v>7697.3566352941198</v>
      </c>
      <c r="H1359" s="85">
        <f t="shared" si="87"/>
        <v>3000</v>
      </c>
      <c r="I1359" s="85">
        <f t="shared" si="84"/>
        <v>1419.3625715045846</v>
      </c>
      <c r="J1359" s="39"/>
    </row>
    <row r="1360" spans="2:10" x14ac:dyDescent="0.2">
      <c r="B1360" s="87">
        <v>1358</v>
      </c>
      <c r="C1360" s="85">
        <v>8848.7900000000009</v>
      </c>
      <c r="D1360" s="85">
        <f>C1360 * (1 + '2016 Claims Experience'!$H$3) * (1 + '2016 Claims Experience'!$H$3)</f>
        <v>10707.035900000003</v>
      </c>
      <c r="E1360" s="85">
        <f t="shared" si="85"/>
        <v>3212.1107700000011</v>
      </c>
      <c r="F1360" s="85">
        <f t="shared" si="86"/>
        <v>7494.9251300000014</v>
      </c>
      <c r="G1360" s="85">
        <f xml:space="preserve"> F1360/'2016 Claims Experience'!$H$2</f>
        <v>8817.558976470591</v>
      </c>
      <c r="H1360" s="85">
        <f t="shared" si="87"/>
        <v>3000</v>
      </c>
      <c r="I1360" s="85">
        <f t="shared" si="84"/>
        <v>1419.3625715045846</v>
      </c>
      <c r="J1360" s="39"/>
    </row>
    <row r="1361" spans="2:10" x14ac:dyDescent="0.2">
      <c r="B1361" s="87">
        <v>1359</v>
      </c>
      <c r="C1361" s="85">
        <v>16587.63</v>
      </c>
      <c r="D1361" s="85">
        <f>C1361 * (1 + '2016 Claims Experience'!$H$3) * (1 + '2016 Claims Experience'!$H$3)</f>
        <v>20071.032300000006</v>
      </c>
      <c r="E1361" s="85">
        <f t="shared" si="85"/>
        <v>6021.3096900000028</v>
      </c>
      <c r="F1361" s="85">
        <f t="shared" si="86"/>
        <v>14049.722610000004</v>
      </c>
      <c r="G1361" s="85">
        <f xml:space="preserve"> F1361/'2016 Claims Experience'!$H$2</f>
        <v>16529.085423529417</v>
      </c>
      <c r="H1361" s="85">
        <f t="shared" si="87"/>
        <v>3000</v>
      </c>
      <c r="I1361" s="85">
        <f t="shared" si="84"/>
        <v>1419.3625715045846</v>
      </c>
      <c r="J1361" s="39"/>
    </row>
    <row r="1362" spans="2:10" x14ac:dyDescent="0.2">
      <c r="B1362" s="87">
        <v>1360</v>
      </c>
      <c r="C1362" s="85">
        <v>14850.42</v>
      </c>
      <c r="D1362" s="85">
        <f>C1362 * (1 + '2016 Claims Experience'!$H$3) * (1 + '2016 Claims Experience'!$H$3)</f>
        <v>17969.008200000004</v>
      </c>
      <c r="E1362" s="85">
        <f t="shared" si="85"/>
        <v>5390.7024600000022</v>
      </c>
      <c r="F1362" s="85">
        <f t="shared" si="86"/>
        <v>12578.305740000002</v>
      </c>
      <c r="G1362" s="85">
        <f xml:space="preserve"> F1362/'2016 Claims Experience'!$H$2</f>
        <v>14798.006752941179</v>
      </c>
      <c r="H1362" s="85">
        <f t="shared" si="87"/>
        <v>3000</v>
      </c>
      <c r="I1362" s="85">
        <f t="shared" si="84"/>
        <v>1419.3625715045846</v>
      </c>
      <c r="J1362" s="39"/>
    </row>
    <row r="1363" spans="2:10" x14ac:dyDescent="0.2">
      <c r="B1363" s="87">
        <v>1361</v>
      </c>
      <c r="C1363" s="85">
        <v>3785.6800000000003</v>
      </c>
      <c r="D1363" s="85">
        <f>C1363 * (1 + '2016 Claims Experience'!$H$3) * (1 + '2016 Claims Experience'!$H$3)</f>
        <v>4580.6728000000012</v>
      </c>
      <c r="E1363" s="85">
        <f t="shared" si="85"/>
        <v>1374.2018400000006</v>
      </c>
      <c r="F1363" s="85">
        <f t="shared" si="86"/>
        <v>3206.4709600000006</v>
      </c>
      <c r="G1363" s="85">
        <f xml:space="preserve"> F1363/'2016 Claims Experience'!$H$2</f>
        <v>3772.318776470589</v>
      </c>
      <c r="H1363" s="85">
        <f t="shared" si="87"/>
        <v>3000</v>
      </c>
      <c r="I1363" s="85">
        <f t="shared" si="84"/>
        <v>1419.3625715045846</v>
      </c>
      <c r="J1363" s="39"/>
    </row>
    <row r="1364" spans="2:10" x14ac:dyDescent="0.2">
      <c r="B1364" s="87">
        <v>1362</v>
      </c>
      <c r="C1364" s="85">
        <v>3457.8300000000004</v>
      </c>
      <c r="D1364" s="85">
        <f>C1364 * (1 + '2016 Claims Experience'!$H$3) * (1 + '2016 Claims Experience'!$H$3)</f>
        <v>4183.9743000000008</v>
      </c>
      <c r="E1364" s="85">
        <f t="shared" si="85"/>
        <v>1255.1922900000004</v>
      </c>
      <c r="F1364" s="85">
        <f t="shared" si="86"/>
        <v>2928.7820100000004</v>
      </c>
      <c r="G1364" s="85">
        <f xml:space="preserve"> F1364/'2016 Claims Experience'!$H$2</f>
        <v>3445.6258941176475</v>
      </c>
      <c r="H1364" s="85">
        <f t="shared" si="87"/>
        <v>3000</v>
      </c>
      <c r="I1364" s="85">
        <f t="shared" si="84"/>
        <v>1419.3625715045846</v>
      </c>
      <c r="J1364" s="39"/>
    </row>
    <row r="1365" spans="2:10" x14ac:dyDescent="0.2">
      <c r="B1365" s="87">
        <v>1363</v>
      </c>
      <c r="C1365" s="85">
        <v>2983.83</v>
      </c>
      <c r="D1365" s="85">
        <f>C1365 * (1 + '2016 Claims Experience'!$H$3) * (1 + '2016 Claims Experience'!$H$3)</f>
        <v>3610.4343000000003</v>
      </c>
      <c r="E1365" s="85">
        <f t="shared" si="85"/>
        <v>1083.1302900000003</v>
      </c>
      <c r="F1365" s="85">
        <f t="shared" si="86"/>
        <v>2527.3040100000003</v>
      </c>
      <c r="G1365" s="85">
        <f xml:space="preserve"> F1365/'2016 Claims Experience'!$H$2</f>
        <v>2973.2988352941179</v>
      </c>
      <c r="H1365" s="85">
        <f t="shared" si="87"/>
        <v>3000</v>
      </c>
      <c r="I1365" s="85">
        <f t="shared" si="84"/>
        <v>1419.3625715045846</v>
      </c>
      <c r="J1365" s="39"/>
    </row>
    <row r="1366" spans="2:10" x14ac:dyDescent="0.2">
      <c r="B1366" s="87">
        <v>1364</v>
      </c>
      <c r="C1366" s="85">
        <v>6525.4000000000005</v>
      </c>
      <c r="D1366" s="85">
        <f>C1366 * (1 + '2016 Claims Experience'!$H$3) * (1 + '2016 Claims Experience'!$H$3)</f>
        <v>7895.7340000000022</v>
      </c>
      <c r="E1366" s="85">
        <f t="shared" si="85"/>
        <v>2368.7202000000011</v>
      </c>
      <c r="F1366" s="85">
        <f t="shared" si="86"/>
        <v>5527.0138000000015</v>
      </c>
      <c r="G1366" s="85">
        <f xml:space="preserve"> F1366/'2016 Claims Experience'!$H$2</f>
        <v>6502.36917647059</v>
      </c>
      <c r="H1366" s="85">
        <f t="shared" si="87"/>
        <v>3000</v>
      </c>
      <c r="I1366" s="85">
        <f t="shared" si="84"/>
        <v>1419.3625715045846</v>
      </c>
      <c r="J1366" s="39"/>
    </row>
    <row r="1367" spans="2:10" x14ac:dyDescent="0.2">
      <c r="B1367" s="87">
        <v>1365</v>
      </c>
      <c r="C1367" s="85">
        <v>399.74</v>
      </c>
      <c r="D1367" s="85">
        <f>C1367 * (1 + '2016 Claims Experience'!$H$3) * (1 + '2016 Claims Experience'!$H$3)</f>
        <v>483.68540000000007</v>
      </c>
      <c r="E1367" s="85">
        <f t="shared" si="85"/>
        <v>145.10562000000004</v>
      </c>
      <c r="F1367" s="85">
        <f t="shared" si="86"/>
        <v>338.57978000000003</v>
      </c>
      <c r="G1367" s="85">
        <f xml:space="preserve"> F1367/'2016 Claims Experience'!$H$2</f>
        <v>398.32915294117652</v>
      </c>
      <c r="H1367" s="85">
        <f t="shared" si="87"/>
        <v>483.68540000000007</v>
      </c>
      <c r="I1367" s="85">
        <f t="shared" si="84"/>
        <v>0</v>
      </c>
      <c r="J1367" s="39"/>
    </row>
    <row r="1368" spans="2:10" x14ac:dyDescent="0.2">
      <c r="B1368" s="87">
        <v>1366</v>
      </c>
      <c r="C1368" s="85">
        <v>8017.71</v>
      </c>
      <c r="D1368" s="85">
        <f>C1368 * (1 + '2016 Claims Experience'!$H$3) * (1 + '2016 Claims Experience'!$H$3)</f>
        <v>9701.429100000003</v>
      </c>
      <c r="E1368" s="85">
        <f t="shared" si="85"/>
        <v>2910.4287300000015</v>
      </c>
      <c r="F1368" s="85">
        <f t="shared" si="86"/>
        <v>6791.0003700000016</v>
      </c>
      <c r="G1368" s="85">
        <f xml:space="preserve"> F1368/'2016 Claims Experience'!$H$2</f>
        <v>7989.4122000000025</v>
      </c>
      <c r="H1368" s="85">
        <f t="shared" si="87"/>
        <v>3000</v>
      </c>
      <c r="I1368" s="85">
        <f t="shared" si="84"/>
        <v>1419.3625715045846</v>
      </c>
      <c r="J1368" s="39"/>
    </row>
    <row r="1369" spans="2:10" x14ac:dyDescent="0.2">
      <c r="B1369" s="87">
        <v>1367</v>
      </c>
      <c r="C1369" s="85">
        <v>19610.170000000002</v>
      </c>
      <c r="D1369" s="85">
        <f>C1369 * (1 + '2016 Claims Experience'!$H$3) * (1 + '2016 Claims Experience'!$H$3)</f>
        <v>23728.305700000008</v>
      </c>
      <c r="E1369" s="85">
        <f t="shared" si="85"/>
        <v>7118.4917100000039</v>
      </c>
      <c r="F1369" s="85">
        <f t="shared" si="86"/>
        <v>16609.813990000006</v>
      </c>
      <c r="G1369" s="85">
        <f xml:space="preserve"> F1369/'2016 Claims Experience'!$H$2</f>
        <v>19540.957635294126</v>
      </c>
      <c r="H1369" s="85">
        <f t="shared" si="87"/>
        <v>3000</v>
      </c>
      <c r="I1369" s="85">
        <f t="shared" si="84"/>
        <v>1419.3625715045846</v>
      </c>
      <c r="J1369" s="39"/>
    </row>
    <row r="1370" spans="2:10" x14ac:dyDescent="0.2">
      <c r="B1370" s="87">
        <v>1368</v>
      </c>
      <c r="C1370" s="85">
        <v>6406.9000000000005</v>
      </c>
      <c r="D1370" s="85">
        <f>C1370 * (1 + '2016 Claims Experience'!$H$3) * (1 + '2016 Claims Experience'!$H$3)</f>
        <v>7752.349000000002</v>
      </c>
      <c r="E1370" s="85">
        <f t="shared" si="85"/>
        <v>2325.7047000000011</v>
      </c>
      <c r="F1370" s="85">
        <f t="shared" si="86"/>
        <v>5426.6443000000008</v>
      </c>
      <c r="G1370" s="85">
        <f xml:space="preserve"> F1370/'2016 Claims Experience'!$H$2</f>
        <v>6384.287411764707</v>
      </c>
      <c r="H1370" s="85">
        <f t="shared" si="87"/>
        <v>3000</v>
      </c>
      <c r="I1370" s="85">
        <f t="shared" si="84"/>
        <v>1419.3625715045846</v>
      </c>
      <c r="J1370" s="39"/>
    </row>
    <row r="1371" spans="2:10" x14ac:dyDescent="0.2">
      <c r="B1371" s="87">
        <v>1369</v>
      </c>
      <c r="C1371" s="85">
        <v>25735.83</v>
      </c>
      <c r="D1371" s="85">
        <f>C1371 * (1 + '2016 Claims Experience'!$H$3) * (1 + '2016 Claims Experience'!$H$3)</f>
        <v>31140.354300000006</v>
      </c>
      <c r="E1371" s="85">
        <f t="shared" si="85"/>
        <v>9342.1062900000034</v>
      </c>
      <c r="F1371" s="85">
        <f t="shared" si="86"/>
        <v>21798.248010000003</v>
      </c>
      <c r="G1371" s="85">
        <f xml:space="preserve"> F1371/'2016 Claims Experience'!$H$2</f>
        <v>25644.997658823533</v>
      </c>
      <c r="H1371" s="85">
        <f t="shared" si="87"/>
        <v>3000</v>
      </c>
      <c r="I1371" s="85">
        <f t="shared" si="84"/>
        <v>1419.3625715045846</v>
      </c>
      <c r="J1371" s="39"/>
    </row>
    <row r="1372" spans="2:10" x14ac:dyDescent="0.2">
      <c r="B1372" s="87">
        <v>1370</v>
      </c>
      <c r="C1372" s="85">
        <v>10908.32</v>
      </c>
      <c r="D1372" s="85">
        <f>C1372 * (1 + '2016 Claims Experience'!$H$3) * (1 + '2016 Claims Experience'!$H$3)</f>
        <v>13199.067200000001</v>
      </c>
      <c r="E1372" s="85">
        <f t="shared" si="85"/>
        <v>3959.7201600000008</v>
      </c>
      <c r="F1372" s="85">
        <f t="shared" si="86"/>
        <v>9239.3470400000006</v>
      </c>
      <c r="G1372" s="85">
        <f xml:space="preserve"> F1372/'2016 Claims Experience'!$H$2</f>
        <v>10869.820047058825</v>
      </c>
      <c r="H1372" s="85">
        <f t="shared" si="87"/>
        <v>3000</v>
      </c>
      <c r="I1372" s="85">
        <f t="shared" si="84"/>
        <v>1419.3625715045846</v>
      </c>
      <c r="J1372" s="39"/>
    </row>
    <row r="1373" spans="2:10" x14ac:dyDescent="0.2">
      <c r="B1373" s="87">
        <v>1371</v>
      </c>
      <c r="C1373" s="85">
        <v>1624.24</v>
      </c>
      <c r="D1373" s="85">
        <f>C1373 * (1 + '2016 Claims Experience'!$H$3) * (1 + '2016 Claims Experience'!$H$3)</f>
        <v>1965.3304000000003</v>
      </c>
      <c r="E1373" s="85">
        <f t="shared" si="85"/>
        <v>589.5991200000002</v>
      </c>
      <c r="F1373" s="85">
        <f t="shared" si="86"/>
        <v>1375.7312800000002</v>
      </c>
      <c r="G1373" s="85">
        <f xml:space="preserve"> F1373/'2016 Claims Experience'!$H$2</f>
        <v>1618.5073882352945</v>
      </c>
      <c r="H1373" s="85">
        <f t="shared" si="87"/>
        <v>1965.3304000000003</v>
      </c>
      <c r="I1373" s="85">
        <f t="shared" si="84"/>
        <v>0</v>
      </c>
      <c r="J1373" s="39"/>
    </row>
    <row r="1374" spans="2:10" x14ac:dyDescent="0.2">
      <c r="B1374" s="87">
        <v>1372</v>
      </c>
      <c r="C1374" s="85">
        <v>349.18</v>
      </c>
      <c r="D1374" s="85">
        <f>C1374 * (1 + '2016 Claims Experience'!$H$3) * (1 + '2016 Claims Experience'!$H$3)</f>
        <v>422.50780000000003</v>
      </c>
      <c r="E1374" s="85">
        <f t="shared" si="85"/>
        <v>126.75234000000003</v>
      </c>
      <c r="F1374" s="85">
        <f t="shared" si="86"/>
        <v>295.75546000000003</v>
      </c>
      <c r="G1374" s="85">
        <f xml:space="preserve"> F1374/'2016 Claims Experience'!$H$2</f>
        <v>347.94760000000002</v>
      </c>
      <c r="H1374" s="85">
        <f t="shared" si="87"/>
        <v>422.50780000000003</v>
      </c>
      <c r="I1374" s="85">
        <f t="shared" si="84"/>
        <v>0</v>
      </c>
      <c r="J1374" s="39"/>
    </row>
    <row r="1375" spans="2:10" x14ac:dyDescent="0.2">
      <c r="B1375" s="87">
        <v>1373</v>
      </c>
      <c r="C1375" s="85">
        <v>6846.14</v>
      </c>
      <c r="D1375" s="85">
        <f>C1375 * (1 + '2016 Claims Experience'!$H$3) * (1 + '2016 Claims Experience'!$H$3)</f>
        <v>8283.8294000000024</v>
      </c>
      <c r="E1375" s="85">
        <f t="shared" si="85"/>
        <v>2485.1488200000013</v>
      </c>
      <c r="F1375" s="85">
        <f t="shared" si="86"/>
        <v>5798.6805800000011</v>
      </c>
      <c r="G1375" s="85">
        <f xml:space="preserve"> F1375/'2016 Claims Experience'!$H$2</f>
        <v>6821.9771529411782</v>
      </c>
      <c r="H1375" s="85">
        <f t="shared" si="87"/>
        <v>3000</v>
      </c>
      <c r="I1375" s="85">
        <f t="shared" si="84"/>
        <v>1419.3625715045846</v>
      </c>
      <c r="J1375" s="39"/>
    </row>
    <row r="1376" spans="2:10" x14ac:dyDescent="0.2">
      <c r="B1376" s="87">
        <v>1374</v>
      </c>
      <c r="C1376" s="85">
        <v>18228.46</v>
      </c>
      <c r="D1376" s="85">
        <f>C1376 * (1 + '2016 Claims Experience'!$H$3) * (1 + '2016 Claims Experience'!$H$3)</f>
        <v>22056.436600000001</v>
      </c>
      <c r="E1376" s="85">
        <f t="shared" si="85"/>
        <v>6616.930980000001</v>
      </c>
      <c r="F1376" s="85">
        <f t="shared" si="86"/>
        <v>15439.50562</v>
      </c>
      <c r="G1376" s="85">
        <f xml:space="preserve"> F1376/'2016 Claims Experience'!$H$2</f>
        <v>18164.124258823529</v>
      </c>
      <c r="H1376" s="85">
        <f t="shared" si="87"/>
        <v>3000</v>
      </c>
      <c r="I1376" s="85">
        <f t="shared" si="84"/>
        <v>1419.3625715045846</v>
      </c>
      <c r="J1376" s="39"/>
    </row>
    <row r="1377" spans="2:10" x14ac:dyDescent="0.2">
      <c r="B1377" s="87">
        <v>1375</v>
      </c>
      <c r="C1377" s="85">
        <v>2620.4300000000003</v>
      </c>
      <c r="D1377" s="85">
        <f>C1377 * (1 + '2016 Claims Experience'!$H$3) * (1 + '2016 Claims Experience'!$H$3)</f>
        <v>3170.7203000000009</v>
      </c>
      <c r="E1377" s="85">
        <f t="shared" si="85"/>
        <v>951.21609000000035</v>
      </c>
      <c r="F1377" s="85">
        <f t="shared" si="86"/>
        <v>2219.5042100000005</v>
      </c>
      <c r="G1377" s="85">
        <f xml:space="preserve"> F1377/'2016 Claims Experience'!$H$2</f>
        <v>2611.1814235294123</v>
      </c>
      <c r="H1377" s="85">
        <f t="shared" si="87"/>
        <v>3000</v>
      </c>
      <c r="I1377" s="85">
        <f t="shared" si="84"/>
        <v>1419.3625715045846</v>
      </c>
      <c r="J1377" s="39"/>
    </row>
    <row r="1378" spans="2:10" x14ac:dyDescent="0.2">
      <c r="B1378" s="87">
        <v>1376</v>
      </c>
      <c r="C1378" s="85">
        <v>3476.79</v>
      </c>
      <c r="D1378" s="85">
        <f>C1378 * (1 + '2016 Claims Experience'!$H$3) * (1 + '2016 Claims Experience'!$H$3)</f>
        <v>4206.9159</v>
      </c>
      <c r="E1378" s="85">
        <f t="shared" si="85"/>
        <v>1262.0747700000002</v>
      </c>
      <c r="F1378" s="85">
        <f t="shared" si="86"/>
        <v>2944.8411299999998</v>
      </c>
      <c r="G1378" s="85">
        <f xml:space="preserve"> F1378/'2016 Claims Experience'!$H$2</f>
        <v>3464.5189764705879</v>
      </c>
      <c r="H1378" s="85">
        <f t="shared" si="87"/>
        <v>3000</v>
      </c>
      <c r="I1378" s="85">
        <f t="shared" si="84"/>
        <v>1419.3625715045846</v>
      </c>
      <c r="J1378" s="39"/>
    </row>
    <row r="1379" spans="2:10" x14ac:dyDescent="0.2">
      <c r="B1379" s="87">
        <v>1377</v>
      </c>
      <c r="C1379" s="85">
        <v>1354.8500000000001</v>
      </c>
      <c r="D1379" s="85">
        <f>C1379 * (1 + '2016 Claims Experience'!$H$3) * (1 + '2016 Claims Experience'!$H$3)</f>
        <v>1639.3685000000005</v>
      </c>
      <c r="E1379" s="85">
        <f t="shared" si="85"/>
        <v>491.81055000000021</v>
      </c>
      <c r="F1379" s="85">
        <f t="shared" si="86"/>
        <v>1147.5579500000003</v>
      </c>
      <c r="G1379" s="85">
        <f xml:space="preserve"> F1379/'2016 Claims Experience'!$H$2</f>
        <v>1350.0681764705887</v>
      </c>
      <c r="H1379" s="85">
        <f t="shared" si="87"/>
        <v>1639.3685000000005</v>
      </c>
      <c r="I1379" s="85">
        <f t="shared" si="84"/>
        <v>0</v>
      </c>
      <c r="J1379" s="39"/>
    </row>
    <row r="1380" spans="2:10" x14ac:dyDescent="0.2">
      <c r="B1380" s="87">
        <v>1378</v>
      </c>
      <c r="C1380" s="85">
        <v>16114.42</v>
      </c>
      <c r="D1380" s="85">
        <f>C1380 * (1 + '2016 Claims Experience'!$H$3) * (1 + '2016 Claims Experience'!$H$3)</f>
        <v>19498.448200000003</v>
      </c>
      <c r="E1380" s="85">
        <f t="shared" si="85"/>
        <v>5849.5344600000017</v>
      </c>
      <c r="F1380" s="85">
        <f t="shared" si="86"/>
        <v>13648.913740000002</v>
      </c>
      <c r="G1380" s="85">
        <f xml:space="preserve"> F1380/'2016 Claims Experience'!$H$2</f>
        <v>16057.545576470591</v>
      </c>
      <c r="H1380" s="85">
        <f t="shared" si="87"/>
        <v>3000</v>
      </c>
      <c r="I1380" s="85">
        <f t="shared" si="84"/>
        <v>1419.3625715045846</v>
      </c>
      <c r="J1380" s="39"/>
    </row>
    <row r="1381" spans="2:10" x14ac:dyDescent="0.2">
      <c r="B1381" s="87">
        <v>1379</v>
      </c>
      <c r="C1381" s="85">
        <v>2464.8000000000002</v>
      </c>
      <c r="D1381" s="85">
        <f>C1381 * (1 + '2016 Claims Experience'!$H$3) * (1 + '2016 Claims Experience'!$H$3)</f>
        <v>2982.4080000000004</v>
      </c>
      <c r="E1381" s="85">
        <f t="shared" si="85"/>
        <v>894.72240000000022</v>
      </c>
      <c r="F1381" s="85">
        <f t="shared" si="86"/>
        <v>2087.6856000000002</v>
      </c>
      <c r="G1381" s="85">
        <f xml:space="preserve"> F1381/'2016 Claims Experience'!$H$2</f>
        <v>2456.1007058823534</v>
      </c>
      <c r="H1381" s="85">
        <f t="shared" si="87"/>
        <v>2982.4080000000004</v>
      </c>
      <c r="I1381" s="85">
        <f t="shared" si="84"/>
        <v>0</v>
      </c>
      <c r="J1381" s="39"/>
    </row>
    <row r="1382" spans="2:10" x14ac:dyDescent="0.2">
      <c r="B1382" s="87">
        <v>1380</v>
      </c>
      <c r="C1382" s="85">
        <v>20796.75</v>
      </c>
      <c r="D1382" s="85">
        <f>C1382 * (1 + '2016 Claims Experience'!$H$3) * (1 + '2016 Claims Experience'!$H$3)</f>
        <v>25164.067500000005</v>
      </c>
      <c r="E1382" s="85">
        <f t="shared" si="85"/>
        <v>7549.2202500000021</v>
      </c>
      <c r="F1382" s="85">
        <f t="shared" si="86"/>
        <v>17614.847250000003</v>
      </c>
      <c r="G1382" s="85">
        <f xml:space="preserve"> F1382/'2016 Claims Experience'!$H$2</f>
        <v>20723.349705882356</v>
      </c>
      <c r="H1382" s="85">
        <f t="shared" si="87"/>
        <v>3000</v>
      </c>
      <c r="I1382" s="85">
        <f t="shared" si="84"/>
        <v>1419.3625715045846</v>
      </c>
      <c r="J1382" s="39"/>
    </row>
    <row r="1383" spans="2:10" x14ac:dyDescent="0.2">
      <c r="B1383" s="87">
        <v>1381</v>
      </c>
      <c r="C1383" s="85">
        <v>7124.22</v>
      </c>
      <c r="D1383" s="85">
        <f>C1383 * (1 + '2016 Claims Experience'!$H$3) * (1 + '2016 Claims Experience'!$H$3)</f>
        <v>8620.3062000000009</v>
      </c>
      <c r="E1383" s="85">
        <f t="shared" si="85"/>
        <v>2586.0918600000005</v>
      </c>
      <c r="F1383" s="85">
        <f t="shared" si="86"/>
        <v>6034.2143400000004</v>
      </c>
      <c r="G1383" s="85">
        <f xml:space="preserve"> F1383/'2016 Claims Experience'!$H$2</f>
        <v>7099.0756941176478</v>
      </c>
      <c r="H1383" s="85">
        <f t="shared" si="87"/>
        <v>3000</v>
      </c>
      <c r="I1383" s="85">
        <f t="shared" si="84"/>
        <v>1419.3625715045846</v>
      </c>
      <c r="J1383" s="39"/>
    </row>
    <row r="1384" spans="2:10" x14ac:dyDescent="0.2">
      <c r="B1384" s="87">
        <v>1382</v>
      </c>
      <c r="C1384" s="85">
        <v>14445.150000000001</v>
      </c>
      <c r="D1384" s="85">
        <f>C1384 * (1 + '2016 Claims Experience'!$H$3) * (1 + '2016 Claims Experience'!$H$3)</f>
        <v>17478.631500000003</v>
      </c>
      <c r="E1384" s="85">
        <f t="shared" si="85"/>
        <v>5243.5894500000013</v>
      </c>
      <c r="F1384" s="85">
        <f t="shared" si="86"/>
        <v>12235.042050000002</v>
      </c>
      <c r="G1384" s="85">
        <f xml:space="preserve"> F1384/'2016 Claims Experience'!$H$2</f>
        <v>14394.167117647061</v>
      </c>
      <c r="H1384" s="85">
        <f t="shared" si="87"/>
        <v>3000</v>
      </c>
      <c r="I1384" s="85">
        <f t="shared" si="84"/>
        <v>1419.3625715045846</v>
      </c>
      <c r="J1384" s="39"/>
    </row>
    <row r="1385" spans="2:10" x14ac:dyDescent="0.2">
      <c r="B1385" s="87">
        <v>1383</v>
      </c>
      <c r="C1385" s="85">
        <v>340.49</v>
      </c>
      <c r="D1385" s="85">
        <f>C1385 * (1 + '2016 Claims Experience'!$H$3) * (1 + '2016 Claims Experience'!$H$3)</f>
        <v>411.99290000000008</v>
      </c>
      <c r="E1385" s="85">
        <f t="shared" si="85"/>
        <v>123.59787000000004</v>
      </c>
      <c r="F1385" s="85">
        <f t="shared" si="86"/>
        <v>288.39503000000002</v>
      </c>
      <c r="G1385" s="85">
        <f xml:space="preserve"> F1385/'2016 Claims Experience'!$H$2</f>
        <v>339.28827058823532</v>
      </c>
      <c r="H1385" s="85">
        <f t="shared" si="87"/>
        <v>411.99290000000008</v>
      </c>
      <c r="I1385" s="85">
        <f t="shared" si="84"/>
        <v>0</v>
      </c>
      <c r="J1385" s="39"/>
    </row>
    <row r="1386" spans="2:10" x14ac:dyDescent="0.2">
      <c r="B1386" s="87">
        <v>1384</v>
      </c>
      <c r="C1386" s="85">
        <v>1554.72</v>
      </c>
      <c r="D1386" s="85">
        <f>C1386 * (1 + '2016 Claims Experience'!$H$3) * (1 + '2016 Claims Experience'!$H$3)</f>
        <v>1881.2112000000004</v>
      </c>
      <c r="E1386" s="85">
        <f t="shared" si="85"/>
        <v>564.36336000000017</v>
      </c>
      <c r="F1386" s="85">
        <f t="shared" si="86"/>
        <v>1316.8478400000001</v>
      </c>
      <c r="G1386" s="85">
        <f xml:space="preserve"> F1386/'2016 Claims Experience'!$H$2</f>
        <v>1549.2327529411766</v>
      </c>
      <c r="H1386" s="85">
        <f t="shared" si="87"/>
        <v>1881.2112000000004</v>
      </c>
      <c r="I1386" s="85">
        <f t="shared" si="84"/>
        <v>0</v>
      </c>
      <c r="J1386" s="39"/>
    </row>
    <row r="1387" spans="2:10" x14ac:dyDescent="0.2">
      <c r="B1387" s="87">
        <v>1385</v>
      </c>
      <c r="C1387" s="85">
        <v>16454.91</v>
      </c>
      <c r="D1387" s="85">
        <f>C1387 * (1 + '2016 Claims Experience'!$H$3) * (1 + '2016 Claims Experience'!$H$3)</f>
        <v>19910.441100000004</v>
      </c>
      <c r="E1387" s="85">
        <f t="shared" si="85"/>
        <v>5973.1323300000022</v>
      </c>
      <c r="F1387" s="85">
        <f t="shared" si="86"/>
        <v>13937.308770000001</v>
      </c>
      <c r="G1387" s="85">
        <f xml:space="preserve"> F1387/'2016 Claims Experience'!$H$2</f>
        <v>16396.833847058824</v>
      </c>
      <c r="H1387" s="85">
        <f t="shared" si="87"/>
        <v>3000</v>
      </c>
      <c r="I1387" s="85">
        <f t="shared" si="84"/>
        <v>1419.3625715045846</v>
      </c>
      <c r="J1387" s="39"/>
    </row>
    <row r="1388" spans="2:10" x14ac:dyDescent="0.2">
      <c r="B1388" s="87">
        <v>1386</v>
      </c>
      <c r="C1388" s="85">
        <v>20077.060000000001</v>
      </c>
      <c r="D1388" s="85">
        <f>C1388 * (1 + '2016 Claims Experience'!$H$3) * (1 + '2016 Claims Experience'!$H$3)</f>
        <v>24293.242600000005</v>
      </c>
      <c r="E1388" s="85">
        <f t="shared" si="85"/>
        <v>7287.9727800000028</v>
      </c>
      <c r="F1388" s="85">
        <f t="shared" si="86"/>
        <v>17005.269820000001</v>
      </c>
      <c r="G1388" s="85">
        <f xml:space="preserve"> F1388/'2016 Claims Experience'!$H$2</f>
        <v>20006.199788235295</v>
      </c>
      <c r="H1388" s="85">
        <f t="shared" si="87"/>
        <v>3000</v>
      </c>
      <c r="I1388" s="85">
        <f t="shared" si="84"/>
        <v>1419.3625715045846</v>
      </c>
      <c r="J1388" s="39"/>
    </row>
    <row r="1389" spans="2:10" x14ac:dyDescent="0.2">
      <c r="B1389" s="87">
        <v>1387</v>
      </c>
      <c r="C1389" s="85">
        <v>239.37</v>
      </c>
      <c r="D1389" s="85">
        <f>C1389 * (1 + '2016 Claims Experience'!$H$3) * (1 + '2016 Claims Experience'!$H$3)</f>
        <v>289.63770000000005</v>
      </c>
      <c r="E1389" s="85">
        <f t="shared" si="85"/>
        <v>86.891310000000033</v>
      </c>
      <c r="F1389" s="85">
        <f t="shared" si="86"/>
        <v>202.74639000000002</v>
      </c>
      <c r="G1389" s="85">
        <f xml:space="preserve"> F1389/'2016 Claims Experience'!$H$2</f>
        <v>238.52516470588239</v>
      </c>
      <c r="H1389" s="85">
        <f t="shared" si="87"/>
        <v>289.63770000000005</v>
      </c>
      <c r="I1389" s="85">
        <f t="shared" si="84"/>
        <v>0</v>
      </c>
      <c r="J1389" s="39"/>
    </row>
    <row r="1390" spans="2:10" x14ac:dyDescent="0.2">
      <c r="B1390" s="87">
        <v>1388</v>
      </c>
      <c r="C1390" s="85">
        <v>5226.6400000000003</v>
      </c>
      <c r="D1390" s="85">
        <f>C1390 * (1 + '2016 Claims Experience'!$H$3) * (1 + '2016 Claims Experience'!$H$3)</f>
        <v>6324.2344000000012</v>
      </c>
      <c r="E1390" s="85">
        <f t="shared" si="85"/>
        <v>1897.2703200000005</v>
      </c>
      <c r="F1390" s="85">
        <f t="shared" si="86"/>
        <v>4426.9640800000006</v>
      </c>
      <c r="G1390" s="85">
        <f xml:space="preserve"> F1390/'2016 Claims Experience'!$H$2</f>
        <v>5208.193035294119</v>
      </c>
      <c r="H1390" s="85">
        <f t="shared" si="87"/>
        <v>3000</v>
      </c>
      <c r="I1390" s="85">
        <f t="shared" si="84"/>
        <v>1419.3625715045846</v>
      </c>
      <c r="J1390" s="39"/>
    </row>
    <row r="1391" spans="2:10" x14ac:dyDescent="0.2">
      <c r="B1391" s="87">
        <v>1389</v>
      </c>
      <c r="C1391" s="85">
        <v>29786.16</v>
      </c>
      <c r="D1391" s="85">
        <f>C1391 * (1 + '2016 Claims Experience'!$H$3) * (1 + '2016 Claims Experience'!$H$3)</f>
        <v>36041.253600000004</v>
      </c>
      <c r="E1391" s="85">
        <f t="shared" si="85"/>
        <v>10812.376080000002</v>
      </c>
      <c r="F1391" s="85">
        <f t="shared" si="86"/>
        <v>25228.877520000002</v>
      </c>
      <c r="G1391" s="85">
        <f xml:space="preserve"> F1391/'2016 Claims Experience'!$H$2</f>
        <v>29681.03237647059</v>
      </c>
      <c r="H1391" s="85">
        <f t="shared" si="87"/>
        <v>3000</v>
      </c>
      <c r="I1391" s="85">
        <f t="shared" si="84"/>
        <v>1419.3625715045846</v>
      </c>
      <c r="J1391" s="39"/>
    </row>
    <row r="1392" spans="2:10" x14ac:dyDescent="0.2">
      <c r="B1392" s="87">
        <v>1390</v>
      </c>
      <c r="C1392" s="85">
        <v>7784.6600000000008</v>
      </c>
      <c r="D1392" s="85">
        <f>C1392 * (1 + '2016 Claims Experience'!$H$3) * (1 + '2016 Claims Experience'!$H$3)</f>
        <v>9419.4386000000031</v>
      </c>
      <c r="E1392" s="85">
        <f t="shared" si="85"/>
        <v>2825.8315800000014</v>
      </c>
      <c r="F1392" s="85">
        <f t="shared" si="86"/>
        <v>6593.6070200000022</v>
      </c>
      <c r="G1392" s="85">
        <f xml:space="preserve"> F1392/'2016 Claims Experience'!$H$2</f>
        <v>7757.1847294117679</v>
      </c>
      <c r="H1392" s="85">
        <f t="shared" si="87"/>
        <v>3000</v>
      </c>
      <c r="I1392" s="85">
        <f t="shared" si="84"/>
        <v>1419.3625715045846</v>
      </c>
      <c r="J1392" s="39"/>
    </row>
    <row r="1393" spans="2:10" x14ac:dyDescent="0.2">
      <c r="B1393" s="87">
        <v>1391</v>
      </c>
      <c r="C1393" s="85">
        <v>1579.21</v>
      </c>
      <c r="D1393" s="85">
        <f>C1393 * (1 + '2016 Claims Experience'!$H$3) * (1 + '2016 Claims Experience'!$H$3)</f>
        <v>1910.8441000000003</v>
      </c>
      <c r="E1393" s="85">
        <f t="shared" si="85"/>
        <v>573.25323000000014</v>
      </c>
      <c r="F1393" s="85">
        <f t="shared" si="86"/>
        <v>1337.59087</v>
      </c>
      <c r="G1393" s="85">
        <f xml:space="preserve"> F1393/'2016 Claims Experience'!$H$2</f>
        <v>1573.6363176470588</v>
      </c>
      <c r="H1393" s="85">
        <f t="shared" si="87"/>
        <v>1910.8441000000003</v>
      </c>
      <c r="I1393" s="85">
        <f t="shared" si="84"/>
        <v>0</v>
      </c>
      <c r="J1393" s="39"/>
    </row>
    <row r="1394" spans="2:10" x14ac:dyDescent="0.2">
      <c r="B1394" s="87">
        <v>1392</v>
      </c>
      <c r="C1394" s="85">
        <v>5010.18</v>
      </c>
      <c r="D1394" s="85">
        <f>C1394 * (1 + '2016 Claims Experience'!$H$3) * (1 + '2016 Claims Experience'!$H$3)</f>
        <v>6062.3178000000007</v>
      </c>
      <c r="E1394" s="85">
        <f t="shared" si="85"/>
        <v>1818.6953400000004</v>
      </c>
      <c r="F1394" s="85">
        <f t="shared" si="86"/>
        <v>4243.6224600000005</v>
      </c>
      <c r="G1394" s="85">
        <f xml:space="preserve"> F1394/'2016 Claims Experience'!$H$2</f>
        <v>4992.4970117647063</v>
      </c>
      <c r="H1394" s="85">
        <f t="shared" si="87"/>
        <v>3000</v>
      </c>
      <c r="I1394" s="85">
        <f t="shared" si="84"/>
        <v>1419.3625715045846</v>
      </c>
      <c r="J1394" s="39"/>
    </row>
    <row r="1395" spans="2:10" x14ac:dyDescent="0.2">
      <c r="B1395" s="87">
        <v>1393</v>
      </c>
      <c r="C1395" s="85">
        <v>6870.63</v>
      </c>
      <c r="D1395" s="85">
        <f>C1395 * (1 + '2016 Claims Experience'!$H$3) * (1 + '2016 Claims Experience'!$H$3)</f>
        <v>8313.4623000000011</v>
      </c>
      <c r="E1395" s="85">
        <f t="shared" si="85"/>
        <v>2494.0386900000008</v>
      </c>
      <c r="F1395" s="85">
        <f t="shared" si="86"/>
        <v>5819.4236100000007</v>
      </c>
      <c r="G1395" s="85">
        <f xml:space="preserve"> F1395/'2016 Claims Experience'!$H$2</f>
        <v>6846.38071764706</v>
      </c>
      <c r="H1395" s="85">
        <f t="shared" si="87"/>
        <v>3000</v>
      </c>
      <c r="I1395" s="85">
        <f t="shared" si="84"/>
        <v>1419.3625715045846</v>
      </c>
      <c r="J1395" s="39"/>
    </row>
    <row r="1396" spans="2:10" x14ac:dyDescent="0.2">
      <c r="B1396" s="87">
        <v>1394</v>
      </c>
      <c r="C1396" s="85">
        <v>754.45</v>
      </c>
      <c r="D1396" s="85">
        <f>C1396 * (1 + '2016 Claims Experience'!$H$3) * (1 + '2016 Claims Experience'!$H$3)</f>
        <v>912.88450000000023</v>
      </c>
      <c r="E1396" s="85">
        <f t="shared" si="85"/>
        <v>273.86535000000009</v>
      </c>
      <c r="F1396" s="85">
        <f t="shared" si="86"/>
        <v>639.01915000000008</v>
      </c>
      <c r="G1396" s="85">
        <f xml:space="preserve"> F1396/'2016 Claims Experience'!$H$2</f>
        <v>751.78723529411775</v>
      </c>
      <c r="H1396" s="85">
        <f t="shared" si="87"/>
        <v>912.88450000000023</v>
      </c>
      <c r="I1396" s="85">
        <f t="shared" si="84"/>
        <v>0</v>
      </c>
      <c r="J1396" s="39"/>
    </row>
    <row r="1397" spans="2:10" x14ac:dyDescent="0.2">
      <c r="B1397" s="87">
        <v>1395</v>
      </c>
      <c r="C1397" s="85">
        <v>3876.53</v>
      </c>
      <c r="D1397" s="85">
        <f>C1397 * (1 + '2016 Claims Experience'!$H$3) * (1 + '2016 Claims Experience'!$H$3)</f>
        <v>4690.6013000000012</v>
      </c>
      <c r="E1397" s="85">
        <f t="shared" si="85"/>
        <v>1407.1803900000007</v>
      </c>
      <c r="F1397" s="85">
        <f t="shared" si="86"/>
        <v>3283.4209100000007</v>
      </c>
      <c r="G1397" s="85">
        <f xml:space="preserve"> F1397/'2016 Claims Experience'!$H$2</f>
        <v>3862.8481294117655</v>
      </c>
      <c r="H1397" s="85">
        <f t="shared" si="87"/>
        <v>3000</v>
      </c>
      <c r="I1397" s="85">
        <f t="shared" si="84"/>
        <v>1419.3625715045846</v>
      </c>
      <c r="J1397" s="39"/>
    </row>
    <row r="1398" spans="2:10" x14ac:dyDescent="0.2">
      <c r="B1398" s="87">
        <v>1396</v>
      </c>
      <c r="C1398" s="85">
        <v>449.51000000000005</v>
      </c>
      <c r="D1398" s="85">
        <f>C1398 * (1 + '2016 Claims Experience'!$H$3) * (1 + '2016 Claims Experience'!$H$3)</f>
        <v>543.90710000000013</v>
      </c>
      <c r="E1398" s="85">
        <f t="shared" si="85"/>
        <v>163.17213000000007</v>
      </c>
      <c r="F1398" s="85">
        <f t="shared" si="86"/>
        <v>380.73497000000009</v>
      </c>
      <c r="G1398" s="85">
        <f xml:space="preserve"> F1398/'2016 Claims Experience'!$H$2</f>
        <v>447.92349411764718</v>
      </c>
      <c r="H1398" s="85">
        <f t="shared" si="87"/>
        <v>543.90710000000013</v>
      </c>
      <c r="I1398" s="85">
        <f t="shared" si="84"/>
        <v>0</v>
      </c>
      <c r="J1398" s="39"/>
    </row>
    <row r="1399" spans="2:10" x14ac:dyDescent="0.2">
      <c r="B1399" s="87">
        <v>1397</v>
      </c>
      <c r="C1399" s="85">
        <v>415.54</v>
      </c>
      <c r="D1399" s="85">
        <f>C1399 * (1 + '2016 Claims Experience'!$H$3) * (1 + '2016 Claims Experience'!$H$3)</f>
        <v>502.80340000000012</v>
      </c>
      <c r="E1399" s="85">
        <f t="shared" si="85"/>
        <v>150.84102000000007</v>
      </c>
      <c r="F1399" s="85">
        <f t="shared" si="86"/>
        <v>351.96238000000005</v>
      </c>
      <c r="G1399" s="85">
        <f xml:space="preserve"> F1399/'2016 Claims Experience'!$H$2</f>
        <v>414.0733882352942</v>
      </c>
      <c r="H1399" s="85">
        <f t="shared" si="87"/>
        <v>502.80340000000012</v>
      </c>
      <c r="I1399" s="85">
        <f t="shared" si="84"/>
        <v>0</v>
      </c>
      <c r="J1399" s="39"/>
    </row>
    <row r="1400" spans="2:10" x14ac:dyDescent="0.2">
      <c r="B1400" s="87">
        <v>1398</v>
      </c>
      <c r="C1400" s="85">
        <v>6958.3200000000006</v>
      </c>
      <c r="D1400" s="85">
        <f>C1400 * (1 + '2016 Claims Experience'!$H$3) * (1 + '2016 Claims Experience'!$H$3)</f>
        <v>8419.5672000000013</v>
      </c>
      <c r="E1400" s="85">
        <f t="shared" si="85"/>
        <v>2525.8701600000009</v>
      </c>
      <c r="F1400" s="85">
        <f t="shared" si="86"/>
        <v>5893.6970400000009</v>
      </c>
      <c r="G1400" s="85">
        <f xml:space="preserve"> F1400/'2016 Claims Experience'!$H$2</f>
        <v>6933.7612235294127</v>
      </c>
      <c r="H1400" s="85">
        <f t="shared" si="87"/>
        <v>3000</v>
      </c>
      <c r="I1400" s="85">
        <f t="shared" si="84"/>
        <v>1419.3625715045846</v>
      </c>
      <c r="J1400" s="39"/>
    </row>
    <row r="1401" spans="2:10" x14ac:dyDescent="0.2">
      <c r="B1401" s="87">
        <v>1399</v>
      </c>
      <c r="C1401" s="85">
        <v>31807.77</v>
      </c>
      <c r="D1401" s="85">
        <f>C1401 * (1 + '2016 Claims Experience'!$H$3) * (1 + '2016 Claims Experience'!$H$3)</f>
        <v>38487.401700000009</v>
      </c>
      <c r="E1401" s="85">
        <f t="shared" si="85"/>
        <v>11546.220510000005</v>
      </c>
      <c r="F1401" s="85">
        <f t="shared" si="86"/>
        <v>26941.181190000007</v>
      </c>
      <c r="G1401" s="85">
        <f xml:space="preserve"> F1401/'2016 Claims Experience'!$H$2</f>
        <v>31695.507282352948</v>
      </c>
      <c r="H1401" s="85">
        <f t="shared" si="87"/>
        <v>3000</v>
      </c>
      <c r="I1401" s="85">
        <f t="shared" si="84"/>
        <v>1419.3625715045846</v>
      </c>
      <c r="J1401" s="39"/>
    </row>
    <row r="1402" spans="2:10" x14ac:dyDescent="0.2">
      <c r="B1402" s="87">
        <v>1400</v>
      </c>
      <c r="C1402" s="85">
        <v>18732.48</v>
      </c>
      <c r="D1402" s="85">
        <f>C1402 * (1 + '2016 Claims Experience'!$H$3) * (1 + '2016 Claims Experience'!$H$3)</f>
        <v>22666.300800000005</v>
      </c>
      <c r="E1402" s="85">
        <f t="shared" si="85"/>
        <v>6799.8902400000024</v>
      </c>
      <c r="F1402" s="85">
        <f t="shared" si="86"/>
        <v>15866.410560000002</v>
      </c>
      <c r="G1402" s="85">
        <f xml:space="preserve"> F1402/'2016 Claims Experience'!$H$2</f>
        <v>18666.365364705885</v>
      </c>
      <c r="H1402" s="85">
        <f t="shared" si="87"/>
        <v>3000</v>
      </c>
      <c r="I1402" s="85">
        <f t="shared" si="84"/>
        <v>1419.3625715045846</v>
      </c>
      <c r="J1402" s="39"/>
    </row>
    <row r="1403" spans="2:10" x14ac:dyDescent="0.2">
      <c r="B1403" s="87">
        <v>1401</v>
      </c>
      <c r="C1403" s="85">
        <v>1288.49</v>
      </c>
      <c r="D1403" s="85">
        <f>C1403 * (1 + '2016 Claims Experience'!$H$3) * (1 + '2016 Claims Experience'!$H$3)</f>
        <v>1559.0729000000003</v>
      </c>
      <c r="E1403" s="85">
        <f t="shared" si="85"/>
        <v>467.72187000000019</v>
      </c>
      <c r="F1403" s="85">
        <f t="shared" si="86"/>
        <v>1091.3510300000003</v>
      </c>
      <c r="G1403" s="85">
        <f xml:space="preserve"> F1403/'2016 Claims Experience'!$H$2</f>
        <v>1283.9423882352944</v>
      </c>
      <c r="H1403" s="85">
        <f t="shared" si="87"/>
        <v>1559.0729000000003</v>
      </c>
      <c r="I1403" s="85">
        <f t="shared" si="84"/>
        <v>0</v>
      </c>
      <c r="J1403" s="39"/>
    </row>
    <row r="1404" spans="2:10" x14ac:dyDescent="0.2">
      <c r="B1404" s="87">
        <v>1402</v>
      </c>
      <c r="C1404" s="85">
        <v>6888.8</v>
      </c>
      <c r="D1404" s="85">
        <f>C1404 * (1 + '2016 Claims Experience'!$H$3) * (1 + '2016 Claims Experience'!$H$3)</f>
        <v>8335.4480000000021</v>
      </c>
      <c r="E1404" s="85">
        <f t="shared" si="85"/>
        <v>2500.6344000000008</v>
      </c>
      <c r="F1404" s="85">
        <f t="shared" si="86"/>
        <v>5834.8136000000013</v>
      </c>
      <c r="G1404" s="85">
        <f xml:space="preserve"> F1404/'2016 Claims Experience'!$H$2</f>
        <v>6864.486588235296</v>
      </c>
      <c r="H1404" s="85">
        <f t="shared" si="87"/>
        <v>3000</v>
      </c>
      <c r="I1404" s="85">
        <f t="shared" si="84"/>
        <v>1419.3625715045846</v>
      </c>
      <c r="J1404" s="39"/>
    </row>
    <row r="1405" spans="2:10" x14ac:dyDescent="0.2">
      <c r="B1405" s="87">
        <v>1403</v>
      </c>
      <c r="C1405" s="85">
        <v>782.89</v>
      </c>
      <c r="D1405" s="85">
        <f>C1405 * (1 + '2016 Claims Experience'!$H$3) * (1 + '2016 Claims Experience'!$H$3)</f>
        <v>947.29690000000016</v>
      </c>
      <c r="E1405" s="85">
        <f t="shared" si="85"/>
        <v>284.18907000000007</v>
      </c>
      <c r="F1405" s="85">
        <f t="shared" si="86"/>
        <v>663.10783000000004</v>
      </c>
      <c r="G1405" s="85">
        <f xml:space="preserve"> F1405/'2016 Claims Experience'!$H$2</f>
        <v>780.12685882352946</v>
      </c>
      <c r="H1405" s="85">
        <f t="shared" si="87"/>
        <v>947.29690000000016</v>
      </c>
      <c r="I1405" s="85">
        <f t="shared" si="84"/>
        <v>0</v>
      </c>
      <c r="J1405" s="39"/>
    </row>
    <row r="1406" spans="2:10" x14ac:dyDescent="0.2">
      <c r="B1406" s="87">
        <v>1404</v>
      </c>
      <c r="C1406" s="85">
        <v>1939.45</v>
      </c>
      <c r="D1406" s="85">
        <f>C1406 * (1 + '2016 Claims Experience'!$H$3) * (1 + '2016 Claims Experience'!$H$3)</f>
        <v>2346.7345000000005</v>
      </c>
      <c r="E1406" s="85">
        <f t="shared" si="85"/>
        <v>704.02035000000024</v>
      </c>
      <c r="F1406" s="85">
        <f t="shared" si="86"/>
        <v>1642.7141500000002</v>
      </c>
      <c r="G1406" s="85">
        <f xml:space="preserve"> F1406/'2016 Claims Experience'!$H$2</f>
        <v>1932.6048823529416</v>
      </c>
      <c r="H1406" s="85">
        <f t="shared" si="87"/>
        <v>2346.7345000000005</v>
      </c>
      <c r="I1406" s="85">
        <f t="shared" si="84"/>
        <v>0</v>
      </c>
      <c r="J1406" s="39"/>
    </row>
    <row r="1407" spans="2:10" x14ac:dyDescent="0.2">
      <c r="B1407" s="87">
        <v>1405</v>
      </c>
      <c r="C1407" s="85">
        <v>26224.050000000003</v>
      </c>
      <c r="D1407" s="85">
        <f>C1407 * (1 + '2016 Claims Experience'!$H$3) * (1 + '2016 Claims Experience'!$H$3)</f>
        <v>31731.100500000008</v>
      </c>
      <c r="E1407" s="85">
        <f t="shared" si="85"/>
        <v>9519.3301500000034</v>
      </c>
      <c r="F1407" s="85">
        <f t="shared" si="86"/>
        <v>22211.770350000003</v>
      </c>
      <c r="G1407" s="85">
        <f xml:space="preserve"> F1407/'2016 Claims Experience'!$H$2</f>
        <v>26131.494529411768</v>
      </c>
      <c r="H1407" s="85">
        <f t="shared" si="87"/>
        <v>3000</v>
      </c>
      <c r="I1407" s="85">
        <f t="shared" si="84"/>
        <v>1419.3625715045846</v>
      </c>
      <c r="J1407" s="39"/>
    </row>
    <row r="1408" spans="2:10" x14ac:dyDescent="0.2">
      <c r="B1408" s="87">
        <v>1406</v>
      </c>
      <c r="C1408" s="85">
        <v>6435.34</v>
      </c>
      <c r="D1408" s="85">
        <f>C1408 * (1 + '2016 Claims Experience'!$H$3) * (1 + '2016 Claims Experience'!$H$3)</f>
        <v>7786.7614000000012</v>
      </c>
      <c r="E1408" s="85">
        <f t="shared" si="85"/>
        <v>2336.0284200000006</v>
      </c>
      <c r="F1408" s="85">
        <f t="shared" si="86"/>
        <v>5450.7329800000007</v>
      </c>
      <c r="G1408" s="85">
        <f xml:space="preserve"> F1408/'2016 Claims Experience'!$H$2</f>
        <v>6412.6270352941183</v>
      </c>
      <c r="H1408" s="85">
        <f t="shared" si="87"/>
        <v>3000</v>
      </c>
      <c r="I1408" s="85">
        <f t="shared" si="84"/>
        <v>1419.3625715045846</v>
      </c>
      <c r="J1408" s="39"/>
    </row>
    <row r="1409" spans="2:10" x14ac:dyDescent="0.2">
      <c r="B1409" s="87">
        <v>1407</v>
      </c>
      <c r="C1409" s="85">
        <v>4321.3</v>
      </c>
      <c r="D1409" s="85">
        <f>C1409 * (1 + '2016 Claims Experience'!$H$3) * (1 + '2016 Claims Experience'!$H$3)</f>
        <v>5228.773000000001</v>
      </c>
      <c r="E1409" s="85">
        <f t="shared" si="85"/>
        <v>1568.6319000000005</v>
      </c>
      <c r="F1409" s="85">
        <f t="shared" si="86"/>
        <v>3660.1411000000003</v>
      </c>
      <c r="G1409" s="85">
        <f xml:space="preserve"> F1409/'2016 Claims Experience'!$H$2</f>
        <v>4306.0483529411767</v>
      </c>
      <c r="H1409" s="85">
        <f t="shared" si="87"/>
        <v>3000</v>
      </c>
      <c r="I1409" s="85">
        <f t="shared" si="84"/>
        <v>1419.3625715045846</v>
      </c>
      <c r="J1409" s="39"/>
    </row>
    <row r="1410" spans="2:10" x14ac:dyDescent="0.2">
      <c r="B1410" s="87">
        <v>1408</v>
      </c>
      <c r="C1410" s="85">
        <v>6777.41</v>
      </c>
      <c r="D1410" s="85">
        <f>C1410 * (1 + '2016 Claims Experience'!$H$3) * (1 + '2016 Claims Experience'!$H$3)</f>
        <v>8200.6661000000022</v>
      </c>
      <c r="E1410" s="85">
        <f t="shared" si="85"/>
        <v>2460.1998300000009</v>
      </c>
      <c r="F1410" s="85">
        <f t="shared" si="86"/>
        <v>5740.4662700000008</v>
      </c>
      <c r="G1410" s="85">
        <f xml:space="preserve"> F1410/'2016 Claims Experience'!$H$2</f>
        <v>6753.4897294117654</v>
      </c>
      <c r="H1410" s="85">
        <f t="shared" si="87"/>
        <v>3000</v>
      </c>
      <c r="I1410" s="85">
        <f t="shared" si="84"/>
        <v>1419.3625715045846</v>
      </c>
      <c r="J1410" s="39"/>
    </row>
    <row r="1411" spans="2:10" x14ac:dyDescent="0.2">
      <c r="B1411" s="87">
        <v>1409</v>
      </c>
      <c r="C1411" s="85">
        <v>4100.8900000000003</v>
      </c>
      <c r="D1411" s="85">
        <f>C1411 * (1 + '2016 Claims Experience'!$H$3) * (1 + '2016 Claims Experience'!$H$3)</f>
        <v>4962.0769000000018</v>
      </c>
      <c r="E1411" s="85">
        <f t="shared" si="85"/>
        <v>1488.6230700000008</v>
      </c>
      <c r="F1411" s="85">
        <f t="shared" si="86"/>
        <v>3473.4538300000013</v>
      </c>
      <c r="G1411" s="85">
        <f xml:space="preserve"> F1411/'2016 Claims Experience'!$H$2</f>
        <v>4086.4162705882368</v>
      </c>
      <c r="H1411" s="85">
        <f t="shared" si="87"/>
        <v>3000</v>
      </c>
      <c r="I1411" s="85">
        <f t="shared" ref="I1411:I1474" si="88">IF(H1411 = $K$29, $L$29 - H1411,   IF(AND(H1411&lt;$L$29, H1411 &gt; $K$29),  D1411-$K$29, 0) )</f>
        <v>1419.3625715045846</v>
      </c>
      <c r="J1411" s="39"/>
    </row>
    <row r="1412" spans="2:10" x14ac:dyDescent="0.2">
      <c r="B1412" s="87">
        <v>1410</v>
      </c>
      <c r="C1412" s="85">
        <v>7005.72</v>
      </c>
      <c r="D1412" s="85">
        <f>C1412 * (1 + '2016 Claims Experience'!$H$3) * (1 + '2016 Claims Experience'!$H$3)</f>
        <v>8476.9212000000025</v>
      </c>
      <c r="E1412" s="85">
        <f t="shared" ref="E1412:E1475" si="89" xml:space="preserve"> D1412 * (1- $L$9)</f>
        <v>2543.0763600000009</v>
      </c>
      <c r="F1412" s="85">
        <f t="shared" ref="F1412:F1475" si="90" xml:space="preserve">   D1412 *$L$9</f>
        <v>5933.8448400000016</v>
      </c>
      <c r="G1412" s="85">
        <f xml:space="preserve"> F1412/'2016 Claims Experience'!$H$2</f>
        <v>6980.9939294117667</v>
      </c>
      <c r="H1412" s="85">
        <f t="shared" ref="H1412:H1475" si="91">IF( D1412&gt; $K$29, $K$29, D1412)</f>
        <v>3000</v>
      </c>
      <c r="I1412" s="85">
        <f t="shared" si="88"/>
        <v>1419.3625715045846</v>
      </c>
      <c r="J1412" s="39"/>
    </row>
    <row r="1413" spans="2:10" x14ac:dyDescent="0.2">
      <c r="B1413" s="87">
        <v>1411</v>
      </c>
      <c r="C1413" s="85">
        <v>11685.68</v>
      </c>
      <c r="D1413" s="85">
        <f>C1413 * (1 + '2016 Claims Experience'!$H$3) * (1 + '2016 Claims Experience'!$H$3)</f>
        <v>14139.672800000002</v>
      </c>
      <c r="E1413" s="85">
        <f t="shared" si="89"/>
        <v>4241.9018400000014</v>
      </c>
      <c r="F1413" s="85">
        <f t="shared" si="90"/>
        <v>9897.7709600000017</v>
      </c>
      <c r="G1413" s="85">
        <f xml:space="preserve"> F1413/'2016 Claims Experience'!$H$2</f>
        <v>11644.436423529414</v>
      </c>
      <c r="H1413" s="85">
        <f t="shared" si="91"/>
        <v>3000</v>
      </c>
      <c r="I1413" s="85">
        <f t="shared" si="88"/>
        <v>1419.3625715045846</v>
      </c>
      <c r="J1413" s="39"/>
    </row>
    <row r="1414" spans="2:10" x14ac:dyDescent="0.2">
      <c r="B1414" s="87">
        <v>1412</v>
      </c>
      <c r="C1414" s="85">
        <v>5331.71</v>
      </c>
      <c r="D1414" s="85">
        <f>C1414 * (1 + '2016 Claims Experience'!$H$3) * (1 + '2016 Claims Experience'!$H$3)</f>
        <v>6451.3691000000008</v>
      </c>
      <c r="E1414" s="85">
        <f t="shared" si="89"/>
        <v>1935.4107300000005</v>
      </c>
      <c r="F1414" s="85">
        <f t="shared" si="90"/>
        <v>4515.9583700000003</v>
      </c>
      <c r="G1414" s="85">
        <f xml:space="preserve"> F1414/'2016 Claims Experience'!$H$2</f>
        <v>5312.8922000000002</v>
      </c>
      <c r="H1414" s="85">
        <f t="shared" si="91"/>
        <v>3000</v>
      </c>
      <c r="I1414" s="85">
        <f t="shared" si="88"/>
        <v>1419.3625715045846</v>
      </c>
      <c r="J1414" s="39"/>
    </row>
    <row r="1415" spans="2:10" x14ac:dyDescent="0.2">
      <c r="B1415" s="87">
        <v>1413</v>
      </c>
      <c r="C1415" s="85">
        <v>14223.16</v>
      </c>
      <c r="D1415" s="85">
        <f>C1415 * (1 + '2016 Claims Experience'!$H$3) * (1 + '2016 Claims Experience'!$H$3)</f>
        <v>17210.0236</v>
      </c>
      <c r="E1415" s="85">
        <f t="shared" si="89"/>
        <v>5163.0070800000012</v>
      </c>
      <c r="F1415" s="85">
        <f t="shared" si="90"/>
        <v>12047.016519999999</v>
      </c>
      <c r="G1415" s="85">
        <f xml:space="preserve"> F1415/'2016 Claims Experience'!$H$2</f>
        <v>14172.960611764705</v>
      </c>
      <c r="H1415" s="85">
        <f t="shared" si="91"/>
        <v>3000</v>
      </c>
      <c r="I1415" s="85">
        <f t="shared" si="88"/>
        <v>1419.3625715045846</v>
      </c>
      <c r="J1415" s="39"/>
    </row>
    <row r="1416" spans="2:10" x14ac:dyDescent="0.2">
      <c r="B1416" s="87">
        <v>1414</v>
      </c>
      <c r="C1416" s="85">
        <v>1925.23</v>
      </c>
      <c r="D1416" s="85">
        <f>C1416 * (1 + '2016 Claims Experience'!$H$3) * (1 + '2016 Claims Experience'!$H$3)</f>
        <v>2329.5283000000004</v>
      </c>
      <c r="E1416" s="85">
        <f t="shared" si="89"/>
        <v>698.85849000000019</v>
      </c>
      <c r="F1416" s="85">
        <f t="shared" si="90"/>
        <v>1630.6698100000001</v>
      </c>
      <c r="G1416" s="85">
        <f xml:space="preserve"> F1416/'2016 Claims Experience'!$H$2</f>
        <v>1918.4350705882355</v>
      </c>
      <c r="H1416" s="85">
        <f t="shared" si="91"/>
        <v>2329.5283000000004</v>
      </c>
      <c r="I1416" s="85">
        <f t="shared" si="88"/>
        <v>0</v>
      </c>
      <c r="J1416" s="39"/>
    </row>
    <row r="1417" spans="2:10" x14ac:dyDescent="0.2">
      <c r="B1417" s="87">
        <v>1415</v>
      </c>
      <c r="C1417" s="85">
        <v>2859.8</v>
      </c>
      <c r="D1417" s="85">
        <f>C1417 * (1 + '2016 Claims Experience'!$H$3) * (1 + '2016 Claims Experience'!$H$3)</f>
        <v>3460.3580000000011</v>
      </c>
      <c r="E1417" s="85">
        <f t="shared" si="89"/>
        <v>1038.1074000000006</v>
      </c>
      <c r="F1417" s="85">
        <f t="shared" si="90"/>
        <v>2422.2506000000008</v>
      </c>
      <c r="G1417" s="85">
        <f xml:space="preserve"> F1417/'2016 Claims Experience'!$H$2</f>
        <v>2849.7065882352949</v>
      </c>
      <c r="H1417" s="85">
        <f t="shared" si="91"/>
        <v>3000</v>
      </c>
      <c r="I1417" s="85">
        <f t="shared" si="88"/>
        <v>1419.3625715045846</v>
      </c>
      <c r="J1417" s="39"/>
    </row>
    <row r="1418" spans="2:10" x14ac:dyDescent="0.2">
      <c r="B1418" s="87">
        <v>1416</v>
      </c>
      <c r="C1418" s="85">
        <v>2374.7400000000002</v>
      </c>
      <c r="D1418" s="85">
        <f>C1418 * (1 + '2016 Claims Experience'!$H$3) * (1 + '2016 Claims Experience'!$H$3)</f>
        <v>2873.4354000000008</v>
      </c>
      <c r="E1418" s="85">
        <f t="shared" si="89"/>
        <v>862.03062000000034</v>
      </c>
      <c r="F1418" s="85">
        <f t="shared" si="90"/>
        <v>2011.4047800000003</v>
      </c>
      <c r="G1418" s="85">
        <f xml:space="preserve"> F1418/'2016 Claims Experience'!$H$2</f>
        <v>2366.3585647058826</v>
      </c>
      <c r="H1418" s="85">
        <f t="shared" si="91"/>
        <v>2873.4354000000008</v>
      </c>
      <c r="I1418" s="85">
        <f t="shared" si="88"/>
        <v>0</v>
      </c>
      <c r="J1418" s="39"/>
    </row>
    <row r="1419" spans="2:10" x14ac:dyDescent="0.2">
      <c r="B1419" s="87">
        <v>1417</v>
      </c>
      <c r="C1419" s="85">
        <v>254.38000000000002</v>
      </c>
      <c r="D1419" s="85">
        <f>C1419 * (1 + '2016 Claims Experience'!$H$3) * (1 + '2016 Claims Experience'!$H$3)</f>
        <v>307.79980000000006</v>
      </c>
      <c r="E1419" s="85">
        <f t="shared" si="89"/>
        <v>92.339940000000027</v>
      </c>
      <c r="F1419" s="85">
        <f t="shared" si="90"/>
        <v>215.45986000000002</v>
      </c>
      <c r="G1419" s="85">
        <f xml:space="preserve"> F1419/'2016 Claims Experience'!$H$2</f>
        <v>253.48218823529416</v>
      </c>
      <c r="H1419" s="85">
        <f t="shared" si="91"/>
        <v>307.79980000000006</v>
      </c>
      <c r="I1419" s="85">
        <f t="shared" si="88"/>
        <v>0</v>
      </c>
      <c r="J1419" s="39"/>
    </row>
    <row r="1420" spans="2:10" x14ac:dyDescent="0.2">
      <c r="B1420" s="87">
        <v>1418</v>
      </c>
      <c r="C1420" s="85">
        <v>1789.3500000000001</v>
      </c>
      <c r="D1420" s="85">
        <f>C1420 * (1 + '2016 Claims Experience'!$H$3) * (1 + '2016 Claims Experience'!$H$3)</f>
        <v>2165.1135000000004</v>
      </c>
      <c r="E1420" s="85">
        <f t="shared" si="89"/>
        <v>649.53405000000021</v>
      </c>
      <c r="F1420" s="85">
        <f t="shared" si="90"/>
        <v>1515.5794500000002</v>
      </c>
      <c r="G1420" s="85">
        <f xml:space="preserve"> F1420/'2016 Claims Experience'!$H$2</f>
        <v>1783.0346470588238</v>
      </c>
      <c r="H1420" s="85">
        <f t="shared" si="91"/>
        <v>2165.1135000000004</v>
      </c>
      <c r="I1420" s="85">
        <f t="shared" si="88"/>
        <v>0</v>
      </c>
      <c r="J1420" s="39"/>
    </row>
    <row r="1421" spans="2:10" x14ac:dyDescent="0.2">
      <c r="B1421" s="87">
        <v>1419</v>
      </c>
      <c r="C1421" s="85">
        <v>14884.390000000001</v>
      </c>
      <c r="D1421" s="85">
        <f>C1421 * (1 + '2016 Claims Experience'!$H$3) * (1 + '2016 Claims Experience'!$H$3)</f>
        <v>18010.111900000004</v>
      </c>
      <c r="E1421" s="85">
        <f t="shared" si="89"/>
        <v>5403.0335700000014</v>
      </c>
      <c r="F1421" s="85">
        <f t="shared" si="90"/>
        <v>12607.078330000002</v>
      </c>
      <c r="G1421" s="85">
        <f xml:space="preserve"> F1421/'2016 Claims Experience'!$H$2</f>
        <v>14831.856858823532</v>
      </c>
      <c r="H1421" s="85">
        <f t="shared" si="91"/>
        <v>3000</v>
      </c>
      <c r="I1421" s="85">
        <f t="shared" si="88"/>
        <v>1419.3625715045846</v>
      </c>
      <c r="J1421" s="39"/>
    </row>
    <row r="1422" spans="2:10" x14ac:dyDescent="0.2">
      <c r="B1422" s="87">
        <v>1420</v>
      </c>
      <c r="C1422" s="85">
        <v>1406.99</v>
      </c>
      <c r="D1422" s="85">
        <f>C1422 * (1 + '2016 Claims Experience'!$H$3) * (1 + '2016 Claims Experience'!$H$3)</f>
        <v>1702.4579000000003</v>
      </c>
      <c r="E1422" s="85">
        <f t="shared" si="89"/>
        <v>510.73737000000017</v>
      </c>
      <c r="F1422" s="85">
        <f t="shared" si="90"/>
        <v>1191.7205300000001</v>
      </c>
      <c r="G1422" s="85">
        <f xml:space="preserve"> F1422/'2016 Claims Experience'!$H$2</f>
        <v>1402.0241529411767</v>
      </c>
      <c r="H1422" s="85">
        <f t="shared" si="91"/>
        <v>1702.4579000000003</v>
      </c>
      <c r="I1422" s="85">
        <f t="shared" si="88"/>
        <v>0</v>
      </c>
      <c r="J1422" s="39"/>
    </row>
    <row r="1423" spans="2:10" x14ac:dyDescent="0.2">
      <c r="B1423" s="87">
        <v>1421</v>
      </c>
      <c r="C1423" s="85">
        <v>218.83</v>
      </c>
      <c r="D1423" s="85">
        <f>C1423 * (1 + '2016 Claims Experience'!$H$3) * (1 + '2016 Claims Experience'!$H$3)</f>
        <v>264.78430000000003</v>
      </c>
      <c r="E1423" s="85">
        <f t="shared" si="89"/>
        <v>79.435290000000023</v>
      </c>
      <c r="F1423" s="85">
        <f t="shared" si="90"/>
        <v>185.34901000000002</v>
      </c>
      <c r="G1423" s="85">
        <f xml:space="preserve"> F1423/'2016 Claims Experience'!$H$2</f>
        <v>218.05765882352944</v>
      </c>
      <c r="H1423" s="85">
        <f t="shared" si="91"/>
        <v>264.78430000000003</v>
      </c>
      <c r="I1423" s="85">
        <f t="shared" si="88"/>
        <v>0</v>
      </c>
      <c r="J1423" s="39"/>
    </row>
    <row r="1424" spans="2:10" x14ac:dyDescent="0.2">
      <c r="B1424" s="87">
        <v>1422</v>
      </c>
      <c r="C1424" s="85">
        <v>684.14</v>
      </c>
      <c r="D1424" s="85">
        <f>C1424 * (1 + '2016 Claims Experience'!$H$3) * (1 + '2016 Claims Experience'!$H$3)</f>
        <v>827.80940000000021</v>
      </c>
      <c r="E1424" s="85">
        <f t="shared" si="89"/>
        <v>248.3428200000001</v>
      </c>
      <c r="F1424" s="85">
        <f t="shared" si="90"/>
        <v>579.46658000000014</v>
      </c>
      <c r="G1424" s="85">
        <f xml:space="preserve"> F1424/'2016 Claims Experience'!$H$2</f>
        <v>681.7253882352943</v>
      </c>
      <c r="H1424" s="85">
        <f t="shared" si="91"/>
        <v>827.80940000000021</v>
      </c>
      <c r="I1424" s="85">
        <f t="shared" si="88"/>
        <v>0</v>
      </c>
      <c r="J1424" s="39"/>
    </row>
    <row r="1425" spans="2:10" x14ac:dyDescent="0.2">
      <c r="B1425" s="87">
        <v>1423</v>
      </c>
      <c r="C1425" s="85">
        <v>13016.83</v>
      </c>
      <c r="D1425" s="85">
        <f>C1425 * (1 + '2016 Claims Experience'!$H$3) * (1 + '2016 Claims Experience'!$H$3)</f>
        <v>15750.364300000003</v>
      </c>
      <c r="E1425" s="85">
        <f t="shared" si="89"/>
        <v>4725.1092900000012</v>
      </c>
      <c r="F1425" s="85">
        <f t="shared" si="90"/>
        <v>11025.255010000001</v>
      </c>
      <c r="G1425" s="85">
        <f xml:space="preserve"> F1425/'2016 Claims Experience'!$H$2</f>
        <v>12970.888247058825</v>
      </c>
      <c r="H1425" s="85">
        <f t="shared" si="91"/>
        <v>3000</v>
      </c>
      <c r="I1425" s="85">
        <f t="shared" si="88"/>
        <v>1419.3625715045846</v>
      </c>
      <c r="J1425" s="39"/>
    </row>
    <row r="1426" spans="2:10" x14ac:dyDescent="0.2">
      <c r="B1426" s="87">
        <v>1424</v>
      </c>
      <c r="C1426" s="85">
        <v>1938.66</v>
      </c>
      <c r="D1426" s="85">
        <f>C1426 * (1 + '2016 Claims Experience'!$H$3) * (1 + '2016 Claims Experience'!$H$3)</f>
        <v>2345.7786000000006</v>
      </c>
      <c r="E1426" s="85">
        <f t="shared" si="89"/>
        <v>703.7335800000003</v>
      </c>
      <c r="F1426" s="85">
        <f t="shared" si="90"/>
        <v>1642.0450200000002</v>
      </c>
      <c r="G1426" s="85">
        <f xml:space="preserve"> F1426/'2016 Claims Experience'!$H$2</f>
        <v>1931.8176705882356</v>
      </c>
      <c r="H1426" s="85">
        <f t="shared" si="91"/>
        <v>2345.7786000000006</v>
      </c>
      <c r="I1426" s="85">
        <f t="shared" si="88"/>
        <v>0</v>
      </c>
      <c r="J1426" s="39"/>
    </row>
    <row r="1427" spans="2:10" x14ac:dyDescent="0.2">
      <c r="B1427" s="87">
        <v>1425</v>
      </c>
      <c r="C1427" s="85">
        <v>12839.08</v>
      </c>
      <c r="D1427" s="85">
        <f>C1427 * (1 + '2016 Claims Experience'!$H$3) * (1 + '2016 Claims Experience'!$H$3)</f>
        <v>15535.286800000002</v>
      </c>
      <c r="E1427" s="85">
        <f t="shared" si="89"/>
        <v>4660.586040000001</v>
      </c>
      <c r="F1427" s="85">
        <f t="shared" si="90"/>
        <v>10874.70076</v>
      </c>
      <c r="G1427" s="85">
        <f xml:space="preserve"> F1427/'2016 Claims Experience'!$H$2</f>
        <v>12793.765600000001</v>
      </c>
      <c r="H1427" s="85">
        <f t="shared" si="91"/>
        <v>3000</v>
      </c>
      <c r="I1427" s="85">
        <f t="shared" si="88"/>
        <v>1419.3625715045846</v>
      </c>
      <c r="J1427" s="39"/>
    </row>
    <row r="1428" spans="2:10" x14ac:dyDescent="0.2">
      <c r="B1428" s="87">
        <v>1426</v>
      </c>
      <c r="C1428" s="85">
        <v>7233.2400000000007</v>
      </c>
      <c r="D1428" s="85">
        <f>C1428 * (1 + '2016 Claims Experience'!$H$3) * (1 + '2016 Claims Experience'!$H$3)</f>
        <v>8752.220400000002</v>
      </c>
      <c r="E1428" s="85">
        <f t="shared" si="89"/>
        <v>2625.6661200000008</v>
      </c>
      <c r="F1428" s="85">
        <f t="shared" si="90"/>
        <v>6126.5542800000012</v>
      </c>
      <c r="G1428" s="85">
        <f xml:space="preserve"> F1428/'2016 Claims Experience'!$H$2</f>
        <v>7207.7109176470603</v>
      </c>
      <c r="H1428" s="85">
        <f t="shared" si="91"/>
        <v>3000</v>
      </c>
      <c r="I1428" s="85">
        <f t="shared" si="88"/>
        <v>1419.3625715045846</v>
      </c>
      <c r="J1428" s="39"/>
    </row>
    <row r="1429" spans="2:10" x14ac:dyDescent="0.2">
      <c r="B1429" s="87">
        <v>1427</v>
      </c>
      <c r="C1429" s="85">
        <v>34485.08</v>
      </c>
      <c r="D1429" s="85">
        <f>C1429 * (1 + '2016 Claims Experience'!$H$3) * (1 + '2016 Claims Experience'!$H$3)</f>
        <v>41726.946800000005</v>
      </c>
      <c r="E1429" s="85">
        <f t="shared" si="89"/>
        <v>12518.084040000003</v>
      </c>
      <c r="F1429" s="85">
        <f t="shared" si="90"/>
        <v>29208.86276</v>
      </c>
      <c r="G1429" s="85">
        <f xml:space="preserve"> F1429/'2016 Claims Experience'!$H$2</f>
        <v>34363.367952941175</v>
      </c>
      <c r="H1429" s="85">
        <f t="shared" si="91"/>
        <v>3000</v>
      </c>
      <c r="I1429" s="85">
        <f t="shared" si="88"/>
        <v>1419.3625715045846</v>
      </c>
      <c r="J1429" s="39"/>
    </row>
    <row r="1430" spans="2:10" x14ac:dyDescent="0.2">
      <c r="B1430" s="87">
        <v>1428</v>
      </c>
      <c r="C1430" s="85">
        <v>9989.5500000000011</v>
      </c>
      <c r="D1430" s="85">
        <f>C1430 * (1 + '2016 Claims Experience'!$H$3) * (1 + '2016 Claims Experience'!$H$3)</f>
        <v>12087.355500000003</v>
      </c>
      <c r="E1430" s="85">
        <f t="shared" si="89"/>
        <v>3626.2066500000014</v>
      </c>
      <c r="F1430" s="85">
        <f t="shared" si="90"/>
        <v>8461.1488500000014</v>
      </c>
      <c r="G1430" s="85">
        <f xml:space="preserve"> F1430/'2016 Claims Experience'!$H$2</f>
        <v>9954.2927647058841</v>
      </c>
      <c r="H1430" s="85">
        <f t="shared" si="91"/>
        <v>3000</v>
      </c>
      <c r="I1430" s="85">
        <f t="shared" si="88"/>
        <v>1419.3625715045846</v>
      </c>
      <c r="J1430" s="39"/>
    </row>
    <row r="1431" spans="2:10" x14ac:dyDescent="0.2">
      <c r="B1431" s="87">
        <v>1429</v>
      </c>
      <c r="C1431" s="85">
        <v>1694.5500000000002</v>
      </c>
      <c r="D1431" s="85">
        <f>C1431 * (1 + '2016 Claims Experience'!$H$3) * (1 + '2016 Claims Experience'!$H$3)</f>
        <v>2050.4055000000008</v>
      </c>
      <c r="E1431" s="85">
        <f t="shared" si="89"/>
        <v>615.12165000000027</v>
      </c>
      <c r="F1431" s="85">
        <f t="shared" si="90"/>
        <v>1435.2838500000005</v>
      </c>
      <c r="G1431" s="85">
        <f xml:space="preserve"> F1431/'2016 Claims Experience'!$H$2</f>
        <v>1688.5692352941182</v>
      </c>
      <c r="H1431" s="85">
        <f t="shared" si="91"/>
        <v>2050.4055000000008</v>
      </c>
      <c r="I1431" s="85">
        <f t="shared" si="88"/>
        <v>0</v>
      </c>
      <c r="J1431" s="39"/>
    </row>
    <row r="1432" spans="2:10" x14ac:dyDescent="0.2">
      <c r="B1432" s="87">
        <v>1430</v>
      </c>
      <c r="C1432" s="85">
        <v>5748.83</v>
      </c>
      <c r="D1432" s="85">
        <f>C1432 * (1 + '2016 Claims Experience'!$H$3) * (1 + '2016 Claims Experience'!$H$3)</f>
        <v>6956.0843000000013</v>
      </c>
      <c r="E1432" s="85">
        <f t="shared" si="89"/>
        <v>2086.8252900000007</v>
      </c>
      <c r="F1432" s="85">
        <f t="shared" si="90"/>
        <v>4869.2590100000007</v>
      </c>
      <c r="G1432" s="85">
        <f xml:space="preserve"> F1432/'2016 Claims Experience'!$H$2</f>
        <v>5728.5400117647068</v>
      </c>
      <c r="H1432" s="85">
        <f t="shared" si="91"/>
        <v>3000</v>
      </c>
      <c r="I1432" s="85">
        <f t="shared" si="88"/>
        <v>1419.3625715045846</v>
      </c>
      <c r="J1432" s="39"/>
    </row>
    <row r="1433" spans="2:10" x14ac:dyDescent="0.2">
      <c r="B1433" s="87">
        <v>1431</v>
      </c>
      <c r="C1433" s="85">
        <v>7849.4400000000005</v>
      </c>
      <c r="D1433" s="85">
        <f>C1433 * (1 + '2016 Claims Experience'!$H$3) * (1 + '2016 Claims Experience'!$H$3)</f>
        <v>9497.8224000000027</v>
      </c>
      <c r="E1433" s="85">
        <f t="shared" si="89"/>
        <v>2849.3467200000014</v>
      </c>
      <c r="F1433" s="85">
        <f t="shared" si="90"/>
        <v>6648.4756800000014</v>
      </c>
      <c r="G1433" s="85">
        <f xml:space="preserve"> F1433/'2016 Claims Experience'!$H$2</f>
        <v>7821.7360941176485</v>
      </c>
      <c r="H1433" s="85">
        <f t="shared" si="91"/>
        <v>3000</v>
      </c>
      <c r="I1433" s="85">
        <f t="shared" si="88"/>
        <v>1419.3625715045846</v>
      </c>
      <c r="J1433" s="39"/>
    </row>
    <row r="1434" spans="2:10" x14ac:dyDescent="0.2">
      <c r="B1434" s="87">
        <v>1432</v>
      </c>
      <c r="C1434" s="85">
        <v>26162.43</v>
      </c>
      <c r="D1434" s="85">
        <f>C1434 * (1 + '2016 Claims Experience'!$H$3) * (1 + '2016 Claims Experience'!$H$3)</f>
        <v>31656.540300000004</v>
      </c>
      <c r="E1434" s="85">
        <f t="shared" si="89"/>
        <v>9496.9620900000027</v>
      </c>
      <c r="F1434" s="85">
        <f t="shared" si="90"/>
        <v>22159.578210000003</v>
      </c>
      <c r="G1434" s="85">
        <f xml:space="preserve"> F1434/'2016 Claims Experience'!$H$2</f>
        <v>26070.092011764711</v>
      </c>
      <c r="H1434" s="85">
        <f t="shared" si="91"/>
        <v>3000</v>
      </c>
      <c r="I1434" s="85">
        <f t="shared" si="88"/>
        <v>1419.3625715045846</v>
      </c>
      <c r="J1434" s="39"/>
    </row>
    <row r="1435" spans="2:10" x14ac:dyDescent="0.2">
      <c r="B1435" s="87">
        <v>1433</v>
      </c>
      <c r="C1435" s="85">
        <v>21710.780000000002</v>
      </c>
      <c r="D1435" s="85">
        <f>C1435 * (1 + '2016 Claims Experience'!$H$3) * (1 + '2016 Claims Experience'!$H$3)</f>
        <v>26270.043800000007</v>
      </c>
      <c r="E1435" s="85">
        <f t="shared" si="89"/>
        <v>7881.0131400000027</v>
      </c>
      <c r="F1435" s="85">
        <f t="shared" si="90"/>
        <v>18389.030660000004</v>
      </c>
      <c r="G1435" s="85">
        <f xml:space="preserve"> F1435/'2016 Claims Experience'!$H$2</f>
        <v>21634.153717647063</v>
      </c>
      <c r="H1435" s="85">
        <f t="shared" si="91"/>
        <v>3000</v>
      </c>
      <c r="I1435" s="85">
        <f t="shared" si="88"/>
        <v>1419.3625715045846</v>
      </c>
      <c r="J1435" s="39"/>
    </row>
    <row r="1436" spans="2:10" x14ac:dyDescent="0.2">
      <c r="B1436" s="87">
        <v>1434</v>
      </c>
      <c r="C1436" s="85">
        <v>474</v>
      </c>
      <c r="D1436" s="85">
        <f>C1436 * (1 + '2016 Claims Experience'!$H$3) * (1 + '2016 Claims Experience'!$H$3)</f>
        <v>573.54000000000019</v>
      </c>
      <c r="E1436" s="85">
        <f t="shared" si="89"/>
        <v>172.06200000000007</v>
      </c>
      <c r="F1436" s="85">
        <f t="shared" si="90"/>
        <v>401.47800000000012</v>
      </c>
      <c r="G1436" s="85">
        <f xml:space="preserve"> F1436/'2016 Claims Experience'!$H$2</f>
        <v>472.32705882352957</v>
      </c>
      <c r="H1436" s="85">
        <f t="shared" si="91"/>
        <v>573.54000000000019</v>
      </c>
      <c r="I1436" s="85">
        <f t="shared" si="88"/>
        <v>0</v>
      </c>
      <c r="J1436" s="39"/>
    </row>
    <row r="1437" spans="2:10" x14ac:dyDescent="0.2">
      <c r="B1437" s="87">
        <v>1435</v>
      </c>
      <c r="C1437" s="85">
        <v>14583.400000000001</v>
      </c>
      <c r="D1437" s="85">
        <f>C1437 * (1 + '2016 Claims Experience'!$H$3) * (1 + '2016 Claims Experience'!$H$3)</f>
        <v>17645.914000000004</v>
      </c>
      <c r="E1437" s="85">
        <f t="shared" si="89"/>
        <v>5293.7742000000017</v>
      </c>
      <c r="F1437" s="85">
        <f t="shared" si="90"/>
        <v>12352.139800000003</v>
      </c>
      <c r="G1437" s="85">
        <f xml:space="preserve"> F1437/'2016 Claims Experience'!$H$2</f>
        <v>14531.929176470592</v>
      </c>
      <c r="H1437" s="85">
        <f t="shared" si="91"/>
        <v>3000</v>
      </c>
      <c r="I1437" s="85">
        <f t="shared" si="88"/>
        <v>1419.3625715045846</v>
      </c>
      <c r="J1437" s="39"/>
    </row>
    <row r="1438" spans="2:10" x14ac:dyDescent="0.2">
      <c r="B1438" s="87">
        <v>1436</v>
      </c>
      <c r="C1438" s="85">
        <v>1290.8600000000001</v>
      </c>
      <c r="D1438" s="85">
        <f>C1438 * (1 + '2016 Claims Experience'!$H$3) * (1 + '2016 Claims Experience'!$H$3)</f>
        <v>1561.9406000000006</v>
      </c>
      <c r="E1438" s="85">
        <f t="shared" si="89"/>
        <v>468.58218000000022</v>
      </c>
      <c r="F1438" s="85">
        <f t="shared" si="90"/>
        <v>1093.3584200000003</v>
      </c>
      <c r="G1438" s="85">
        <f xml:space="preserve"> F1438/'2016 Claims Experience'!$H$2</f>
        <v>1286.304023529412</v>
      </c>
      <c r="H1438" s="85">
        <f t="shared" si="91"/>
        <v>1561.9406000000006</v>
      </c>
      <c r="I1438" s="85">
        <f t="shared" si="88"/>
        <v>0</v>
      </c>
      <c r="J1438" s="39"/>
    </row>
    <row r="1439" spans="2:10" x14ac:dyDescent="0.2">
      <c r="B1439" s="87">
        <v>1437</v>
      </c>
      <c r="C1439" s="85">
        <v>8091.18</v>
      </c>
      <c r="D1439" s="85">
        <f>C1439 * (1 + '2016 Claims Experience'!$H$3) * (1 + '2016 Claims Experience'!$H$3)</f>
        <v>9790.3278000000009</v>
      </c>
      <c r="E1439" s="85">
        <f t="shared" si="89"/>
        <v>2937.0983400000009</v>
      </c>
      <c r="F1439" s="85">
        <f t="shared" si="90"/>
        <v>6853.2294600000005</v>
      </c>
      <c r="G1439" s="85">
        <f xml:space="preserve"> F1439/'2016 Claims Experience'!$H$2</f>
        <v>8062.6228941176478</v>
      </c>
      <c r="H1439" s="85">
        <f t="shared" si="91"/>
        <v>3000</v>
      </c>
      <c r="I1439" s="85">
        <f t="shared" si="88"/>
        <v>1419.3625715045846</v>
      </c>
      <c r="J1439" s="39"/>
    </row>
    <row r="1440" spans="2:10" x14ac:dyDescent="0.2">
      <c r="B1440" s="87">
        <v>1438</v>
      </c>
      <c r="C1440" s="85">
        <v>2417.4</v>
      </c>
      <c r="D1440" s="85">
        <f>C1440 * (1 + '2016 Claims Experience'!$H$3) * (1 + '2016 Claims Experience'!$H$3)</f>
        <v>2925.0540000000005</v>
      </c>
      <c r="E1440" s="85">
        <f t="shared" si="89"/>
        <v>877.51620000000025</v>
      </c>
      <c r="F1440" s="85">
        <f t="shared" si="90"/>
        <v>2047.5378000000003</v>
      </c>
      <c r="G1440" s="85">
        <f xml:space="preserve"> F1440/'2016 Claims Experience'!$H$2</f>
        <v>2408.8680000000004</v>
      </c>
      <c r="H1440" s="85">
        <f t="shared" si="91"/>
        <v>2925.0540000000005</v>
      </c>
      <c r="I1440" s="85">
        <f t="shared" si="88"/>
        <v>0</v>
      </c>
      <c r="J1440" s="39"/>
    </row>
    <row r="1441" spans="2:10" x14ac:dyDescent="0.2">
      <c r="B1441" s="87">
        <v>1439</v>
      </c>
      <c r="C1441" s="85">
        <v>14445.94</v>
      </c>
      <c r="D1441" s="85">
        <f>C1441 * (1 + '2016 Claims Experience'!$H$3) * (1 + '2016 Claims Experience'!$H$3)</f>
        <v>17479.587400000004</v>
      </c>
      <c r="E1441" s="85">
        <f t="shared" si="89"/>
        <v>5243.8762200000019</v>
      </c>
      <c r="F1441" s="85">
        <f t="shared" si="90"/>
        <v>12235.711180000002</v>
      </c>
      <c r="G1441" s="85">
        <f xml:space="preserve"> F1441/'2016 Claims Experience'!$H$2</f>
        <v>14394.954329411768</v>
      </c>
      <c r="H1441" s="85">
        <f t="shared" si="91"/>
        <v>3000</v>
      </c>
      <c r="I1441" s="85">
        <f t="shared" si="88"/>
        <v>1419.3625715045846</v>
      </c>
      <c r="J1441" s="39"/>
    </row>
    <row r="1442" spans="2:10" x14ac:dyDescent="0.2">
      <c r="B1442" s="87">
        <v>1440</v>
      </c>
      <c r="C1442" s="85">
        <v>10946.24</v>
      </c>
      <c r="D1442" s="85">
        <f>C1442 * (1 + '2016 Claims Experience'!$H$3) * (1 + '2016 Claims Experience'!$H$3)</f>
        <v>13244.950400000003</v>
      </c>
      <c r="E1442" s="85">
        <f t="shared" si="89"/>
        <v>3973.4851200000016</v>
      </c>
      <c r="F1442" s="85">
        <f t="shared" si="90"/>
        <v>9271.4652800000022</v>
      </c>
      <c r="G1442" s="85">
        <f xml:space="preserve"> F1442/'2016 Claims Experience'!$H$2</f>
        <v>10907.606211764709</v>
      </c>
      <c r="H1442" s="85">
        <f t="shared" si="91"/>
        <v>3000</v>
      </c>
      <c r="I1442" s="85">
        <f t="shared" si="88"/>
        <v>1419.3625715045846</v>
      </c>
      <c r="J1442" s="39"/>
    </row>
    <row r="1443" spans="2:10" x14ac:dyDescent="0.2">
      <c r="B1443" s="87">
        <v>1441</v>
      </c>
      <c r="C1443" s="85">
        <v>7527.9100000000008</v>
      </c>
      <c r="D1443" s="85">
        <f>C1443 * (1 + '2016 Claims Experience'!$H$3) * (1 + '2016 Claims Experience'!$H$3)</f>
        <v>9108.7711000000018</v>
      </c>
      <c r="E1443" s="85">
        <f t="shared" si="89"/>
        <v>2732.6313300000011</v>
      </c>
      <c r="F1443" s="85">
        <f t="shared" si="90"/>
        <v>6376.1397700000007</v>
      </c>
      <c r="G1443" s="85">
        <f xml:space="preserve"> F1443/'2016 Claims Experience'!$H$2</f>
        <v>7501.3409058823536</v>
      </c>
      <c r="H1443" s="85">
        <f t="shared" si="91"/>
        <v>3000</v>
      </c>
      <c r="I1443" s="85">
        <f t="shared" si="88"/>
        <v>1419.3625715045846</v>
      </c>
      <c r="J1443" s="39"/>
    </row>
    <row r="1444" spans="2:10" x14ac:dyDescent="0.2">
      <c r="B1444" s="87">
        <v>1442</v>
      </c>
      <c r="C1444" s="85">
        <v>11345.19</v>
      </c>
      <c r="D1444" s="85">
        <f>C1444 * (1 + '2016 Claims Experience'!$H$3) * (1 + '2016 Claims Experience'!$H$3)</f>
        <v>13727.679900000003</v>
      </c>
      <c r="E1444" s="85">
        <f t="shared" si="89"/>
        <v>4118.3039700000018</v>
      </c>
      <c r="F1444" s="85">
        <f t="shared" si="90"/>
        <v>9609.375930000002</v>
      </c>
      <c r="G1444" s="85">
        <f xml:space="preserve"> F1444/'2016 Claims Experience'!$H$2</f>
        <v>11305.148152941179</v>
      </c>
      <c r="H1444" s="85">
        <f t="shared" si="91"/>
        <v>3000</v>
      </c>
      <c r="I1444" s="85">
        <f t="shared" si="88"/>
        <v>1419.3625715045846</v>
      </c>
      <c r="J1444" s="39"/>
    </row>
    <row r="1445" spans="2:10" x14ac:dyDescent="0.2">
      <c r="B1445" s="87">
        <v>1443</v>
      </c>
      <c r="C1445" s="85">
        <v>24364.39</v>
      </c>
      <c r="D1445" s="85">
        <f>C1445 * (1 + '2016 Claims Experience'!$H$3) * (1 + '2016 Claims Experience'!$H$3)</f>
        <v>29480.911900000003</v>
      </c>
      <c r="E1445" s="85">
        <f t="shared" si="89"/>
        <v>8844.273570000003</v>
      </c>
      <c r="F1445" s="85">
        <f t="shared" si="90"/>
        <v>20636.638330000002</v>
      </c>
      <c r="G1445" s="85">
        <f xml:space="preserve"> F1445/'2016 Claims Experience'!$H$2</f>
        <v>24278.398035294122</v>
      </c>
      <c r="H1445" s="85">
        <f t="shared" si="91"/>
        <v>3000</v>
      </c>
      <c r="I1445" s="85">
        <f t="shared" si="88"/>
        <v>1419.3625715045846</v>
      </c>
      <c r="J1445" s="39"/>
    </row>
    <row r="1446" spans="2:10" x14ac:dyDescent="0.2">
      <c r="B1446" s="87">
        <v>1444</v>
      </c>
      <c r="C1446" s="85">
        <v>1542.0800000000002</v>
      </c>
      <c r="D1446" s="85">
        <f>C1446 * (1 + '2016 Claims Experience'!$H$3) * (1 + '2016 Claims Experience'!$H$3)</f>
        <v>1865.9168000000004</v>
      </c>
      <c r="E1446" s="85">
        <f t="shared" si="89"/>
        <v>559.77504000000022</v>
      </c>
      <c r="F1446" s="85">
        <f t="shared" si="90"/>
        <v>1306.1417600000002</v>
      </c>
      <c r="G1446" s="85">
        <f xml:space="preserve"> F1446/'2016 Claims Experience'!$H$2</f>
        <v>1536.6373647058826</v>
      </c>
      <c r="H1446" s="85">
        <f t="shared" si="91"/>
        <v>1865.9168000000004</v>
      </c>
      <c r="I1446" s="85">
        <f t="shared" si="88"/>
        <v>0</v>
      </c>
      <c r="J1446" s="39"/>
    </row>
    <row r="1447" spans="2:10" x14ac:dyDescent="0.2">
      <c r="B1447" s="87">
        <v>1445</v>
      </c>
      <c r="C1447" s="85">
        <v>2377.11</v>
      </c>
      <c r="D1447" s="85">
        <f>C1447 * (1 + '2016 Claims Experience'!$H$3) * (1 + '2016 Claims Experience'!$H$3)</f>
        <v>2876.3031000000005</v>
      </c>
      <c r="E1447" s="85">
        <f t="shared" si="89"/>
        <v>862.89093000000025</v>
      </c>
      <c r="F1447" s="85">
        <f t="shared" si="90"/>
        <v>2013.4121700000003</v>
      </c>
      <c r="G1447" s="85">
        <f xml:space="preserve"> F1447/'2016 Claims Experience'!$H$2</f>
        <v>2368.7202000000002</v>
      </c>
      <c r="H1447" s="85">
        <f t="shared" si="91"/>
        <v>2876.3031000000005</v>
      </c>
      <c r="I1447" s="85">
        <f t="shared" si="88"/>
        <v>0</v>
      </c>
      <c r="J1447" s="39"/>
    </row>
    <row r="1448" spans="2:10" x14ac:dyDescent="0.2">
      <c r="B1448" s="87">
        <v>1446</v>
      </c>
      <c r="C1448" s="85">
        <v>265.44</v>
      </c>
      <c r="D1448" s="85">
        <f>C1448 * (1 + '2016 Claims Experience'!$H$3) * (1 + '2016 Claims Experience'!$H$3)</f>
        <v>321.18240000000009</v>
      </c>
      <c r="E1448" s="85">
        <f t="shared" si="89"/>
        <v>96.354720000000043</v>
      </c>
      <c r="F1448" s="85">
        <f t="shared" si="90"/>
        <v>224.82768000000004</v>
      </c>
      <c r="G1448" s="85">
        <f xml:space="preserve"> F1448/'2016 Claims Experience'!$H$2</f>
        <v>264.50315294117655</v>
      </c>
      <c r="H1448" s="85">
        <f t="shared" si="91"/>
        <v>321.18240000000009</v>
      </c>
      <c r="I1448" s="85">
        <f t="shared" si="88"/>
        <v>0</v>
      </c>
      <c r="J1448" s="39"/>
    </row>
    <row r="1449" spans="2:10" x14ac:dyDescent="0.2">
      <c r="B1449" s="87">
        <v>1447</v>
      </c>
      <c r="C1449" s="85">
        <v>1304.29</v>
      </c>
      <c r="D1449" s="85">
        <f>C1449 * (1 + '2016 Claims Experience'!$H$3) * (1 + '2016 Claims Experience'!$H$3)</f>
        <v>1578.1909000000003</v>
      </c>
      <c r="E1449" s="85">
        <f t="shared" si="89"/>
        <v>473.45727000000016</v>
      </c>
      <c r="F1449" s="85">
        <f t="shared" si="90"/>
        <v>1104.7336300000002</v>
      </c>
      <c r="G1449" s="85">
        <f xml:space="preserve"> F1449/'2016 Claims Experience'!$H$2</f>
        <v>1299.6866235294119</v>
      </c>
      <c r="H1449" s="85">
        <f t="shared" si="91"/>
        <v>1578.1909000000003</v>
      </c>
      <c r="I1449" s="85">
        <f t="shared" si="88"/>
        <v>0</v>
      </c>
      <c r="J1449" s="39"/>
    </row>
    <row r="1450" spans="2:10" x14ac:dyDescent="0.2">
      <c r="B1450" s="87">
        <v>1448</v>
      </c>
      <c r="C1450" s="85">
        <v>204.61</v>
      </c>
      <c r="D1450" s="85">
        <f>C1450 * (1 + '2016 Claims Experience'!$H$3) * (1 + '2016 Claims Experience'!$H$3)</f>
        <v>247.57810000000006</v>
      </c>
      <c r="E1450" s="85">
        <f t="shared" si="89"/>
        <v>74.273430000000033</v>
      </c>
      <c r="F1450" s="85">
        <f t="shared" si="90"/>
        <v>173.30467000000004</v>
      </c>
      <c r="G1450" s="85">
        <f xml:space="preserve"> F1450/'2016 Claims Experience'!$H$2</f>
        <v>203.88784705882358</v>
      </c>
      <c r="H1450" s="85">
        <f t="shared" si="91"/>
        <v>247.57810000000006</v>
      </c>
      <c r="I1450" s="85">
        <f t="shared" si="88"/>
        <v>0</v>
      </c>
      <c r="J1450" s="39"/>
    </row>
    <row r="1451" spans="2:10" x14ac:dyDescent="0.2">
      <c r="B1451" s="87">
        <v>1449</v>
      </c>
      <c r="C1451" s="85">
        <v>24397.57</v>
      </c>
      <c r="D1451" s="85">
        <f>C1451 * (1 + '2016 Claims Experience'!$H$3) * (1 + '2016 Claims Experience'!$H$3)</f>
        <v>29521.059700000005</v>
      </c>
      <c r="E1451" s="85">
        <f t="shared" si="89"/>
        <v>8856.3179100000034</v>
      </c>
      <c r="F1451" s="85">
        <f t="shared" si="90"/>
        <v>20664.741790000004</v>
      </c>
      <c r="G1451" s="85">
        <f xml:space="preserve"> F1451/'2016 Claims Experience'!$H$2</f>
        <v>24311.460929411769</v>
      </c>
      <c r="H1451" s="85">
        <f t="shared" si="91"/>
        <v>3000</v>
      </c>
      <c r="I1451" s="85">
        <f t="shared" si="88"/>
        <v>1419.3625715045846</v>
      </c>
      <c r="J1451" s="39"/>
    </row>
    <row r="1452" spans="2:10" x14ac:dyDescent="0.2">
      <c r="B1452" s="87">
        <v>1450</v>
      </c>
      <c r="C1452" s="85">
        <v>22231.39</v>
      </c>
      <c r="D1452" s="85">
        <f>C1452 * (1 + '2016 Claims Experience'!$H$3) * (1 + '2016 Claims Experience'!$H$3)</f>
        <v>26899.981900000006</v>
      </c>
      <c r="E1452" s="85">
        <f t="shared" si="89"/>
        <v>8069.9945700000035</v>
      </c>
      <c r="F1452" s="85">
        <f t="shared" si="90"/>
        <v>18829.987330000004</v>
      </c>
      <c r="G1452" s="85">
        <f xml:space="preserve"> F1452/'2016 Claims Experience'!$H$2</f>
        <v>22152.926270588239</v>
      </c>
      <c r="H1452" s="85">
        <f t="shared" si="91"/>
        <v>3000</v>
      </c>
      <c r="I1452" s="85">
        <f t="shared" si="88"/>
        <v>1419.3625715045846</v>
      </c>
      <c r="J1452" s="39"/>
    </row>
    <row r="1453" spans="2:10" x14ac:dyDescent="0.2">
      <c r="B1453" s="87">
        <v>1451</v>
      </c>
      <c r="C1453" s="85">
        <v>1245.04</v>
      </c>
      <c r="D1453" s="85">
        <f>C1453 * (1 + '2016 Claims Experience'!$H$3) * (1 + '2016 Claims Experience'!$H$3)</f>
        <v>1506.4984000000002</v>
      </c>
      <c r="E1453" s="85">
        <f t="shared" si="89"/>
        <v>451.94952000000012</v>
      </c>
      <c r="F1453" s="85">
        <f t="shared" si="90"/>
        <v>1054.5488800000001</v>
      </c>
      <c r="G1453" s="85">
        <f xml:space="preserve"> F1453/'2016 Claims Experience'!$H$2</f>
        <v>1240.6457411764707</v>
      </c>
      <c r="H1453" s="85">
        <f t="shared" si="91"/>
        <v>1506.4984000000002</v>
      </c>
      <c r="I1453" s="85">
        <f t="shared" si="88"/>
        <v>0</v>
      </c>
      <c r="J1453" s="39"/>
    </row>
    <row r="1454" spans="2:10" x14ac:dyDescent="0.2">
      <c r="B1454" s="87">
        <v>1452</v>
      </c>
      <c r="C1454" s="85">
        <v>12357.970000000001</v>
      </c>
      <c r="D1454" s="85">
        <f>C1454 * (1 + '2016 Claims Experience'!$H$3) * (1 + '2016 Claims Experience'!$H$3)</f>
        <v>14953.143700000002</v>
      </c>
      <c r="E1454" s="85">
        <f t="shared" si="89"/>
        <v>4485.9431100000011</v>
      </c>
      <c r="F1454" s="85">
        <f t="shared" si="90"/>
        <v>10467.20059</v>
      </c>
      <c r="G1454" s="85">
        <f xml:space="preserve"> F1454/'2016 Claims Experience'!$H$2</f>
        <v>12314.353635294119</v>
      </c>
      <c r="H1454" s="85">
        <f t="shared" si="91"/>
        <v>3000</v>
      </c>
      <c r="I1454" s="85">
        <f t="shared" si="88"/>
        <v>1419.3625715045846</v>
      </c>
      <c r="J1454" s="39"/>
    </row>
    <row r="1455" spans="2:10" x14ac:dyDescent="0.2">
      <c r="B1455" s="87">
        <v>1453</v>
      </c>
      <c r="C1455" s="85">
        <v>6198.34</v>
      </c>
      <c r="D1455" s="85">
        <f>C1455 * (1 + '2016 Claims Experience'!$H$3) * (1 + '2016 Claims Experience'!$H$3)</f>
        <v>7499.9914000000017</v>
      </c>
      <c r="E1455" s="85">
        <f t="shared" si="89"/>
        <v>2249.9974200000011</v>
      </c>
      <c r="F1455" s="85">
        <f t="shared" si="90"/>
        <v>5249.9939800000011</v>
      </c>
      <c r="G1455" s="85">
        <f xml:space="preserve"> F1455/'2016 Claims Experience'!$H$2</f>
        <v>6176.4635058823542</v>
      </c>
      <c r="H1455" s="85">
        <f t="shared" si="91"/>
        <v>3000</v>
      </c>
      <c r="I1455" s="85">
        <f t="shared" si="88"/>
        <v>1419.3625715045846</v>
      </c>
      <c r="J1455" s="39"/>
    </row>
    <row r="1456" spans="2:10" x14ac:dyDescent="0.2">
      <c r="B1456" s="87">
        <v>1454</v>
      </c>
      <c r="C1456" s="85">
        <v>5607.42</v>
      </c>
      <c r="D1456" s="85">
        <f>C1456 * (1 + '2016 Claims Experience'!$H$3) * (1 + '2016 Claims Experience'!$H$3)</f>
        <v>6784.9782000000005</v>
      </c>
      <c r="E1456" s="85">
        <f t="shared" si="89"/>
        <v>2035.4934600000004</v>
      </c>
      <c r="F1456" s="85">
        <f t="shared" si="90"/>
        <v>4749.4847399999999</v>
      </c>
      <c r="G1456" s="85">
        <f xml:space="preserve"> F1456/'2016 Claims Experience'!$H$2</f>
        <v>5587.6291058823526</v>
      </c>
      <c r="H1456" s="85">
        <f t="shared" si="91"/>
        <v>3000</v>
      </c>
      <c r="I1456" s="85">
        <f t="shared" si="88"/>
        <v>1419.3625715045846</v>
      </c>
      <c r="J1456" s="39"/>
    </row>
    <row r="1457" spans="2:10" x14ac:dyDescent="0.2">
      <c r="B1457" s="87">
        <v>1455</v>
      </c>
      <c r="C1457" s="85">
        <v>71.89</v>
      </c>
      <c r="D1457" s="85">
        <f>C1457 * (1 + '2016 Claims Experience'!$H$3) * (1 + '2016 Claims Experience'!$H$3)</f>
        <v>86.98690000000002</v>
      </c>
      <c r="E1457" s="85">
        <f t="shared" si="89"/>
        <v>26.096070000000008</v>
      </c>
      <c r="F1457" s="85">
        <f t="shared" si="90"/>
        <v>60.890830000000008</v>
      </c>
      <c r="G1457" s="85">
        <f xml:space="preserve"> F1457/'2016 Claims Experience'!$H$2</f>
        <v>71.636270588235305</v>
      </c>
      <c r="H1457" s="85">
        <f t="shared" si="91"/>
        <v>86.98690000000002</v>
      </c>
      <c r="I1457" s="85">
        <f t="shared" si="88"/>
        <v>0</v>
      </c>
      <c r="J1457" s="39"/>
    </row>
    <row r="1458" spans="2:10" x14ac:dyDescent="0.2">
      <c r="B1458" s="87">
        <v>1456</v>
      </c>
      <c r="C1458" s="85">
        <v>21100.9</v>
      </c>
      <c r="D1458" s="85">
        <f>C1458 * (1 + '2016 Claims Experience'!$H$3) * (1 + '2016 Claims Experience'!$H$3)</f>
        <v>25532.089000000007</v>
      </c>
      <c r="E1458" s="85">
        <f t="shared" si="89"/>
        <v>7659.6267000000034</v>
      </c>
      <c r="F1458" s="85">
        <f t="shared" si="90"/>
        <v>17872.462300000003</v>
      </c>
      <c r="G1458" s="85">
        <f xml:space="preserve"> F1458/'2016 Claims Experience'!$H$2</f>
        <v>21026.426235294122</v>
      </c>
      <c r="H1458" s="85">
        <f t="shared" si="91"/>
        <v>3000</v>
      </c>
      <c r="I1458" s="85">
        <f t="shared" si="88"/>
        <v>1419.3625715045846</v>
      </c>
      <c r="J1458" s="39"/>
    </row>
    <row r="1459" spans="2:10" x14ac:dyDescent="0.2">
      <c r="B1459" s="87">
        <v>1457</v>
      </c>
      <c r="C1459" s="85">
        <v>3799.9</v>
      </c>
      <c r="D1459" s="85">
        <f>C1459 * (1 + '2016 Claims Experience'!$H$3) * (1 + '2016 Claims Experience'!$H$3)</f>
        <v>4597.8790000000008</v>
      </c>
      <c r="E1459" s="85">
        <f t="shared" si="89"/>
        <v>1379.3637000000003</v>
      </c>
      <c r="F1459" s="85">
        <f t="shared" si="90"/>
        <v>3218.5153000000005</v>
      </c>
      <c r="G1459" s="85">
        <f xml:space="preserve"> F1459/'2016 Claims Experience'!$H$2</f>
        <v>3786.4885882352946</v>
      </c>
      <c r="H1459" s="85">
        <f t="shared" si="91"/>
        <v>3000</v>
      </c>
      <c r="I1459" s="85">
        <f t="shared" si="88"/>
        <v>1419.3625715045846</v>
      </c>
      <c r="J1459" s="39"/>
    </row>
    <row r="1460" spans="2:10" x14ac:dyDescent="0.2">
      <c r="B1460" s="87">
        <v>1458</v>
      </c>
      <c r="C1460" s="85">
        <v>8794.2800000000007</v>
      </c>
      <c r="D1460" s="85">
        <f>C1460 * (1 + '2016 Claims Experience'!$H$3) * (1 + '2016 Claims Experience'!$H$3)</f>
        <v>10641.078800000003</v>
      </c>
      <c r="E1460" s="85">
        <f t="shared" si="89"/>
        <v>3192.3236400000014</v>
      </c>
      <c r="F1460" s="85">
        <f t="shared" si="90"/>
        <v>7448.7551600000015</v>
      </c>
      <c r="G1460" s="85">
        <f xml:space="preserve"> F1460/'2016 Claims Experience'!$H$2</f>
        <v>8763.2413647058838</v>
      </c>
      <c r="H1460" s="85">
        <f t="shared" si="91"/>
        <v>3000</v>
      </c>
      <c r="I1460" s="85">
        <f t="shared" si="88"/>
        <v>1419.3625715045846</v>
      </c>
      <c r="J1460" s="39"/>
    </row>
    <row r="1461" spans="2:10" x14ac:dyDescent="0.2">
      <c r="B1461" s="87">
        <v>1459</v>
      </c>
      <c r="C1461" s="85">
        <v>398.95000000000005</v>
      </c>
      <c r="D1461" s="85">
        <f>C1461 * (1 + '2016 Claims Experience'!$H$3) * (1 + '2016 Claims Experience'!$H$3)</f>
        <v>482.72950000000014</v>
      </c>
      <c r="E1461" s="85">
        <f t="shared" si="89"/>
        <v>144.81885000000005</v>
      </c>
      <c r="F1461" s="85">
        <f t="shared" si="90"/>
        <v>337.91065000000009</v>
      </c>
      <c r="G1461" s="85">
        <f xml:space="preserve"> F1461/'2016 Claims Experience'!$H$2</f>
        <v>397.54194117647069</v>
      </c>
      <c r="H1461" s="85">
        <f t="shared" si="91"/>
        <v>482.72950000000014</v>
      </c>
      <c r="I1461" s="85">
        <f t="shared" si="88"/>
        <v>0</v>
      </c>
      <c r="J1461" s="39"/>
    </row>
    <row r="1462" spans="2:10" x14ac:dyDescent="0.2">
      <c r="B1462" s="87">
        <v>1460</v>
      </c>
      <c r="C1462" s="85">
        <v>5368.84</v>
      </c>
      <c r="D1462" s="85">
        <f>C1462 * (1 + '2016 Claims Experience'!$H$3) * (1 + '2016 Claims Experience'!$H$3)</f>
        <v>6496.296400000002</v>
      </c>
      <c r="E1462" s="85">
        <f t="shared" si="89"/>
        <v>1948.8889200000008</v>
      </c>
      <c r="F1462" s="85">
        <f t="shared" si="90"/>
        <v>4547.4074800000008</v>
      </c>
      <c r="G1462" s="85">
        <f xml:space="preserve"> F1462/'2016 Claims Experience'!$H$2</f>
        <v>5349.8911529411771</v>
      </c>
      <c r="H1462" s="85">
        <f t="shared" si="91"/>
        <v>3000</v>
      </c>
      <c r="I1462" s="85">
        <f t="shared" si="88"/>
        <v>1419.3625715045846</v>
      </c>
      <c r="J1462" s="39"/>
    </row>
    <row r="1463" spans="2:10" x14ac:dyDescent="0.2">
      <c r="B1463" s="87">
        <v>1461</v>
      </c>
      <c r="C1463" s="85">
        <v>3445.98</v>
      </c>
      <c r="D1463" s="85">
        <f>C1463 * (1 + '2016 Claims Experience'!$H$3) * (1 + '2016 Claims Experience'!$H$3)</f>
        <v>4169.6358000000009</v>
      </c>
      <c r="E1463" s="85">
        <f t="shared" si="89"/>
        <v>1250.8907400000005</v>
      </c>
      <c r="F1463" s="85">
        <f t="shared" si="90"/>
        <v>2918.7450600000006</v>
      </c>
      <c r="G1463" s="85">
        <f xml:space="preserve"> F1463/'2016 Claims Experience'!$H$2</f>
        <v>3433.8177176470595</v>
      </c>
      <c r="H1463" s="85">
        <f t="shared" si="91"/>
        <v>3000</v>
      </c>
      <c r="I1463" s="85">
        <f t="shared" si="88"/>
        <v>1419.3625715045846</v>
      </c>
      <c r="J1463" s="39"/>
    </row>
    <row r="1464" spans="2:10" x14ac:dyDescent="0.2">
      <c r="B1464" s="87">
        <v>1462</v>
      </c>
      <c r="C1464" s="85">
        <v>2416.61</v>
      </c>
      <c r="D1464" s="85">
        <f>C1464 * (1 + '2016 Claims Experience'!$H$3) * (1 + '2016 Claims Experience'!$H$3)</f>
        <v>2924.0981000000006</v>
      </c>
      <c r="E1464" s="85">
        <f t="shared" si="89"/>
        <v>877.22943000000032</v>
      </c>
      <c r="F1464" s="85">
        <f t="shared" si="90"/>
        <v>2046.8686700000003</v>
      </c>
      <c r="G1464" s="85">
        <f xml:space="preserve"> F1464/'2016 Claims Experience'!$H$2</f>
        <v>2408.0807882352947</v>
      </c>
      <c r="H1464" s="85">
        <f t="shared" si="91"/>
        <v>2924.0981000000006</v>
      </c>
      <c r="I1464" s="85">
        <f t="shared" si="88"/>
        <v>0</v>
      </c>
      <c r="J1464" s="39"/>
    </row>
    <row r="1465" spans="2:10" x14ac:dyDescent="0.2">
      <c r="B1465" s="87">
        <v>1463</v>
      </c>
      <c r="C1465" s="85">
        <v>3891.54</v>
      </c>
      <c r="D1465" s="85">
        <f>C1465 * (1 + '2016 Claims Experience'!$H$3) * (1 + '2016 Claims Experience'!$H$3)</f>
        <v>4708.7634000000007</v>
      </c>
      <c r="E1465" s="85">
        <f t="shared" si="89"/>
        <v>1412.6290200000005</v>
      </c>
      <c r="F1465" s="85">
        <f t="shared" si="90"/>
        <v>3296.1343800000004</v>
      </c>
      <c r="G1465" s="85">
        <f xml:space="preserve"> F1465/'2016 Claims Experience'!$H$2</f>
        <v>3877.8051529411769</v>
      </c>
      <c r="H1465" s="85">
        <f t="shared" si="91"/>
        <v>3000</v>
      </c>
      <c r="I1465" s="85">
        <f t="shared" si="88"/>
        <v>1419.3625715045846</v>
      </c>
      <c r="J1465" s="39"/>
    </row>
    <row r="1466" spans="2:10" x14ac:dyDescent="0.2">
      <c r="B1466" s="87">
        <v>1464</v>
      </c>
      <c r="C1466" s="85">
        <v>14677.41</v>
      </c>
      <c r="D1466" s="85">
        <f>C1466 * (1 + '2016 Claims Experience'!$H$3) * (1 + '2016 Claims Experience'!$H$3)</f>
        <v>17759.666100000002</v>
      </c>
      <c r="E1466" s="85">
        <f t="shared" si="89"/>
        <v>5327.8998300000012</v>
      </c>
      <c r="F1466" s="85">
        <f t="shared" si="90"/>
        <v>12431.76627</v>
      </c>
      <c r="G1466" s="85">
        <f xml:space="preserve"> F1466/'2016 Claims Experience'!$H$2</f>
        <v>14625.607376470589</v>
      </c>
      <c r="H1466" s="85">
        <f t="shared" si="91"/>
        <v>3000</v>
      </c>
      <c r="I1466" s="85">
        <f t="shared" si="88"/>
        <v>1419.3625715045846</v>
      </c>
      <c r="J1466" s="39"/>
    </row>
    <row r="1467" spans="2:10" x14ac:dyDescent="0.2">
      <c r="B1467" s="87">
        <v>1465</v>
      </c>
      <c r="C1467" s="85">
        <v>674.66000000000008</v>
      </c>
      <c r="D1467" s="85">
        <f>C1467 * (1 + '2016 Claims Experience'!$H$3) * (1 + '2016 Claims Experience'!$H$3)</f>
        <v>816.33860000000027</v>
      </c>
      <c r="E1467" s="85">
        <f t="shared" si="89"/>
        <v>244.90158000000011</v>
      </c>
      <c r="F1467" s="85">
        <f t="shared" si="90"/>
        <v>571.43702000000019</v>
      </c>
      <c r="G1467" s="85">
        <f xml:space="preserve"> F1467/'2016 Claims Experience'!$H$2</f>
        <v>672.27884705882377</v>
      </c>
      <c r="H1467" s="85">
        <f t="shared" si="91"/>
        <v>816.33860000000027</v>
      </c>
      <c r="I1467" s="85">
        <f t="shared" si="88"/>
        <v>0</v>
      </c>
      <c r="J1467" s="39"/>
    </row>
    <row r="1468" spans="2:10" x14ac:dyDescent="0.2">
      <c r="B1468" s="87">
        <v>1466</v>
      </c>
      <c r="C1468" s="85">
        <v>13704.130000000001</v>
      </c>
      <c r="D1468" s="85">
        <f>C1468 * (1 + '2016 Claims Experience'!$H$3) * (1 + '2016 Claims Experience'!$H$3)</f>
        <v>16581.997300000003</v>
      </c>
      <c r="E1468" s="85">
        <f t="shared" si="89"/>
        <v>4974.5991900000017</v>
      </c>
      <c r="F1468" s="85">
        <f t="shared" si="90"/>
        <v>11607.398110000002</v>
      </c>
      <c r="G1468" s="85">
        <f xml:space="preserve"> F1468/'2016 Claims Experience'!$H$2</f>
        <v>13655.762482352944</v>
      </c>
      <c r="H1468" s="85">
        <f t="shared" si="91"/>
        <v>3000</v>
      </c>
      <c r="I1468" s="85">
        <f t="shared" si="88"/>
        <v>1419.3625715045846</v>
      </c>
      <c r="J1468" s="39"/>
    </row>
    <row r="1469" spans="2:10" x14ac:dyDescent="0.2">
      <c r="B1469" s="87">
        <v>1467</v>
      </c>
      <c r="C1469" s="85">
        <v>2637.81</v>
      </c>
      <c r="D1469" s="85">
        <f>C1469 * (1 + '2016 Claims Experience'!$H$3) * (1 + '2016 Claims Experience'!$H$3)</f>
        <v>3191.7501000000007</v>
      </c>
      <c r="E1469" s="85">
        <f t="shared" si="89"/>
        <v>957.52503000000036</v>
      </c>
      <c r="F1469" s="85">
        <f t="shared" si="90"/>
        <v>2234.2250700000004</v>
      </c>
      <c r="G1469" s="85">
        <f xml:space="preserve"> F1469/'2016 Claims Experience'!$H$2</f>
        <v>2628.5000823529417</v>
      </c>
      <c r="H1469" s="85">
        <f t="shared" si="91"/>
        <v>3000</v>
      </c>
      <c r="I1469" s="85">
        <f t="shared" si="88"/>
        <v>1419.3625715045846</v>
      </c>
      <c r="J1469" s="39"/>
    </row>
    <row r="1470" spans="2:10" x14ac:dyDescent="0.2">
      <c r="B1470" s="87">
        <v>1468</v>
      </c>
      <c r="C1470" s="85">
        <v>5323.02</v>
      </c>
      <c r="D1470" s="85">
        <f>C1470 * (1 + '2016 Claims Experience'!$H$3) * (1 + '2016 Claims Experience'!$H$3)</f>
        <v>6440.8542000000016</v>
      </c>
      <c r="E1470" s="85">
        <f t="shared" si="89"/>
        <v>1932.2562600000008</v>
      </c>
      <c r="F1470" s="85">
        <f t="shared" si="90"/>
        <v>4508.5979400000006</v>
      </c>
      <c r="G1470" s="85">
        <f xml:space="preserve"> F1470/'2016 Claims Experience'!$H$2</f>
        <v>5304.2328705882364</v>
      </c>
      <c r="H1470" s="85">
        <f t="shared" si="91"/>
        <v>3000</v>
      </c>
      <c r="I1470" s="85">
        <f t="shared" si="88"/>
        <v>1419.3625715045846</v>
      </c>
      <c r="J1470" s="39"/>
    </row>
    <row r="1471" spans="2:10" x14ac:dyDescent="0.2">
      <c r="B1471" s="87">
        <v>1469</v>
      </c>
      <c r="C1471" s="85">
        <v>11574.29</v>
      </c>
      <c r="D1471" s="85">
        <f>C1471 * (1 + '2016 Claims Experience'!$H$3) * (1 + '2016 Claims Experience'!$H$3)</f>
        <v>14004.890900000004</v>
      </c>
      <c r="E1471" s="85">
        <f t="shared" si="89"/>
        <v>4201.4672700000019</v>
      </c>
      <c r="F1471" s="85">
        <f t="shared" si="90"/>
        <v>9803.423630000003</v>
      </c>
      <c r="G1471" s="85">
        <f xml:space="preserve"> F1471/'2016 Claims Experience'!$H$2</f>
        <v>11533.439564705886</v>
      </c>
      <c r="H1471" s="85">
        <f t="shared" si="91"/>
        <v>3000</v>
      </c>
      <c r="I1471" s="85">
        <f t="shared" si="88"/>
        <v>1419.3625715045846</v>
      </c>
      <c r="J1471" s="39"/>
    </row>
    <row r="1472" spans="2:10" x14ac:dyDescent="0.2">
      <c r="B1472" s="87">
        <v>1470</v>
      </c>
      <c r="C1472" s="85">
        <v>12875.42</v>
      </c>
      <c r="D1472" s="85">
        <f>C1472 * (1 + '2016 Claims Experience'!$H$3) * (1 + '2016 Claims Experience'!$H$3)</f>
        <v>15579.258200000002</v>
      </c>
      <c r="E1472" s="85">
        <f t="shared" si="89"/>
        <v>4673.7774600000012</v>
      </c>
      <c r="F1472" s="85">
        <f t="shared" si="90"/>
        <v>10905.480740000001</v>
      </c>
      <c r="G1472" s="85">
        <f xml:space="preserve"> F1472/'2016 Claims Experience'!$H$2</f>
        <v>12829.977341176473</v>
      </c>
      <c r="H1472" s="85">
        <f t="shared" si="91"/>
        <v>3000</v>
      </c>
      <c r="I1472" s="85">
        <f t="shared" si="88"/>
        <v>1419.3625715045846</v>
      </c>
      <c r="J1472" s="39"/>
    </row>
    <row r="1473" spans="2:10" x14ac:dyDescent="0.2">
      <c r="B1473" s="87">
        <v>1471</v>
      </c>
      <c r="C1473" s="85">
        <v>25324.240000000002</v>
      </c>
      <c r="D1473" s="85">
        <f>C1473 * (1 + '2016 Claims Experience'!$H$3) * (1 + '2016 Claims Experience'!$H$3)</f>
        <v>30642.330400000006</v>
      </c>
      <c r="E1473" s="85">
        <f t="shared" si="89"/>
        <v>9192.6991200000029</v>
      </c>
      <c r="F1473" s="85">
        <f t="shared" si="90"/>
        <v>21449.631280000001</v>
      </c>
      <c r="G1473" s="85">
        <f xml:space="preserve"> F1473/'2016 Claims Experience'!$H$2</f>
        <v>25234.860329411767</v>
      </c>
      <c r="H1473" s="85">
        <f t="shared" si="91"/>
        <v>3000</v>
      </c>
      <c r="I1473" s="85">
        <f t="shared" si="88"/>
        <v>1419.3625715045846</v>
      </c>
      <c r="J1473" s="39"/>
    </row>
    <row r="1474" spans="2:10" x14ac:dyDescent="0.2">
      <c r="B1474" s="87">
        <v>1472</v>
      </c>
      <c r="C1474" s="85">
        <v>7095.7800000000007</v>
      </c>
      <c r="D1474" s="85">
        <f>C1474 * (1 + '2016 Claims Experience'!$H$3) * (1 + '2016 Claims Experience'!$H$3)</f>
        <v>8585.8938000000016</v>
      </c>
      <c r="E1474" s="85">
        <f t="shared" si="89"/>
        <v>2575.768140000001</v>
      </c>
      <c r="F1474" s="85">
        <f t="shared" si="90"/>
        <v>6010.1256600000006</v>
      </c>
      <c r="G1474" s="85">
        <f xml:space="preserve"> F1474/'2016 Claims Experience'!$H$2</f>
        <v>7070.7360705882365</v>
      </c>
      <c r="H1474" s="85">
        <f t="shared" si="91"/>
        <v>3000</v>
      </c>
      <c r="I1474" s="85">
        <f t="shared" si="88"/>
        <v>1419.3625715045846</v>
      </c>
      <c r="J1474" s="39"/>
    </row>
    <row r="1475" spans="2:10" x14ac:dyDescent="0.2">
      <c r="B1475" s="87">
        <v>1473</v>
      </c>
      <c r="C1475" s="85">
        <v>3352.76</v>
      </c>
      <c r="D1475" s="85">
        <f>C1475 * (1 + '2016 Claims Experience'!$H$3) * (1 + '2016 Claims Experience'!$H$3)</f>
        <v>4056.8396000000007</v>
      </c>
      <c r="E1475" s="85">
        <f t="shared" si="89"/>
        <v>1217.0518800000004</v>
      </c>
      <c r="F1475" s="85">
        <f t="shared" si="90"/>
        <v>2839.7877200000003</v>
      </c>
      <c r="G1475" s="85">
        <f xml:space="preserve"> F1475/'2016 Claims Experience'!$H$2</f>
        <v>3340.9267294117649</v>
      </c>
      <c r="H1475" s="85">
        <f t="shared" si="91"/>
        <v>3000</v>
      </c>
      <c r="I1475" s="85">
        <f t="shared" ref="I1475:I1538" si="92">IF(H1475 = $K$29, $L$29 - H1475,   IF(AND(H1475&lt;$L$29, H1475 &gt; $K$29),  D1475-$K$29, 0) )</f>
        <v>1419.3625715045846</v>
      </c>
      <c r="J1475" s="39"/>
    </row>
    <row r="1476" spans="2:10" x14ac:dyDescent="0.2">
      <c r="B1476" s="87">
        <v>1474</v>
      </c>
      <c r="C1476" s="85">
        <v>5891.8200000000006</v>
      </c>
      <c r="D1476" s="85">
        <f>C1476 * (1 + '2016 Claims Experience'!$H$3) * (1 + '2016 Claims Experience'!$H$3)</f>
        <v>7129.1022000000021</v>
      </c>
      <c r="E1476" s="85">
        <f t="shared" ref="E1476:E1539" si="93" xml:space="preserve"> D1476 * (1- $L$9)</f>
        <v>2138.7306600000011</v>
      </c>
      <c r="F1476" s="85">
        <f t="shared" ref="F1476:F1539" si="94" xml:space="preserve">   D1476 *$L$9</f>
        <v>4990.371540000001</v>
      </c>
      <c r="G1476" s="85">
        <f xml:space="preserve"> F1476/'2016 Claims Experience'!$H$2</f>
        <v>5871.0253411764716</v>
      </c>
      <c r="H1476" s="85">
        <f t="shared" ref="H1476:H1539" si="95">IF( D1476&gt; $K$29, $K$29, D1476)</f>
        <v>3000</v>
      </c>
      <c r="I1476" s="85">
        <f t="shared" si="92"/>
        <v>1419.3625715045846</v>
      </c>
      <c r="J1476" s="39"/>
    </row>
    <row r="1477" spans="2:10" x14ac:dyDescent="0.2">
      <c r="B1477" s="87">
        <v>1475</v>
      </c>
      <c r="C1477" s="85">
        <v>6618.62</v>
      </c>
      <c r="D1477" s="85">
        <f>C1477 * (1 + '2016 Claims Experience'!$H$3) * (1 + '2016 Claims Experience'!$H$3)</f>
        <v>8008.530200000002</v>
      </c>
      <c r="E1477" s="85">
        <f t="shared" si="93"/>
        <v>2402.559060000001</v>
      </c>
      <c r="F1477" s="85">
        <f t="shared" si="94"/>
        <v>5605.9711400000015</v>
      </c>
      <c r="G1477" s="85">
        <f xml:space="preserve"> F1477/'2016 Claims Experience'!$H$2</f>
        <v>6595.2601647058846</v>
      </c>
      <c r="H1477" s="85">
        <f t="shared" si="95"/>
        <v>3000</v>
      </c>
      <c r="I1477" s="85">
        <f t="shared" si="92"/>
        <v>1419.3625715045846</v>
      </c>
      <c r="J1477" s="39"/>
    </row>
    <row r="1478" spans="2:10" x14ac:dyDescent="0.2">
      <c r="B1478" s="87">
        <v>1476</v>
      </c>
      <c r="C1478" s="85">
        <v>4394.7700000000004</v>
      </c>
      <c r="D1478" s="85">
        <f>C1478 * (1 + '2016 Claims Experience'!$H$3) * (1 + '2016 Claims Experience'!$H$3)</f>
        <v>5317.6717000000017</v>
      </c>
      <c r="E1478" s="85">
        <f t="shared" si="93"/>
        <v>1595.3015100000007</v>
      </c>
      <c r="F1478" s="85">
        <f t="shared" si="94"/>
        <v>3722.370190000001</v>
      </c>
      <c r="G1478" s="85">
        <f xml:space="preserve"> F1478/'2016 Claims Experience'!$H$2</f>
        <v>4379.2590470588248</v>
      </c>
      <c r="H1478" s="85">
        <f t="shared" si="95"/>
        <v>3000</v>
      </c>
      <c r="I1478" s="85">
        <f t="shared" si="92"/>
        <v>1419.3625715045846</v>
      </c>
      <c r="J1478" s="39"/>
    </row>
    <row r="1479" spans="2:10" x14ac:dyDescent="0.2">
      <c r="B1479" s="87">
        <v>1477</v>
      </c>
      <c r="C1479" s="85">
        <v>6773.46</v>
      </c>
      <c r="D1479" s="85">
        <f>C1479 * (1 + '2016 Claims Experience'!$H$3) * (1 + '2016 Claims Experience'!$H$3)</f>
        <v>8195.8866000000016</v>
      </c>
      <c r="E1479" s="85">
        <f t="shared" si="93"/>
        <v>2458.765980000001</v>
      </c>
      <c r="F1479" s="85">
        <f t="shared" si="94"/>
        <v>5737.1206200000006</v>
      </c>
      <c r="G1479" s="85">
        <f xml:space="preserve"> F1479/'2016 Claims Experience'!$H$2</f>
        <v>6749.5536705882359</v>
      </c>
      <c r="H1479" s="85">
        <f t="shared" si="95"/>
        <v>3000</v>
      </c>
      <c r="I1479" s="85">
        <f t="shared" si="92"/>
        <v>1419.3625715045846</v>
      </c>
      <c r="J1479" s="39"/>
    </row>
    <row r="1480" spans="2:10" x14ac:dyDescent="0.2">
      <c r="B1480" s="87">
        <v>1478</v>
      </c>
      <c r="C1480" s="85">
        <v>3260.33</v>
      </c>
      <c r="D1480" s="85">
        <f>C1480 * (1 + '2016 Claims Experience'!$H$3) * (1 + '2016 Claims Experience'!$H$3)</f>
        <v>3944.9993000000009</v>
      </c>
      <c r="E1480" s="85">
        <f t="shared" si="93"/>
        <v>1183.4997900000005</v>
      </c>
      <c r="F1480" s="85">
        <f t="shared" si="94"/>
        <v>2761.4995100000006</v>
      </c>
      <c r="G1480" s="85">
        <f xml:space="preserve"> F1480/'2016 Claims Experience'!$H$2</f>
        <v>3248.8229529411774</v>
      </c>
      <c r="H1480" s="85">
        <f t="shared" si="95"/>
        <v>3000</v>
      </c>
      <c r="I1480" s="85">
        <f t="shared" si="92"/>
        <v>1419.3625715045846</v>
      </c>
      <c r="J1480" s="39"/>
    </row>
    <row r="1481" spans="2:10" x14ac:dyDescent="0.2">
      <c r="B1481" s="87">
        <v>1479</v>
      </c>
      <c r="C1481" s="85">
        <v>2678.8900000000003</v>
      </c>
      <c r="D1481" s="85">
        <f>C1481 * (1 + '2016 Claims Experience'!$H$3) * (1 + '2016 Claims Experience'!$H$3)</f>
        <v>3241.4569000000006</v>
      </c>
      <c r="E1481" s="85">
        <f t="shared" si="93"/>
        <v>972.43707000000029</v>
      </c>
      <c r="F1481" s="85">
        <f t="shared" si="94"/>
        <v>2269.0198300000002</v>
      </c>
      <c r="G1481" s="85">
        <f xml:space="preserve"> F1481/'2016 Claims Experience'!$H$2</f>
        <v>2669.4350941176472</v>
      </c>
      <c r="H1481" s="85">
        <f t="shared" si="95"/>
        <v>3000</v>
      </c>
      <c r="I1481" s="85">
        <f t="shared" si="92"/>
        <v>1419.3625715045846</v>
      </c>
      <c r="J1481" s="39"/>
    </row>
    <row r="1482" spans="2:10" x14ac:dyDescent="0.2">
      <c r="B1482" s="87">
        <v>1480</v>
      </c>
      <c r="C1482" s="85">
        <v>18670.07</v>
      </c>
      <c r="D1482" s="85">
        <f>C1482 * (1 + '2016 Claims Experience'!$H$3) * (1 + '2016 Claims Experience'!$H$3)</f>
        <v>22590.784700000004</v>
      </c>
      <c r="E1482" s="85">
        <f t="shared" si="93"/>
        <v>6777.235410000002</v>
      </c>
      <c r="F1482" s="85">
        <f t="shared" si="94"/>
        <v>15813.549290000001</v>
      </c>
      <c r="G1482" s="85">
        <f xml:space="preserve"> F1482/'2016 Claims Experience'!$H$2</f>
        <v>18604.175635294119</v>
      </c>
      <c r="H1482" s="85">
        <f t="shared" si="95"/>
        <v>3000</v>
      </c>
      <c r="I1482" s="85">
        <f t="shared" si="92"/>
        <v>1419.3625715045846</v>
      </c>
      <c r="J1482" s="39"/>
    </row>
    <row r="1483" spans="2:10" x14ac:dyDescent="0.2">
      <c r="B1483" s="87">
        <v>1481</v>
      </c>
      <c r="C1483" s="85">
        <v>16603.43</v>
      </c>
      <c r="D1483" s="85">
        <f>C1483 * (1 + '2016 Claims Experience'!$H$3) * (1 + '2016 Claims Experience'!$H$3)</f>
        <v>20090.150300000001</v>
      </c>
      <c r="E1483" s="85">
        <f t="shared" si="93"/>
        <v>6027.0450900000014</v>
      </c>
      <c r="F1483" s="85">
        <f t="shared" si="94"/>
        <v>14063.10521</v>
      </c>
      <c r="G1483" s="85">
        <f xml:space="preserve"> F1483/'2016 Claims Experience'!$H$2</f>
        <v>16544.829658823528</v>
      </c>
      <c r="H1483" s="85">
        <f t="shared" si="95"/>
        <v>3000</v>
      </c>
      <c r="I1483" s="85">
        <f t="shared" si="92"/>
        <v>1419.3625715045846</v>
      </c>
      <c r="J1483" s="39"/>
    </row>
    <row r="1484" spans="2:10" x14ac:dyDescent="0.2">
      <c r="B1484" s="87">
        <v>1482</v>
      </c>
      <c r="C1484" s="85">
        <v>27554.41</v>
      </c>
      <c r="D1484" s="85">
        <f>C1484 * (1 + '2016 Claims Experience'!$H$3) * (1 + '2016 Claims Experience'!$H$3)</f>
        <v>33340.836100000008</v>
      </c>
      <c r="E1484" s="85">
        <f t="shared" si="93"/>
        <v>10002.250830000004</v>
      </c>
      <c r="F1484" s="85">
        <f t="shared" si="94"/>
        <v>23338.585270000003</v>
      </c>
      <c r="G1484" s="85">
        <f xml:space="preserve"> F1484/'2016 Claims Experience'!$H$2</f>
        <v>27457.159141176475</v>
      </c>
      <c r="H1484" s="85">
        <f t="shared" si="95"/>
        <v>3000</v>
      </c>
      <c r="I1484" s="85">
        <f t="shared" si="92"/>
        <v>1419.3625715045846</v>
      </c>
      <c r="J1484" s="39"/>
    </row>
    <row r="1485" spans="2:10" x14ac:dyDescent="0.2">
      <c r="B1485" s="87">
        <v>1483</v>
      </c>
      <c r="C1485" s="85">
        <v>21085.100000000002</v>
      </c>
      <c r="D1485" s="85">
        <f>C1485 * (1 + '2016 Claims Experience'!$H$3) * (1 + '2016 Claims Experience'!$H$3)</f>
        <v>25512.971000000005</v>
      </c>
      <c r="E1485" s="85">
        <f t="shared" si="93"/>
        <v>7653.891300000003</v>
      </c>
      <c r="F1485" s="85">
        <f t="shared" si="94"/>
        <v>17859.079700000002</v>
      </c>
      <c r="G1485" s="85">
        <f xml:space="preserve"> F1485/'2016 Claims Experience'!$H$2</f>
        <v>21010.682000000004</v>
      </c>
      <c r="H1485" s="85">
        <f t="shared" si="95"/>
        <v>3000</v>
      </c>
      <c r="I1485" s="85">
        <f t="shared" si="92"/>
        <v>1419.3625715045846</v>
      </c>
      <c r="J1485" s="39"/>
    </row>
    <row r="1486" spans="2:10" x14ac:dyDescent="0.2">
      <c r="B1486" s="87">
        <v>1484</v>
      </c>
      <c r="C1486" s="85">
        <v>15578.800000000001</v>
      </c>
      <c r="D1486" s="85">
        <f>C1486 * (1 + '2016 Claims Experience'!$H$3) * (1 + '2016 Claims Experience'!$H$3)</f>
        <v>18850.348000000005</v>
      </c>
      <c r="E1486" s="85">
        <f t="shared" si="93"/>
        <v>5655.1044000000029</v>
      </c>
      <c r="F1486" s="85">
        <f t="shared" si="94"/>
        <v>13195.243600000003</v>
      </c>
      <c r="G1486" s="85">
        <f xml:space="preserve"> F1486/'2016 Claims Experience'!$H$2</f>
        <v>15523.816000000004</v>
      </c>
      <c r="H1486" s="85">
        <f t="shared" si="95"/>
        <v>3000</v>
      </c>
      <c r="I1486" s="85">
        <f t="shared" si="92"/>
        <v>1419.3625715045846</v>
      </c>
      <c r="J1486" s="39"/>
    </row>
    <row r="1487" spans="2:10" x14ac:dyDescent="0.2">
      <c r="B1487" s="87">
        <v>1485</v>
      </c>
      <c r="C1487" s="85">
        <v>2167.7600000000002</v>
      </c>
      <c r="D1487" s="85">
        <f>C1487 * (1 + '2016 Claims Experience'!$H$3) * (1 + '2016 Claims Experience'!$H$3)</f>
        <v>2622.9896000000008</v>
      </c>
      <c r="E1487" s="85">
        <f t="shared" si="93"/>
        <v>786.89688000000035</v>
      </c>
      <c r="F1487" s="85">
        <f t="shared" si="94"/>
        <v>1836.0927200000003</v>
      </c>
      <c r="G1487" s="85">
        <f xml:space="preserve"> F1487/'2016 Claims Experience'!$H$2</f>
        <v>2160.1090823529416</v>
      </c>
      <c r="H1487" s="85">
        <f t="shared" si="95"/>
        <v>2622.9896000000008</v>
      </c>
      <c r="I1487" s="85">
        <f t="shared" si="92"/>
        <v>0</v>
      </c>
      <c r="J1487" s="39"/>
    </row>
    <row r="1488" spans="2:10" x14ac:dyDescent="0.2">
      <c r="B1488" s="87">
        <v>1486</v>
      </c>
      <c r="C1488" s="85">
        <v>3077.84</v>
      </c>
      <c r="D1488" s="85">
        <f>C1488 * (1 + '2016 Claims Experience'!$H$3) * (1 + '2016 Claims Experience'!$H$3)</f>
        <v>3724.1864000000005</v>
      </c>
      <c r="E1488" s="85">
        <f t="shared" si="93"/>
        <v>1117.2559200000003</v>
      </c>
      <c r="F1488" s="85">
        <f t="shared" si="94"/>
        <v>2606.93048</v>
      </c>
      <c r="G1488" s="85">
        <f xml:space="preserve"> F1488/'2016 Claims Experience'!$H$2</f>
        <v>3066.9770352941177</v>
      </c>
      <c r="H1488" s="85">
        <f t="shared" si="95"/>
        <v>3000</v>
      </c>
      <c r="I1488" s="85">
        <f t="shared" si="92"/>
        <v>1419.3625715045846</v>
      </c>
      <c r="J1488" s="39"/>
    </row>
    <row r="1489" spans="2:10" x14ac:dyDescent="0.2">
      <c r="B1489" s="87">
        <v>1487</v>
      </c>
      <c r="C1489" s="85">
        <v>1784.6100000000001</v>
      </c>
      <c r="D1489" s="85">
        <f>C1489 * (1 + '2016 Claims Experience'!$H$3) * (1 + '2016 Claims Experience'!$H$3)</f>
        <v>2159.3781000000004</v>
      </c>
      <c r="E1489" s="85">
        <f t="shared" si="93"/>
        <v>647.81343000000015</v>
      </c>
      <c r="F1489" s="85">
        <f t="shared" si="94"/>
        <v>1511.5646700000002</v>
      </c>
      <c r="G1489" s="85">
        <f xml:space="preserve"> F1489/'2016 Claims Experience'!$H$2</f>
        <v>1778.3113764705886</v>
      </c>
      <c r="H1489" s="85">
        <f t="shared" si="95"/>
        <v>2159.3781000000004</v>
      </c>
      <c r="I1489" s="85">
        <f t="shared" si="92"/>
        <v>0</v>
      </c>
      <c r="J1489" s="39"/>
    </row>
    <row r="1490" spans="2:10" x14ac:dyDescent="0.2">
      <c r="B1490" s="87">
        <v>1488</v>
      </c>
      <c r="C1490" s="85">
        <v>706.26</v>
      </c>
      <c r="D1490" s="85">
        <f>C1490 * (1 + '2016 Claims Experience'!$H$3) * (1 + '2016 Claims Experience'!$H$3)</f>
        <v>854.57460000000015</v>
      </c>
      <c r="E1490" s="85">
        <f t="shared" si="93"/>
        <v>256.37238000000008</v>
      </c>
      <c r="F1490" s="85">
        <f t="shared" si="94"/>
        <v>598.20222000000001</v>
      </c>
      <c r="G1490" s="85">
        <f xml:space="preserve"> F1490/'2016 Claims Experience'!$H$2</f>
        <v>703.7673176470588</v>
      </c>
      <c r="H1490" s="85">
        <f t="shared" si="95"/>
        <v>854.57460000000015</v>
      </c>
      <c r="I1490" s="85">
        <f t="shared" si="92"/>
        <v>0</v>
      </c>
      <c r="J1490" s="39"/>
    </row>
    <row r="1491" spans="2:10" x14ac:dyDescent="0.2">
      <c r="B1491" s="87">
        <v>1489</v>
      </c>
      <c r="C1491" s="85">
        <v>5195.04</v>
      </c>
      <c r="D1491" s="85">
        <f>C1491 * (1 + '2016 Claims Experience'!$H$3) * (1 + '2016 Claims Experience'!$H$3)</f>
        <v>6285.9984000000013</v>
      </c>
      <c r="E1491" s="85">
        <f t="shared" si="93"/>
        <v>1885.7995200000007</v>
      </c>
      <c r="F1491" s="85">
        <f t="shared" si="94"/>
        <v>4400.1988800000008</v>
      </c>
      <c r="G1491" s="85">
        <f xml:space="preserve"> F1491/'2016 Claims Experience'!$H$2</f>
        <v>5176.7045647058831</v>
      </c>
      <c r="H1491" s="85">
        <f t="shared" si="95"/>
        <v>3000</v>
      </c>
      <c r="I1491" s="85">
        <f t="shared" si="92"/>
        <v>1419.3625715045846</v>
      </c>
      <c r="J1491" s="39"/>
    </row>
    <row r="1492" spans="2:10" x14ac:dyDescent="0.2">
      <c r="B1492" s="87">
        <v>1490</v>
      </c>
      <c r="C1492" s="85">
        <v>1860.45</v>
      </c>
      <c r="D1492" s="85">
        <f>C1492 * (1 + '2016 Claims Experience'!$H$3) * (1 + '2016 Claims Experience'!$H$3)</f>
        <v>2251.1445000000003</v>
      </c>
      <c r="E1492" s="85">
        <f t="shared" si="93"/>
        <v>675.34335000000021</v>
      </c>
      <c r="F1492" s="85">
        <f t="shared" si="94"/>
        <v>1575.8011500000002</v>
      </c>
      <c r="G1492" s="85">
        <f xml:space="preserve"> F1492/'2016 Claims Experience'!$H$2</f>
        <v>1853.8837058823533</v>
      </c>
      <c r="H1492" s="85">
        <f t="shared" si="95"/>
        <v>2251.1445000000003</v>
      </c>
      <c r="I1492" s="85">
        <f t="shared" si="92"/>
        <v>0</v>
      </c>
      <c r="J1492" s="39"/>
    </row>
    <row r="1493" spans="2:10" x14ac:dyDescent="0.2">
      <c r="B1493" s="87">
        <v>1491</v>
      </c>
      <c r="C1493" s="85">
        <v>1230.8200000000002</v>
      </c>
      <c r="D1493" s="85">
        <f>C1493 * (1 + '2016 Claims Experience'!$H$3) * (1 + '2016 Claims Experience'!$H$3)</f>
        <v>1489.2922000000003</v>
      </c>
      <c r="E1493" s="85">
        <f t="shared" si="93"/>
        <v>446.78766000000019</v>
      </c>
      <c r="F1493" s="85">
        <f t="shared" si="94"/>
        <v>1042.5045400000001</v>
      </c>
      <c r="G1493" s="85">
        <f xml:space="preserve"> F1493/'2016 Claims Experience'!$H$2</f>
        <v>1226.4759294117648</v>
      </c>
      <c r="H1493" s="85">
        <f t="shared" si="95"/>
        <v>1489.2922000000003</v>
      </c>
      <c r="I1493" s="85">
        <f t="shared" si="92"/>
        <v>0</v>
      </c>
      <c r="J1493" s="39"/>
    </row>
    <row r="1494" spans="2:10" x14ac:dyDescent="0.2">
      <c r="B1494" s="87">
        <v>1492</v>
      </c>
      <c r="C1494" s="85">
        <v>8573.8700000000008</v>
      </c>
      <c r="D1494" s="85">
        <f>C1494 * (1 + '2016 Claims Experience'!$H$3) * (1 + '2016 Claims Experience'!$H$3)</f>
        <v>10374.382700000002</v>
      </c>
      <c r="E1494" s="85">
        <f t="shared" si="93"/>
        <v>3112.3148100000012</v>
      </c>
      <c r="F1494" s="85">
        <f t="shared" si="94"/>
        <v>7262.0678900000012</v>
      </c>
      <c r="G1494" s="85">
        <f xml:space="preserve"> F1494/'2016 Claims Experience'!$H$2</f>
        <v>8543.6092823529434</v>
      </c>
      <c r="H1494" s="85">
        <f t="shared" si="95"/>
        <v>3000</v>
      </c>
      <c r="I1494" s="85">
        <f t="shared" si="92"/>
        <v>1419.3625715045846</v>
      </c>
      <c r="J1494" s="39"/>
    </row>
    <row r="1495" spans="2:10" x14ac:dyDescent="0.2">
      <c r="B1495" s="87">
        <v>1493</v>
      </c>
      <c r="C1495" s="85">
        <v>8275.25</v>
      </c>
      <c r="D1495" s="85">
        <f>C1495 * (1 + '2016 Claims Experience'!$H$3) * (1 + '2016 Claims Experience'!$H$3)</f>
        <v>10013.052500000002</v>
      </c>
      <c r="E1495" s="85">
        <f t="shared" si="93"/>
        <v>3003.915750000001</v>
      </c>
      <c r="F1495" s="85">
        <f t="shared" si="94"/>
        <v>7009.1367500000006</v>
      </c>
      <c r="G1495" s="85">
        <f xml:space="preserve"> F1495/'2016 Claims Experience'!$H$2</f>
        <v>8246.0432352941189</v>
      </c>
      <c r="H1495" s="85">
        <f t="shared" si="95"/>
        <v>3000</v>
      </c>
      <c r="I1495" s="85">
        <f t="shared" si="92"/>
        <v>1419.3625715045846</v>
      </c>
      <c r="J1495" s="39"/>
    </row>
    <row r="1496" spans="2:10" x14ac:dyDescent="0.2">
      <c r="B1496" s="87">
        <v>1494</v>
      </c>
      <c r="C1496" s="85">
        <v>188.02</v>
      </c>
      <c r="D1496" s="85">
        <f>C1496 * (1 + '2016 Claims Experience'!$H$3) * (1 + '2016 Claims Experience'!$H$3)</f>
        <v>227.50420000000005</v>
      </c>
      <c r="E1496" s="85">
        <f t="shared" si="93"/>
        <v>68.25126000000003</v>
      </c>
      <c r="F1496" s="85">
        <f t="shared" si="94"/>
        <v>159.25294000000002</v>
      </c>
      <c r="G1496" s="85">
        <f xml:space="preserve"> F1496/'2016 Claims Experience'!$H$2</f>
        <v>187.35640000000004</v>
      </c>
      <c r="H1496" s="85">
        <f t="shared" si="95"/>
        <v>227.50420000000005</v>
      </c>
      <c r="I1496" s="85">
        <f t="shared" si="92"/>
        <v>0</v>
      </c>
      <c r="J1496" s="39"/>
    </row>
    <row r="1497" spans="2:10" x14ac:dyDescent="0.2">
      <c r="B1497" s="87">
        <v>1495</v>
      </c>
      <c r="C1497" s="85">
        <v>590.13</v>
      </c>
      <c r="D1497" s="85">
        <f>C1497 * (1 + '2016 Claims Experience'!$H$3) * (1 + '2016 Claims Experience'!$H$3)</f>
        <v>714.05730000000005</v>
      </c>
      <c r="E1497" s="85">
        <f t="shared" si="93"/>
        <v>214.21719000000004</v>
      </c>
      <c r="F1497" s="85">
        <f t="shared" si="94"/>
        <v>499.84010999999998</v>
      </c>
      <c r="G1497" s="85">
        <f xml:space="preserve"> F1497/'2016 Claims Experience'!$H$2</f>
        <v>588.04718823529413</v>
      </c>
      <c r="H1497" s="85">
        <f t="shared" si="95"/>
        <v>714.05730000000005</v>
      </c>
      <c r="I1497" s="85">
        <f t="shared" si="92"/>
        <v>0</v>
      </c>
      <c r="J1497" s="39"/>
    </row>
    <row r="1498" spans="2:10" x14ac:dyDescent="0.2">
      <c r="B1498" s="87">
        <v>1496</v>
      </c>
      <c r="C1498" s="85">
        <v>1814.63</v>
      </c>
      <c r="D1498" s="85">
        <f>C1498 * (1 + '2016 Claims Experience'!$H$3) * (1 + '2016 Claims Experience'!$H$3)</f>
        <v>2195.7023000000004</v>
      </c>
      <c r="E1498" s="85">
        <f t="shared" si="93"/>
        <v>658.71069000000023</v>
      </c>
      <c r="F1498" s="85">
        <f t="shared" si="94"/>
        <v>1536.9916100000003</v>
      </c>
      <c r="G1498" s="85">
        <f xml:space="preserve"> F1498/'2016 Claims Experience'!$H$2</f>
        <v>1808.2254235294122</v>
      </c>
      <c r="H1498" s="85">
        <f t="shared" si="95"/>
        <v>2195.7023000000004</v>
      </c>
      <c r="I1498" s="85">
        <f t="shared" si="92"/>
        <v>0</v>
      </c>
      <c r="J1498" s="39"/>
    </row>
    <row r="1499" spans="2:10" x14ac:dyDescent="0.2">
      <c r="B1499" s="87">
        <v>1497</v>
      </c>
      <c r="C1499" s="85">
        <v>15769.980000000001</v>
      </c>
      <c r="D1499" s="85">
        <f>C1499 * (1 + '2016 Claims Experience'!$H$3) * (1 + '2016 Claims Experience'!$H$3)</f>
        <v>19081.675800000005</v>
      </c>
      <c r="E1499" s="85">
        <f t="shared" si="93"/>
        <v>5724.5027400000026</v>
      </c>
      <c r="F1499" s="85">
        <f t="shared" si="94"/>
        <v>13357.173060000003</v>
      </c>
      <c r="G1499" s="85">
        <f xml:space="preserve"> F1499/'2016 Claims Experience'!$H$2</f>
        <v>15714.321247058828</v>
      </c>
      <c r="H1499" s="85">
        <f t="shared" si="95"/>
        <v>3000</v>
      </c>
      <c r="I1499" s="85">
        <f t="shared" si="92"/>
        <v>1419.3625715045846</v>
      </c>
      <c r="J1499" s="39"/>
    </row>
    <row r="1500" spans="2:10" x14ac:dyDescent="0.2">
      <c r="B1500" s="87">
        <v>1498</v>
      </c>
      <c r="C1500" s="85">
        <v>36531.18</v>
      </c>
      <c r="D1500" s="85">
        <f>C1500 * (1 + '2016 Claims Experience'!$H$3) * (1 + '2016 Claims Experience'!$H$3)</f>
        <v>44202.727800000008</v>
      </c>
      <c r="E1500" s="85">
        <f t="shared" si="93"/>
        <v>13260.818340000003</v>
      </c>
      <c r="F1500" s="85">
        <f t="shared" si="94"/>
        <v>30941.909460000003</v>
      </c>
      <c r="G1500" s="85">
        <f xml:space="preserve"> F1500/'2016 Claims Experience'!$H$2</f>
        <v>36402.246423529417</v>
      </c>
      <c r="H1500" s="85">
        <f t="shared" si="95"/>
        <v>3000</v>
      </c>
      <c r="I1500" s="85">
        <f t="shared" si="92"/>
        <v>1419.3625715045846</v>
      </c>
      <c r="J1500" s="39"/>
    </row>
    <row r="1501" spans="2:10" x14ac:dyDescent="0.2">
      <c r="B1501" s="87">
        <v>1499</v>
      </c>
      <c r="C1501" s="85">
        <v>16462.02</v>
      </c>
      <c r="D1501" s="85">
        <f>C1501 * (1 + '2016 Claims Experience'!$H$3) * (1 + '2016 Claims Experience'!$H$3)</f>
        <v>19919.044200000004</v>
      </c>
      <c r="E1501" s="85">
        <f t="shared" si="93"/>
        <v>5975.7132600000023</v>
      </c>
      <c r="F1501" s="85">
        <f t="shared" si="94"/>
        <v>13943.330940000002</v>
      </c>
      <c r="G1501" s="85">
        <f xml:space="preserve"> F1501/'2016 Claims Experience'!$H$2</f>
        <v>16403.918752941179</v>
      </c>
      <c r="H1501" s="85">
        <f t="shared" si="95"/>
        <v>3000</v>
      </c>
      <c r="I1501" s="85">
        <f t="shared" si="92"/>
        <v>1419.3625715045846</v>
      </c>
      <c r="J1501" s="39"/>
    </row>
    <row r="1502" spans="2:10" x14ac:dyDescent="0.2">
      <c r="B1502" s="87">
        <v>1500</v>
      </c>
      <c r="C1502" s="85">
        <v>20222.420000000002</v>
      </c>
      <c r="D1502" s="85">
        <f>C1502 * (1 + '2016 Claims Experience'!$H$3) * (1 + '2016 Claims Experience'!$H$3)</f>
        <v>24469.128200000006</v>
      </c>
      <c r="E1502" s="85">
        <f t="shared" si="93"/>
        <v>7340.7384600000032</v>
      </c>
      <c r="F1502" s="85">
        <f t="shared" si="94"/>
        <v>17128.389740000002</v>
      </c>
      <c r="G1502" s="85">
        <f xml:space="preserve"> F1502/'2016 Claims Experience'!$H$2</f>
        <v>20151.04675294118</v>
      </c>
      <c r="H1502" s="85">
        <f t="shared" si="95"/>
        <v>3000</v>
      </c>
      <c r="I1502" s="85">
        <f t="shared" si="92"/>
        <v>1419.3625715045846</v>
      </c>
      <c r="J1502" s="39"/>
    </row>
    <row r="1503" spans="2:10" x14ac:dyDescent="0.2">
      <c r="B1503" s="87">
        <v>1501</v>
      </c>
      <c r="C1503" s="85">
        <v>4865.6100000000006</v>
      </c>
      <c r="D1503" s="85">
        <f>C1503 * (1 + '2016 Claims Experience'!$H$3) * (1 + '2016 Claims Experience'!$H$3)</f>
        <v>5887.3881000000019</v>
      </c>
      <c r="E1503" s="85">
        <f t="shared" si="93"/>
        <v>1766.2164300000009</v>
      </c>
      <c r="F1503" s="85">
        <f t="shared" si="94"/>
        <v>4121.1716700000015</v>
      </c>
      <c r="G1503" s="85">
        <f xml:space="preserve"> F1503/'2016 Claims Experience'!$H$2</f>
        <v>4848.437258823531</v>
      </c>
      <c r="H1503" s="85">
        <f t="shared" si="95"/>
        <v>3000</v>
      </c>
      <c r="I1503" s="85">
        <f t="shared" si="92"/>
        <v>1419.3625715045846</v>
      </c>
      <c r="J1503" s="39"/>
    </row>
    <row r="1504" spans="2:10" x14ac:dyDescent="0.2">
      <c r="B1504" s="87">
        <v>1502</v>
      </c>
      <c r="C1504" s="85">
        <v>1843.8600000000001</v>
      </c>
      <c r="D1504" s="85">
        <f>C1504 * (1 + '2016 Claims Experience'!$H$3) * (1 + '2016 Claims Experience'!$H$3)</f>
        <v>2231.0706000000005</v>
      </c>
      <c r="E1504" s="85">
        <f t="shared" si="93"/>
        <v>669.32118000000025</v>
      </c>
      <c r="F1504" s="85">
        <f t="shared" si="94"/>
        <v>1561.7494200000003</v>
      </c>
      <c r="G1504" s="85">
        <f xml:space="preserve"> F1504/'2016 Claims Experience'!$H$2</f>
        <v>1837.3522588235298</v>
      </c>
      <c r="H1504" s="85">
        <f t="shared" si="95"/>
        <v>2231.0706000000005</v>
      </c>
      <c r="I1504" s="85">
        <f t="shared" si="92"/>
        <v>0</v>
      </c>
      <c r="J1504" s="39"/>
    </row>
    <row r="1505" spans="2:10" x14ac:dyDescent="0.2">
      <c r="B1505" s="87">
        <v>1503</v>
      </c>
      <c r="C1505" s="85">
        <v>32837.14</v>
      </c>
      <c r="D1505" s="85">
        <f>C1505 * (1 + '2016 Claims Experience'!$H$3) * (1 + '2016 Claims Experience'!$H$3)</f>
        <v>39732.939400000003</v>
      </c>
      <c r="E1505" s="85">
        <f t="shared" si="93"/>
        <v>11919.881820000002</v>
      </c>
      <c r="F1505" s="85">
        <f t="shared" si="94"/>
        <v>27813.057580000001</v>
      </c>
      <c r="G1505" s="85">
        <f xml:space="preserve"> F1505/'2016 Claims Experience'!$H$2</f>
        <v>32721.244211764708</v>
      </c>
      <c r="H1505" s="85">
        <f t="shared" si="95"/>
        <v>3000</v>
      </c>
      <c r="I1505" s="85">
        <f t="shared" si="92"/>
        <v>1419.3625715045846</v>
      </c>
      <c r="J1505" s="39"/>
    </row>
    <row r="1506" spans="2:10" x14ac:dyDescent="0.2">
      <c r="B1506" s="87">
        <v>1504</v>
      </c>
      <c r="C1506" s="85">
        <v>1063.3400000000001</v>
      </c>
      <c r="D1506" s="85">
        <f>C1506 * (1 + '2016 Claims Experience'!$H$3) * (1 + '2016 Claims Experience'!$H$3)</f>
        <v>1286.6414000000004</v>
      </c>
      <c r="E1506" s="85">
        <f t="shared" si="93"/>
        <v>385.99242000000021</v>
      </c>
      <c r="F1506" s="85">
        <f t="shared" si="94"/>
        <v>900.64898000000028</v>
      </c>
      <c r="G1506" s="85">
        <f xml:space="preserve"> F1506/'2016 Claims Experience'!$H$2</f>
        <v>1059.5870352941181</v>
      </c>
      <c r="H1506" s="85">
        <f t="shared" si="95"/>
        <v>1286.6414000000004</v>
      </c>
      <c r="I1506" s="85">
        <f t="shared" si="92"/>
        <v>0</v>
      </c>
      <c r="J1506" s="39"/>
    </row>
    <row r="1507" spans="2:10" x14ac:dyDescent="0.2">
      <c r="B1507" s="87">
        <v>1505</v>
      </c>
      <c r="C1507" s="85">
        <v>5331.71</v>
      </c>
      <c r="D1507" s="85">
        <f>C1507 * (1 + '2016 Claims Experience'!$H$3) * (1 + '2016 Claims Experience'!$H$3)</f>
        <v>6451.3691000000008</v>
      </c>
      <c r="E1507" s="85">
        <f t="shared" si="93"/>
        <v>1935.4107300000005</v>
      </c>
      <c r="F1507" s="85">
        <f t="shared" si="94"/>
        <v>4515.9583700000003</v>
      </c>
      <c r="G1507" s="85">
        <f xml:space="preserve"> F1507/'2016 Claims Experience'!$H$2</f>
        <v>5312.8922000000002</v>
      </c>
      <c r="H1507" s="85">
        <f t="shared" si="95"/>
        <v>3000</v>
      </c>
      <c r="I1507" s="85">
        <f t="shared" si="92"/>
        <v>1419.3625715045846</v>
      </c>
      <c r="J1507" s="39"/>
    </row>
    <row r="1508" spans="2:10" x14ac:dyDescent="0.2">
      <c r="B1508" s="87">
        <v>1506</v>
      </c>
      <c r="C1508" s="85">
        <v>205.4</v>
      </c>
      <c r="D1508" s="85">
        <f>C1508 * (1 + '2016 Claims Experience'!$H$3) * (1 + '2016 Claims Experience'!$H$3)</f>
        <v>248.53400000000005</v>
      </c>
      <c r="E1508" s="85">
        <f t="shared" si="93"/>
        <v>74.560200000000023</v>
      </c>
      <c r="F1508" s="85">
        <f t="shared" si="94"/>
        <v>173.97380000000001</v>
      </c>
      <c r="G1508" s="85">
        <f xml:space="preserve"> F1508/'2016 Claims Experience'!$H$2</f>
        <v>204.67505882352944</v>
      </c>
      <c r="H1508" s="85">
        <f t="shared" si="95"/>
        <v>248.53400000000005</v>
      </c>
      <c r="I1508" s="85">
        <f t="shared" si="92"/>
        <v>0</v>
      </c>
      <c r="J1508" s="39"/>
    </row>
    <row r="1509" spans="2:10" x14ac:dyDescent="0.2">
      <c r="B1509" s="87">
        <v>1507</v>
      </c>
      <c r="C1509" s="85">
        <v>7853.39</v>
      </c>
      <c r="D1509" s="85">
        <f>C1509 * (1 + '2016 Claims Experience'!$H$3) * (1 + '2016 Claims Experience'!$H$3)</f>
        <v>9502.6019000000015</v>
      </c>
      <c r="E1509" s="85">
        <f t="shared" si="93"/>
        <v>2850.7805700000008</v>
      </c>
      <c r="F1509" s="85">
        <f t="shared" si="94"/>
        <v>6651.8213300000007</v>
      </c>
      <c r="G1509" s="85">
        <f xml:space="preserve"> F1509/'2016 Claims Experience'!$H$2</f>
        <v>7825.672152941177</v>
      </c>
      <c r="H1509" s="85">
        <f t="shared" si="95"/>
        <v>3000</v>
      </c>
      <c r="I1509" s="85">
        <f t="shared" si="92"/>
        <v>1419.3625715045846</v>
      </c>
      <c r="J1509" s="39"/>
    </row>
    <row r="1510" spans="2:10" x14ac:dyDescent="0.2">
      <c r="B1510" s="87">
        <v>1508</v>
      </c>
      <c r="C1510" s="85">
        <v>34691.270000000004</v>
      </c>
      <c r="D1510" s="85">
        <f>C1510 * (1 + '2016 Claims Experience'!$H$3) * (1 + '2016 Claims Experience'!$H$3)</f>
        <v>41976.436700000006</v>
      </c>
      <c r="E1510" s="85">
        <f t="shared" si="93"/>
        <v>12592.931010000004</v>
      </c>
      <c r="F1510" s="85">
        <f t="shared" si="94"/>
        <v>29383.505690000002</v>
      </c>
      <c r="G1510" s="85">
        <f xml:space="preserve"> F1510/'2016 Claims Experience'!$H$2</f>
        <v>34568.830223529418</v>
      </c>
      <c r="H1510" s="85">
        <f t="shared" si="95"/>
        <v>3000</v>
      </c>
      <c r="I1510" s="85">
        <f t="shared" si="92"/>
        <v>1419.3625715045846</v>
      </c>
      <c r="J1510" s="39"/>
    </row>
    <row r="1511" spans="2:10" x14ac:dyDescent="0.2">
      <c r="B1511" s="87">
        <v>1509</v>
      </c>
      <c r="C1511" s="85">
        <v>21759.760000000002</v>
      </c>
      <c r="D1511" s="85">
        <f>C1511 * (1 + '2016 Claims Experience'!$H$3) * (1 + '2016 Claims Experience'!$H$3)</f>
        <v>26329.309600000008</v>
      </c>
      <c r="E1511" s="85">
        <f t="shared" si="93"/>
        <v>7898.7928800000036</v>
      </c>
      <c r="F1511" s="85">
        <f t="shared" si="94"/>
        <v>18430.516720000003</v>
      </c>
      <c r="G1511" s="85">
        <f xml:space="preserve"> F1511/'2016 Claims Experience'!$H$2</f>
        <v>21682.960847058828</v>
      </c>
      <c r="H1511" s="85">
        <f t="shared" si="95"/>
        <v>3000</v>
      </c>
      <c r="I1511" s="85">
        <f t="shared" si="92"/>
        <v>1419.3625715045846</v>
      </c>
      <c r="J1511" s="39"/>
    </row>
    <row r="1512" spans="2:10" x14ac:dyDescent="0.2">
      <c r="B1512" s="87">
        <v>1510</v>
      </c>
      <c r="C1512" s="85">
        <v>17126.41</v>
      </c>
      <c r="D1512" s="85">
        <f>C1512 * (1 + '2016 Claims Experience'!$H$3) * (1 + '2016 Claims Experience'!$H$3)</f>
        <v>20722.956100000007</v>
      </c>
      <c r="E1512" s="85">
        <f t="shared" si="93"/>
        <v>6216.8868300000031</v>
      </c>
      <c r="F1512" s="85">
        <f t="shared" si="94"/>
        <v>14506.069270000004</v>
      </c>
      <c r="G1512" s="85">
        <f xml:space="preserve"> F1512/'2016 Claims Experience'!$H$2</f>
        <v>17065.963847058829</v>
      </c>
      <c r="H1512" s="85">
        <f t="shared" si="95"/>
        <v>3000</v>
      </c>
      <c r="I1512" s="85">
        <f t="shared" si="92"/>
        <v>1419.3625715045846</v>
      </c>
      <c r="J1512" s="39"/>
    </row>
    <row r="1513" spans="2:10" x14ac:dyDescent="0.2">
      <c r="B1513" s="87">
        <v>1511</v>
      </c>
      <c r="C1513" s="85">
        <v>8769</v>
      </c>
      <c r="D1513" s="85">
        <f>C1513 * (1 + '2016 Claims Experience'!$H$3) * (1 + '2016 Claims Experience'!$H$3)</f>
        <v>10610.490000000002</v>
      </c>
      <c r="E1513" s="85">
        <f t="shared" si="93"/>
        <v>3183.1470000000008</v>
      </c>
      <c r="F1513" s="85">
        <f t="shared" si="94"/>
        <v>7427.3430000000008</v>
      </c>
      <c r="G1513" s="85">
        <f xml:space="preserve"> F1513/'2016 Claims Experience'!$H$2</f>
        <v>8738.0505882352954</v>
      </c>
      <c r="H1513" s="85">
        <f t="shared" si="95"/>
        <v>3000</v>
      </c>
      <c r="I1513" s="85">
        <f t="shared" si="92"/>
        <v>1419.3625715045846</v>
      </c>
      <c r="J1513" s="39"/>
    </row>
    <row r="1514" spans="2:10" x14ac:dyDescent="0.2">
      <c r="B1514" s="87">
        <v>1512</v>
      </c>
      <c r="C1514" s="85">
        <v>4538.55</v>
      </c>
      <c r="D1514" s="85">
        <f>C1514 * (1 + '2016 Claims Experience'!$H$3) * (1 + '2016 Claims Experience'!$H$3)</f>
        <v>5491.6455000000014</v>
      </c>
      <c r="E1514" s="85">
        <f t="shared" si="93"/>
        <v>1647.4936500000006</v>
      </c>
      <c r="F1514" s="85">
        <f t="shared" si="94"/>
        <v>3844.1518500000006</v>
      </c>
      <c r="G1514" s="85">
        <f xml:space="preserve"> F1514/'2016 Claims Experience'!$H$2</f>
        <v>4522.5315882352952</v>
      </c>
      <c r="H1514" s="85">
        <f t="shared" si="95"/>
        <v>3000</v>
      </c>
      <c r="I1514" s="85">
        <f t="shared" si="92"/>
        <v>1419.3625715045846</v>
      </c>
      <c r="J1514" s="39"/>
    </row>
    <row r="1515" spans="2:10" x14ac:dyDescent="0.2">
      <c r="B1515" s="87">
        <v>1513</v>
      </c>
      <c r="C1515" s="85">
        <v>3640.32</v>
      </c>
      <c r="D1515" s="85">
        <f>C1515 * (1 + '2016 Claims Experience'!$H$3) * (1 + '2016 Claims Experience'!$H$3)</f>
        <v>4404.7872000000007</v>
      </c>
      <c r="E1515" s="85">
        <f t="shared" si="93"/>
        <v>1321.4361600000004</v>
      </c>
      <c r="F1515" s="85">
        <f t="shared" si="94"/>
        <v>3083.3510400000005</v>
      </c>
      <c r="G1515" s="85">
        <f xml:space="preserve"> F1515/'2016 Claims Experience'!$H$2</f>
        <v>3627.4718117647067</v>
      </c>
      <c r="H1515" s="85">
        <f t="shared" si="95"/>
        <v>3000</v>
      </c>
      <c r="I1515" s="85">
        <f t="shared" si="92"/>
        <v>1419.3625715045846</v>
      </c>
      <c r="J1515" s="39"/>
    </row>
    <row r="1516" spans="2:10" x14ac:dyDescent="0.2">
      <c r="B1516" s="87">
        <v>1514</v>
      </c>
      <c r="C1516" s="85">
        <v>5240.0700000000006</v>
      </c>
      <c r="D1516" s="85">
        <f>C1516 * (1 + '2016 Claims Experience'!$H$3) * (1 + '2016 Claims Experience'!$H$3)</f>
        <v>6340.4847000000018</v>
      </c>
      <c r="E1516" s="85">
        <f t="shared" si="93"/>
        <v>1902.1454100000008</v>
      </c>
      <c r="F1516" s="85">
        <f t="shared" si="94"/>
        <v>4438.3392900000008</v>
      </c>
      <c r="G1516" s="85">
        <f xml:space="preserve"> F1516/'2016 Claims Experience'!$H$2</f>
        <v>5221.5756352941189</v>
      </c>
      <c r="H1516" s="85">
        <f t="shared" si="95"/>
        <v>3000</v>
      </c>
      <c r="I1516" s="85">
        <f t="shared" si="92"/>
        <v>1419.3625715045846</v>
      </c>
      <c r="J1516" s="39"/>
    </row>
    <row r="1517" spans="2:10" x14ac:dyDescent="0.2">
      <c r="B1517" s="87">
        <v>1515</v>
      </c>
      <c r="C1517" s="85">
        <v>485.85</v>
      </c>
      <c r="D1517" s="85">
        <f>C1517 * (1 + '2016 Claims Experience'!$H$3) * (1 + '2016 Claims Experience'!$H$3)</f>
        <v>587.87850000000014</v>
      </c>
      <c r="E1517" s="85">
        <f t="shared" si="93"/>
        <v>176.36355000000006</v>
      </c>
      <c r="F1517" s="85">
        <f t="shared" si="94"/>
        <v>411.51495000000006</v>
      </c>
      <c r="G1517" s="85">
        <f xml:space="preserve"> F1517/'2016 Claims Experience'!$H$2</f>
        <v>484.13523529411771</v>
      </c>
      <c r="H1517" s="85">
        <f t="shared" si="95"/>
        <v>587.87850000000014</v>
      </c>
      <c r="I1517" s="85">
        <f t="shared" si="92"/>
        <v>0</v>
      </c>
      <c r="J1517" s="39"/>
    </row>
    <row r="1518" spans="2:10" x14ac:dyDescent="0.2">
      <c r="B1518" s="87">
        <v>1516</v>
      </c>
      <c r="C1518" s="85">
        <v>23486.7</v>
      </c>
      <c r="D1518" s="85">
        <f>C1518 * (1 + '2016 Claims Experience'!$H$3) * (1 + '2016 Claims Experience'!$H$3)</f>
        <v>28418.907000000007</v>
      </c>
      <c r="E1518" s="85">
        <f t="shared" si="93"/>
        <v>8525.6721000000034</v>
      </c>
      <c r="F1518" s="85">
        <f t="shared" si="94"/>
        <v>19893.234900000003</v>
      </c>
      <c r="G1518" s="85">
        <f xml:space="preserve"> F1518/'2016 Claims Experience'!$H$2</f>
        <v>23403.805764705885</v>
      </c>
      <c r="H1518" s="85">
        <f t="shared" si="95"/>
        <v>3000</v>
      </c>
      <c r="I1518" s="85">
        <f t="shared" si="92"/>
        <v>1419.3625715045846</v>
      </c>
      <c r="J1518" s="39"/>
    </row>
    <row r="1519" spans="2:10" x14ac:dyDescent="0.2">
      <c r="B1519" s="87">
        <v>1517</v>
      </c>
      <c r="C1519" s="85">
        <v>10999.17</v>
      </c>
      <c r="D1519" s="85">
        <f>C1519 * (1 + '2016 Claims Experience'!$H$3) * (1 + '2016 Claims Experience'!$H$3)</f>
        <v>13308.995700000003</v>
      </c>
      <c r="E1519" s="85">
        <f t="shared" si="93"/>
        <v>3992.6987100000015</v>
      </c>
      <c r="F1519" s="85">
        <f t="shared" si="94"/>
        <v>9316.2969900000007</v>
      </c>
      <c r="G1519" s="85">
        <f xml:space="preserve"> F1519/'2016 Claims Experience'!$H$2</f>
        <v>10960.349400000001</v>
      </c>
      <c r="H1519" s="85">
        <f t="shared" si="95"/>
        <v>3000</v>
      </c>
      <c r="I1519" s="85">
        <f t="shared" si="92"/>
        <v>1419.3625715045846</v>
      </c>
      <c r="J1519" s="39"/>
    </row>
    <row r="1520" spans="2:10" x14ac:dyDescent="0.2">
      <c r="B1520" s="87">
        <v>1518</v>
      </c>
      <c r="C1520" s="85">
        <v>252.8</v>
      </c>
      <c r="D1520" s="85">
        <f>C1520 * (1 + '2016 Claims Experience'!$H$3) * (1 + '2016 Claims Experience'!$H$3)</f>
        <v>305.88800000000009</v>
      </c>
      <c r="E1520" s="85">
        <f t="shared" si="93"/>
        <v>91.766400000000047</v>
      </c>
      <c r="F1520" s="85">
        <f t="shared" si="94"/>
        <v>214.12160000000006</v>
      </c>
      <c r="G1520" s="85">
        <f xml:space="preserve"> F1520/'2016 Claims Experience'!$H$2</f>
        <v>251.90776470588241</v>
      </c>
      <c r="H1520" s="85">
        <f t="shared" si="95"/>
        <v>305.88800000000009</v>
      </c>
      <c r="I1520" s="85">
        <f t="shared" si="92"/>
        <v>0</v>
      </c>
      <c r="J1520" s="39"/>
    </row>
    <row r="1521" spans="2:10" x14ac:dyDescent="0.2">
      <c r="B1521" s="87">
        <v>1519</v>
      </c>
      <c r="C1521" s="85">
        <v>6476.42</v>
      </c>
      <c r="D1521" s="85">
        <f>C1521 * (1 + '2016 Claims Experience'!$H$3) * (1 + '2016 Claims Experience'!$H$3)</f>
        <v>7836.4682000000012</v>
      </c>
      <c r="E1521" s="85">
        <f t="shared" si="93"/>
        <v>2350.9404600000007</v>
      </c>
      <c r="F1521" s="85">
        <f t="shared" si="94"/>
        <v>5485.5277400000004</v>
      </c>
      <c r="G1521" s="85">
        <f xml:space="preserve"> F1521/'2016 Claims Experience'!$H$2</f>
        <v>6453.5620470588246</v>
      </c>
      <c r="H1521" s="85">
        <f t="shared" si="95"/>
        <v>3000</v>
      </c>
      <c r="I1521" s="85">
        <f t="shared" si="92"/>
        <v>1419.3625715045846</v>
      </c>
      <c r="J1521" s="39"/>
    </row>
    <row r="1522" spans="2:10" x14ac:dyDescent="0.2">
      <c r="B1522" s="87">
        <v>1520</v>
      </c>
      <c r="C1522" s="85">
        <v>7354.1100000000006</v>
      </c>
      <c r="D1522" s="85">
        <f>C1522 * (1 + '2016 Claims Experience'!$H$3) * (1 + '2016 Claims Experience'!$H$3)</f>
        <v>8898.4731000000029</v>
      </c>
      <c r="E1522" s="85">
        <f t="shared" si="93"/>
        <v>2669.5419300000012</v>
      </c>
      <c r="F1522" s="85">
        <f t="shared" si="94"/>
        <v>6228.9311700000017</v>
      </c>
      <c r="G1522" s="85">
        <f xml:space="preserve"> F1522/'2016 Claims Experience'!$H$2</f>
        <v>7328.1543176470614</v>
      </c>
      <c r="H1522" s="85">
        <f t="shared" si="95"/>
        <v>3000</v>
      </c>
      <c r="I1522" s="85">
        <f t="shared" si="92"/>
        <v>1419.3625715045846</v>
      </c>
      <c r="J1522" s="39"/>
    </row>
    <row r="1523" spans="2:10" x14ac:dyDescent="0.2">
      <c r="B1523" s="87">
        <v>1521</v>
      </c>
      <c r="C1523" s="85">
        <v>18393.57</v>
      </c>
      <c r="D1523" s="85">
        <f>C1523 * (1 + '2016 Claims Experience'!$H$3) * (1 + '2016 Claims Experience'!$H$3)</f>
        <v>22256.219700000001</v>
      </c>
      <c r="E1523" s="85">
        <f t="shared" si="93"/>
        <v>6676.8659100000013</v>
      </c>
      <c r="F1523" s="85">
        <f t="shared" si="94"/>
        <v>15579.353789999999</v>
      </c>
      <c r="G1523" s="85">
        <f xml:space="preserve"> F1523/'2016 Claims Experience'!$H$2</f>
        <v>18328.651517647057</v>
      </c>
      <c r="H1523" s="85">
        <f t="shared" si="95"/>
        <v>3000</v>
      </c>
      <c r="I1523" s="85">
        <f t="shared" si="92"/>
        <v>1419.3625715045846</v>
      </c>
      <c r="J1523" s="39"/>
    </row>
    <row r="1524" spans="2:10" x14ac:dyDescent="0.2">
      <c r="B1524" s="87">
        <v>1522</v>
      </c>
      <c r="C1524" s="85">
        <v>2136.1600000000003</v>
      </c>
      <c r="D1524" s="85">
        <f>C1524 * (1 + '2016 Claims Experience'!$H$3) * (1 + '2016 Claims Experience'!$H$3)</f>
        <v>2584.7536000000009</v>
      </c>
      <c r="E1524" s="85">
        <f t="shared" si="93"/>
        <v>775.42608000000041</v>
      </c>
      <c r="F1524" s="85">
        <f t="shared" si="94"/>
        <v>1809.3275200000005</v>
      </c>
      <c r="G1524" s="85">
        <f xml:space="preserve"> F1524/'2016 Claims Experience'!$H$2</f>
        <v>2128.6206117647066</v>
      </c>
      <c r="H1524" s="85">
        <f t="shared" si="95"/>
        <v>2584.7536000000009</v>
      </c>
      <c r="I1524" s="85">
        <f t="shared" si="92"/>
        <v>0</v>
      </c>
      <c r="J1524" s="39"/>
    </row>
    <row r="1525" spans="2:10" x14ac:dyDescent="0.2">
      <c r="B1525" s="87">
        <v>1523</v>
      </c>
      <c r="C1525" s="85">
        <v>5438.3600000000006</v>
      </c>
      <c r="D1525" s="85">
        <f>C1525 * (1 + '2016 Claims Experience'!$H$3) * (1 + '2016 Claims Experience'!$H$3)</f>
        <v>6580.4156000000012</v>
      </c>
      <c r="E1525" s="85">
        <f t="shared" si="93"/>
        <v>1974.1246800000006</v>
      </c>
      <c r="F1525" s="85">
        <f t="shared" si="94"/>
        <v>4606.2909200000004</v>
      </c>
      <c r="G1525" s="85">
        <f xml:space="preserve"> F1525/'2016 Claims Experience'!$H$2</f>
        <v>5419.1657882352947</v>
      </c>
      <c r="H1525" s="85">
        <f t="shared" si="95"/>
        <v>3000</v>
      </c>
      <c r="I1525" s="85">
        <f t="shared" si="92"/>
        <v>1419.3625715045846</v>
      </c>
      <c r="J1525" s="39"/>
    </row>
    <row r="1526" spans="2:10" x14ac:dyDescent="0.2">
      <c r="B1526" s="87">
        <v>1524</v>
      </c>
      <c r="C1526" s="85">
        <v>15244.630000000001</v>
      </c>
      <c r="D1526" s="85">
        <f>C1526 * (1 + '2016 Claims Experience'!$H$3) * (1 + '2016 Claims Experience'!$H$3)</f>
        <v>18446.002300000004</v>
      </c>
      <c r="E1526" s="85">
        <f t="shared" si="93"/>
        <v>5533.8006900000019</v>
      </c>
      <c r="F1526" s="85">
        <f t="shared" si="94"/>
        <v>12912.201610000002</v>
      </c>
      <c r="G1526" s="85">
        <f xml:space="preserve"> F1526/'2016 Claims Experience'!$H$2</f>
        <v>15190.825423529415</v>
      </c>
      <c r="H1526" s="85">
        <f t="shared" si="95"/>
        <v>3000</v>
      </c>
      <c r="I1526" s="85">
        <f t="shared" si="92"/>
        <v>1419.3625715045846</v>
      </c>
      <c r="J1526" s="39"/>
    </row>
    <row r="1527" spans="2:10" x14ac:dyDescent="0.2">
      <c r="B1527" s="87">
        <v>1525</v>
      </c>
      <c r="C1527" s="85">
        <v>6227.5700000000006</v>
      </c>
      <c r="D1527" s="85">
        <f>C1527 * (1 + '2016 Claims Experience'!$H$3) * (1 + '2016 Claims Experience'!$H$3)</f>
        <v>7535.3597000000018</v>
      </c>
      <c r="E1527" s="85">
        <f t="shared" si="93"/>
        <v>2260.6079100000011</v>
      </c>
      <c r="F1527" s="85">
        <f t="shared" si="94"/>
        <v>5274.7517900000012</v>
      </c>
      <c r="G1527" s="85">
        <f xml:space="preserve"> F1527/'2016 Claims Experience'!$H$2</f>
        <v>6205.5903411764721</v>
      </c>
      <c r="H1527" s="85">
        <f t="shared" si="95"/>
        <v>3000</v>
      </c>
      <c r="I1527" s="85">
        <f t="shared" si="92"/>
        <v>1419.3625715045846</v>
      </c>
      <c r="J1527" s="39"/>
    </row>
    <row r="1528" spans="2:10" x14ac:dyDescent="0.2">
      <c r="B1528" s="87">
        <v>1526</v>
      </c>
      <c r="C1528" s="85">
        <v>19402.400000000001</v>
      </c>
      <c r="D1528" s="85">
        <f>C1528 * (1 + '2016 Claims Experience'!$H$3) * (1 + '2016 Claims Experience'!$H$3)</f>
        <v>23476.904000000006</v>
      </c>
      <c r="E1528" s="85">
        <f t="shared" si="93"/>
        <v>7043.071200000003</v>
      </c>
      <c r="F1528" s="85">
        <f t="shared" si="94"/>
        <v>16433.832800000004</v>
      </c>
      <c r="G1528" s="85">
        <f xml:space="preserve"> F1528/'2016 Claims Experience'!$H$2</f>
        <v>19333.920941176475</v>
      </c>
      <c r="H1528" s="85">
        <f t="shared" si="95"/>
        <v>3000</v>
      </c>
      <c r="I1528" s="85">
        <f t="shared" si="92"/>
        <v>1419.3625715045846</v>
      </c>
      <c r="J1528" s="39"/>
    </row>
    <row r="1529" spans="2:10" x14ac:dyDescent="0.2">
      <c r="B1529" s="87">
        <v>1527</v>
      </c>
      <c r="C1529" s="85">
        <v>6374.51</v>
      </c>
      <c r="D1529" s="85">
        <f>C1529 * (1 + '2016 Claims Experience'!$H$3) * (1 + '2016 Claims Experience'!$H$3)</f>
        <v>7713.1571000000022</v>
      </c>
      <c r="E1529" s="85">
        <f t="shared" si="93"/>
        <v>2313.9471300000009</v>
      </c>
      <c r="F1529" s="85">
        <f t="shared" si="94"/>
        <v>5399.2099700000008</v>
      </c>
      <c r="G1529" s="85">
        <f xml:space="preserve"> F1529/'2016 Claims Experience'!$H$2</f>
        <v>6352.0117294117654</v>
      </c>
      <c r="H1529" s="85">
        <f t="shared" si="95"/>
        <v>3000</v>
      </c>
      <c r="I1529" s="85">
        <f t="shared" si="92"/>
        <v>1419.3625715045846</v>
      </c>
      <c r="J1529" s="39"/>
    </row>
    <row r="1530" spans="2:10" x14ac:dyDescent="0.2">
      <c r="B1530" s="87">
        <v>1528</v>
      </c>
      <c r="C1530" s="85">
        <v>7233.2400000000007</v>
      </c>
      <c r="D1530" s="85">
        <f>C1530 * (1 + '2016 Claims Experience'!$H$3) * (1 + '2016 Claims Experience'!$H$3)</f>
        <v>8752.220400000002</v>
      </c>
      <c r="E1530" s="85">
        <f t="shared" si="93"/>
        <v>2625.6661200000008</v>
      </c>
      <c r="F1530" s="85">
        <f t="shared" si="94"/>
        <v>6126.5542800000012</v>
      </c>
      <c r="G1530" s="85">
        <f xml:space="preserve"> F1530/'2016 Claims Experience'!$H$2</f>
        <v>7207.7109176470603</v>
      </c>
      <c r="H1530" s="85">
        <f t="shared" si="95"/>
        <v>3000</v>
      </c>
      <c r="I1530" s="85">
        <f t="shared" si="92"/>
        <v>1419.3625715045846</v>
      </c>
      <c r="J1530" s="39"/>
    </row>
    <row r="1531" spans="2:10" x14ac:dyDescent="0.2">
      <c r="B1531" s="87">
        <v>1529</v>
      </c>
      <c r="C1531" s="85">
        <v>2764.21</v>
      </c>
      <c r="D1531" s="85">
        <f>C1531 * (1 + '2016 Claims Experience'!$H$3) * (1 + '2016 Claims Experience'!$H$3)</f>
        <v>3344.6941000000006</v>
      </c>
      <c r="E1531" s="85">
        <f t="shared" si="93"/>
        <v>1003.4082300000003</v>
      </c>
      <c r="F1531" s="85">
        <f t="shared" si="94"/>
        <v>2341.2858700000002</v>
      </c>
      <c r="G1531" s="85">
        <f xml:space="preserve"> F1531/'2016 Claims Experience'!$H$2</f>
        <v>2754.4539647058828</v>
      </c>
      <c r="H1531" s="85">
        <f t="shared" si="95"/>
        <v>3000</v>
      </c>
      <c r="I1531" s="85">
        <f t="shared" si="92"/>
        <v>1419.3625715045846</v>
      </c>
      <c r="J1531" s="39"/>
    </row>
    <row r="1532" spans="2:10" x14ac:dyDescent="0.2">
      <c r="B1532" s="87">
        <v>1530</v>
      </c>
      <c r="C1532" s="85">
        <v>3761.98</v>
      </c>
      <c r="D1532" s="85">
        <f>C1532 * (1 + '2016 Claims Experience'!$H$3) * (1 + '2016 Claims Experience'!$H$3)</f>
        <v>4551.9958000000015</v>
      </c>
      <c r="E1532" s="85">
        <f t="shared" si="93"/>
        <v>1365.5987400000006</v>
      </c>
      <c r="F1532" s="85">
        <f t="shared" si="94"/>
        <v>3186.3970600000007</v>
      </c>
      <c r="G1532" s="85">
        <f xml:space="preserve"> F1532/'2016 Claims Experience'!$H$2</f>
        <v>3748.7024235294125</v>
      </c>
      <c r="H1532" s="85">
        <f t="shared" si="95"/>
        <v>3000</v>
      </c>
      <c r="I1532" s="85">
        <f t="shared" si="92"/>
        <v>1419.3625715045846</v>
      </c>
      <c r="J1532" s="39"/>
    </row>
    <row r="1533" spans="2:10" x14ac:dyDescent="0.2">
      <c r="B1533" s="87">
        <v>1531</v>
      </c>
      <c r="C1533" s="85">
        <v>10595.480000000001</v>
      </c>
      <c r="D1533" s="85">
        <f>C1533 * (1 + '2016 Claims Experience'!$H$3) * (1 + '2016 Claims Experience'!$H$3)</f>
        <v>12820.530800000004</v>
      </c>
      <c r="E1533" s="85">
        <f t="shared" si="93"/>
        <v>3846.1592400000018</v>
      </c>
      <c r="F1533" s="85">
        <f t="shared" si="94"/>
        <v>8974.3715600000014</v>
      </c>
      <c r="G1533" s="85">
        <f xml:space="preserve"> F1533/'2016 Claims Experience'!$H$2</f>
        <v>10558.084188235296</v>
      </c>
      <c r="H1533" s="85">
        <f t="shared" si="95"/>
        <v>3000</v>
      </c>
      <c r="I1533" s="85">
        <f t="shared" si="92"/>
        <v>1419.3625715045846</v>
      </c>
      <c r="J1533" s="39"/>
    </row>
    <row r="1534" spans="2:10" x14ac:dyDescent="0.2">
      <c r="B1534" s="87">
        <v>1532</v>
      </c>
      <c r="C1534" s="85">
        <v>33316.67</v>
      </c>
      <c r="D1534" s="85">
        <f>C1534 * (1 + '2016 Claims Experience'!$H$3) * (1 + '2016 Claims Experience'!$H$3)</f>
        <v>40313.170700000002</v>
      </c>
      <c r="E1534" s="85">
        <f t="shared" si="93"/>
        <v>12093.951210000003</v>
      </c>
      <c r="F1534" s="85">
        <f t="shared" si="94"/>
        <v>28219.219489999999</v>
      </c>
      <c r="G1534" s="85">
        <f xml:space="preserve"> F1534/'2016 Claims Experience'!$H$2</f>
        <v>33199.08175294118</v>
      </c>
      <c r="H1534" s="85">
        <f t="shared" si="95"/>
        <v>3000</v>
      </c>
      <c r="I1534" s="85">
        <f t="shared" si="92"/>
        <v>1419.3625715045846</v>
      </c>
      <c r="J1534" s="39"/>
    </row>
    <row r="1535" spans="2:10" x14ac:dyDescent="0.2">
      <c r="B1535" s="87">
        <v>1533</v>
      </c>
      <c r="C1535" s="85">
        <v>1444.91</v>
      </c>
      <c r="D1535" s="85">
        <f>C1535 * (1 + '2016 Claims Experience'!$H$3) * (1 + '2016 Claims Experience'!$H$3)</f>
        <v>1748.3411000000006</v>
      </c>
      <c r="E1535" s="85">
        <f t="shared" si="93"/>
        <v>524.50233000000026</v>
      </c>
      <c r="F1535" s="85">
        <f t="shared" si="94"/>
        <v>1223.8387700000003</v>
      </c>
      <c r="G1535" s="85">
        <f xml:space="preserve"> F1535/'2016 Claims Experience'!$H$2</f>
        <v>1439.8103176470593</v>
      </c>
      <c r="H1535" s="85">
        <f t="shared" si="95"/>
        <v>1748.3411000000006</v>
      </c>
      <c r="I1535" s="85">
        <f t="shared" si="92"/>
        <v>0</v>
      </c>
      <c r="J1535" s="39"/>
    </row>
    <row r="1536" spans="2:10" x14ac:dyDescent="0.2">
      <c r="B1536" s="87">
        <v>1534</v>
      </c>
      <c r="C1536" s="85">
        <v>879.2700000000001</v>
      </c>
      <c r="D1536" s="85">
        <f>C1536 * (1 + '2016 Claims Experience'!$H$3) * (1 + '2016 Claims Experience'!$H$3)</f>
        <v>1063.9167000000004</v>
      </c>
      <c r="E1536" s="85">
        <f t="shared" si="93"/>
        <v>319.17501000000016</v>
      </c>
      <c r="F1536" s="85">
        <f t="shared" si="94"/>
        <v>744.74169000000029</v>
      </c>
      <c r="G1536" s="85">
        <f xml:space="preserve"> F1536/'2016 Claims Experience'!$H$2</f>
        <v>876.16669411764747</v>
      </c>
      <c r="H1536" s="85">
        <f t="shared" si="95"/>
        <v>1063.9167000000004</v>
      </c>
      <c r="I1536" s="85">
        <f t="shared" si="92"/>
        <v>0</v>
      </c>
      <c r="J1536" s="39"/>
    </row>
    <row r="1537" spans="2:10" x14ac:dyDescent="0.2">
      <c r="B1537" s="87">
        <v>1535</v>
      </c>
      <c r="C1537" s="85">
        <v>1298.76</v>
      </c>
      <c r="D1537" s="85">
        <f>C1537 * (1 + '2016 Claims Experience'!$H$3) * (1 + '2016 Claims Experience'!$H$3)</f>
        <v>1571.4996000000003</v>
      </c>
      <c r="E1537" s="85">
        <f t="shared" si="93"/>
        <v>471.44988000000018</v>
      </c>
      <c r="F1537" s="85">
        <f t="shared" si="94"/>
        <v>1100.0497200000002</v>
      </c>
      <c r="G1537" s="85">
        <f xml:space="preserve"> F1537/'2016 Claims Experience'!$H$2</f>
        <v>1294.1761411764708</v>
      </c>
      <c r="H1537" s="85">
        <f t="shared" si="95"/>
        <v>1571.4996000000003</v>
      </c>
      <c r="I1537" s="85">
        <f t="shared" si="92"/>
        <v>0</v>
      </c>
      <c r="J1537" s="39"/>
    </row>
    <row r="1538" spans="2:10" x14ac:dyDescent="0.2">
      <c r="B1538" s="87">
        <v>1536</v>
      </c>
      <c r="C1538" s="85">
        <v>4732.8900000000003</v>
      </c>
      <c r="D1538" s="85">
        <f>C1538 * (1 + '2016 Claims Experience'!$H$3) * (1 + '2016 Claims Experience'!$H$3)</f>
        <v>5726.7969000000012</v>
      </c>
      <c r="E1538" s="85">
        <f t="shared" si="93"/>
        <v>1718.0390700000007</v>
      </c>
      <c r="F1538" s="85">
        <f t="shared" si="94"/>
        <v>4008.7578300000005</v>
      </c>
      <c r="G1538" s="85">
        <f xml:space="preserve"> F1538/'2016 Claims Experience'!$H$2</f>
        <v>4716.1856823529415</v>
      </c>
      <c r="H1538" s="85">
        <f t="shared" si="95"/>
        <v>3000</v>
      </c>
      <c r="I1538" s="85">
        <f t="shared" si="92"/>
        <v>1419.3625715045846</v>
      </c>
      <c r="J1538" s="39"/>
    </row>
    <row r="1539" spans="2:10" x14ac:dyDescent="0.2">
      <c r="B1539" s="87">
        <v>1537</v>
      </c>
      <c r="C1539" s="85">
        <v>19043.740000000002</v>
      </c>
      <c r="D1539" s="85">
        <f>C1539 * (1 + '2016 Claims Experience'!$H$3) * (1 + '2016 Claims Experience'!$H$3)</f>
        <v>23042.925400000007</v>
      </c>
      <c r="E1539" s="85">
        <f t="shared" si="93"/>
        <v>6912.8776200000029</v>
      </c>
      <c r="F1539" s="85">
        <f t="shared" si="94"/>
        <v>16130.047780000004</v>
      </c>
      <c r="G1539" s="85">
        <f xml:space="preserve"> F1539/'2016 Claims Experience'!$H$2</f>
        <v>18976.526800000007</v>
      </c>
      <c r="H1539" s="85">
        <f t="shared" si="95"/>
        <v>3000</v>
      </c>
      <c r="I1539" s="85">
        <f t="shared" ref="I1539:I1602" si="96">IF(H1539 = $K$29, $L$29 - H1539,   IF(AND(H1539&lt;$L$29, H1539 &gt; $K$29),  D1539-$K$29, 0) )</f>
        <v>1419.3625715045846</v>
      </c>
      <c r="J1539" s="39"/>
    </row>
    <row r="1540" spans="2:10" x14ac:dyDescent="0.2">
      <c r="B1540" s="87">
        <v>1538</v>
      </c>
      <c r="C1540" s="85">
        <v>6211.77</v>
      </c>
      <c r="D1540" s="85">
        <f>C1540 * (1 + '2016 Claims Experience'!$H$3) * (1 + '2016 Claims Experience'!$H$3)</f>
        <v>7516.2417000000014</v>
      </c>
      <c r="E1540" s="85">
        <f t="shared" ref="E1540:E1603" si="97" xml:space="preserve"> D1540 * (1- $L$9)</f>
        <v>2254.8725100000006</v>
      </c>
      <c r="F1540" s="85">
        <f t="shared" ref="F1540:F1603" si="98" xml:space="preserve">   D1540 *$L$9</f>
        <v>5261.3691900000003</v>
      </c>
      <c r="G1540" s="85">
        <f xml:space="preserve"> F1540/'2016 Claims Experience'!$H$2</f>
        <v>6189.8461058823532</v>
      </c>
      <c r="H1540" s="85">
        <f t="shared" ref="H1540:H1603" si="99">IF( D1540&gt; $K$29, $K$29, D1540)</f>
        <v>3000</v>
      </c>
      <c r="I1540" s="85">
        <f t="shared" si="96"/>
        <v>1419.3625715045846</v>
      </c>
      <c r="J1540" s="39"/>
    </row>
    <row r="1541" spans="2:10" x14ac:dyDescent="0.2">
      <c r="B1541" s="87">
        <v>1539</v>
      </c>
      <c r="C1541" s="85">
        <v>2925.3700000000003</v>
      </c>
      <c r="D1541" s="85">
        <f>C1541 * (1 + '2016 Claims Experience'!$H$3) * (1 + '2016 Claims Experience'!$H$3)</f>
        <v>3539.6977000000011</v>
      </c>
      <c r="E1541" s="85">
        <f t="shared" si="97"/>
        <v>1061.9093100000005</v>
      </c>
      <c r="F1541" s="85">
        <f t="shared" si="98"/>
        <v>2477.7883900000006</v>
      </c>
      <c r="G1541" s="85">
        <f xml:space="preserve"> F1541/'2016 Claims Experience'!$H$2</f>
        <v>2915.0451647058831</v>
      </c>
      <c r="H1541" s="85">
        <f t="shared" si="99"/>
        <v>3000</v>
      </c>
      <c r="I1541" s="85">
        <f t="shared" si="96"/>
        <v>1419.3625715045846</v>
      </c>
      <c r="J1541" s="39"/>
    </row>
    <row r="1542" spans="2:10" x14ac:dyDescent="0.2">
      <c r="B1542" s="87">
        <v>1540</v>
      </c>
      <c r="C1542" s="85">
        <v>6778.2000000000007</v>
      </c>
      <c r="D1542" s="85">
        <f>C1542 * (1 + '2016 Claims Experience'!$H$3) * (1 + '2016 Claims Experience'!$H$3)</f>
        <v>8201.622000000003</v>
      </c>
      <c r="E1542" s="85">
        <f t="shared" si="97"/>
        <v>2460.4866000000011</v>
      </c>
      <c r="F1542" s="85">
        <f t="shared" si="98"/>
        <v>5741.1354000000019</v>
      </c>
      <c r="G1542" s="85">
        <f xml:space="preserve"> F1542/'2016 Claims Experience'!$H$2</f>
        <v>6754.276941176473</v>
      </c>
      <c r="H1542" s="85">
        <f t="shared" si="99"/>
        <v>3000</v>
      </c>
      <c r="I1542" s="85">
        <f t="shared" si="96"/>
        <v>1419.3625715045846</v>
      </c>
      <c r="J1542" s="39"/>
    </row>
    <row r="1543" spans="2:10" x14ac:dyDescent="0.2">
      <c r="B1543" s="87">
        <v>1541</v>
      </c>
      <c r="C1543" s="85">
        <v>583.81000000000006</v>
      </c>
      <c r="D1543" s="85">
        <f>C1543 * (1 + '2016 Claims Experience'!$H$3) * (1 + '2016 Claims Experience'!$H$3)</f>
        <v>706.41010000000017</v>
      </c>
      <c r="E1543" s="85">
        <f t="shared" si="97"/>
        <v>211.9230300000001</v>
      </c>
      <c r="F1543" s="85">
        <f t="shared" si="98"/>
        <v>494.48707000000007</v>
      </c>
      <c r="G1543" s="85">
        <f xml:space="preserve"> F1543/'2016 Claims Experience'!$H$2</f>
        <v>581.74949411764715</v>
      </c>
      <c r="H1543" s="85">
        <f t="shared" si="99"/>
        <v>706.41010000000017</v>
      </c>
      <c r="I1543" s="85">
        <f t="shared" si="96"/>
        <v>0</v>
      </c>
      <c r="J1543" s="39"/>
    </row>
    <row r="1544" spans="2:10" x14ac:dyDescent="0.2">
      <c r="B1544" s="87">
        <v>1542</v>
      </c>
      <c r="C1544" s="85">
        <v>3254.8</v>
      </c>
      <c r="D1544" s="85">
        <f>C1544 * (1 + '2016 Claims Experience'!$H$3) * (1 + '2016 Claims Experience'!$H$3)</f>
        <v>3938.3080000000009</v>
      </c>
      <c r="E1544" s="85">
        <f t="shared" si="97"/>
        <v>1181.4924000000005</v>
      </c>
      <c r="F1544" s="85">
        <f t="shared" si="98"/>
        <v>2756.8156000000004</v>
      </c>
      <c r="G1544" s="85">
        <f xml:space="preserve"> F1544/'2016 Claims Experience'!$H$2</f>
        <v>3243.312470588236</v>
      </c>
      <c r="H1544" s="85">
        <f t="shared" si="99"/>
        <v>3000</v>
      </c>
      <c r="I1544" s="85">
        <f t="shared" si="96"/>
        <v>1419.3625715045846</v>
      </c>
      <c r="J1544" s="39"/>
    </row>
    <row r="1545" spans="2:10" x14ac:dyDescent="0.2">
      <c r="B1545" s="87">
        <v>1543</v>
      </c>
      <c r="C1545" s="85">
        <v>9502.91</v>
      </c>
      <c r="D1545" s="85">
        <f>C1545 * (1 + '2016 Claims Experience'!$H$3) * (1 + '2016 Claims Experience'!$H$3)</f>
        <v>11498.521100000002</v>
      </c>
      <c r="E1545" s="85">
        <f t="shared" si="97"/>
        <v>3449.5563300000013</v>
      </c>
      <c r="F1545" s="85">
        <f t="shared" si="98"/>
        <v>8048.9647700000005</v>
      </c>
      <c r="G1545" s="85">
        <f xml:space="preserve"> F1545/'2016 Claims Experience'!$H$2</f>
        <v>9469.370317647059</v>
      </c>
      <c r="H1545" s="85">
        <f t="shared" si="99"/>
        <v>3000</v>
      </c>
      <c r="I1545" s="85">
        <f t="shared" si="96"/>
        <v>1419.3625715045846</v>
      </c>
      <c r="J1545" s="39"/>
    </row>
    <row r="1546" spans="2:10" x14ac:dyDescent="0.2">
      <c r="B1546" s="87">
        <v>1544</v>
      </c>
      <c r="C1546" s="85">
        <v>7772.81</v>
      </c>
      <c r="D1546" s="85">
        <f>C1546 * (1 + '2016 Claims Experience'!$H$3) * (1 + '2016 Claims Experience'!$H$3)</f>
        <v>9405.1001000000015</v>
      </c>
      <c r="E1546" s="85">
        <f t="shared" si="97"/>
        <v>2821.5300300000008</v>
      </c>
      <c r="F1546" s="85">
        <f t="shared" si="98"/>
        <v>6583.5700700000007</v>
      </c>
      <c r="G1546" s="85">
        <f xml:space="preserve"> F1546/'2016 Claims Experience'!$H$2</f>
        <v>7745.3765529411776</v>
      </c>
      <c r="H1546" s="85">
        <f t="shared" si="99"/>
        <v>3000</v>
      </c>
      <c r="I1546" s="85">
        <f t="shared" si="96"/>
        <v>1419.3625715045846</v>
      </c>
      <c r="J1546" s="39"/>
    </row>
    <row r="1547" spans="2:10" x14ac:dyDescent="0.2">
      <c r="B1547" s="87">
        <v>1545</v>
      </c>
      <c r="C1547" s="85">
        <v>524.56000000000006</v>
      </c>
      <c r="D1547" s="85">
        <f>C1547 * (1 + '2016 Claims Experience'!$H$3) * (1 + '2016 Claims Experience'!$H$3)</f>
        <v>634.71760000000017</v>
      </c>
      <c r="E1547" s="85">
        <f t="shared" si="97"/>
        <v>190.41528000000008</v>
      </c>
      <c r="F1547" s="85">
        <f t="shared" si="98"/>
        <v>444.30232000000012</v>
      </c>
      <c r="G1547" s="85">
        <f xml:space="preserve"> F1547/'2016 Claims Experience'!$H$2</f>
        <v>522.70861176470601</v>
      </c>
      <c r="H1547" s="85">
        <f t="shared" si="99"/>
        <v>634.71760000000017</v>
      </c>
      <c r="I1547" s="85">
        <f t="shared" si="96"/>
        <v>0</v>
      </c>
      <c r="J1547" s="39"/>
    </row>
    <row r="1548" spans="2:10" x14ac:dyDescent="0.2">
      <c r="B1548" s="87">
        <v>1546</v>
      </c>
      <c r="C1548" s="85">
        <v>2886.6600000000003</v>
      </c>
      <c r="D1548" s="85">
        <f>C1548 * (1 + '2016 Claims Experience'!$H$3) * (1 + '2016 Claims Experience'!$H$3)</f>
        <v>3492.8586000000009</v>
      </c>
      <c r="E1548" s="85">
        <f t="shared" si="97"/>
        <v>1047.8575800000003</v>
      </c>
      <c r="F1548" s="85">
        <f t="shared" si="98"/>
        <v>2445.0010200000006</v>
      </c>
      <c r="G1548" s="85">
        <f xml:space="preserve"> F1548/'2016 Claims Experience'!$H$2</f>
        <v>2876.4717882352948</v>
      </c>
      <c r="H1548" s="85">
        <f t="shared" si="99"/>
        <v>3000</v>
      </c>
      <c r="I1548" s="85">
        <f t="shared" si="96"/>
        <v>1419.3625715045846</v>
      </c>
      <c r="J1548" s="39"/>
    </row>
    <row r="1549" spans="2:10" x14ac:dyDescent="0.2">
      <c r="B1549" s="87">
        <v>1547</v>
      </c>
      <c r="C1549" s="85">
        <v>399.74</v>
      </c>
      <c r="D1549" s="85">
        <f>C1549 * (1 + '2016 Claims Experience'!$H$3) * (1 + '2016 Claims Experience'!$H$3)</f>
        <v>483.68540000000007</v>
      </c>
      <c r="E1549" s="85">
        <f t="shared" si="97"/>
        <v>145.10562000000004</v>
      </c>
      <c r="F1549" s="85">
        <f t="shared" si="98"/>
        <v>338.57978000000003</v>
      </c>
      <c r="G1549" s="85">
        <f xml:space="preserve"> F1549/'2016 Claims Experience'!$H$2</f>
        <v>398.32915294117652</v>
      </c>
      <c r="H1549" s="85">
        <f t="shared" si="99"/>
        <v>483.68540000000007</v>
      </c>
      <c r="I1549" s="85">
        <f t="shared" si="96"/>
        <v>0</v>
      </c>
      <c r="J1549" s="39"/>
    </row>
    <row r="1550" spans="2:10" x14ac:dyDescent="0.2">
      <c r="B1550" s="87">
        <v>1548</v>
      </c>
      <c r="C1550" s="85">
        <v>7445.75</v>
      </c>
      <c r="D1550" s="85">
        <f>C1550 * (1 + '2016 Claims Experience'!$H$3) * (1 + '2016 Claims Experience'!$H$3)</f>
        <v>9009.3575000000019</v>
      </c>
      <c r="E1550" s="85">
        <f t="shared" si="97"/>
        <v>2702.8072500000007</v>
      </c>
      <c r="F1550" s="85">
        <f t="shared" si="98"/>
        <v>6306.5502500000011</v>
      </c>
      <c r="G1550" s="85">
        <f xml:space="preserve"> F1550/'2016 Claims Experience'!$H$2</f>
        <v>7419.4708823529427</v>
      </c>
      <c r="H1550" s="85">
        <f t="shared" si="99"/>
        <v>3000</v>
      </c>
      <c r="I1550" s="85">
        <f t="shared" si="96"/>
        <v>1419.3625715045846</v>
      </c>
      <c r="J1550" s="39"/>
    </row>
    <row r="1551" spans="2:10" x14ac:dyDescent="0.2">
      <c r="B1551" s="87">
        <v>1549</v>
      </c>
      <c r="C1551" s="85">
        <v>4373.4400000000005</v>
      </c>
      <c r="D1551" s="85">
        <f>C1551 * (1 + '2016 Claims Experience'!$H$3) * (1 + '2016 Claims Experience'!$H$3)</f>
        <v>5291.8624000000009</v>
      </c>
      <c r="E1551" s="85">
        <f t="shared" si="97"/>
        <v>1587.5587200000004</v>
      </c>
      <c r="F1551" s="85">
        <f t="shared" si="98"/>
        <v>3704.3036800000004</v>
      </c>
      <c r="G1551" s="85">
        <f xml:space="preserve"> F1551/'2016 Claims Experience'!$H$2</f>
        <v>4358.004329411765</v>
      </c>
      <c r="H1551" s="85">
        <f t="shared" si="99"/>
        <v>3000</v>
      </c>
      <c r="I1551" s="85">
        <f t="shared" si="96"/>
        <v>1419.3625715045846</v>
      </c>
      <c r="J1551" s="39"/>
    </row>
    <row r="1552" spans="2:10" x14ac:dyDescent="0.2">
      <c r="B1552" s="87">
        <v>1550</v>
      </c>
      <c r="C1552" s="85">
        <v>686.51</v>
      </c>
      <c r="D1552" s="85">
        <f>C1552 * (1 + '2016 Claims Experience'!$H$3) * (1 + '2016 Claims Experience'!$H$3)</f>
        <v>830.67710000000011</v>
      </c>
      <c r="E1552" s="85">
        <f t="shared" si="97"/>
        <v>249.20313000000007</v>
      </c>
      <c r="F1552" s="85">
        <f t="shared" si="98"/>
        <v>581.47397000000001</v>
      </c>
      <c r="G1552" s="85">
        <f xml:space="preserve"> F1552/'2016 Claims Experience'!$H$2</f>
        <v>684.08702352941179</v>
      </c>
      <c r="H1552" s="85">
        <f t="shared" si="99"/>
        <v>830.67710000000011</v>
      </c>
      <c r="I1552" s="85">
        <f t="shared" si="96"/>
        <v>0</v>
      </c>
      <c r="J1552" s="39"/>
    </row>
    <row r="1553" spans="2:10" x14ac:dyDescent="0.2">
      <c r="B1553" s="87">
        <v>1551</v>
      </c>
      <c r="C1553" s="85">
        <v>10890.94</v>
      </c>
      <c r="D1553" s="85">
        <f>C1553 * (1 + '2016 Claims Experience'!$H$3) * (1 + '2016 Claims Experience'!$H$3)</f>
        <v>13178.037400000003</v>
      </c>
      <c r="E1553" s="85">
        <f t="shared" si="97"/>
        <v>3953.4112200000013</v>
      </c>
      <c r="F1553" s="85">
        <f t="shared" si="98"/>
        <v>9224.6261800000011</v>
      </c>
      <c r="G1553" s="85">
        <f xml:space="preserve"> F1553/'2016 Claims Experience'!$H$2</f>
        <v>10852.501388235296</v>
      </c>
      <c r="H1553" s="85">
        <f t="shared" si="99"/>
        <v>3000</v>
      </c>
      <c r="I1553" s="85">
        <f t="shared" si="96"/>
        <v>1419.3625715045846</v>
      </c>
      <c r="J1553" s="39"/>
    </row>
    <row r="1554" spans="2:10" x14ac:dyDescent="0.2">
      <c r="B1554" s="87">
        <v>1552</v>
      </c>
      <c r="C1554" s="85">
        <v>18391.990000000002</v>
      </c>
      <c r="D1554" s="85">
        <f>C1554 * (1 + '2016 Claims Experience'!$H$3) * (1 + '2016 Claims Experience'!$H$3)</f>
        <v>22254.307900000003</v>
      </c>
      <c r="E1554" s="85">
        <f t="shared" si="97"/>
        <v>6676.2923700000019</v>
      </c>
      <c r="F1554" s="85">
        <f t="shared" si="98"/>
        <v>15578.015530000001</v>
      </c>
      <c r="G1554" s="85">
        <f xml:space="preserve"> F1554/'2016 Claims Experience'!$H$2</f>
        <v>18327.077094117649</v>
      </c>
      <c r="H1554" s="85">
        <f t="shared" si="99"/>
        <v>3000</v>
      </c>
      <c r="I1554" s="85">
        <f t="shared" si="96"/>
        <v>1419.3625715045846</v>
      </c>
      <c r="J1554" s="39"/>
    </row>
    <row r="1555" spans="2:10" x14ac:dyDescent="0.2">
      <c r="B1555" s="87">
        <v>1553</v>
      </c>
      <c r="C1555" s="85">
        <v>703.89</v>
      </c>
      <c r="D1555" s="85">
        <f>C1555 * (1 + '2016 Claims Experience'!$H$3) * (1 + '2016 Claims Experience'!$H$3)</f>
        <v>851.70690000000002</v>
      </c>
      <c r="E1555" s="85">
        <f t="shared" si="97"/>
        <v>255.51207000000005</v>
      </c>
      <c r="F1555" s="85">
        <f t="shared" si="98"/>
        <v>596.19483000000002</v>
      </c>
      <c r="G1555" s="85">
        <f xml:space="preserve"> F1555/'2016 Claims Experience'!$H$2</f>
        <v>701.4056823529412</v>
      </c>
      <c r="H1555" s="85">
        <f t="shared" si="99"/>
        <v>851.70690000000002</v>
      </c>
      <c r="I1555" s="85">
        <f t="shared" si="96"/>
        <v>0</v>
      </c>
      <c r="J1555" s="39"/>
    </row>
    <row r="1556" spans="2:10" x14ac:dyDescent="0.2">
      <c r="B1556" s="87">
        <v>1554</v>
      </c>
      <c r="C1556" s="85">
        <v>2599.1</v>
      </c>
      <c r="D1556" s="85">
        <f>C1556 * (1 + '2016 Claims Experience'!$H$3) * (1 + '2016 Claims Experience'!$H$3)</f>
        <v>3144.9110000000005</v>
      </c>
      <c r="E1556" s="85">
        <f t="shared" si="97"/>
        <v>943.47330000000034</v>
      </c>
      <c r="F1556" s="85">
        <f t="shared" si="98"/>
        <v>2201.4377000000004</v>
      </c>
      <c r="G1556" s="85">
        <f xml:space="preserve"> F1556/'2016 Claims Experience'!$H$2</f>
        <v>2589.9267058823534</v>
      </c>
      <c r="H1556" s="85">
        <f t="shared" si="99"/>
        <v>3000</v>
      </c>
      <c r="I1556" s="85">
        <f t="shared" si="96"/>
        <v>1419.3625715045846</v>
      </c>
      <c r="J1556" s="39"/>
    </row>
    <row r="1557" spans="2:10" x14ac:dyDescent="0.2">
      <c r="B1557" s="87">
        <v>1555</v>
      </c>
      <c r="C1557" s="85">
        <v>6803.4800000000005</v>
      </c>
      <c r="D1557" s="85">
        <f>C1557 * (1 + '2016 Claims Experience'!$H$3) * (1 + '2016 Claims Experience'!$H$3)</f>
        <v>8232.2108000000026</v>
      </c>
      <c r="E1557" s="85">
        <f t="shared" si="97"/>
        <v>2469.6632400000012</v>
      </c>
      <c r="F1557" s="85">
        <f t="shared" si="98"/>
        <v>5762.5475600000018</v>
      </c>
      <c r="G1557" s="85">
        <f xml:space="preserve"> F1557/'2016 Claims Experience'!$H$2</f>
        <v>6779.4677176470614</v>
      </c>
      <c r="H1557" s="85">
        <f t="shared" si="99"/>
        <v>3000</v>
      </c>
      <c r="I1557" s="85">
        <f t="shared" si="96"/>
        <v>1419.3625715045846</v>
      </c>
      <c r="J1557" s="39"/>
    </row>
    <row r="1558" spans="2:10" x14ac:dyDescent="0.2">
      <c r="B1558" s="87">
        <v>1556</v>
      </c>
      <c r="C1558" s="85">
        <v>5291.42</v>
      </c>
      <c r="D1558" s="85">
        <f>C1558 * (1 + '2016 Claims Experience'!$H$3) * (1 + '2016 Claims Experience'!$H$3)</f>
        <v>6402.6182000000017</v>
      </c>
      <c r="E1558" s="85">
        <f t="shared" si="97"/>
        <v>1920.7854600000007</v>
      </c>
      <c r="F1558" s="85">
        <f t="shared" si="98"/>
        <v>4481.8327400000007</v>
      </c>
      <c r="G1558" s="85">
        <f xml:space="preserve"> F1558/'2016 Claims Experience'!$H$2</f>
        <v>5272.7444000000014</v>
      </c>
      <c r="H1558" s="85">
        <f t="shared" si="99"/>
        <v>3000</v>
      </c>
      <c r="I1558" s="85">
        <f t="shared" si="96"/>
        <v>1419.3625715045846</v>
      </c>
      <c r="J1558" s="39"/>
    </row>
    <row r="1559" spans="2:10" x14ac:dyDescent="0.2">
      <c r="B1559" s="87">
        <v>1557</v>
      </c>
      <c r="C1559" s="85">
        <v>24216.66</v>
      </c>
      <c r="D1559" s="85">
        <f>C1559 * (1 + '2016 Claims Experience'!$H$3) * (1 + '2016 Claims Experience'!$H$3)</f>
        <v>29302.158600000002</v>
      </c>
      <c r="E1559" s="85">
        <f t="shared" si="97"/>
        <v>8790.6475800000026</v>
      </c>
      <c r="F1559" s="85">
        <f t="shared" si="98"/>
        <v>20511.511020000002</v>
      </c>
      <c r="G1559" s="85">
        <f xml:space="preserve"> F1559/'2016 Claims Experience'!$H$2</f>
        <v>24131.18943529412</v>
      </c>
      <c r="H1559" s="85">
        <f t="shared" si="99"/>
        <v>3000</v>
      </c>
      <c r="I1559" s="85">
        <f t="shared" si="96"/>
        <v>1419.3625715045846</v>
      </c>
      <c r="J1559" s="39"/>
    </row>
    <row r="1560" spans="2:10" x14ac:dyDescent="0.2">
      <c r="B1560" s="87">
        <v>1558</v>
      </c>
      <c r="C1560" s="85">
        <v>17287.57</v>
      </c>
      <c r="D1560" s="85">
        <f>C1560 * (1 + '2016 Claims Experience'!$H$3) * (1 + '2016 Claims Experience'!$H$3)</f>
        <v>20917.959700000003</v>
      </c>
      <c r="E1560" s="85">
        <f t="shared" si="97"/>
        <v>6275.3879100000022</v>
      </c>
      <c r="F1560" s="85">
        <f t="shared" si="98"/>
        <v>14642.571790000002</v>
      </c>
      <c r="G1560" s="85">
        <f xml:space="preserve"> F1560/'2016 Claims Experience'!$H$2</f>
        <v>17226.555047058828</v>
      </c>
      <c r="H1560" s="85">
        <f t="shared" si="99"/>
        <v>3000</v>
      </c>
      <c r="I1560" s="85">
        <f t="shared" si="96"/>
        <v>1419.3625715045846</v>
      </c>
      <c r="J1560" s="39"/>
    </row>
    <row r="1561" spans="2:10" x14ac:dyDescent="0.2">
      <c r="B1561" s="87">
        <v>1559</v>
      </c>
      <c r="C1561" s="85">
        <v>9169.5300000000007</v>
      </c>
      <c r="D1561" s="85">
        <f>C1561 * (1 + '2016 Claims Experience'!$H$3) * (1 + '2016 Claims Experience'!$H$3)</f>
        <v>11095.131300000003</v>
      </c>
      <c r="E1561" s="85">
        <f t="shared" si="97"/>
        <v>3328.5393900000013</v>
      </c>
      <c r="F1561" s="85">
        <f t="shared" si="98"/>
        <v>7766.591910000001</v>
      </c>
      <c r="G1561" s="85">
        <f xml:space="preserve"> F1561/'2016 Claims Experience'!$H$2</f>
        <v>9137.1669529411774</v>
      </c>
      <c r="H1561" s="85">
        <f t="shared" si="99"/>
        <v>3000</v>
      </c>
      <c r="I1561" s="85">
        <f t="shared" si="96"/>
        <v>1419.3625715045846</v>
      </c>
      <c r="J1561" s="39"/>
    </row>
    <row r="1562" spans="2:10" x14ac:dyDescent="0.2">
      <c r="B1562" s="87">
        <v>1560</v>
      </c>
      <c r="C1562" s="85">
        <v>5466.8</v>
      </c>
      <c r="D1562" s="85">
        <f>C1562 * (1 + '2016 Claims Experience'!$H$3) * (1 + '2016 Claims Experience'!$H$3)</f>
        <v>6614.8280000000013</v>
      </c>
      <c r="E1562" s="85">
        <f t="shared" si="97"/>
        <v>1984.4484000000007</v>
      </c>
      <c r="F1562" s="85">
        <f t="shared" si="98"/>
        <v>4630.3796000000002</v>
      </c>
      <c r="G1562" s="85">
        <f xml:space="preserve"> F1562/'2016 Claims Experience'!$H$2</f>
        <v>5447.505411764706</v>
      </c>
      <c r="H1562" s="85">
        <f t="shared" si="99"/>
        <v>3000</v>
      </c>
      <c r="I1562" s="85">
        <f t="shared" si="96"/>
        <v>1419.3625715045846</v>
      </c>
      <c r="J1562" s="39"/>
    </row>
    <row r="1563" spans="2:10" x14ac:dyDescent="0.2">
      <c r="B1563" s="87">
        <v>1561</v>
      </c>
      <c r="C1563" s="85">
        <v>15490.320000000002</v>
      </c>
      <c r="D1563" s="85">
        <f>C1563 * (1 + '2016 Claims Experience'!$H$3) * (1 + '2016 Claims Experience'!$H$3)</f>
        <v>18743.287200000006</v>
      </c>
      <c r="E1563" s="85">
        <f t="shared" si="97"/>
        <v>5622.9861600000031</v>
      </c>
      <c r="F1563" s="85">
        <f t="shared" si="98"/>
        <v>13120.301040000004</v>
      </c>
      <c r="G1563" s="85">
        <f xml:space="preserve"> F1563/'2016 Claims Experience'!$H$2</f>
        <v>15435.648282352946</v>
      </c>
      <c r="H1563" s="85">
        <f t="shared" si="99"/>
        <v>3000</v>
      </c>
      <c r="I1563" s="85">
        <f t="shared" si="96"/>
        <v>1419.3625715045846</v>
      </c>
      <c r="J1563" s="39"/>
    </row>
    <row r="1564" spans="2:10" x14ac:dyDescent="0.2">
      <c r="B1564" s="87">
        <v>1562</v>
      </c>
      <c r="C1564" s="85">
        <v>1180.26</v>
      </c>
      <c r="D1564" s="85">
        <f>C1564 * (1 + '2016 Claims Experience'!$H$3) * (1 + '2016 Claims Experience'!$H$3)</f>
        <v>1428.1146000000001</v>
      </c>
      <c r="E1564" s="85">
        <f t="shared" si="97"/>
        <v>428.43438000000009</v>
      </c>
      <c r="F1564" s="85">
        <f t="shared" si="98"/>
        <v>999.68021999999996</v>
      </c>
      <c r="G1564" s="85">
        <f xml:space="preserve"> F1564/'2016 Claims Experience'!$H$2</f>
        <v>1176.0943764705883</v>
      </c>
      <c r="H1564" s="85">
        <f t="shared" si="99"/>
        <v>1428.1146000000001</v>
      </c>
      <c r="I1564" s="85">
        <f t="shared" si="96"/>
        <v>0</v>
      </c>
      <c r="J1564" s="39"/>
    </row>
    <row r="1565" spans="2:10" x14ac:dyDescent="0.2">
      <c r="B1565" s="87">
        <v>1563</v>
      </c>
      <c r="C1565" s="85">
        <v>9182.9600000000009</v>
      </c>
      <c r="D1565" s="85">
        <f>C1565 * (1 + '2016 Claims Experience'!$H$3) * (1 + '2016 Claims Experience'!$H$3)</f>
        <v>11111.381600000002</v>
      </c>
      <c r="E1565" s="85">
        <f t="shared" si="97"/>
        <v>3333.4144800000013</v>
      </c>
      <c r="F1565" s="85">
        <f t="shared" si="98"/>
        <v>7777.9671200000012</v>
      </c>
      <c r="G1565" s="85">
        <f xml:space="preserve"> F1565/'2016 Claims Experience'!$H$2</f>
        <v>9150.5495529411783</v>
      </c>
      <c r="H1565" s="85">
        <f t="shared" si="99"/>
        <v>3000</v>
      </c>
      <c r="I1565" s="85">
        <f t="shared" si="96"/>
        <v>1419.3625715045846</v>
      </c>
      <c r="J1565" s="39"/>
    </row>
    <row r="1566" spans="2:10" x14ac:dyDescent="0.2">
      <c r="B1566" s="87">
        <v>1564</v>
      </c>
      <c r="C1566" s="85">
        <v>19948.29</v>
      </c>
      <c r="D1566" s="85">
        <f>C1566 * (1 + '2016 Claims Experience'!$H$3) * (1 + '2016 Claims Experience'!$H$3)</f>
        <v>24137.430900000003</v>
      </c>
      <c r="E1566" s="85">
        <f t="shared" si="97"/>
        <v>7241.2292700000016</v>
      </c>
      <c r="F1566" s="85">
        <f t="shared" si="98"/>
        <v>16896.20163</v>
      </c>
      <c r="G1566" s="85">
        <f xml:space="preserve"> F1566/'2016 Claims Experience'!$H$2</f>
        <v>19877.884270588234</v>
      </c>
      <c r="H1566" s="85">
        <f t="shared" si="99"/>
        <v>3000</v>
      </c>
      <c r="I1566" s="85">
        <f t="shared" si="96"/>
        <v>1419.3625715045846</v>
      </c>
      <c r="J1566" s="39"/>
    </row>
    <row r="1567" spans="2:10" x14ac:dyDescent="0.2">
      <c r="B1567" s="87">
        <v>1565</v>
      </c>
      <c r="C1567" s="85">
        <v>613.83000000000004</v>
      </c>
      <c r="D1567" s="85">
        <f>C1567 * (1 + '2016 Claims Experience'!$H$3) * (1 + '2016 Claims Experience'!$H$3)</f>
        <v>742.73430000000019</v>
      </c>
      <c r="E1567" s="85">
        <f t="shared" si="97"/>
        <v>222.82029000000009</v>
      </c>
      <c r="F1567" s="85">
        <f t="shared" si="98"/>
        <v>519.91401000000008</v>
      </c>
      <c r="G1567" s="85">
        <f xml:space="preserve"> F1567/'2016 Claims Experience'!$H$2</f>
        <v>611.66354117647074</v>
      </c>
      <c r="H1567" s="85">
        <f t="shared" si="99"/>
        <v>742.73430000000019</v>
      </c>
      <c r="I1567" s="85">
        <f t="shared" si="96"/>
        <v>0</v>
      </c>
      <c r="J1567" s="39"/>
    </row>
    <row r="1568" spans="2:10" x14ac:dyDescent="0.2">
      <c r="B1568" s="87">
        <v>1566</v>
      </c>
      <c r="C1568" s="85">
        <v>2224.6400000000003</v>
      </c>
      <c r="D1568" s="85">
        <f>C1568 * (1 + '2016 Claims Experience'!$H$3) * (1 + '2016 Claims Experience'!$H$3)</f>
        <v>2691.8144000000011</v>
      </c>
      <c r="E1568" s="85">
        <f t="shared" si="97"/>
        <v>807.54432000000043</v>
      </c>
      <c r="F1568" s="85">
        <f t="shared" si="98"/>
        <v>1884.2700800000007</v>
      </c>
      <c r="G1568" s="85">
        <f xml:space="preserve"> F1568/'2016 Claims Experience'!$H$2</f>
        <v>2216.7883294117655</v>
      </c>
      <c r="H1568" s="85">
        <f t="shared" si="99"/>
        <v>2691.8144000000011</v>
      </c>
      <c r="I1568" s="85">
        <f t="shared" si="96"/>
        <v>0</v>
      </c>
      <c r="J1568" s="39"/>
    </row>
    <row r="1569" spans="2:10" x14ac:dyDescent="0.2">
      <c r="B1569" s="87">
        <v>1567</v>
      </c>
      <c r="C1569" s="85">
        <v>340.49</v>
      </c>
      <c r="D1569" s="85">
        <f>C1569 * (1 + '2016 Claims Experience'!$H$3) * (1 + '2016 Claims Experience'!$H$3)</f>
        <v>411.99290000000008</v>
      </c>
      <c r="E1569" s="85">
        <f t="shared" si="97"/>
        <v>123.59787000000004</v>
      </c>
      <c r="F1569" s="85">
        <f t="shared" si="98"/>
        <v>288.39503000000002</v>
      </c>
      <c r="G1569" s="85">
        <f xml:space="preserve"> F1569/'2016 Claims Experience'!$H$2</f>
        <v>339.28827058823532</v>
      </c>
      <c r="H1569" s="85">
        <f t="shared" si="99"/>
        <v>411.99290000000008</v>
      </c>
      <c r="I1569" s="85">
        <f t="shared" si="96"/>
        <v>0</v>
      </c>
      <c r="J1569" s="39"/>
    </row>
    <row r="1570" spans="2:10" x14ac:dyDescent="0.2">
      <c r="B1570" s="87">
        <v>1568</v>
      </c>
      <c r="C1570" s="85">
        <v>638.32000000000005</v>
      </c>
      <c r="D1570" s="85">
        <f>C1570 * (1 + '2016 Claims Experience'!$H$3) * (1 + '2016 Claims Experience'!$H$3)</f>
        <v>772.36720000000025</v>
      </c>
      <c r="E1570" s="85">
        <f t="shared" si="97"/>
        <v>231.71016000000012</v>
      </c>
      <c r="F1570" s="85">
        <f t="shared" si="98"/>
        <v>540.65704000000017</v>
      </c>
      <c r="G1570" s="85">
        <f xml:space="preserve"> F1570/'2016 Claims Experience'!$H$2</f>
        <v>636.06710588235319</v>
      </c>
      <c r="H1570" s="85">
        <f t="shared" si="99"/>
        <v>772.36720000000025</v>
      </c>
      <c r="I1570" s="85">
        <f t="shared" si="96"/>
        <v>0</v>
      </c>
      <c r="J1570" s="39"/>
    </row>
    <row r="1571" spans="2:10" x14ac:dyDescent="0.2">
      <c r="B1571" s="87">
        <v>1569</v>
      </c>
      <c r="C1571" s="85">
        <v>2806.08</v>
      </c>
      <c r="D1571" s="85">
        <f>C1571 * (1 + '2016 Claims Experience'!$H$3) * (1 + '2016 Claims Experience'!$H$3)</f>
        <v>3395.3568000000005</v>
      </c>
      <c r="E1571" s="85">
        <f t="shared" si="97"/>
        <v>1018.6070400000003</v>
      </c>
      <c r="F1571" s="85">
        <f t="shared" si="98"/>
        <v>2376.7497600000002</v>
      </c>
      <c r="G1571" s="85">
        <f xml:space="preserve"> F1571/'2016 Claims Experience'!$H$2</f>
        <v>2796.1761882352944</v>
      </c>
      <c r="H1571" s="85">
        <f t="shared" si="99"/>
        <v>3000</v>
      </c>
      <c r="I1571" s="85">
        <f t="shared" si="96"/>
        <v>1419.3625715045846</v>
      </c>
      <c r="J1571" s="39"/>
    </row>
    <row r="1572" spans="2:10" x14ac:dyDescent="0.2">
      <c r="B1572" s="87">
        <v>1570</v>
      </c>
      <c r="C1572" s="85">
        <v>3791.21</v>
      </c>
      <c r="D1572" s="85">
        <f>C1572 * (1 + '2016 Claims Experience'!$H$3) * (1 + '2016 Claims Experience'!$H$3)</f>
        <v>4587.3641000000007</v>
      </c>
      <c r="E1572" s="85">
        <f t="shared" si="97"/>
        <v>1376.2092300000004</v>
      </c>
      <c r="F1572" s="85">
        <f t="shared" si="98"/>
        <v>3211.1548700000003</v>
      </c>
      <c r="G1572" s="85">
        <f xml:space="preserve"> F1572/'2016 Claims Experience'!$H$2</f>
        <v>3777.8292588235299</v>
      </c>
      <c r="H1572" s="85">
        <f t="shared" si="99"/>
        <v>3000</v>
      </c>
      <c r="I1572" s="85">
        <f t="shared" si="96"/>
        <v>1419.3625715045846</v>
      </c>
      <c r="J1572" s="39"/>
    </row>
    <row r="1573" spans="2:10" x14ac:dyDescent="0.2">
      <c r="B1573" s="87">
        <v>1571</v>
      </c>
      <c r="C1573" s="85">
        <v>3891.54</v>
      </c>
      <c r="D1573" s="85">
        <f>C1573 * (1 + '2016 Claims Experience'!$H$3) * (1 + '2016 Claims Experience'!$H$3)</f>
        <v>4708.7634000000007</v>
      </c>
      <c r="E1573" s="85">
        <f t="shared" si="97"/>
        <v>1412.6290200000005</v>
      </c>
      <c r="F1573" s="85">
        <f t="shared" si="98"/>
        <v>3296.1343800000004</v>
      </c>
      <c r="G1573" s="85">
        <f xml:space="preserve"> F1573/'2016 Claims Experience'!$H$2</f>
        <v>3877.8051529411769</v>
      </c>
      <c r="H1573" s="85">
        <f t="shared" si="99"/>
        <v>3000</v>
      </c>
      <c r="I1573" s="85">
        <f t="shared" si="96"/>
        <v>1419.3625715045846</v>
      </c>
      <c r="J1573" s="39"/>
    </row>
    <row r="1574" spans="2:10" x14ac:dyDescent="0.2">
      <c r="B1574" s="87">
        <v>1572</v>
      </c>
      <c r="C1574" s="85">
        <v>103.49000000000001</v>
      </c>
      <c r="D1574" s="85">
        <f>C1574 * (1 + '2016 Claims Experience'!$H$3) * (1 + '2016 Claims Experience'!$H$3)</f>
        <v>125.22290000000002</v>
      </c>
      <c r="E1574" s="85">
        <f t="shared" si="97"/>
        <v>37.566870000000016</v>
      </c>
      <c r="F1574" s="85">
        <f t="shared" si="98"/>
        <v>87.656030000000015</v>
      </c>
      <c r="G1574" s="85">
        <f xml:space="preserve"> F1574/'2016 Claims Experience'!$H$2</f>
        <v>103.12474117647061</v>
      </c>
      <c r="H1574" s="85">
        <f t="shared" si="99"/>
        <v>125.22290000000002</v>
      </c>
      <c r="I1574" s="85">
        <f t="shared" si="96"/>
        <v>0</v>
      </c>
      <c r="J1574" s="39"/>
    </row>
    <row r="1575" spans="2:10" x14ac:dyDescent="0.2">
      <c r="B1575" s="87">
        <v>1573</v>
      </c>
      <c r="C1575" s="85">
        <v>20833.09</v>
      </c>
      <c r="D1575" s="85">
        <f>C1575 * (1 + '2016 Claims Experience'!$H$3) * (1 + '2016 Claims Experience'!$H$3)</f>
        <v>25208.038900000003</v>
      </c>
      <c r="E1575" s="85">
        <f t="shared" si="97"/>
        <v>7562.4116700000022</v>
      </c>
      <c r="F1575" s="85">
        <f t="shared" si="98"/>
        <v>17645.627230000002</v>
      </c>
      <c r="G1575" s="85">
        <f xml:space="preserve"> F1575/'2016 Claims Experience'!$H$2</f>
        <v>20759.561447058826</v>
      </c>
      <c r="H1575" s="85">
        <f t="shared" si="99"/>
        <v>3000</v>
      </c>
      <c r="I1575" s="85">
        <f t="shared" si="96"/>
        <v>1419.3625715045846</v>
      </c>
      <c r="J1575" s="39"/>
    </row>
    <row r="1576" spans="2:10" x14ac:dyDescent="0.2">
      <c r="B1576" s="87">
        <v>1574</v>
      </c>
      <c r="C1576" s="85">
        <v>1055.44</v>
      </c>
      <c r="D1576" s="85">
        <f>C1576 * (1 + '2016 Claims Experience'!$H$3) * (1 + '2016 Claims Experience'!$H$3)</f>
        <v>1277.0824000000002</v>
      </c>
      <c r="E1576" s="85">
        <f t="shared" si="97"/>
        <v>383.12472000000014</v>
      </c>
      <c r="F1576" s="85">
        <f t="shared" si="98"/>
        <v>893.9576800000001</v>
      </c>
      <c r="G1576" s="85">
        <f xml:space="preserve"> F1576/'2016 Claims Experience'!$H$2</f>
        <v>1051.7149176470589</v>
      </c>
      <c r="H1576" s="85">
        <f t="shared" si="99"/>
        <v>1277.0824000000002</v>
      </c>
      <c r="I1576" s="85">
        <f t="shared" si="96"/>
        <v>0</v>
      </c>
      <c r="J1576" s="39"/>
    </row>
    <row r="1577" spans="2:10" x14ac:dyDescent="0.2">
      <c r="B1577" s="87">
        <v>1575</v>
      </c>
      <c r="C1577" s="85">
        <v>20859.16</v>
      </c>
      <c r="D1577" s="85">
        <f>C1577 * (1 + '2016 Claims Experience'!$H$3) * (1 + '2016 Claims Experience'!$H$3)</f>
        <v>25239.583600000002</v>
      </c>
      <c r="E1577" s="85">
        <f t="shared" si="97"/>
        <v>7571.8750800000016</v>
      </c>
      <c r="F1577" s="85">
        <f t="shared" si="98"/>
        <v>17667.70852</v>
      </c>
      <c r="G1577" s="85">
        <f xml:space="preserve"> F1577/'2016 Claims Experience'!$H$2</f>
        <v>20785.539435294118</v>
      </c>
      <c r="H1577" s="85">
        <f t="shared" si="99"/>
        <v>3000</v>
      </c>
      <c r="I1577" s="85">
        <f t="shared" si="96"/>
        <v>1419.3625715045846</v>
      </c>
      <c r="J1577" s="39"/>
    </row>
    <row r="1578" spans="2:10" x14ac:dyDescent="0.2">
      <c r="B1578" s="87">
        <v>1576</v>
      </c>
      <c r="C1578" s="85">
        <v>16430.420000000002</v>
      </c>
      <c r="D1578" s="85">
        <f>C1578 * (1 + '2016 Claims Experience'!$H$3) * (1 + '2016 Claims Experience'!$H$3)</f>
        <v>19880.808200000007</v>
      </c>
      <c r="E1578" s="85">
        <f t="shared" si="97"/>
        <v>5964.2424600000031</v>
      </c>
      <c r="F1578" s="85">
        <f t="shared" si="98"/>
        <v>13916.565740000004</v>
      </c>
      <c r="G1578" s="85">
        <f xml:space="preserve"> F1578/'2016 Claims Experience'!$H$2</f>
        <v>16372.430282352945</v>
      </c>
      <c r="H1578" s="85">
        <f t="shared" si="99"/>
        <v>3000</v>
      </c>
      <c r="I1578" s="85">
        <f t="shared" si="96"/>
        <v>1419.3625715045846</v>
      </c>
      <c r="J1578" s="39"/>
    </row>
    <row r="1579" spans="2:10" x14ac:dyDescent="0.2">
      <c r="B1579" s="87">
        <v>1577</v>
      </c>
      <c r="C1579" s="85">
        <v>6402.16</v>
      </c>
      <c r="D1579" s="85">
        <f>C1579 * (1 + '2016 Claims Experience'!$H$3) * (1 + '2016 Claims Experience'!$H$3)</f>
        <v>7746.6136000000006</v>
      </c>
      <c r="E1579" s="85">
        <f t="shared" si="97"/>
        <v>2323.9840800000006</v>
      </c>
      <c r="F1579" s="85">
        <f t="shared" si="98"/>
        <v>5422.6295200000004</v>
      </c>
      <c r="G1579" s="85">
        <f xml:space="preserve"> F1579/'2016 Claims Experience'!$H$2</f>
        <v>6379.5641411764709</v>
      </c>
      <c r="H1579" s="85">
        <f t="shared" si="99"/>
        <v>3000</v>
      </c>
      <c r="I1579" s="85">
        <f t="shared" si="96"/>
        <v>1419.3625715045846</v>
      </c>
      <c r="J1579" s="39"/>
    </row>
    <row r="1580" spans="2:10" x14ac:dyDescent="0.2">
      <c r="B1580" s="87">
        <v>1578</v>
      </c>
      <c r="C1580" s="85">
        <v>10830.11</v>
      </c>
      <c r="D1580" s="85">
        <f>C1580 * (1 + '2016 Claims Experience'!$H$3) * (1 + '2016 Claims Experience'!$H$3)</f>
        <v>13104.433100000002</v>
      </c>
      <c r="E1580" s="85">
        <f t="shared" si="97"/>
        <v>3931.3299300000012</v>
      </c>
      <c r="F1580" s="85">
        <f t="shared" si="98"/>
        <v>9173.1031700000003</v>
      </c>
      <c r="G1580" s="85">
        <f xml:space="preserve"> F1580/'2016 Claims Experience'!$H$2</f>
        <v>10791.886082352941</v>
      </c>
      <c r="H1580" s="85">
        <f t="shared" si="99"/>
        <v>3000</v>
      </c>
      <c r="I1580" s="85">
        <f t="shared" si="96"/>
        <v>1419.3625715045846</v>
      </c>
      <c r="J1580" s="39"/>
    </row>
    <row r="1581" spans="2:10" x14ac:dyDescent="0.2">
      <c r="B1581" s="87">
        <v>1579</v>
      </c>
      <c r="C1581" s="85">
        <v>591.71</v>
      </c>
      <c r="D1581" s="85">
        <f>C1581 * (1 + '2016 Claims Experience'!$H$3) * (1 + '2016 Claims Experience'!$H$3)</f>
        <v>715.96910000000014</v>
      </c>
      <c r="E1581" s="85">
        <f t="shared" si="97"/>
        <v>214.79073000000008</v>
      </c>
      <c r="F1581" s="85">
        <f t="shared" si="98"/>
        <v>501.17837000000009</v>
      </c>
      <c r="G1581" s="85">
        <f xml:space="preserve"> F1581/'2016 Claims Experience'!$H$2</f>
        <v>589.62161176470602</v>
      </c>
      <c r="H1581" s="85">
        <f t="shared" si="99"/>
        <v>715.96910000000014</v>
      </c>
      <c r="I1581" s="85">
        <f t="shared" si="96"/>
        <v>0</v>
      </c>
      <c r="J1581" s="39"/>
    </row>
    <row r="1582" spans="2:10" x14ac:dyDescent="0.2">
      <c r="B1582" s="87">
        <v>1580</v>
      </c>
      <c r="C1582" s="85">
        <v>12423.54</v>
      </c>
      <c r="D1582" s="85">
        <f>C1582 * (1 + '2016 Claims Experience'!$H$3) * (1 + '2016 Claims Experience'!$H$3)</f>
        <v>15032.483400000003</v>
      </c>
      <c r="E1582" s="85">
        <f t="shared" si="97"/>
        <v>4509.7450200000012</v>
      </c>
      <c r="F1582" s="85">
        <f t="shared" si="98"/>
        <v>10522.738380000001</v>
      </c>
      <c r="G1582" s="85">
        <f xml:space="preserve"> F1582/'2016 Claims Experience'!$H$2</f>
        <v>12379.692211764706</v>
      </c>
      <c r="H1582" s="85">
        <f t="shared" si="99"/>
        <v>3000</v>
      </c>
      <c r="I1582" s="85">
        <f t="shared" si="96"/>
        <v>1419.3625715045846</v>
      </c>
      <c r="J1582" s="39"/>
    </row>
    <row r="1583" spans="2:10" x14ac:dyDescent="0.2">
      <c r="B1583" s="87">
        <v>1581</v>
      </c>
      <c r="C1583" s="85">
        <v>2278.36</v>
      </c>
      <c r="D1583" s="85">
        <f>C1583 * (1 + '2016 Claims Experience'!$H$3) * (1 + '2016 Claims Experience'!$H$3)</f>
        <v>2756.8156000000008</v>
      </c>
      <c r="E1583" s="85">
        <f t="shared" si="97"/>
        <v>827.04468000000031</v>
      </c>
      <c r="F1583" s="85">
        <f t="shared" si="98"/>
        <v>1929.7709200000004</v>
      </c>
      <c r="G1583" s="85">
        <f xml:space="preserve"> F1583/'2016 Claims Experience'!$H$2</f>
        <v>2270.3187294117652</v>
      </c>
      <c r="H1583" s="85">
        <f t="shared" si="99"/>
        <v>2756.8156000000008</v>
      </c>
      <c r="I1583" s="85">
        <f t="shared" si="96"/>
        <v>0</v>
      </c>
      <c r="J1583" s="39"/>
    </row>
    <row r="1584" spans="2:10" x14ac:dyDescent="0.2">
      <c r="B1584" s="87">
        <v>1582</v>
      </c>
      <c r="C1584" s="85">
        <v>1391.98</v>
      </c>
      <c r="D1584" s="85">
        <f>C1584 * (1 + '2016 Claims Experience'!$H$3) * (1 + '2016 Claims Experience'!$H$3)</f>
        <v>1684.2958000000003</v>
      </c>
      <c r="E1584" s="85">
        <f t="shared" si="97"/>
        <v>505.28874000000019</v>
      </c>
      <c r="F1584" s="85">
        <f t="shared" si="98"/>
        <v>1179.0070600000001</v>
      </c>
      <c r="G1584" s="85">
        <f xml:space="preserve"> F1584/'2016 Claims Experience'!$H$2</f>
        <v>1387.0671294117649</v>
      </c>
      <c r="H1584" s="85">
        <f t="shared" si="99"/>
        <v>1684.2958000000003</v>
      </c>
      <c r="I1584" s="85">
        <f t="shared" si="96"/>
        <v>0</v>
      </c>
      <c r="J1584" s="39"/>
    </row>
    <row r="1585" spans="2:10" x14ac:dyDescent="0.2">
      <c r="B1585" s="87">
        <v>1583</v>
      </c>
      <c r="C1585" s="85">
        <v>5293</v>
      </c>
      <c r="D1585" s="85">
        <f>C1585 * (1 + '2016 Claims Experience'!$H$3) * (1 + '2016 Claims Experience'!$H$3)</f>
        <v>6404.5300000000007</v>
      </c>
      <c r="E1585" s="85">
        <f t="shared" si="97"/>
        <v>1921.3590000000004</v>
      </c>
      <c r="F1585" s="85">
        <f t="shared" si="98"/>
        <v>4483.1710000000003</v>
      </c>
      <c r="G1585" s="85">
        <f xml:space="preserve"> F1585/'2016 Claims Experience'!$H$2</f>
        <v>5274.3188235294119</v>
      </c>
      <c r="H1585" s="85">
        <f t="shared" si="99"/>
        <v>3000</v>
      </c>
      <c r="I1585" s="85">
        <f t="shared" si="96"/>
        <v>1419.3625715045846</v>
      </c>
      <c r="J1585" s="39"/>
    </row>
    <row r="1586" spans="2:10" x14ac:dyDescent="0.2">
      <c r="B1586" s="87">
        <v>1584</v>
      </c>
      <c r="C1586" s="85">
        <v>6603.6100000000006</v>
      </c>
      <c r="D1586" s="85">
        <f>C1586 * (1 + '2016 Claims Experience'!$H$3) * (1 + '2016 Claims Experience'!$H$3)</f>
        <v>7990.3681000000024</v>
      </c>
      <c r="E1586" s="85">
        <f t="shared" si="97"/>
        <v>2397.1104300000011</v>
      </c>
      <c r="F1586" s="85">
        <f t="shared" si="98"/>
        <v>5593.2576700000018</v>
      </c>
      <c r="G1586" s="85">
        <f xml:space="preserve"> F1586/'2016 Claims Experience'!$H$2</f>
        <v>6580.3031411764732</v>
      </c>
      <c r="H1586" s="85">
        <f t="shared" si="99"/>
        <v>3000</v>
      </c>
      <c r="I1586" s="85">
        <f t="shared" si="96"/>
        <v>1419.3625715045846</v>
      </c>
      <c r="J1586" s="39"/>
    </row>
    <row r="1587" spans="2:10" x14ac:dyDescent="0.2">
      <c r="B1587" s="87">
        <v>1585</v>
      </c>
      <c r="C1587" s="85">
        <v>15144.300000000001</v>
      </c>
      <c r="D1587" s="85">
        <f>C1587 * (1 + '2016 Claims Experience'!$H$3) * (1 + '2016 Claims Experience'!$H$3)</f>
        <v>18324.603000000006</v>
      </c>
      <c r="E1587" s="85">
        <f t="shared" si="97"/>
        <v>5497.3809000000028</v>
      </c>
      <c r="F1587" s="85">
        <f t="shared" si="98"/>
        <v>12827.222100000005</v>
      </c>
      <c r="G1587" s="85">
        <f xml:space="preserve"> F1587/'2016 Claims Experience'!$H$2</f>
        <v>15090.849529411771</v>
      </c>
      <c r="H1587" s="85">
        <f t="shared" si="99"/>
        <v>3000</v>
      </c>
      <c r="I1587" s="85">
        <f t="shared" si="96"/>
        <v>1419.3625715045846</v>
      </c>
      <c r="J1587" s="39"/>
    </row>
    <row r="1588" spans="2:10" x14ac:dyDescent="0.2">
      <c r="B1588" s="87">
        <v>1586</v>
      </c>
      <c r="C1588" s="85">
        <v>1776.71</v>
      </c>
      <c r="D1588" s="85">
        <f>C1588 * (1 + '2016 Claims Experience'!$H$3) * (1 + '2016 Claims Experience'!$H$3)</f>
        <v>2149.8191000000002</v>
      </c>
      <c r="E1588" s="85">
        <f t="shared" si="97"/>
        <v>644.94573000000014</v>
      </c>
      <c r="F1588" s="85">
        <f t="shared" si="98"/>
        <v>1504.87337</v>
      </c>
      <c r="G1588" s="85">
        <f xml:space="preserve"> F1588/'2016 Claims Experience'!$H$2</f>
        <v>1770.4392588235294</v>
      </c>
      <c r="H1588" s="85">
        <f t="shared" si="99"/>
        <v>2149.8191000000002</v>
      </c>
      <c r="I1588" s="85">
        <f t="shared" si="96"/>
        <v>0</v>
      </c>
      <c r="J1588" s="39"/>
    </row>
    <row r="1589" spans="2:10" x14ac:dyDescent="0.2">
      <c r="B1589" s="87">
        <v>1587</v>
      </c>
      <c r="C1589" s="85">
        <v>15359.970000000001</v>
      </c>
      <c r="D1589" s="85">
        <f>C1589 * (1 + '2016 Claims Experience'!$H$3) * (1 + '2016 Claims Experience'!$H$3)</f>
        <v>18585.563700000006</v>
      </c>
      <c r="E1589" s="85">
        <f t="shared" si="97"/>
        <v>5575.6691100000025</v>
      </c>
      <c r="F1589" s="85">
        <f t="shared" si="98"/>
        <v>13009.894590000004</v>
      </c>
      <c r="G1589" s="85">
        <f xml:space="preserve"> F1589/'2016 Claims Experience'!$H$2</f>
        <v>15305.758341176475</v>
      </c>
      <c r="H1589" s="85">
        <f t="shared" si="99"/>
        <v>3000</v>
      </c>
      <c r="I1589" s="85">
        <f t="shared" si="96"/>
        <v>1419.3625715045846</v>
      </c>
      <c r="J1589" s="39"/>
    </row>
    <row r="1590" spans="2:10" x14ac:dyDescent="0.2">
      <c r="B1590" s="87">
        <v>1588</v>
      </c>
      <c r="C1590" s="85">
        <v>13989.320000000002</v>
      </c>
      <c r="D1590" s="85">
        <f>C1590 * (1 + '2016 Claims Experience'!$H$3) * (1 + '2016 Claims Experience'!$H$3)</f>
        <v>16927.077200000003</v>
      </c>
      <c r="E1590" s="85">
        <f t="shared" si="97"/>
        <v>5078.1231600000019</v>
      </c>
      <c r="F1590" s="85">
        <f t="shared" si="98"/>
        <v>11848.954040000002</v>
      </c>
      <c r="G1590" s="85">
        <f xml:space="preserve"> F1590/'2016 Claims Experience'!$H$2</f>
        <v>13939.945929411768</v>
      </c>
      <c r="H1590" s="85">
        <f t="shared" si="99"/>
        <v>3000</v>
      </c>
      <c r="I1590" s="85">
        <f t="shared" si="96"/>
        <v>1419.3625715045846</v>
      </c>
      <c r="J1590" s="39"/>
    </row>
    <row r="1591" spans="2:10" x14ac:dyDescent="0.2">
      <c r="B1591" s="87">
        <v>1589</v>
      </c>
      <c r="C1591" s="85">
        <v>15767.61</v>
      </c>
      <c r="D1591" s="85">
        <f>C1591 * (1 + '2016 Claims Experience'!$H$3) * (1 + '2016 Claims Experience'!$H$3)</f>
        <v>19078.808100000006</v>
      </c>
      <c r="E1591" s="85">
        <f t="shared" si="97"/>
        <v>5723.6424300000026</v>
      </c>
      <c r="F1591" s="85">
        <f t="shared" si="98"/>
        <v>13355.165670000004</v>
      </c>
      <c r="G1591" s="85">
        <f xml:space="preserve"> F1591/'2016 Claims Experience'!$H$2</f>
        <v>15711.959611764711</v>
      </c>
      <c r="H1591" s="85">
        <f t="shared" si="99"/>
        <v>3000</v>
      </c>
      <c r="I1591" s="85">
        <f t="shared" si="96"/>
        <v>1419.3625715045846</v>
      </c>
      <c r="J1591" s="39"/>
    </row>
    <row r="1592" spans="2:10" x14ac:dyDescent="0.2">
      <c r="B1592" s="87">
        <v>1590</v>
      </c>
      <c r="C1592" s="85">
        <v>9695.67</v>
      </c>
      <c r="D1592" s="85">
        <f>C1592 * (1 + '2016 Claims Experience'!$H$3) * (1 + '2016 Claims Experience'!$H$3)</f>
        <v>11731.760700000003</v>
      </c>
      <c r="E1592" s="85">
        <f t="shared" si="97"/>
        <v>3519.5282100000013</v>
      </c>
      <c r="F1592" s="85">
        <f t="shared" si="98"/>
        <v>8212.2324900000021</v>
      </c>
      <c r="G1592" s="85">
        <f xml:space="preserve"> F1592/'2016 Claims Experience'!$H$2</f>
        <v>9661.4499882352975</v>
      </c>
      <c r="H1592" s="85">
        <f t="shared" si="99"/>
        <v>3000</v>
      </c>
      <c r="I1592" s="85">
        <f t="shared" si="96"/>
        <v>1419.3625715045846</v>
      </c>
      <c r="J1592" s="39"/>
    </row>
    <row r="1593" spans="2:10" x14ac:dyDescent="0.2">
      <c r="B1593" s="87">
        <v>1591</v>
      </c>
      <c r="C1593" s="85">
        <v>2856.6400000000003</v>
      </c>
      <c r="D1593" s="85">
        <f>C1593 * (1 + '2016 Claims Experience'!$H$3) * (1 + '2016 Claims Experience'!$H$3)</f>
        <v>3456.5344000000009</v>
      </c>
      <c r="E1593" s="85">
        <f t="shared" si="97"/>
        <v>1036.9603200000004</v>
      </c>
      <c r="F1593" s="85">
        <f t="shared" si="98"/>
        <v>2419.5740800000003</v>
      </c>
      <c r="G1593" s="85">
        <f xml:space="preserve"> F1593/'2016 Claims Experience'!$H$2</f>
        <v>2846.5577411764712</v>
      </c>
      <c r="H1593" s="85">
        <f t="shared" si="99"/>
        <v>3000</v>
      </c>
      <c r="I1593" s="85">
        <f t="shared" si="96"/>
        <v>1419.3625715045846</v>
      </c>
      <c r="J1593" s="39"/>
    </row>
    <row r="1594" spans="2:10" x14ac:dyDescent="0.2">
      <c r="B1594" s="87">
        <v>1592</v>
      </c>
      <c r="C1594" s="85">
        <v>4849.0200000000004</v>
      </c>
      <c r="D1594" s="85">
        <f>C1594 * (1 + '2016 Claims Experience'!$H$3) * (1 + '2016 Claims Experience'!$H$3)</f>
        <v>5867.3142000000007</v>
      </c>
      <c r="E1594" s="85">
        <f t="shared" si="97"/>
        <v>1760.1942600000004</v>
      </c>
      <c r="F1594" s="85">
        <f t="shared" si="98"/>
        <v>4107.1199400000005</v>
      </c>
      <c r="G1594" s="85">
        <f xml:space="preserve"> F1594/'2016 Claims Experience'!$H$2</f>
        <v>4831.9058117647064</v>
      </c>
      <c r="H1594" s="85">
        <f t="shared" si="99"/>
        <v>3000</v>
      </c>
      <c r="I1594" s="85">
        <f t="shared" si="96"/>
        <v>1419.3625715045846</v>
      </c>
      <c r="J1594" s="39"/>
    </row>
    <row r="1595" spans="2:10" x14ac:dyDescent="0.2">
      <c r="B1595" s="87">
        <v>1593</v>
      </c>
      <c r="C1595" s="85">
        <v>11028.4</v>
      </c>
      <c r="D1595" s="85">
        <f>C1595 * (1 + '2016 Claims Experience'!$H$3) * (1 + '2016 Claims Experience'!$H$3)</f>
        <v>13344.364000000001</v>
      </c>
      <c r="E1595" s="85">
        <f t="shared" si="97"/>
        <v>4003.3092000000011</v>
      </c>
      <c r="F1595" s="85">
        <f t="shared" si="98"/>
        <v>9341.0547999999999</v>
      </c>
      <c r="G1595" s="85">
        <f xml:space="preserve"> F1595/'2016 Claims Experience'!$H$2</f>
        <v>10989.476235294118</v>
      </c>
      <c r="H1595" s="85">
        <f t="shared" si="99"/>
        <v>3000</v>
      </c>
      <c r="I1595" s="85">
        <f t="shared" si="96"/>
        <v>1419.3625715045846</v>
      </c>
      <c r="J1595" s="39"/>
    </row>
    <row r="1596" spans="2:10" x14ac:dyDescent="0.2">
      <c r="B1596" s="87">
        <v>1594</v>
      </c>
      <c r="C1596" s="85">
        <v>32176.7</v>
      </c>
      <c r="D1596" s="85">
        <f>C1596 * (1 + '2016 Claims Experience'!$H$3) * (1 + '2016 Claims Experience'!$H$3)</f>
        <v>38933.807000000008</v>
      </c>
      <c r="E1596" s="85">
        <f t="shared" si="97"/>
        <v>11680.142100000005</v>
      </c>
      <c r="F1596" s="85">
        <f t="shared" si="98"/>
        <v>27253.664900000003</v>
      </c>
      <c r="G1596" s="85">
        <f xml:space="preserve"> F1596/'2016 Claims Experience'!$H$2</f>
        <v>32063.135176470594</v>
      </c>
      <c r="H1596" s="85">
        <f t="shared" si="99"/>
        <v>3000</v>
      </c>
      <c r="I1596" s="85">
        <f t="shared" si="96"/>
        <v>1419.3625715045846</v>
      </c>
      <c r="J1596" s="39"/>
    </row>
    <row r="1597" spans="2:10" x14ac:dyDescent="0.2">
      <c r="B1597" s="87">
        <v>1595</v>
      </c>
      <c r="C1597" s="85">
        <v>20169.490000000002</v>
      </c>
      <c r="D1597" s="85">
        <f>C1597 * (1 + '2016 Claims Experience'!$H$3) * (1 + '2016 Claims Experience'!$H$3)</f>
        <v>24405.082900000005</v>
      </c>
      <c r="E1597" s="85">
        <f t="shared" si="97"/>
        <v>7321.5248700000029</v>
      </c>
      <c r="F1597" s="85">
        <f t="shared" si="98"/>
        <v>17083.558030000004</v>
      </c>
      <c r="G1597" s="85">
        <f xml:space="preserve"> F1597/'2016 Claims Experience'!$H$2</f>
        <v>20098.303564705886</v>
      </c>
      <c r="H1597" s="85">
        <f t="shared" si="99"/>
        <v>3000</v>
      </c>
      <c r="I1597" s="85">
        <f t="shared" si="96"/>
        <v>1419.3625715045846</v>
      </c>
      <c r="J1597" s="39"/>
    </row>
    <row r="1598" spans="2:10" x14ac:dyDescent="0.2">
      <c r="B1598" s="87">
        <v>1596</v>
      </c>
      <c r="C1598" s="85">
        <v>16921.8</v>
      </c>
      <c r="D1598" s="85">
        <f>C1598 * (1 + '2016 Claims Experience'!$H$3) * (1 + '2016 Claims Experience'!$H$3)</f>
        <v>20475.378000000001</v>
      </c>
      <c r="E1598" s="85">
        <f t="shared" si="97"/>
        <v>6142.6134000000011</v>
      </c>
      <c r="F1598" s="85">
        <f t="shared" si="98"/>
        <v>14332.7646</v>
      </c>
      <c r="G1598" s="85">
        <f xml:space="preserve"> F1598/'2016 Claims Experience'!$H$2</f>
        <v>16862.076000000001</v>
      </c>
      <c r="H1598" s="85">
        <f t="shared" si="99"/>
        <v>3000</v>
      </c>
      <c r="I1598" s="85">
        <f t="shared" si="96"/>
        <v>1419.3625715045846</v>
      </c>
      <c r="J1598" s="39"/>
    </row>
    <row r="1599" spans="2:10" x14ac:dyDescent="0.2">
      <c r="B1599" s="87">
        <v>1597</v>
      </c>
      <c r="C1599" s="85">
        <v>229.10000000000002</v>
      </c>
      <c r="D1599" s="85">
        <f>C1599 * (1 + '2016 Claims Experience'!$H$3) * (1 + '2016 Claims Experience'!$H$3)</f>
        <v>277.21100000000007</v>
      </c>
      <c r="E1599" s="85">
        <f t="shared" si="97"/>
        <v>83.163300000000035</v>
      </c>
      <c r="F1599" s="85">
        <f t="shared" si="98"/>
        <v>194.04770000000005</v>
      </c>
      <c r="G1599" s="85">
        <f xml:space="preserve"> F1599/'2016 Claims Experience'!$H$2</f>
        <v>228.29141176470594</v>
      </c>
      <c r="H1599" s="85">
        <f t="shared" si="99"/>
        <v>277.21100000000007</v>
      </c>
      <c r="I1599" s="85">
        <f t="shared" si="96"/>
        <v>0</v>
      </c>
      <c r="J1599" s="39"/>
    </row>
    <row r="1600" spans="2:10" x14ac:dyDescent="0.2">
      <c r="B1600" s="87">
        <v>1598</v>
      </c>
      <c r="C1600" s="85">
        <v>6471.68</v>
      </c>
      <c r="D1600" s="85">
        <f>C1600 * (1 + '2016 Claims Experience'!$H$3) * (1 + '2016 Claims Experience'!$H$3)</f>
        <v>7830.7328000000016</v>
      </c>
      <c r="E1600" s="85">
        <f t="shared" si="97"/>
        <v>2349.2198400000007</v>
      </c>
      <c r="F1600" s="85">
        <f t="shared" si="98"/>
        <v>5481.5129600000009</v>
      </c>
      <c r="G1600" s="85">
        <f xml:space="preserve"> F1600/'2016 Claims Experience'!$H$2</f>
        <v>6448.8387764705894</v>
      </c>
      <c r="H1600" s="85">
        <f t="shared" si="99"/>
        <v>3000</v>
      </c>
      <c r="I1600" s="85">
        <f t="shared" si="96"/>
        <v>1419.3625715045846</v>
      </c>
      <c r="J1600" s="39"/>
    </row>
    <row r="1601" spans="2:10" x14ac:dyDescent="0.2">
      <c r="B1601" s="87">
        <v>1599</v>
      </c>
      <c r="C1601" s="85">
        <v>17544.32</v>
      </c>
      <c r="D1601" s="85">
        <f>C1601 * (1 + '2016 Claims Experience'!$H$3) * (1 + '2016 Claims Experience'!$H$3)</f>
        <v>21228.627200000003</v>
      </c>
      <c r="E1601" s="85">
        <f t="shared" si="97"/>
        <v>6368.5881600000021</v>
      </c>
      <c r="F1601" s="85">
        <f t="shared" si="98"/>
        <v>14860.039040000001</v>
      </c>
      <c r="G1601" s="85">
        <f xml:space="preserve"> F1601/'2016 Claims Experience'!$H$2</f>
        <v>17482.398870588237</v>
      </c>
      <c r="H1601" s="85">
        <f t="shared" si="99"/>
        <v>3000</v>
      </c>
      <c r="I1601" s="85">
        <f t="shared" si="96"/>
        <v>1419.3625715045846</v>
      </c>
      <c r="J1601" s="39"/>
    </row>
    <row r="1602" spans="2:10" x14ac:dyDescent="0.2">
      <c r="B1602" s="87">
        <v>1600</v>
      </c>
      <c r="C1602" s="85">
        <v>10563.09</v>
      </c>
      <c r="D1602" s="85">
        <f>C1602 * (1 + '2016 Claims Experience'!$H$3) * (1 + '2016 Claims Experience'!$H$3)</f>
        <v>12781.338900000002</v>
      </c>
      <c r="E1602" s="85">
        <f t="shared" si="97"/>
        <v>3834.4016700000011</v>
      </c>
      <c r="F1602" s="85">
        <f t="shared" si="98"/>
        <v>8946.9372300000014</v>
      </c>
      <c r="G1602" s="85">
        <f xml:space="preserve"> F1602/'2016 Claims Experience'!$H$2</f>
        <v>10525.808505882354</v>
      </c>
      <c r="H1602" s="85">
        <f t="shared" si="99"/>
        <v>3000</v>
      </c>
      <c r="I1602" s="85">
        <f t="shared" si="96"/>
        <v>1419.3625715045846</v>
      </c>
      <c r="J1602" s="39"/>
    </row>
    <row r="1603" spans="2:10" x14ac:dyDescent="0.2">
      <c r="B1603" s="87">
        <v>1601</v>
      </c>
      <c r="C1603" s="85">
        <v>20972.13</v>
      </c>
      <c r="D1603" s="85">
        <f>C1603 * (1 + '2016 Claims Experience'!$H$3) * (1 + '2016 Claims Experience'!$H$3)</f>
        <v>25376.277300000005</v>
      </c>
      <c r="E1603" s="85">
        <f t="shared" si="97"/>
        <v>7612.8831900000023</v>
      </c>
      <c r="F1603" s="85">
        <f t="shared" si="98"/>
        <v>17763.394110000001</v>
      </c>
      <c r="G1603" s="85">
        <f xml:space="preserve"> F1603/'2016 Claims Experience'!$H$2</f>
        <v>20898.110717647061</v>
      </c>
      <c r="H1603" s="85">
        <f t="shared" si="99"/>
        <v>3000</v>
      </c>
      <c r="I1603" s="85">
        <f t="shared" ref="I1603:I1666" si="100">IF(H1603 = $K$29, $L$29 - H1603,   IF(AND(H1603&lt;$L$29, H1603 &gt; $K$29),  D1603-$K$29, 0) )</f>
        <v>1419.3625715045846</v>
      </c>
      <c r="J1603" s="39"/>
    </row>
    <row r="1604" spans="2:10" x14ac:dyDescent="0.2">
      <c r="B1604" s="87">
        <v>1602</v>
      </c>
      <c r="C1604" s="85">
        <v>13340.730000000001</v>
      </c>
      <c r="D1604" s="85">
        <f>C1604 * (1 + '2016 Claims Experience'!$H$3) * (1 + '2016 Claims Experience'!$H$3)</f>
        <v>16142.283300000005</v>
      </c>
      <c r="E1604" s="85">
        <f t="shared" ref="E1604:E1667" si="101" xml:space="preserve"> D1604 * (1- $L$9)</f>
        <v>4842.6849900000025</v>
      </c>
      <c r="F1604" s="85">
        <f t="shared" ref="F1604:F1667" si="102" xml:space="preserve">   D1604 *$L$9</f>
        <v>11299.598310000003</v>
      </c>
      <c r="G1604" s="85">
        <f xml:space="preserve"> F1604/'2016 Claims Experience'!$H$2</f>
        <v>13293.64507058824</v>
      </c>
      <c r="H1604" s="85">
        <f t="shared" ref="H1604:H1667" si="103">IF( D1604&gt; $K$29, $K$29, D1604)</f>
        <v>3000</v>
      </c>
      <c r="I1604" s="85">
        <f t="shared" si="100"/>
        <v>1419.3625715045846</v>
      </c>
      <c r="J1604" s="39"/>
    </row>
    <row r="1605" spans="2:10" x14ac:dyDescent="0.2">
      <c r="B1605" s="87">
        <v>1603</v>
      </c>
      <c r="C1605" s="85">
        <v>633.58000000000004</v>
      </c>
      <c r="D1605" s="85">
        <f>C1605 * (1 + '2016 Claims Experience'!$H$3) * (1 + '2016 Claims Experience'!$H$3)</f>
        <v>766.63180000000023</v>
      </c>
      <c r="E1605" s="85">
        <f t="shared" si="101"/>
        <v>229.98954000000009</v>
      </c>
      <c r="F1605" s="85">
        <f t="shared" si="102"/>
        <v>536.64226000000008</v>
      </c>
      <c r="G1605" s="85">
        <f xml:space="preserve"> F1605/'2016 Claims Experience'!$H$2</f>
        <v>631.34383529411775</v>
      </c>
      <c r="H1605" s="85">
        <f t="shared" si="103"/>
        <v>766.63180000000023</v>
      </c>
      <c r="I1605" s="85">
        <f t="shared" si="100"/>
        <v>0</v>
      </c>
      <c r="J1605" s="39"/>
    </row>
    <row r="1606" spans="2:10" x14ac:dyDescent="0.2">
      <c r="B1606" s="87">
        <v>1604</v>
      </c>
      <c r="C1606" s="85">
        <v>19295.75</v>
      </c>
      <c r="D1606" s="85">
        <f>C1606 * (1 + '2016 Claims Experience'!$H$3) * (1 + '2016 Claims Experience'!$H$3)</f>
        <v>23347.857500000002</v>
      </c>
      <c r="E1606" s="85">
        <f t="shared" si="101"/>
        <v>7004.3572500000018</v>
      </c>
      <c r="F1606" s="85">
        <f t="shared" si="102"/>
        <v>16343.500250000001</v>
      </c>
      <c r="G1606" s="85">
        <f xml:space="preserve"> F1606/'2016 Claims Experience'!$H$2</f>
        <v>19227.647352941178</v>
      </c>
      <c r="H1606" s="85">
        <f t="shared" si="103"/>
        <v>3000</v>
      </c>
      <c r="I1606" s="85">
        <f t="shared" si="100"/>
        <v>1419.3625715045846</v>
      </c>
      <c r="J1606" s="39"/>
    </row>
    <row r="1607" spans="2:10" x14ac:dyDescent="0.2">
      <c r="B1607" s="87">
        <v>1605</v>
      </c>
      <c r="C1607" s="85">
        <v>18094.95</v>
      </c>
      <c r="D1607" s="85">
        <f>C1607 * (1 + '2016 Claims Experience'!$H$3) * (1 + '2016 Claims Experience'!$H$3)</f>
        <v>21894.889500000005</v>
      </c>
      <c r="E1607" s="85">
        <f t="shared" si="101"/>
        <v>6568.4668500000025</v>
      </c>
      <c r="F1607" s="85">
        <f t="shared" si="102"/>
        <v>15326.422650000002</v>
      </c>
      <c r="G1607" s="85">
        <f xml:space="preserve"> F1607/'2016 Claims Experience'!$H$2</f>
        <v>18031.085470588238</v>
      </c>
      <c r="H1607" s="85">
        <f t="shared" si="103"/>
        <v>3000</v>
      </c>
      <c r="I1607" s="85">
        <f t="shared" si="100"/>
        <v>1419.3625715045846</v>
      </c>
      <c r="J1607" s="39"/>
    </row>
    <row r="1608" spans="2:10" x14ac:dyDescent="0.2">
      <c r="B1608" s="87">
        <v>1606</v>
      </c>
      <c r="C1608" s="85">
        <v>4864.8200000000006</v>
      </c>
      <c r="D1608" s="85">
        <f>C1608 * (1 + '2016 Claims Experience'!$H$3) * (1 + '2016 Claims Experience'!$H$3)</f>
        <v>5886.432200000002</v>
      </c>
      <c r="E1608" s="85">
        <f t="shared" si="101"/>
        <v>1765.9296600000009</v>
      </c>
      <c r="F1608" s="85">
        <f t="shared" si="102"/>
        <v>4120.5025400000013</v>
      </c>
      <c r="G1608" s="85">
        <f xml:space="preserve"> F1608/'2016 Claims Experience'!$H$2</f>
        <v>4847.6500470588253</v>
      </c>
      <c r="H1608" s="85">
        <f t="shared" si="103"/>
        <v>3000</v>
      </c>
      <c r="I1608" s="85">
        <f t="shared" si="100"/>
        <v>1419.3625715045846</v>
      </c>
      <c r="J1608" s="39"/>
    </row>
    <row r="1609" spans="2:10" x14ac:dyDescent="0.2">
      <c r="B1609" s="87">
        <v>1607</v>
      </c>
      <c r="C1609" s="85">
        <v>33803.310000000005</v>
      </c>
      <c r="D1609" s="85">
        <f>C1609 * (1 + '2016 Claims Experience'!$H$3) * (1 + '2016 Claims Experience'!$H$3)</f>
        <v>40902.005100000017</v>
      </c>
      <c r="E1609" s="85">
        <f t="shared" si="101"/>
        <v>12270.601530000007</v>
      </c>
      <c r="F1609" s="85">
        <f t="shared" si="102"/>
        <v>28631.403570000009</v>
      </c>
      <c r="G1609" s="85">
        <f xml:space="preserve"> F1609/'2016 Claims Experience'!$H$2</f>
        <v>33684.00420000001</v>
      </c>
      <c r="H1609" s="85">
        <f t="shared" si="103"/>
        <v>3000</v>
      </c>
      <c r="I1609" s="85">
        <f t="shared" si="100"/>
        <v>1419.3625715045846</v>
      </c>
      <c r="J1609" s="39"/>
    </row>
    <row r="1610" spans="2:10" x14ac:dyDescent="0.2">
      <c r="B1610" s="87">
        <v>1608</v>
      </c>
      <c r="C1610" s="85">
        <v>24366.760000000002</v>
      </c>
      <c r="D1610" s="85">
        <f>C1610 * (1 + '2016 Claims Experience'!$H$3) * (1 + '2016 Claims Experience'!$H$3)</f>
        <v>29483.779600000009</v>
      </c>
      <c r="E1610" s="85">
        <f t="shared" si="101"/>
        <v>8845.1338800000049</v>
      </c>
      <c r="F1610" s="85">
        <f t="shared" si="102"/>
        <v>20638.645720000004</v>
      </c>
      <c r="G1610" s="85">
        <f xml:space="preserve"> F1610/'2016 Claims Experience'!$H$2</f>
        <v>24280.759670588242</v>
      </c>
      <c r="H1610" s="85">
        <f t="shared" si="103"/>
        <v>3000</v>
      </c>
      <c r="I1610" s="85">
        <f t="shared" si="100"/>
        <v>1419.3625715045846</v>
      </c>
      <c r="J1610" s="39"/>
    </row>
    <row r="1611" spans="2:10" x14ac:dyDescent="0.2">
      <c r="B1611" s="87">
        <v>1609</v>
      </c>
      <c r="C1611" s="85">
        <v>6357.13</v>
      </c>
      <c r="D1611" s="85">
        <f>C1611 * (1 + '2016 Claims Experience'!$H$3) * (1 + '2016 Claims Experience'!$H$3)</f>
        <v>7692.127300000001</v>
      </c>
      <c r="E1611" s="85">
        <f t="shared" si="101"/>
        <v>2307.6381900000006</v>
      </c>
      <c r="F1611" s="85">
        <f t="shared" si="102"/>
        <v>5384.4891100000004</v>
      </c>
      <c r="G1611" s="85">
        <f xml:space="preserve"> F1611/'2016 Claims Experience'!$H$2</f>
        <v>6334.693070588236</v>
      </c>
      <c r="H1611" s="85">
        <f t="shared" si="103"/>
        <v>3000</v>
      </c>
      <c r="I1611" s="85">
        <f t="shared" si="100"/>
        <v>1419.3625715045846</v>
      </c>
      <c r="J1611" s="39"/>
    </row>
    <row r="1612" spans="2:10" x14ac:dyDescent="0.2">
      <c r="B1612" s="87">
        <v>1610</v>
      </c>
      <c r="C1612" s="85">
        <v>649.38</v>
      </c>
      <c r="D1612" s="85">
        <f>C1612 * (1 + '2016 Claims Experience'!$H$3) * (1 + '2016 Claims Experience'!$H$3)</f>
        <v>785.74980000000016</v>
      </c>
      <c r="E1612" s="85">
        <f t="shared" si="101"/>
        <v>235.72494000000009</v>
      </c>
      <c r="F1612" s="85">
        <f t="shared" si="102"/>
        <v>550.0248600000001</v>
      </c>
      <c r="G1612" s="85">
        <f xml:space="preserve"> F1612/'2016 Claims Experience'!$H$2</f>
        <v>647.08807058823538</v>
      </c>
      <c r="H1612" s="85">
        <f t="shared" si="103"/>
        <v>785.74980000000016</v>
      </c>
      <c r="I1612" s="85">
        <f t="shared" si="100"/>
        <v>0</v>
      </c>
      <c r="J1612" s="39"/>
    </row>
    <row r="1613" spans="2:10" x14ac:dyDescent="0.2">
      <c r="B1613" s="87">
        <v>1611</v>
      </c>
      <c r="C1613" s="85">
        <v>1442.54</v>
      </c>
      <c r="D1613" s="85">
        <f>C1613 * (1 + '2016 Claims Experience'!$H$3) * (1 + '2016 Claims Experience'!$H$3)</f>
        <v>1745.4734000000003</v>
      </c>
      <c r="E1613" s="85">
        <f t="shared" si="101"/>
        <v>523.64202000000012</v>
      </c>
      <c r="F1613" s="85">
        <f t="shared" si="102"/>
        <v>1221.8313800000001</v>
      </c>
      <c r="G1613" s="85">
        <f xml:space="preserve"> F1613/'2016 Claims Experience'!$H$2</f>
        <v>1437.4486823529412</v>
      </c>
      <c r="H1613" s="85">
        <f t="shared" si="103"/>
        <v>1745.4734000000003</v>
      </c>
      <c r="I1613" s="85">
        <f t="shared" si="100"/>
        <v>0</v>
      </c>
      <c r="J1613" s="39"/>
    </row>
    <row r="1614" spans="2:10" x14ac:dyDescent="0.2">
      <c r="B1614" s="87">
        <v>1612</v>
      </c>
      <c r="C1614" s="85">
        <v>17567.23</v>
      </c>
      <c r="D1614" s="85">
        <f>C1614 * (1 + '2016 Claims Experience'!$H$3) * (1 + '2016 Claims Experience'!$H$3)</f>
        <v>21256.348300000001</v>
      </c>
      <c r="E1614" s="85">
        <f t="shared" si="101"/>
        <v>6376.9044900000017</v>
      </c>
      <c r="F1614" s="85">
        <f t="shared" si="102"/>
        <v>14879.443810000001</v>
      </c>
      <c r="G1614" s="85">
        <f xml:space="preserve"> F1614/'2016 Claims Experience'!$H$2</f>
        <v>17505.228011764706</v>
      </c>
      <c r="H1614" s="85">
        <f t="shared" si="103"/>
        <v>3000</v>
      </c>
      <c r="I1614" s="85">
        <f t="shared" si="100"/>
        <v>1419.3625715045846</v>
      </c>
      <c r="J1614" s="39"/>
    </row>
    <row r="1615" spans="2:10" x14ac:dyDescent="0.2">
      <c r="B1615" s="87">
        <v>1613</v>
      </c>
      <c r="C1615" s="85">
        <v>3457.04</v>
      </c>
      <c r="D1615" s="85">
        <f>C1615 * (1 + '2016 Claims Experience'!$H$3) * (1 + '2016 Claims Experience'!$H$3)</f>
        <v>4183.0184000000008</v>
      </c>
      <c r="E1615" s="85">
        <f t="shared" si="101"/>
        <v>1254.9055200000005</v>
      </c>
      <c r="F1615" s="85">
        <f t="shared" si="102"/>
        <v>2928.1128800000006</v>
      </c>
      <c r="G1615" s="85">
        <f xml:space="preserve"> F1615/'2016 Claims Experience'!$H$2</f>
        <v>3444.8386823529418</v>
      </c>
      <c r="H1615" s="85">
        <f t="shared" si="103"/>
        <v>3000</v>
      </c>
      <c r="I1615" s="85">
        <f t="shared" si="100"/>
        <v>1419.3625715045846</v>
      </c>
      <c r="J1615" s="39"/>
    </row>
    <row r="1616" spans="2:10" x14ac:dyDescent="0.2">
      <c r="B1616" s="87">
        <v>1614</v>
      </c>
      <c r="C1616" s="85">
        <v>9946.1</v>
      </c>
      <c r="D1616" s="85">
        <f>C1616 * (1 + '2016 Claims Experience'!$H$3) * (1 + '2016 Claims Experience'!$H$3)</f>
        <v>12034.781000000003</v>
      </c>
      <c r="E1616" s="85">
        <f t="shared" si="101"/>
        <v>3610.4343000000013</v>
      </c>
      <c r="F1616" s="85">
        <f t="shared" si="102"/>
        <v>8424.3467000000019</v>
      </c>
      <c r="G1616" s="85">
        <f xml:space="preserve"> F1616/'2016 Claims Experience'!$H$2</f>
        <v>9910.9961176470606</v>
      </c>
      <c r="H1616" s="85">
        <f t="shared" si="103"/>
        <v>3000</v>
      </c>
      <c r="I1616" s="85">
        <f t="shared" si="100"/>
        <v>1419.3625715045846</v>
      </c>
      <c r="J1616" s="39"/>
    </row>
    <row r="1617" spans="2:10" x14ac:dyDescent="0.2">
      <c r="B1617" s="87">
        <v>1615</v>
      </c>
      <c r="C1617" s="85">
        <v>6094.85</v>
      </c>
      <c r="D1617" s="85">
        <f>C1617 * (1 + '2016 Claims Experience'!$H$3) * (1 + '2016 Claims Experience'!$H$3)</f>
        <v>7374.7685000000019</v>
      </c>
      <c r="E1617" s="85">
        <f t="shared" si="101"/>
        <v>2212.4305500000009</v>
      </c>
      <c r="F1617" s="85">
        <f t="shared" si="102"/>
        <v>5162.337950000001</v>
      </c>
      <c r="G1617" s="85">
        <f xml:space="preserve"> F1617/'2016 Claims Experience'!$H$2</f>
        <v>6073.3387647058835</v>
      </c>
      <c r="H1617" s="85">
        <f t="shared" si="103"/>
        <v>3000</v>
      </c>
      <c r="I1617" s="85">
        <f t="shared" si="100"/>
        <v>1419.3625715045846</v>
      </c>
      <c r="J1617" s="39"/>
    </row>
    <row r="1618" spans="2:10" x14ac:dyDescent="0.2">
      <c r="B1618" s="87">
        <v>1616</v>
      </c>
      <c r="C1618" s="85">
        <v>7759.38</v>
      </c>
      <c r="D1618" s="85">
        <f>C1618 * (1 + '2016 Claims Experience'!$H$3) * (1 + '2016 Claims Experience'!$H$3)</f>
        <v>9388.8498000000018</v>
      </c>
      <c r="E1618" s="85">
        <f t="shared" si="101"/>
        <v>2816.6549400000008</v>
      </c>
      <c r="F1618" s="85">
        <f t="shared" si="102"/>
        <v>6572.1948600000005</v>
      </c>
      <c r="G1618" s="85">
        <f xml:space="preserve"> F1618/'2016 Claims Experience'!$H$2</f>
        <v>7731.9939529411777</v>
      </c>
      <c r="H1618" s="85">
        <f t="shared" si="103"/>
        <v>3000</v>
      </c>
      <c r="I1618" s="85">
        <f t="shared" si="100"/>
        <v>1419.3625715045846</v>
      </c>
      <c r="J1618" s="39"/>
    </row>
    <row r="1619" spans="2:10" x14ac:dyDescent="0.2">
      <c r="B1619" s="87">
        <v>1617</v>
      </c>
      <c r="C1619" s="85">
        <v>1221.3400000000001</v>
      </c>
      <c r="D1619" s="85">
        <f>C1619 * (1 + '2016 Claims Experience'!$H$3) * (1 + '2016 Claims Experience'!$H$3)</f>
        <v>1477.8214000000003</v>
      </c>
      <c r="E1619" s="85">
        <f t="shared" si="101"/>
        <v>443.34642000000014</v>
      </c>
      <c r="F1619" s="85">
        <f t="shared" si="102"/>
        <v>1034.4749800000002</v>
      </c>
      <c r="G1619" s="85">
        <f xml:space="preserve"> F1619/'2016 Claims Experience'!$H$2</f>
        <v>1217.0293882352944</v>
      </c>
      <c r="H1619" s="85">
        <f t="shared" si="103"/>
        <v>1477.8214000000003</v>
      </c>
      <c r="I1619" s="85">
        <f t="shared" si="100"/>
        <v>0</v>
      </c>
      <c r="J1619" s="39"/>
    </row>
    <row r="1620" spans="2:10" x14ac:dyDescent="0.2">
      <c r="B1620" s="87">
        <v>1618</v>
      </c>
      <c r="C1620" s="85">
        <v>5904.46</v>
      </c>
      <c r="D1620" s="85">
        <f>C1620 * (1 + '2016 Claims Experience'!$H$3) * (1 + '2016 Claims Experience'!$H$3)</f>
        <v>7144.3966000000019</v>
      </c>
      <c r="E1620" s="85">
        <f t="shared" si="101"/>
        <v>2143.3189800000009</v>
      </c>
      <c r="F1620" s="85">
        <f t="shared" si="102"/>
        <v>5001.0776200000009</v>
      </c>
      <c r="G1620" s="85">
        <f xml:space="preserve"> F1620/'2016 Claims Experience'!$H$2</f>
        <v>5883.6207294117658</v>
      </c>
      <c r="H1620" s="85">
        <f t="shared" si="103"/>
        <v>3000</v>
      </c>
      <c r="I1620" s="85">
        <f t="shared" si="100"/>
        <v>1419.3625715045846</v>
      </c>
      <c r="J1620" s="39"/>
    </row>
    <row r="1621" spans="2:10" x14ac:dyDescent="0.2">
      <c r="B1621" s="87">
        <v>1619</v>
      </c>
      <c r="C1621" s="85">
        <v>17647.810000000001</v>
      </c>
      <c r="D1621" s="85">
        <f>C1621 * (1 + '2016 Claims Experience'!$H$3) * (1 + '2016 Claims Experience'!$H$3)</f>
        <v>21353.850100000007</v>
      </c>
      <c r="E1621" s="85">
        <f t="shared" si="101"/>
        <v>6406.1550300000026</v>
      </c>
      <c r="F1621" s="85">
        <f t="shared" si="102"/>
        <v>14947.695070000003</v>
      </c>
      <c r="G1621" s="85">
        <f xml:space="preserve"> F1621/'2016 Claims Experience'!$H$2</f>
        <v>17585.523611764711</v>
      </c>
      <c r="H1621" s="85">
        <f t="shared" si="103"/>
        <v>3000</v>
      </c>
      <c r="I1621" s="85">
        <f t="shared" si="100"/>
        <v>1419.3625715045846</v>
      </c>
      <c r="J1621" s="39"/>
    </row>
    <row r="1622" spans="2:10" x14ac:dyDescent="0.2">
      <c r="B1622" s="87">
        <v>1620</v>
      </c>
      <c r="C1622" s="85">
        <v>12013.53</v>
      </c>
      <c r="D1622" s="85">
        <f>C1622 * (1 + '2016 Claims Experience'!$H$3) * (1 + '2016 Claims Experience'!$H$3)</f>
        <v>14536.371300000003</v>
      </c>
      <c r="E1622" s="85">
        <f t="shared" si="101"/>
        <v>4360.9113900000011</v>
      </c>
      <c r="F1622" s="85">
        <f t="shared" si="102"/>
        <v>10175.459910000001</v>
      </c>
      <c r="G1622" s="85">
        <f xml:space="preserve"> F1622/'2016 Claims Experience'!$H$2</f>
        <v>11971.129305882356</v>
      </c>
      <c r="H1622" s="85">
        <f t="shared" si="103"/>
        <v>3000</v>
      </c>
      <c r="I1622" s="85">
        <f t="shared" si="100"/>
        <v>1419.3625715045846</v>
      </c>
      <c r="J1622" s="39"/>
    </row>
    <row r="1623" spans="2:10" x14ac:dyDescent="0.2">
      <c r="B1623" s="87">
        <v>1621</v>
      </c>
      <c r="C1623" s="85">
        <v>19135.38</v>
      </c>
      <c r="D1623" s="85">
        <f>C1623 * (1 + '2016 Claims Experience'!$H$3) * (1 + '2016 Claims Experience'!$H$3)</f>
        <v>23153.809800000003</v>
      </c>
      <c r="E1623" s="85">
        <f t="shared" si="101"/>
        <v>6946.1429400000015</v>
      </c>
      <c r="F1623" s="85">
        <f t="shared" si="102"/>
        <v>16207.666860000001</v>
      </c>
      <c r="G1623" s="85">
        <f xml:space="preserve"> F1623/'2016 Claims Experience'!$H$2</f>
        <v>19067.843364705885</v>
      </c>
      <c r="H1623" s="85">
        <f t="shared" si="103"/>
        <v>3000</v>
      </c>
      <c r="I1623" s="85">
        <f t="shared" si="100"/>
        <v>1419.3625715045846</v>
      </c>
      <c r="J1623" s="39"/>
    </row>
    <row r="1624" spans="2:10" x14ac:dyDescent="0.2">
      <c r="B1624" s="87">
        <v>1622</v>
      </c>
      <c r="C1624" s="85">
        <v>2238.86</v>
      </c>
      <c r="D1624" s="85">
        <f>C1624 * (1 + '2016 Claims Experience'!$H$3) * (1 + '2016 Claims Experience'!$H$3)</f>
        <v>2709.0206000000007</v>
      </c>
      <c r="E1624" s="85">
        <f t="shared" si="101"/>
        <v>812.70618000000036</v>
      </c>
      <c r="F1624" s="85">
        <f t="shared" si="102"/>
        <v>1896.3144200000004</v>
      </c>
      <c r="G1624" s="85">
        <f xml:space="preserve"> F1624/'2016 Claims Experience'!$H$2</f>
        <v>2230.9581411764711</v>
      </c>
      <c r="H1624" s="85">
        <f t="shared" si="103"/>
        <v>2709.0206000000007</v>
      </c>
      <c r="I1624" s="85">
        <f t="shared" si="100"/>
        <v>0</v>
      </c>
      <c r="J1624" s="39"/>
    </row>
    <row r="1625" spans="2:10" x14ac:dyDescent="0.2">
      <c r="B1625" s="87">
        <v>1623</v>
      </c>
      <c r="C1625" s="85">
        <v>23052.99</v>
      </c>
      <c r="D1625" s="85">
        <f>C1625 * (1 + '2016 Claims Experience'!$H$3) * (1 + '2016 Claims Experience'!$H$3)</f>
        <v>27894.117900000008</v>
      </c>
      <c r="E1625" s="85">
        <f t="shared" si="101"/>
        <v>8368.235370000004</v>
      </c>
      <c r="F1625" s="85">
        <f t="shared" si="102"/>
        <v>19525.882530000006</v>
      </c>
      <c r="G1625" s="85">
        <f xml:space="preserve"> F1625/'2016 Claims Experience'!$H$2</f>
        <v>22971.626505882359</v>
      </c>
      <c r="H1625" s="85">
        <f t="shared" si="103"/>
        <v>3000</v>
      </c>
      <c r="I1625" s="85">
        <f t="shared" si="100"/>
        <v>1419.3625715045846</v>
      </c>
      <c r="J1625" s="39"/>
    </row>
    <row r="1626" spans="2:10" x14ac:dyDescent="0.2">
      <c r="B1626" s="87">
        <v>1624</v>
      </c>
      <c r="C1626" s="85">
        <v>619.36</v>
      </c>
      <c r="D1626" s="85">
        <f>C1626 * (1 + '2016 Claims Experience'!$H$3) * (1 + '2016 Claims Experience'!$H$3)</f>
        <v>749.42560000000014</v>
      </c>
      <c r="E1626" s="85">
        <f t="shared" si="101"/>
        <v>224.82768000000007</v>
      </c>
      <c r="F1626" s="85">
        <f t="shared" si="102"/>
        <v>524.59792000000004</v>
      </c>
      <c r="G1626" s="85">
        <f xml:space="preserve"> F1626/'2016 Claims Experience'!$H$2</f>
        <v>617.17402352941178</v>
      </c>
      <c r="H1626" s="85">
        <f t="shared" si="103"/>
        <v>749.42560000000014</v>
      </c>
      <c r="I1626" s="85">
        <f t="shared" si="100"/>
        <v>0</v>
      </c>
      <c r="J1626" s="39"/>
    </row>
    <row r="1627" spans="2:10" x14ac:dyDescent="0.2">
      <c r="B1627" s="87">
        <v>1625</v>
      </c>
      <c r="C1627" s="85">
        <v>10184.68</v>
      </c>
      <c r="D1627" s="85">
        <f>C1627 * (1 + '2016 Claims Experience'!$H$3) * (1 + '2016 Claims Experience'!$H$3)</f>
        <v>12323.462800000003</v>
      </c>
      <c r="E1627" s="85">
        <f t="shared" si="101"/>
        <v>3697.0388400000015</v>
      </c>
      <c r="F1627" s="85">
        <f t="shared" si="102"/>
        <v>8626.4239600000019</v>
      </c>
      <c r="G1627" s="85">
        <f xml:space="preserve"> F1627/'2016 Claims Experience'!$H$2</f>
        <v>10148.734070588238</v>
      </c>
      <c r="H1627" s="85">
        <f t="shared" si="103"/>
        <v>3000</v>
      </c>
      <c r="I1627" s="85">
        <f t="shared" si="100"/>
        <v>1419.3625715045846</v>
      </c>
      <c r="J1627" s="39"/>
    </row>
    <row r="1628" spans="2:10" x14ac:dyDescent="0.2">
      <c r="B1628" s="87">
        <v>1626</v>
      </c>
      <c r="C1628" s="85">
        <v>17.380000000000003</v>
      </c>
      <c r="D1628" s="85">
        <f>C1628 * (1 + '2016 Claims Experience'!$H$3) * (1 + '2016 Claims Experience'!$H$3)</f>
        <v>21.029800000000009</v>
      </c>
      <c r="E1628" s="85">
        <f t="shared" si="101"/>
        <v>6.3089400000000033</v>
      </c>
      <c r="F1628" s="85">
        <f t="shared" si="102"/>
        <v>14.720860000000005</v>
      </c>
      <c r="G1628" s="85">
        <f xml:space="preserve"> F1628/'2016 Claims Experience'!$H$2</f>
        <v>17.318658823529418</v>
      </c>
      <c r="H1628" s="85">
        <f t="shared" si="103"/>
        <v>21.029800000000009</v>
      </c>
      <c r="I1628" s="85">
        <f t="shared" si="100"/>
        <v>0</v>
      </c>
      <c r="J1628" s="39"/>
    </row>
    <row r="1629" spans="2:10" x14ac:dyDescent="0.2">
      <c r="B1629" s="87">
        <v>1627</v>
      </c>
      <c r="C1629" s="85">
        <v>5223.4800000000005</v>
      </c>
      <c r="D1629" s="85">
        <f>C1629 * (1 + '2016 Claims Experience'!$H$3) * (1 + '2016 Claims Experience'!$H$3)</f>
        <v>6320.4108000000024</v>
      </c>
      <c r="E1629" s="85">
        <f t="shared" si="101"/>
        <v>1896.123240000001</v>
      </c>
      <c r="F1629" s="85">
        <f t="shared" si="102"/>
        <v>4424.2875600000016</v>
      </c>
      <c r="G1629" s="85">
        <f xml:space="preserve"> F1629/'2016 Claims Experience'!$H$2</f>
        <v>5205.0441882352961</v>
      </c>
      <c r="H1629" s="85">
        <f t="shared" si="103"/>
        <v>3000</v>
      </c>
      <c r="I1629" s="85">
        <f t="shared" si="100"/>
        <v>1419.3625715045846</v>
      </c>
      <c r="J1629" s="39"/>
    </row>
    <row r="1630" spans="2:10" x14ac:dyDescent="0.2">
      <c r="B1630" s="87">
        <v>1628</v>
      </c>
      <c r="C1630" s="85">
        <v>9734.380000000001</v>
      </c>
      <c r="D1630" s="85">
        <f>C1630 * (1 + '2016 Claims Experience'!$H$3) * (1 + '2016 Claims Experience'!$H$3)</f>
        <v>11778.599800000002</v>
      </c>
      <c r="E1630" s="85">
        <f t="shared" si="101"/>
        <v>3533.579940000001</v>
      </c>
      <c r="F1630" s="85">
        <f t="shared" si="102"/>
        <v>8245.0198600000003</v>
      </c>
      <c r="G1630" s="85">
        <f xml:space="preserve"> F1630/'2016 Claims Experience'!$H$2</f>
        <v>9700.0233647058831</v>
      </c>
      <c r="H1630" s="85">
        <f t="shared" si="103"/>
        <v>3000</v>
      </c>
      <c r="I1630" s="85">
        <f t="shared" si="100"/>
        <v>1419.3625715045846</v>
      </c>
      <c r="J1630" s="39"/>
    </row>
    <row r="1631" spans="2:10" x14ac:dyDescent="0.2">
      <c r="B1631" s="87">
        <v>1629</v>
      </c>
      <c r="C1631" s="85">
        <v>25517.79</v>
      </c>
      <c r="D1631" s="85">
        <f>C1631 * (1 + '2016 Claims Experience'!$H$3) * (1 + '2016 Claims Experience'!$H$3)</f>
        <v>30876.525900000004</v>
      </c>
      <c r="E1631" s="85">
        <f t="shared" si="101"/>
        <v>9262.9577700000027</v>
      </c>
      <c r="F1631" s="85">
        <f t="shared" si="102"/>
        <v>21613.568130000003</v>
      </c>
      <c r="G1631" s="85">
        <f xml:space="preserve"> F1631/'2016 Claims Experience'!$H$2</f>
        <v>25427.727211764712</v>
      </c>
      <c r="H1631" s="85">
        <f t="shared" si="103"/>
        <v>3000</v>
      </c>
      <c r="I1631" s="85">
        <f t="shared" si="100"/>
        <v>1419.3625715045846</v>
      </c>
      <c r="J1631" s="39"/>
    </row>
    <row r="1632" spans="2:10" x14ac:dyDescent="0.2">
      <c r="B1632" s="87">
        <v>1630</v>
      </c>
      <c r="C1632" s="85">
        <v>19606.22</v>
      </c>
      <c r="D1632" s="85">
        <f>C1632 * (1 + '2016 Claims Experience'!$H$3) * (1 + '2016 Claims Experience'!$H$3)</f>
        <v>23723.526200000008</v>
      </c>
      <c r="E1632" s="85">
        <f t="shared" si="101"/>
        <v>7117.0578600000035</v>
      </c>
      <c r="F1632" s="85">
        <f t="shared" si="102"/>
        <v>16606.468340000003</v>
      </c>
      <c r="G1632" s="85">
        <f xml:space="preserve"> F1632/'2016 Claims Experience'!$H$2</f>
        <v>19537.021576470594</v>
      </c>
      <c r="H1632" s="85">
        <f t="shared" si="103"/>
        <v>3000</v>
      </c>
      <c r="I1632" s="85">
        <f t="shared" si="100"/>
        <v>1419.3625715045846</v>
      </c>
      <c r="J1632" s="39"/>
    </row>
    <row r="1633" spans="2:10" x14ac:dyDescent="0.2">
      <c r="B1633" s="87">
        <v>1631</v>
      </c>
      <c r="C1633" s="85">
        <v>8562.81</v>
      </c>
      <c r="D1633" s="85">
        <f>C1633 * (1 + '2016 Claims Experience'!$H$3) * (1 + '2016 Claims Experience'!$H$3)</f>
        <v>10361.000100000001</v>
      </c>
      <c r="E1633" s="85">
        <f t="shared" si="101"/>
        <v>3108.3000300000008</v>
      </c>
      <c r="F1633" s="85">
        <f t="shared" si="102"/>
        <v>7252.7000699999999</v>
      </c>
      <c r="G1633" s="85">
        <f xml:space="preserve"> F1633/'2016 Claims Experience'!$H$2</f>
        <v>8532.5883176470597</v>
      </c>
      <c r="H1633" s="85">
        <f t="shared" si="103"/>
        <v>3000</v>
      </c>
      <c r="I1633" s="85">
        <f t="shared" si="100"/>
        <v>1419.3625715045846</v>
      </c>
      <c r="J1633" s="39"/>
    </row>
    <row r="1634" spans="2:10" x14ac:dyDescent="0.2">
      <c r="B1634" s="87">
        <v>1632</v>
      </c>
      <c r="C1634" s="85">
        <v>1734.0500000000002</v>
      </c>
      <c r="D1634" s="85">
        <f>C1634 * (1 + '2016 Claims Experience'!$H$3) * (1 + '2016 Claims Experience'!$H$3)</f>
        <v>2098.2005000000004</v>
      </c>
      <c r="E1634" s="85">
        <f t="shared" si="101"/>
        <v>629.46015000000023</v>
      </c>
      <c r="F1634" s="85">
        <f t="shared" si="102"/>
        <v>1468.7403500000003</v>
      </c>
      <c r="G1634" s="85">
        <f xml:space="preserve"> F1634/'2016 Claims Experience'!$H$2</f>
        <v>1727.929823529412</v>
      </c>
      <c r="H1634" s="85">
        <f t="shared" si="103"/>
        <v>2098.2005000000004</v>
      </c>
      <c r="I1634" s="85">
        <f t="shared" si="100"/>
        <v>0</v>
      </c>
      <c r="J1634" s="39"/>
    </row>
    <row r="1635" spans="2:10" x14ac:dyDescent="0.2">
      <c r="B1635" s="87">
        <v>1633</v>
      </c>
      <c r="C1635" s="85">
        <v>2458.48</v>
      </c>
      <c r="D1635" s="85">
        <f>C1635 * (1 + '2016 Claims Experience'!$H$3) * (1 + '2016 Claims Experience'!$H$3)</f>
        <v>2974.7608000000009</v>
      </c>
      <c r="E1635" s="85">
        <f t="shared" si="101"/>
        <v>892.42824000000041</v>
      </c>
      <c r="F1635" s="85">
        <f t="shared" si="102"/>
        <v>2082.3325600000007</v>
      </c>
      <c r="G1635" s="85">
        <f xml:space="preserve"> F1635/'2016 Claims Experience'!$H$2</f>
        <v>2449.8030117647068</v>
      </c>
      <c r="H1635" s="85">
        <f t="shared" si="103"/>
        <v>2974.7608000000009</v>
      </c>
      <c r="I1635" s="85">
        <f t="shared" si="100"/>
        <v>0</v>
      </c>
      <c r="J1635" s="39"/>
    </row>
    <row r="1636" spans="2:10" x14ac:dyDescent="0.2">
      <c r="B1636" s="87">
        <v>1634</v>
      </c>
      <c r="C1636" s="85">
        <v>29988.400000000001</v>
      </c>
      <c r="D1636" s="85">
        <f>C1636 * (1 + '2016 Claims Experience'!$H$3) * (1 + '2016 Claims Experience'!$H$3)</f>
        <v>36285.964000000007</v>
      </c>
      <c r="E1636" s="85">
        <f t="shared" si="101"/>
        <v>10885.789200000003</v>
      </c>
      <c r="F1636" s="85">
        <f t="shared" si="102"/>
        <v>25400.174800000004</v>
      </c>
      <c r="G1636" s="85">
        <f xml:space="preserve"> F1636/'2016 Claims Experience'!$H$2</f>
        <v>29882.558588235301</v>
      </c>
      <c r="H1636" s="85">
        <f t="shared" si="103"/>
        <v>3000</v>
      </c>
      <c r="I1636" s="85">
        <f t="shared" si="100"/>
        <v>1419.3625715045846</v>
      </c>
      <c r="J1636" s="39"/>
    </row>
    <row r="1637" spans="2:10" x14ac:dyDescent="0.2">
      <c r="B1637" s="87">
        <v>1635</v>
      </c>
      <c r="C1637" s="85">
        <v>4533.8100000000004</v>
      </c>
      <c r="D1637" s="85">
        <f>C1637 * (1 + '2016 Claims Experience'!$H$3) * (1 + '2016 Claims Experience'!$H$3)</f>
        <v>5485.910100000001</v>
      </c>
      <c r="E1637" s="85">
        <f t="shared" si="101"/>
        <v>1645.7730300000005</v>
      </c>
      <c r="F1637" s="85">
        <f t="shared" si="102"/>
        <v>3840.1370700000002</v>
      </c>
      <c r="G1637" s="85">
        <f xml:space="preserve"> F1637/'2016 Claims Experience'!$H$2</f>
        <v>4517.8083176470591</v>
      </c>
      <c r="H1637" s="85">
        <f t="shared" si="103"/>
        <v>3000</v>
      </c>
      <c r="I1637" s="85">
        <f t="shared" si="100"/>
        <v>1419.3625715045846</v>
      </c>
      <c r="J1637" s="39"/>
    </row>
    <row r="1638" spans="2:10" x14ac:dyDescent="0.2">
      <c r="B1638" s="87">
        <v>1636</v>
      </c>
      <c r="C1638" s="85">
        <v>1229.24</v>
      </c>
      <c r="D1638" s="85">
        <f>C1638 * (1 + '2016 Claims Experience'!$H$3) * (1 + '2016 Claims Experience'!$H$3)</f>
        <v>1487.3804000000005</v>
      </c>
      <c r="E1638" s="85">
        <f t="shared" si="101"/>
        <v>446.21412000000021</v>
      </c>
      <c r="F1638" s="85">
        <f t="shared" si="102"/>
        <v>1041.1662800000004</v>
      </c>
      <c r="G1638" s="85">
        <f xml:space="preserve"> F1638/'2016 Claims Experience'!$H$2</f>
        <v>1224.9015058823534</v>
      </c>
      <c r="H1638" s="85">
        <f t="shared" si="103"/>
        <v>1487.3804000000005</v>
      </c>
      <c r="I1638" s="85">
        <f t="shared" si="100"/>
        <v>0</v>
      </c>
      <c r="J1638" s="39"/>
    </row>
    <row r="1639" spans="2:10" x14ac:dyDescent="0.2">
      <c r="B1639" s="87">
        <v>1637</v>
      </c>
      <c r="C1639" s="85">
        <v>14823.560000000001</v>
      </c>
      <c r="D1639" s="85">
        <f>C1639 * (1 + '2016 Claims Experience'!$H$3) * (1 + '2016 Claims Experience'!$H$3)</f>
        <v>17936.507600000004</v>
      </c>
      <c r="E1639" s="85">
        <f t="shared" si="101"/>
        <v>5380.9522800000022</v>
      </c>
      <c r="F1639" s="85">
        <f t="shared" si="102"/>
        <v>12555.555320000003</v>
      </c>
      <c r="G1639" s="85">
        <f xml:space="preserve"> F1639/'2016 Claims Experience'!$H$2</f>
        <v>14771.241552941181</v>
      </c>
      <c r="H1639" s="85">
        <f t="shared" si="103"/>
        <v>3000</v>
      </c>
      <c r="I1639" s="85">
        <f t="shared" si="100"/>
        <v>1419.3625715045846</v>
      </c>
      <c r="J1639" s="39"/>
    </row>
    <row r="1640" spans="2:10" x14ac:dyDescent="0.2">
      <c r="B1640" s="87">
        <v>1638</v>
      </c>
      <c r="C1640" s="85">
        <v>13594.32</v>
      </c>
      <c r="D1640" s="85">
        <f>C1640 * (1 + '2016 Claims Experience'!$H$3) * (1 + '2016 Claims Experience'!$H$3)</f>
        <v>16449.127200000003</v>
      </c>
      <c r="E1640" s="85">
        <f t="shared" si="101"/>
        <v>4934.7381600000017</v>
      </c>
      <c r="F1640" s="85">
        <f t="shared" si="102"/>
        <v>11514.389040000002</v>
      </c>
      <c r="G1640" s="85">
        <f xml:space="preserve"> F1640/'2016 Claims Experience'!$H$2</f>
        <v>13546.340047058826</v>
      </c>
      <c r="H1640" s="85">
        <f t="shared" si="103"/>
        <v>3000</v>
      </c>
      <c r="I1640" s="85">
        <f t="shared" si="100"/>
        <v>1419.3625715045846</v>
      </c>
      <c r="J1640" s="39"/>
    </row>
    <row r="1641" spans="2:10" x14ac:dyDescent="0.2">
      <c r="B1641" s="87">
        <v>1639</v>
      </c>
      <c r="C1641" s="85">
        <v>15945.36</v>
      </c>
      <c r="D1641" s="85">
        <f>C1641 * (1 + '2016 Claims Experience'!$H$3) * (1 + '2016 Claims Experience'!$H$3)</f>
        <v>19293.885600000001</v>
      </c>
      <c r="E1641" s="85">
        <f t="shared" si="101"/>
        <v>5788.165680000001</v>
      </c>
      <c r="F1641" s="85">
        <f t="shared" si="102"/>
        <v>13505.71992</v>
      </c>
      <c r="G1641" s="85">
        <f xml:space="preserve"> F1641/'2016 Claims Experience'!$H$2</f>
        <v>15889.08225882353</v>
      </c>
      <c r="H1641" s="85">
        <f t="shared" si="103"/>
        <v>3000</v>
      </c>
      <c r="I1641" s="85">
        <f t="shared" si="100"/>
        <v>1419.3625715045846</v>
      </c>
      <c r="J1641" s="39"/>
    </row>
    <row r="1642" spans="2:10" x14ac:dyDescent="0.2">
      <c r="B1642" s="87">
        <v>1640</v>
      </c>
      <c r="C1642" s="85">
        <v>3859.15</v>
      </c>
      <c r="D1642" s="85">
        <f>C1642 * (1 + '2016 Claims Experience'!$H$3) * (1 + '2016 Claims Experience'!$H$3)</f>
        <v>4669.5715000000009</v>
      </c>
      <c r="E1642" s="85">
        <f t="shared" si="101"/>
        <v>1400.8714500000006</v>
      </c>
      <c r="F1642" s="85">
        <f t="shared" si="102"/>
        <v>3268.7000500000004</v>
      </c>
      <c r="G1642" s="85">
        <f xml:space="preserve"> F1642/'2016 Claims Experience'!$H$2</f>
        <v>3845.5294705882357</v>
      </c>
      <c r="H1642" s="85">
        <f t="shared" si="103"/>
        <v>3000</v>
      </c>
      <c r="I1642" s="85">
        <f t="shared" si="100"/>
        <v>1419.3625715045846</v>
      </c>
      <c r="J1642" s="39"/>
    </row>
    <row r="1643" spans="2:10" x14ac:dyDescent="0.2">
      <c r="B1643" s="87">
        <v>1641</v>
      </c>
      <c r="C1643" s="85">
        <v>7091.04</v>
      </c>
      <c r="D1643" s="85">
        <f>C1643 * (1 + '2016 Claims Experience'!$H$3) * (1 + '2016 Claims Experience'!$H$3)</f>
        <v>8580.1584000000003</v>
      </c>
      <c r="E1643" s="85">
        <f t="shared" si="101"/>
        <v>2574.0475200000005</v>
      </c>
      <c r="F1643" s="85">
        <f t="shared" si="102"/>
        <v>6006.1108800000002</v>
      </c>
      <c r="G1643" s="85">
        <f xml:space="preserve"> F1643/'2016 Claims Experience'!$H$2</f>
        <v>7066.0128000000004</v>
      </c>
      <c r="H1643" s="85">
        <f t="shared" si="103"/>
        <v>3000</v>
      </c>
      <c r="I1643" s="85">
        <f t="shared" si="100"/>
        <v>1419.3625715045846</v>
      </c>
      <c r="J1643" s="39"/>
    </row>
    <row r="1644" spans="2:10" x14ac:dyDescent="0.2">
      <c r="B1644" s="87">
        <v>1642</v>
      </c>
      <c r="C1644" s="85">
        <v>9660.91</v>
      </c>
      <c r="D1644" s="85">
        <f>C1644 * (1 + '2016 Claims Experience'!$H$3) * (1 + '2016 Claims Experience'!$H$3)</f>
        <v>11689.701100000002</v>
      </c>
      <c r="E1644" s="85">
        <f t="shared" si="101"/>
        <v>3506.9103300000011</v>
      </c>
      <c r="F1644" s="85">
        <f t="shared" si="102"/>
        <v>8182.7907700000005</v>
      </c>
      <c r="G1644" s="85">
        <f xml:space="preserve"> F1644/'2016 Claims Experience'!$H$2</f>
        <v>9626.8126705882369</v>
      </c>
      <c r="H1644" s="85">
        <f t="shared" si="103"/>
        <v>3000</v>
      </c>
      <c r="I1644" s="85">
        <f t="shared" si="100"/>
        <v>1419.3625715045846</v>
      </c>
      <c r="J1644" s="39"/>
    </row>
    <row r="1645" spans="2:10" x14ac:dyDescent="0.2">
      <c r="B1645" s="87">
        <v>1643</v>
      </c>
      <c r="C1645" s="85">
        <v>20585.82</v>
      </c>
      <c r="D1645" s="85">
        <f>C1645 * (1 + '2016 Claims Experience'!$H$3) * (1 + '2016 Claims Experience'!$H$3)</f>
        <v>24908.842200000003</v>
      </c>
      <c r="E1645" s="85">
        <f t="shared" si="101"/>
        <v>7472.6526600000016</v>
      </c>
      <c r="F1645" s="85">
        <f t="shared" si="102"/>
        <v>17436.189539999999</v>
      </c>
      <c r="G1645" s="85">
        <f xml:space="preserve"> F1645/'2016 Claims Experience'!$H$2</f>
        <v>20513.164164705882</v>
      </c>
      <c r="H1645" s="85">
        <f t="shared" si="103"/>
        <v>3000</v>
      </c>
      <c r="I1645" s="85">
        <f t="shared" si="100"/>
        <v>1419.3625715045846</v>
      </c>
      <c r="J1645" s="39"/>
    </row>
    <row r="1646" spans="2:10" x14ac:dyDescent="0.2">
      <c r="B1646" s="87">
        <v>1644</v>
      </c>
      <c r="C1646" s="85">
        <v>229.10000000000002</v>
      </c>
      <c r="D1646" s="85">
        <f>C1646 * (1 + '2016 Claims Experience'!$H$3) * (1 + '2016 Claims Experience'!$H$3)</f>
        <v>277.21100000000007</v>
      </c>
      <c r="E1646" s="85">
        <f t="shared" si="101"/>
        <v>83.163300000000035</v>
      </c>
      <c r="F1646" s="85">
        <f t="shared" si="102"/>
        <v>194.04770000000005</v>
      </c>
      <c r="G1646" s="85">
        <f xml:space="preserve"> F1646/'2016 Claims Experience'!$H$2</f>
        <v>228.29141176470594</v>
      </c>
      <c r="H1646" s="85">
        <f t="shared" si="103"/>
        <v>277.21100000000007</v>
      </c>
      <c r="I1646" s="85">
        <f t="shared" si="100"/>
        <v>0</v>
      </c>
      <c r="J1646" s="39"/>
    </row>
    <row r="1647" spans="2:10" x14ac:dyDescent="0.2">
      <c r="B1647" s="87">
        <v>1645</v>
      </c>
      <c r="C1647" s="85">
        <v>22513.420000000002</v>
      </c>
      <c r="D1647" s="85">
        <f>C1647 * (1 + '2016 Claims Experience'!$H$3) * (1 + '2016 Claims Experience'!$H$3)</f>
        <v>27241.238200000003</v>
      </c>
      <c r="E1647" s="85">
        <f t="shared" si="101"/>
        <v>8172.3714600000021</v>
      </c>
      <c r="F1647" s="85">
        <f t="shared" si="102"/>
        <v>19068.866740000001</v>
      </c>
      <c r="G1647" s="85">
        <f xml:space="preserve"> F1647/'2016 Claims Experience'!$H$2</f>
        <v>22433.960870588238</v>
      </c>
      <c r="H1647" s="85">
        <f t="shared" si="103"/>
        <v>3000</v>
      </c>
      <c r="I1647" s="85">
        <f t="shared" si="100"/>
        <v>1419.3625715045846</v>
      </c>
      <c r="J1647" s="39"/>
    </row>
    <row r="1648" spans="2:10" x14ac:dyDescent="0.2">
      <c r="B1648" s="87">
        <v>1646</v>
      </c>
      <c r="C1648" s="85">
        <v>880.85</v>
      </c>
      <c r="D1648" s="85">
        <f>C1648 * (1 + '2016 Claims Experience'!$H$3) * (1 + '2016 Claims Experience'!$H$3)</f>
        <v>1065.8285000000001</v>
      </c>
      <c r="E1648" s="85">
        <f t="shared" si="101"/>
        <v>319.74855000000008</v>
      </c>
      <c r="F1648" s="85">
        <f t="shared" si="102"/>
        <v>746.07995000000005</v>
      </c>
      <c r="G1648" s="85">
        <f xml:space="preserve"> F1648/'2016 Claims Experience'!$H$2</f>
        <v>877.7411176470589</v>
      </c>
      <c r="H1648" s="85">
        <f t="shared" si="103"/>
        <v>1065.8285000000001</v>
      </c>
      <c r="I1648" s="85">
        <f t="shared" si="100"/>
        <v>0</v>
      </c>
      <c r="J1648" s="39"/>
    </row>
    <row r="1649" spans="2:10" x14ac:dyDescent="0.2">
      <c r="B1649" s="87">
        <v>1647</v>
      </c>
      <c r="C1649" s="85">
        <v>27860.93</v>
      </c>
      <c r="D1649" s="85">
        <f>C1649 * (1 + '2016 Claims Experience'!$H$3) * (1 + '2016 Claims Experience'!$H$3)</f>
        <v>33711.725300000006</v>
      </c>
      <c r="E1649" s="85">
        <f t="shared" si="101"/>
        <v>10113.517590000003</v>
      </c>
      <c r="F1649" s="85">
        <f t="shared" si="102"/>
        <v>23598.207710000002</v>
      </c>
      <c r="G1649" s="85">
        <f xml:space="preserve"> F1649/'2016 Claims Experience'!$H$2</f>
        <v>27762.597305882355</v>
      </c>
      <c r="H1649" s="85">
        <f t="shared" si="103"/>
        <v>3000</v>
      </c>
      <c r="I1649" s="85">
        <f t="shared" si="100"/>
        <v>1419.3625715045846</v>
      </c>
      <c r="J1649" s="39"/>
    </row>
    <row r="1650" spans="2:10" x14ac:dyDescent="0.2">
      <c r="B1650" s="87">
        <v>1648</v>
      </c>
      <c r="C1650" s="85">
        <v>15702.04</v>
      </c>
      <c r="D1650" s="85">
        <f>C1650 * (1 + '2016 Claims Experience'!$H$3) * (1 + '2016 Claims Experience'!$H$3)</f>
        <v>18999.468400000005</v>
      </c>
      <c r="E1650" s="85">
        <f t="shared" si="101"/>
        <v>5699.8405200000025</v>
      </c>
      <c r="F1650" s="85">
        <f t="shared" si="102"/>
        <v>13299.627880000004</v>
      </c>
      <c r="G1650" s="85">
        <f xml:space="preserve"> F1650/'2016 Claims Experience'!$H$2</f>
        <v>15646.621035294122</v>
      </c>
      <c r="H1650" s="85">
        <f t="shared" si="103"/>
        <v>3000</v>
      </c>
      <c r="I1650" s="85">
        <f t="shared" si="100"/>
        <v>1419.3625715045846</v>
      </c>
      <c r="J1650" s="39"/>
    </row>
    <row r="1651" spans="2:10" x14ac:dyDescent="0.2">
      <c r="B1651" s="87">
        <v>1649</v>
      </c>
      <c r="C1651" s="85">
        <v>4265.21</v>
      </c>
      <c r="D1651" s="85">
        <f>C1651 * (1 + '2016 Claims Experience'!$H$3) * (1 + '2016 Claims Experience'!$H$3)</f>
        <v>5160.9041000000016</v>
      </c>
      <c r="E1651" s="85">
        <f t="shared" si="101"/>
        <v>1548.2712300000007</v>
      </c>
      <c r="F1651" s="85">
        <f t="shared" si="102"/>
        <v>3612.6328700000008</v>
      </c>
      <c r="G1651" s="85">
        <f xml:space="preserve"> F1651/'2016 Claims Experience'!$H$2</f>
        <v>4250.15631764706</v>
      </c>
      <c r="H1651" s="85">
        <f t="shared" si="103"/>
        <v>3000</v>
      </c>
      <c r="I1651" s="85">
        <f t="shared" si="100"/>
        <v>1419.3625715045846</v>
      </c>
      <c r="J1651" s="39"/>
    </row>
    <row r="1652" spans="2:10" x14ac:dyDescent="0.2">
      <c r="B1652" s="87">
        <v>1650</v>
      </c>
      <c r="C1652" s="85">
        <v>21386.880000000001</v>
      </c>
      <c r="D1652" s="85">
        <f>C1652 * (1 + '2016 Claims Experience'!$H$3) * (1 + '2016 Claims Experience'!$H$3)</f>
        <v>25878.124800000005</v>
      </c>
      <c r="E1652" s="85">
        <f t="shared" si="101"/>
        <v>7763.4374400000024</v>
      </c>
      <c r="F1652" s="85">
        <f t="shared" si="102"/>
        <v>18114.687360000004</v>
      </c>
      <c r="G1652" s="85">
        <f xml:space="preserve"> F1652/'2016 Claims Experience'!$H$2</f>
        <v>21311.396894117654</v>
      </c>
      <c r="H1652" s="85">
        <f t="shared" si="103"/>
        <v>3000</v>
      </c>
      <c r="I1652" s="85">
        <f t="shared" si="100"/>
        <v>1419.3625715045846</v>
      </c>
      <c r="J1652" s="39"/>
    </row>
    <row r="1653" spans="2:10" x14ac:dyDescent="0.2">
      <c r="B1653" s="87">
        <v>1651</v>
      </c>
      <c r="C1653" s="85">
        <v>23214.940000000002</v>
      </c>
      <c r="D1653" s="85">
        <f>C1653 * (1 + '2016 Claims Experience'!$H$3) * (1 + '2016 Claims Experience'!$H$3)</f>
        <v>28090.077400000009</v>
      </c>
      <c r="E1653" s="85">
        <f t="shared" si="101"/>
        <v>8427.0232200000046</v>
      </c>
      <c r="F1653" s="85">
        <f t="shared" si="102"/>
        <v>19663.054180000006</v>
      </c>
      <c r="G1653" s="85">
        <f xml:space="preserve"> F1653/'2016 Claims Experience'!$H$2</f>
        <v>23133.004917647067</v>
      </c>
      <c r="H1653" s="85">
        <f t="shared" si="103"/>
        <v>3000</v>
      </c>
      <c r="I1653" s="85">
        <f t="shared" si="100"/>
        <v>1419.3625715045846</v>
      </c>
      <c r="J1653" s="39"/>
    </row>
    <row r="1654" spans="2:10" x14ac:dyDescent="0.2">
      <c r="B1654" s="87">
        <v>1652</v>
      </c>
      <c r="C1654" s="85">
        <v>210.93</v>
      </c>
      <c r="D1654" s="85">
        <f>C1654 * (1 + '2016 Claims Experience'!$H$3) * (1 + '2016 Claims Experience'!$H$3)</f>
        <v>255.22530000000006</v>
      </c>
      <c r="E1654" s="85">
        <f t="shared" si="101"/>
        <v>76.567590000000024</v>
      </c>
      <c r="F1654" s="85">
        <f t="shared" si="102"/>
        <v>178.65771000000004</v>
      </c>
      <c r="G1654" s="85">
        <f xml:space="preserve"> F1654/'2016 Claims Experience'!$H$2</f>
        <v>210.18554117647065</v>
      </c>
      <c r="H1654" s="85">
        <f t="shared" si="103"/>
        <v>255.22530000000006</v>
      </c>
      <c r="I1654" s="85">
        <f t="shared" si="100"/>
        <v>0</v>
      </c>
      <c r="J1654" s="39"/>
    </row>
    <row r="1655" spans="2:10" x14ac:dyDescent="0.2">
      <c r="B1655" s="87">
        <v>1653</v>
      </c>
      <c r="C1655" s="85">
        <v>4222.55</v>
      </c>
      <c r="D1655" s="85">
        <f>C1655 * (1 + '2016 Claims Experience'!$H$3) * (1 + '2016 Claims Experience'!$H$3)</f>
        <v>5109.2855000000009</v>
      </c>
      <c r="E1655" s="85">
        <f t="shared" si="101"/>
        <v>1532.7856500000005</v>
      </c>
      <c r="F1655" s="85">
        <f t="shared" si="102"/>
        <v>3576.4998500000006</v>
      </c>
      <c r="G1655" s="85">
        <f xml:space="preserve"> F1655/'2016 Claims Experience'!$H$2</f>
        <v>4207.6468823529422</v>
      </c>
      <c r="H1655" s="85">
        <f t="shared" si="103"/>
        <v>3000</v>
      </c>
      <c r="I1655" s="85">
        <f t="shared" si="100"/>
        <v>1419.3625715045846</v>
      </c>
      <c r="J1655" s="39"/>
    </row>
    <row r="1656" spans="2:10" x14ac:dyDescent="0.2">
      <c r="B1656" s="87">
        <v>1654</v>
      </c>
      <c r="C1656" s="85">
        <v>21754.23</v>
      </c>
      <c r="D1656" s="85">
        <f>C1656 * (1 + '2016 Claims Experience'!$H$3) * (1 + '2016 Claims Experience'!$H$3)</f>
        <v>26322.618300000006</v>
      </c>
      <c r="E1656" s="85">
        <f t="shared" si="101"/>
        <v>7896.7854900000029</v>
      </c>
      <c r="F1656" s="85">
        <f t="shared" si="102"/>
        <v>18425.832810000004</v>
      </c>
      <c r="G1656" s="85">
        <f xml:space="preserve"> F1656/'2016 Claims Experience'!$H$2</f>
        <v>21677.450364705888</v>
      </c>
      <c r="H1656" s="85">
        <f t="shared" si="103"/>
        <v>3000</v>
      </c>
      <c r="I1656" s="85">
        <f t="shared" si="100"/>
        <v>1419.3625715045846</v>
      </c>
      <c r="J1656" s="39"/>
    </row>
    <row r="1657" spans="2:10" x14ac:dyDescent="0.2">
      <c r="B1657" s="87">
        <v>1655</v>
      </c>
      <c r="C1657" s="85">
        <v>19873.240000000002</v>
      </c>
      <c r="D1657" s="85">
        <f>C1657 * (1 + '2016 Claims Experience'!$H$3) * (1 + '2016 Claims Experience'!$H$3)</f>
        <v>24046.620400000003</v>
      </c>
      <c r="E1657" s="85">
        <f t="shared" si="101"/>
        <v>7213.9861200000023</v>
      </c>
      <c r="F1657" s="85">
        <f t="shared" si="102"/>
        <v>16832.634280000002</v>
      </c>
      <c r="G1657" s="85">
        <f xml:space="preserve"> F1657/'2016 Claims Experience'!$H$2</f>
        <v>19803.09915294118</v>
      </c>
      <c r="H1657" s="85">
        <f t="shared" si="103"/>
        <v>3000</v>
      </c>
      <c r="I1657" s="85">
        <f t="shared" si="100"/>
        <v>1419.3625715045846</v>
      </c>
      <c r="J1657" s="39"/>
    </row>
    <row r="1658" spans="2:10" x14ac:dyDescent="0.2">
      <c r="B1658" s="87">
        <v>1656</v>
      </c>
      <c r="C1658" s="85">
        <v>18210.29</v>
      </c>
      <c r="D1658" s="85">
        <f>C1658 * (1 + '2016 Claims Experience'!$H$3) * (1 + '2016 Claims Experience'!$H$3)</f>
        <v>22034.450900000003</v>
      </c>
      <c r="E1658" s="85">
        <f t="shared" si="101"/>
        <v>6610.3352700000023</v>
      </c>
      <c r="F1658" s="85">
        <f t="shared" si="102"/>
        <v>15424.115630000002</v>
      </c>
      <c r="G1658" s="85">
        <f xml:space="preserve"> F1658/'2016 Claims Experience'!$H$2</f>
        <v>18146.018388235298</v>
      </c>
      <c r="H1658" s="85">
        <f t="shared" si="103"/>
        <v>3000</v>
      </c>
      <c r="I1658" s="85">
        <f t="shared" si="100"/>
        <v>1419.3625715045846</v>
      </c>
      <c r="J1658" s="39"/>
    </row>
    <row r="1659" spans="2:10" x14ac:dyDescent="0.2">
      <c r="B1659" s="87">
        <v>1657</v>
      </c>
      <c r="C1659" s="85">
        <v>26583.5</v>
      </c>
      <c r="D1659" s="85">
        <f>C1659 * (1 + '2016 Claims Experience'!$H$3) * (1 + '2016 Claims Experience'!$H$3)</f>
        <v>32166.035000000003</v>
      </c>
      <c r="E1659" s="85">
        <f t="shared" si="101"/>
        <v>9649.8105000000032</v>
      </c>
      <c r="F1659" s="85">
        <f t="shared" si="102"/>
        <v>22516.2245</v>
      </c>
      <c r="G1659" s="85">
        <f xml:space="preserve"> F1659/'2016 Claims Experience'!$H$2</f>
        <v>26489.675882352942</v>
      </c>
      <c r="H1659" s="85">
        <f t="shared" si="103"/>
        <v>3000</v>
      </c>
      <c r="I1659" s="85">
        <f t="shared" si="100"/>
        <v>1419.3625715045846</v>
      </c>
      <c r="J1659" s="39"/>
    </row>
    <row r="1660" spans="2:10" x14ac:dyDescent="0.2">
      <c r="B1660" s="87">
        <v>1658</v>
      </c>
      <c r="C1660" s="85">
        <v>3021.75</v>
      </c>
      <c r="D1660" s="85">
        <f>C1660 * (1 + '2016 Claims Experience'!$H$3) * (1 + '2016 Claims Experience'!$H$3)</f>
        <v>3656.3175000000006</v>
      </c>
      <c r="E1660" s="85">
        <f t="shared" si="101"/>
        <v>1096.8952500000003</v>
      </c>
      <c r="F1660" s="85">
        <f t="shared" si="102"/>
        <v>2559.4222500000001</v>
      </c>
      <c r="G1660" s="85">
        <f xml:space="preserve"> F1660/'2016 Claims Experience'!$H$2</f>
        <v>3011.085</v>
      </c>
      <c r="H1660" s="85">
        <f t="shared" si="103"/>
        <v>3000</v>
      </c>
      <c r="I1660" s="85">
        <f t="shared" si="100"/>
        <v>1419.3625715045846</v>
      </c>
      <c r="J1660" s="39"/>
    </row>
    <row r="1661" spans="2:10" x14ac:dyDescent="0.2">
      <c r="B1661" s="87">
        <v>1659</v>
      </c>
      <c r="C1661" s="85">
        <v>375.25</v>
      </c>
      <c r="D1661" s="85">
        <f>C1661 * (1 + '2016 Claims Experience'!$H$3) * (1 + '2016 Claims Experience'!$H$3)</f>
        <v>454.05250000000007</v>
      </c>
      <c r="E1661" s="85">
        <f t="shared" si="101"/>
        <v>136.21575000000004</v>
      </c>
      <c r="F1661" s="85">
        <f t="shared" si="102"/>
        <v>317.83675000000005</v>
      </c>
      <c r="G1661" s="85">
        <f xml:space="preserve"> F1661/'2016 Claims Experience'!$H$2</f>
        <v>373.92558823529419</v>
      </c>
      <c r="H1661" s="85">
        <f t="shared" si="103"/>
        <v>454.05250000000007</v>
      </c>
      <c r="I1661" s="85">
        <f t="shared" si="100"/>
        <v>0</v>
      </c>
      <c r="J1661" s="39"/>
    </row>
    <row r="1662" spans="2:10" x14ac:dyDescent="0.2">
      <c r="B1662" s="87">
        <v>1660</v>
      </c>
      <c r="C1662" s="85">
        <v>3759.61</v>
      </c>
      <c r="D1662" s="85">
        <f>C1662 * (1 + '2016 Claims Experience'!$H$3) * (1 + '2016 Claims Experience'!$H$3)</f>
        <v>4549.1281000000017</v>
      </c>
      <c r="E1662" s="85">
        <f t="shared" si="101"/>
        <v>1364.7384300000008</v>
      </c>
      <c r="F1662" s="85">
        <f t="shared" si="102"/>
        <v>3184.3896700000009</v>
      </c>
      <c r="G1662" s="85">
        <f xml:space="preserve"> F1662/'2016 Claims Experience'!$H$2</f>
        <v>3746.3407882352953</v>
      </c>
      <c r="H1662" s="85">
        <f t="shared" si="103"/>
        <v>3000</v>
      </c>
      <c r="I1662" s="85">
        <f t="shared" si="100"/>
        <v>1419.3625715045846</v>
      </c>
      <c r="J1662" s="39"/>
    </row>
    <row r="1663" spans="2:10" x14ac:dyDescent="0.2">
      <c r="B1663" s="87">
        <v>1661</v>
      </c>
      <c r="C1663" s="85">
        <v>3583.44</v>
      </c>
      <c r="D1663" s="85">
        <f>C1663 * (1 + '2016 Claims Experience'!$H$3) * (1 + '2016 Claims Experience'!$H$3)</f>
        <v>4335.9624000000013</v>
      </c>
      <c r="E1663" s="85">
        <f t="shared" si="101"/>
        <v>1300.7887200000005</v>
      </c>
      <c r="F1663" s="85">
        <f t="shared" si="102"/>
        <v>3035.1736800000008</v>
      </c>
      <c r="G1663" s="85">
        <f xml:space="preserve"> F1663/'2016 Claims Experience'!$H$2</f>
        <v>3570.7925647058833</v>
      </c>
      <c r="H1663" s="85">
        <f t="shared" si="103"/>
        <v>3000</v>
      </c>
      <c r="I1663" s="85">
        <f t="shared" si="100"/>
        <v>1419.3625715045846</v>
      </c>
      <c r="J1663" s="39"/>
    </row>
    <row r="1664" spans="2:10" x14ac:dyDescent="0.2">
      <c r="B1664" s="87">
        <v>1662</v>
      </c>
      <c r="C1664" s="85">
        <v>404.48</v>
      </c>
      <c r="D1664" s="85">
        <f>C1664 * (1 + '2016 Claims Experience'!$H$3) * (1 + '2016 Claims Experience'!$H$3)</f>
        <v>489.4208000000001</v>
      </c>
      <c r="E1664" s="85">
        <f t="shared" si="101"/>
        <v>146.82624000000004</v>
      </c>
      <c r="F1664" s="85">
        <f t="shared" si="102"/>
        <v>342.59456000000006</v>
      </c>
      <c r="G1664" s="85">
        <f xml:space="preserve"> F1664/'2016 Claims Experience'!$H$2</f>
        <v>403.05242352941184</v>
      </c>
      <c r="H1664" s="85">
        <f t="shared" si="103"/>
        <v>489.4208000000001</v>
      </c>
      <c r="I1664" s="85">
        <f t="shared" si="100"/>
        <v>0</v>
      </c>
      <c r="J1664" s="39"/>
    </row>
    <row r="1665" spans="2:10" x14ac:dyDescent="0.2">
      <c r="B1665" s="87">
        <v>1663</v>
      </c>
      <c r="C1665" s="85">
        <v>14458.58</v>
      </c>
      <c r="D1665" s="85">
        <f>C1665 * (1 + '2016 Claims Experience'!$H$3) * (1 + '2016 Claims Experience'!$H$3)</f>
        <v>17494.881800000003</v>
      </c>
      <c r="E1665" s="85">
        <f t="shared" si="101"/>
        <v>5248.4645400000018</v>
      </c>
      <c r="F1665" s="85">
        <f t="shared" si="102"/>
        <v>12246.417260000002</v>
      </c>
      <c r="G1665" s="85">
        <f xml:space="preserve"> F1665/'2016 Claims Experience'!$H$2</f>
        <v>14407.549717647062</v>
      </c>
      <c r="H1665" s="85">
        <f t="shared" si="103"/>
        <v>3000</v>
      </c>
      <c r="I1665" s="85">
        <f t="shared" si="100"/>
        <v>1419.3625715045846</v>
      </c>
      <c r="J1665" s="39"/>
    </row>
    <row r="1666" spans="2:10" x14ac:dyDescent="0.2">
      <c r="B1666" s="87">
        <v>1664</v>
      </c>
      <c r="C1666" s="85">
        <v>6848.51</v>
      </c>
      <c r="D1666" s="85">
        <f>C1666 * (1 + '2016 Claims Experience'!$H$3) * (1 + '2016 Claims Experience'!$H$3)</f>
        <v>8286.6971000000012</v>
      </c>
      <c r="E1666" s="85">
        <f t="shared" si="101"/>
        <v>2486.0091300000008</v>
      </c>
      <c r="F1666" s="85">
        <f t="shared" si="102"/>
        <v>5800.6879700000009</v>
      </c>
      <c r="G1666" s="85">
        <f xml:space="preserve"> F1666/'2016 Claims Experience'!$H$2</f>
        <v>6824.3387882352954</v>
      </c>
      <c r="H1666" s="85">
        <f t="shared" si="103"/>
        <v>3000</v>
      </c>
      <c r="I1666" s="85">
        <f t="shared" si="100"/>
        <v>1419.3625715045846</v>
      </c>
      <c r="J1666" s="39"/>
    </row>
    <row r="1667" spans="2:10" x14ac:dyDescent="0.2">
      <c r="B1667" s="87">
        <v>1665</v>
      </c>
      <c r="C1667" s="85">
        <v>2215.1600000000003</v>
      </c>
      <c r="D1667" s="85">
        <f>C1667 * (1 + '2016 Claims Experience'!$H$3) * (1 + '2016 Claims Experience'!$H$3)</f>
        <v>2680.3436000000006</v>
      </c>
      <c r="E1667" s="85">
        <f t="shared" si="101"/>
        <v>804.10308000000032</v>
      </c>
      <c r="F1667" s="85">
        <f t="shared" si="102"/>
        <v>1876.2405200000003</v>
      </c>
      <c r="G1667" s="85">
        <f xml:space="preserve"> F1667/'2016 Claims Experience'!$H$2</f>
        <v>2207.3417882352946</v>
      </c>
      <c r="H1667" s="85">
        <f t="shared" si="103"/>
        <v>2680.3436000000006</v>
      </c>
      <c r="I1667" s="85">
        <f t="shared" ref="I1667:I1730" si="104">IF(H1667 = $K$29, $L$29 - H1667,   IF(AND(H1667&lt;$L$29, H1667 &gt; $K$29),  D1667-$K$29, 0) )</f>
        <v>0</v>
      </c>
      <c r="J1667" s="39"/>
    </row>
    <row r="1668" spans="2:10" x14ac:dyDescent="0.2">
      <c r="B1668" s="87">
        <v>1666</v>
      </c>
      <c r="C1668" s="85">
        <v>35531.040000000001</v>
      </c>
      <c r="D1668" s="85">
        <f>C1668 * (1 + '2016 Claims Experience'!$H$3) * (1 + '2016 Claims Experience'!$H$3)</f>
        <v>42992.558400000009</v>
      </c>
      <c r="E1668" s="85">
        <f t="shared" ref="E1668:E1731" si="105" xml:space="preserve"> D1668 * (1- $L$9)</f>
        <v>12897.767520000005</v>
      </c>
      <c r="F1668" s="85">
        <f t="shared" ref="F1668:F1731" si="106" xml:space="preserve">   D1668 *$L$9</f>
        <v>30094.790880000004</v>
      </c>
      <c r="G1668" s="85">
        <f xml:space="preserve"> F1668/'2016 Claims Experience'!$H$2</f>
        <v>35405.636329411769</v>
      </c>
      <c r="H1668" s="85">
        <f t="shared" ref="H1668:H1731" si="107">IF( D1668&gt; $K$29, $K$29, D1668)</f>
        <v>3000</v>
      </c>
      <c r="I1668" s="85">
        <f t="shared" si="104"/>
        <v>1419.3625715045846</v>
      </c>
      <c r="J1668" s="39"/>
    </row>
    <row r="1669" spans="2:10" x14ac:dyDescent="0.2">
      <c r="B1669" s="87">
        <v>1667</v>
      </c>
      <c r="C1669" s="85">
        <v>8121.9900000000007</v>
      </c>
      <c r="D1669" s="85">
        <f>C1669 * (1 + '2016 Claims Experience'!$H$3) * (1 + '2016 Claims Experience'!$H$3)</f>
        <v>9827.6079000000027</v>
      </c>
      <c r="E1669" s="85">
        <f t="shared" si="105"/>
        <v>2948.2823700000013</v>
      </c>
      <c r="F1669" s="85">
        <f t="shared" si="106"/>
        <v>6879.3255300000019</v>
      </c>
      <c r="G1669" s="85">
        <f xml:space="preserve"> F1669/'2016 Claims Experience'!$H$2</f>
        <v>8093.3241529411789</v>
      </c>
      <c r="H1669" s="85">
        <f t="shared" si="107"/>
        <v>3000</v>
      </c>
      <c r="I1669" s="85">
        <f t="shared" si="104"/>
        <v>1419.3625715045846</v>
      </c>
      <c r="J1669" s="39"/>
    </row>
    <row r="1670" spans="2:10" x14ac:dyDescent="0.2">
      <c r="B1670" s="87">
        <v>1668</v>
      </c>
      <c r="C1670" s="85">
        <v>9774.67</v>
      </c>
      <c r="D1670" s="85">
        <f>C1670 * (1 + '2016 Claims Experience'!$H$3) * (1 + '2016 Claims Experience'!$H$3)</f>
        <v>11827.350700000001</v>
      </c>
      <c r="E1670" s="85">
        <f t="shared" si="105"/>
        <v>3548.205210000001</v>
      </c>
      <c r="F1670" s="85">
        <f t="shared" si="106"/>
        <v>8279.1454900000008</v>
      </c>
      <c r="G1670" s="85">
        <f xml:space="preserve"> F1670/'2016 Claims Experience'!$H$2</f>
        <v>9740.1711647058837</v>
      </c>
      <c r="H1670" s="85">
        <f t="shared" si="107"/>
        <v>3000</v>
      </c>
      <c r="I1670" s="85">
        <f t="shared" si="104"/>
        <v>1419.3625715045846</v>
      </c>
      <c r="J1670" s="39"/>
    </row>
    <row r="1671" spans="2:10" x14ac:dyDescent="0.2">
      <c r="B1671" s="87">
        <v>1669</v>
      </c>
      <c r="C1671" s="85">
        <v>252.01000000000002</v>
      </c>
      <c r="D1671" s="85">
        <f>C1671 * (1 + '2016 Claims Experience'!$H$3) * (1 + '2016 Claims Experience'!$H$3)</f>
        <v>304.9321000000001</v>
      </c>
      <c r="E1671" s="85">
        <f t="shared" si="105"/>
        <v>91.479630000000043</v>
      </c>
      <c r="F1671" s="85">
        <f t="shared" si="106"/>
        <v>213.45247000000006</v>
      </c>
      <c r="G1671" s="85">
        <f xml:space="preserve"> F1671/'2016 Claims Experience'!$H$2</f>
        <v>251.12055294117656</v>
      </c>
      <c r="H1671" s="85">
        <f t="shared" si="107"/>
        <v>304.9321000000001</v>
      </c>
      <c r="I1671" s="85">
        <f t="shared" si="104"/>
        <v>0</v>
      </c>
      <c r="J1671" s="39"/>
    </row>
    <row r="1672" spans="2:10" x14ac:dyDescent="0.2">
      <c r="B1672" s="87">
        <v>1670</v>
      </c>
      <c r="C1672" s="85">
        <v>5071.01</v>
      </c>
      <c r="D1672" s="85">
        <f>C1672 * (1 + '2016 Claims Experience'!$H$3) * (1 + '2016 Claims Experience'!$H$3)</f>
        <v>6135.9221000000016</v>
      </c>
      <c r="E1672" s="85">
        <f t="shared" si="105"/>
        <v>1840.7766300000008</v>
      </c>
      <c r="F1672" s="85">
        <f t="shared" si="106"/>
        <v>4295.1454700000013</v>
      </c>
      <c r="G1672" s="85">
        <f xml:space="preserve"> F1672/'2016 Claims Experience'!$H$2</f>
        <v>5053.1123176470601</v>
      </c>
      <c r="H1672" s="85">
        <f t="shared" si="107"/>
        <v>3000</v>
      </c>
      <c r="I1672" s="85">
        <f t="shared" si="104"/>
        <v>1419.3625715045846</v>
      </c>
      <c r="J1672" s="39"/>
    </row>
    <row r="1673" spans="2:10" x14ac:dyDescent="0.2">
      <c r="B1673" s="87">
        <v>1671</v>
      </c>
      <c r="C1673" s="85">
        <v>29788.530000000002</v>
      </c>
      <c r="D1673" s="85">
        <f>C1673 * (1 + '2016 Claims Experience'!$H$3) * (1 + '2016 Claims Experience'!$H$3)</f>
        <v>36044.121300000006</v>
      </c>
      <c r="E1673" s="85">
        <f t="shared" si="105"/>
        <v>10813.236390000004</v>
      </c>
      <c r="F1673" s="85">
        <f t="shared" si="106"/>
        <v>25230.884910000004</v>
      </c>
      <c r="G1673" s="85">
        <f xml:space="preserve"> F1673/'2016 Claims Experience'!$H$2</f>
        <v>29683.394011764711</v>
      </c>
      <c r="H1673" s="85">
        <f t="shared" si="107"/>
        <v>3000</v>
      </c>
      <c r="I1673" s="85">
        <f t="shared" si="104"/>
        <v>1419.3625715045846</v>
      </c>
      <c r="J1673" s="39"/>
    </row>
    <row r="1674" spans="2:10" x14ac:dyDescent="0.2">
      <c r="B1674" s="87">
        <v>1672</v>
      </c>
      <c r="C1674" s="85">
        <v>530.88</v>
      </c>
      <c r="D1674" s="85">
        <f>C1674 * (1 + '2016 Claims Experience'!$H$3) * (1 + '2016 Claims Experience'!$H$3)</f>
        <v>642.36480000000017</v>
      </c>
      <c r="E1674" s="85">
        <f t="shared" si="105"/>
        <v>192.70944000000009</v>
      </c>
      <c r="F1674" s="85">
        <f t="shared" si="106"/>
        <v>449.65536000000009</v>
      </c>
      <c r="G1674" s="85">
        <f xml:space="preserve"> F1674/'2016 Claims Experience'!$H$2</f>
        <v>529.0063058823531</v>
      </c>
      <c r="H1674" s="85">
        <f t="shared" si="107"/>
        <v>642.36480000000017</v>
      </c>
      <c r="I1674" s="85">
        <f t="shared" si="104"/>
        <v>0</v>
      </c>
      <c r="J1674" s="39"/>
    </row>
    <row r="1675" spans="2:10" x14ac:dyDescent="0.2">
      <c r="B1675" s="87">
        <v>1673</v>
      </c>
      <c r="C1675" s="85">
        <v>544.31000000000006</v>
      </c>
      <c r="D1675" s="85">
        <f>C1675 * (1 + '2016 Claims Experience'!$H$3) * (1 + '2016 Claims Experience'!$H$3)</f>
        <v>658.61510000000021</v>
      </c>
      <c r="E1675" s="85">
        <f t="shared" si="105"/>
        <v>197.58453000000009</v>
      </c>
      <c r="F1675" s="85">
        <f t="shared" si="106"/>
        <v>461.03057000000013</v>
      </c>
      <c r="G1675" s="85">
        <f xml:space="preserve"> F1675/'2016 Claims Experience'!$H$2</f>
        <v>542.38890588235313</v>
      </c>
      <c r="H1675" s="85">
        <f t="shared" si="107"/>
        <v>658.61510000000021</v>
      </c>
      <c r="I1675" s="85">
        <f t="shared" si="104"/>
        <v>0</v>
      </c>
      <c r="J1675" s="39"/>
    </row>
    <row r="1676" spans="2:10" x14ac:dyDescent="0.2">
      <c r="B1676" s="87">
        <v>1674</v>
      </c>
      <c r="C1676" s="85">
        <v>8125.9400000000005</v>
      </c>
      <c r="D1676" s="85">
        <f>C1676 * (1 + '2016 Claims Experience'!$H$3) * (1 + '2016 Claims Experience'!$H$3)</f>
        <v>9832.3874000000033</v>
      </c>
      <c r="E1676" s="85">
        <f t="shared" si="105"/>
        <v>2949.7162200000016</v>
      </c>
      <c r="F1676" s="85">
        <f t="shared" si="106"/>
        <v>6882.6711800000021</v>
      </c>
      <c r="G1676" s="85">
        <f xml:space="preserve"> F1676/'2016 Claims Experience'!$H$2</f>
        <v>8097.2602117647084</v>
      </c>
      <c r="H1676" s="85">
        <f t="shared" si="107"/>
        <v>3000</v>
      </c>
      <c r="I1676" s="85">
        <f t="shared" si="104"/>
        <v>1419.3625715045846</v>
      </c>
      <c r="J1676" s="39"/>
    </row>
    <row r="1677" spans="2:10" x14ac:dyDescent="0.2">
      <c r="B1677" s="87">
        <v>1675</v>
      </c>
      <c r="C1677" s="85">
        <v>5901.3</v>
      </c>
      <c r="D1677" s="85">
        <f>C1677 * (1 + '2016 Claims Experience'!$H$3) * (1 + '2016 Claims Experience'!$H$3)</f>
        <v>7140.5730000000012</v>
      </c>
      <c r="E1677" s="85">
        <f t="shared" si="105"/>
        <v>2142.1719000000007</v>
      </c>
      <c r="F1677" s="85">
        <f t="shared" si="106"/>
        <v>4998.401100000001</v>
      </c>
      <c r="G1677" s="85">
        <f xml:space="preserve"> F1677/'2016 Claims Experience'!$H$2</f>
        <v>5880.4718823529429</v>
      </c>
      <c r="H1677" s="85">
        <f t="shared" si="107"/>
        <v>3000</v>
      </c>
      <c r="I1677" s="85">
        <f t="shared" si="104"/>
        <v>1419.3625715045846</v>
      </c>
      <c r="J1677" s="39"/>
    </row>
    <row r="1678" spans="2:10" x14ac:dyDescent="0.2">
      <c r="B1678" s="87">
        <v>1676</v>
      </c>
      <c r="C1678" s="85">
        <v>3462.57</v>
      </c>
      <c r="D1678" s="85">
        <f>C1678 * (1 + '2016 Claims Experience'!$H$3) * (1 + '2016 Claims Experience'!$H$3)</f>
        <v>4189.7097000000012</v>
      </c>
      <c r="E1678" s="85">
        <f t="shared" si="105"/>
        <v>1256.9129100000005</v>
      </c>
      <c r="F1678" s="85">
        <f t="shared" si="106"/>
        <v>2932.7967900000008</v>
      </c>
      <c r="G1678" s="85">
        <f xml:space="preserve"> F1678/'2016 Claims Experience'!$H$2</f>
        <v>3450.3491647058831</v>
      </c>
      <c r="H1678" s="85">
        <f t="shared" si="107"/>
        <v>3000</v>
      </c>
      <c r="I1678" s="85">
        <f t="shared" si="104"/>
        <v>1419.3625715045846</v>
      </c>
      <c r="J1678" s="39"/>
    </row>
    <row r="1679" spans="2:10" x14ac:dyDescent="0.2">
      <c r="B1679" s="87">
        <v>1677</v>
      </c>
      <c r="C1679" s="85">
        <v>474.79</v>
      </c>
      <c r="D1679" s="85">
        <f>C1679 * (1 + '2016 Claims Experience'!$H$3) * (1 + '2016 Claims Experience'!$H$3)</f>
        <v>574.49590000000023</v>
      </c>
      <c r="E1679" s="85">
        <f t="shared" si="105"/>
        <v>172.34877000000009</v>
      </c>
      <c r="F1679" s="85">
        <f t="shared" si="106"/>
        <v>402.14713000000012</v>
      </c>
      <c r="G1679" s="85">
        <f xml:space="preserve"> F1679/'2016 Claims Experience'!$H$2</f>
        <v>473.11427058823546</v>
      </c>
      <c r="H1679" s="85">
        <f t="shared" si="107"/>
        <v>574.49590000000023</v>
      </c>
      <c r="I1679" s="85">
        <f t="shared" si="104"/>
        <v>0</v>
      </c>
      <c r="J1679" s="39"/>
    </row>
    <row r="1680" spans="2:10" x14ac:dyDescent="0.2">
      <c r="B1680" s="87">
        <v>1678</v>
      </c>
      <c r="C1680" s="85">
        <v>4319.72</v>
      </c>
      <c r="D1680" s="85">
        <f>C1680 * (1 + '2016 Claims Experience'!$H$3) * (1 + '2016 Claims Experience'!$H$3)</f>
        <v>5226.8612000000012</v>
      </c>
      <c r="E1680" s="85">
        <f t="shared" si="105"/>
        <v>1568.0583600000007</v>
      </c>
      <c r="F1680" s="85">
        <f t="shared" si="106"/>
        <v>3658.8028400000007</v>
      </c>
      <c r="G1680" s="85">
        <f xml:space="preserve"> F1680/'2016 Claims Experience'!$H$2</f>
        <v>4304.4739294117653</v>
      </c>
      <c r="H1680" s="85">
        <f t="shared" si="107"/>
        <v>3000</v>
      </c>
      <c r="I1680" s="85">
        <f t="shared" si="104"/>
        <v>1419.3625715045846</v>
      </c>
      <c r="J1680" s="39"/>
    </row>
    <row r="1681" spans="2:10" x14ac:dyDescent="0.2">
      <c r="B1681" s="87">
        <v>1679</v>
      </c>
      <c r="C1681" s="85">
        <v>869.79000000000008</v>
      </c>
      <c r="D1681" s="85">
        <f>C1681 * (1 + '2016 Claims Experience'!$H$3) * (1 + '2016 Claims Experience'!$H$3)</f>
        <v>1052.4459000000002</v>
      </c>
      <c r="E1681" s="85">
        <f t="shared" si="105"/>
        <v>315.73377000000011</v>
      </c>
      <c r="F1681" s="85">
        <f t="shared" si="106"/>
        <v>736.71213000000012</v>
      </c>
      <c r="G1681" s="85">
        <f xml:space="preserve"> F1681/'2016 Claims Experience'!$H$2</f>
        <v>866.72015294117659</v>
      </c>
      <c r="H1681" s="85">
        <f t="shared" si="107"/>
        <v>1052.4459000000002</v>
      </c>
      <c r="I1681" s="85">
        <f t="shared" si="104"/>
        <v>0</v>
      </c>
      <c r="J1681" s="39"/>
    </row>
    <row r="1682" spans="2:10" x14ac:dyDescent="0.2">
      <c r="B1682" s="87">
        <v>1680</v>
      </c>
      <c r="C1682" s="85">
        <v>2704.96</v>
      </c>
      <c r="D1682" s="85">
        <f>C1682 * (1 + '2016 Claims Experience'!$H$3) * (1 + '2016 Claims Experience'!$H$3)</f>
        <v>3273.0016000000005</v>
      </c>
      <c r="E1682" s="85">
        <f t="shared" si="105"/>
        <v>981.90048000000024</v>
      </c>
      <c r="F1682" s="85">
        <f t="shared" si="106"/>
        <v>2291.1011200000003</v>
      </c>
      <c r="G1682" s="85">
        <f xml:space="preserve"> F1682/'2016 Claims Experience'!$H$2</f>
        <v>2695.4130823529417</v>
      </c>
      <c r="H1682" s="85">
        <f t="shared" si="107"/>
        <v>3000</v>
      </c>
      <c r="I1682" s="85">
        <f t="shared" si="104"/>
        <v>1419.3625715045846</v>
      </c>
      <c r="J1682" s="39"/>
    </row>
    <row r="1683" spans="2:10" x14ac:dyDescent="0.2">
      <c r="B1683" s="87">
        <v>1681</v>
      </c>
      <c r="C1683" s="85">
        <v>64.78</v>
      </c>
      <c r="D1683" s="85">
        <f>C1683 * (1 + '2016 Claims Experience'!$H$3) * (1 + '2016 Claims Experience'!$H$3)</f>
        <v>78.383800000000022</v>
      </c>
      <c r="E1683" s="85">
        <f t="shared" si="105"/>
        <v>23.515140000000009</v>
      </c>
      <c r="F1683" s="85">
        <f t="shared" si="106"/>
        <v>54.868660000000013</v>
      </c>
      <c r="G1683" s="85">
        <f xml:space="preserve"> F1683/'2016 Claims Experience'!$H$2</f>
        <v>64.551364705882364</v>
      </c>
      <c r="H1683" s="85">
        <f t="shared" si="107"/>
        <v>78.383800000000022</v>
      </c>
      <c r="I1683" s="85">
        <f t="shared" si="104"/>
        <v>0</v>
      </c>
      <c r="J1683" s="39"/>
    </row>
    <row r="1684" spans="2:10" x14ac:dyDescent="0.2">
      <c r="B1684" s="87">
        <v>1682</v>
      </c>
      <c r="C1684" s="85">
        <v>20845.73</v>
      </c>
      <c r="D1684" s="85">
        <f>C1684 * (1 + '2016 Claims Experience'!$H$3) * (1 + '2016 Claims Experience'!$H$3)</f>
        <v>25223.333300000002</v>
      </c>
      <c r="E1684" s="85">
        <f t="shared" si="105"/>
        <v>7566.9999900000021</v>
      </c>
      <c r="F1684" s="85">
        <f t="shared" si="106"/>
        <v>17656.333310000002</v>
      </c>
      <c r="G1684" s="85">
        <f xml:space="preserve"> F1684/'2016 Claims Experience'!$H$2</f>
        <v>20772.156835294121</v>
      </c>
      <c r="H1684" s="85">
        <f t="shared" si="107"/>
        <v>3000</v>
      </c>
      <c r="I1684" s="85">
        <f t="shared" si="104"/>
        <v>1419.3625715045846</v>
      </c>
      <c r="J1684" s="39"/>
    </row>
    <row r="1685" spans="2:10" x14ac:dyDescent="0.2">
      <c r="B1685" s="87">
        <v>1683</v>
      </c>
      <c r="C1685" s="85">
        <v>8179.6600000000008</v>
      </c>
      <c r="D1685" s="85">
        <f>C1685 * (1 + '2016 Claims Experience'!$H$3) * (1 + '2016 Claims Experience'!$H$3)</f>
        <v>9897.3886000000039</v>
      </c>
      <c r="E1685" s="85">
        <f t="shared" si="105"/>
        <v>2969.2165800000016</v>
      </c>
      <c r="F1685" s="85">
        <f t="shared" si="106"/>
        <v>6928.1720200000027</v>
      </c>
      <c r="G1685" s="85">
        <f xml:space="preserve"> F1685/'2016 Claims Experience'!$H$2</f>
        <v>8150.790611764709</v>
      </c>
      <c r="H1685" s="85">
        <f t="shared" si="107"/>
        <v>3000</v>
      </c>
      <c r="I1685" s="85">
        <f t="shared" si="104"/>
        <v>1419.3625715045846</v>
      </c>
      <c r="J1685" s="39"/>
    </row>
    <row r="1686" spans="2:10" x14ac:dyDescent="0.2">
      <c r="B1686" s="87">
        <v>1684</v>
      </c>
      <c r="C1686" s="85">
        <v>1377.76</v>
      </c>
      <c r="D1686" s="85">
        <f>C1686 * (1 + '2016 Claims Experience'!$H$3) * (1 + '2016 Claims Experience'!$H$3)</f>
        <v>1667.0896000000002</v>
      </c>
      <c r="E1686" s="85">
        <f t="shared" si="105"/>
        <v>500.12688000000014</v>
      </c>
      <c r="F1686" s="85">
        <f t="shared" si="106"/>
        <v>1166.96272</v>
      </c>
      <c r="G1686" s="85">
        <f xml:space="preserve"> F1686/'2016 Claims Experience'!$H$2</f>
        <v>1372.8973176470588</v>
      </c>
      <c r="H1686" s="85">
        <f t="shared" si="107"/>
        <v>1667.0896000000002</v>
      </c>
      <c r="I1686" s="85">
        <f t="shared" si="104"/>
        <v>0</v>
      </c>
      <c r="J1686" s="39"/>
    </row>
    <row r="1687" spans="2:10" x14ac:dyDescent="0.2">
      <c r="B1687" s="87">
        <v>1685</v>
      </c>
      <c r="C1687" s="85">
        <v>1817.7900000000002</v>
      </c>
      <c r="D1687" s="85">
        <f>C1687 * (1 + '2016 Claims Experience'!$H$3) * (1 + '2016 Claims Experience'!$H$3)</f>
        <v>2199.5259000000005</v>
      </c>
      <c r="E1687" s="85">
        <f t="shared" si="105"/>
        <v>659.8577700000003</v>
      </c>
      <c r="F1687" s="85">
        <f t="shared" si="106"/>
        <v>1539.6681300000002</v>
      </c>
      <c r="G1687" s="85">
        <f xml:space="preserve"> F1687/'2016 Claims Experience'!$H$2</f>
        <v>1811.3742705882357</v>
      </c>
      <c r="H1687" s="85">
        <f t="shared" si="107"/>
        <v>2199.5259000000005</v>
      </c>
      <c r="I1687" s="85">
        <f t="shared" si="104"/>
        <v>0</v>
      </c>
      <c r="J1687" s="39"/>
    </row>
    <row r="1688" spans="2:10" x14ac:dyDescent="0.2">
      <c r="B1688" s="87">
        <v>1686</v>
      </c>
      <c r="C1688" s="85">
        <v>18581.59</v>
      </c>
      <c r="D1688" s="85">
        <f>C1688 * (1 + '2016 Claims Experience'!$H$3) * (1 + '2016 Claims Experience'!$H$3)</f>
        <v>22483.723900000005</v>
      </c>
      <c r="E1688" s="85">
        <f t="shared" si="105"/>
        <v>6745.1171700000023</v>
      </c>
      <c r="F1688" s="85">
        <f t="shared" si="106"/>
        <v>15738.606730000001</v>
      </c>
      <c r="G1688" s="85">
        <f xml:space="preserve"> F1688/'2016 Claims Experience'!$H$2</f>
        <v>18516.007917647061</v>
      </c>
      <c r="H1688" s="85">
        <f t="shared" si="107"/>
        <v>3000</v>
      </c>
      <c r="I1688" s="85">
        <f t="shared" si="104"/>
        <v>1419.3625715045846</v>
      </c>
      <c r="J1688" s="39"/>
    </row>
    <row r="1689" spans="2:10" x14ac:dyDescent="0.2">
      <c r="B1689" s="87">
        <v>1687</v>
      </c>
      <c r="C1689" s="85">
        <v>33441.49</v>
      </c>
      <c r="D1689" s="85">
        <f>C1689 * (1 + '2016 Claims Experience'!$H$3) * (1 + '2016 Claims Experience'!$H$3)</f>
        <v>40464.202900000004</v>
      </c>
      <c r="E1689" s="85">
        <f t="shared" si="105"/>
        <v>12139.260870000004</v>
      </c>
      <c r="F1689" s="85">
        <f t="shared" si="106"/>
        <v>28324.942030000002</v>
      </c>
      <c r="G1689" s="85">
        <f xml:space="preserve"> F1689/'2016 Claims Experience'!$H$2</f>
        <v>33323.461211764712</v>
      </c>
      <c r="H1689" s="85">
        <f t="shared" si="107"/>
        <v>3000</v>
      </c>
      <c r="I1689" s="85">
        <f t="shared" si="104"/>
        <v>1419.3625715045846</v>
      </c>
      <c r="J1689" s="39"/>
    </row>
    <row r="1690" spans="2:10" x14ac:dyDescent="0.2">
      <c r="B1690" s="87">
        <v>1688</v>
      </c>
      <c r="C1690" s="85">
        <v>27258.16</v>
      </c>
      <c r="D1690" s="85">
        <f>C1690 * (1 + '2016 Claims Experience'!$H$3) * (1 + '2016 Claims Experience'!$H$3)</f>
        <v>32982.373600000006</v>
      </c>
      <c r="E1690" s="85">
        <f t="shared" si="105"/>
        <v>9894.712080000003</v>
      </c>
      <c r="F1690" s="85">
        <f t="shared" si="106"/>
        <v>23087.661520000001</v>
      </c>
      <c r="G1690" s="85">
        <f xml:space="preserve"> F1690/'2016 Claims Experience'!$H$2</f>
        <v>27161.954729411766</v>
      </c>
      <c r="H1690" s="85">
        <f t="shared" si="107"/>
        <v>3000</v>
      </c>
      <c r="I1690" s="85">
        <f t="shared" si="104"/>
        <v>1419.3625715045846</v>
      </c>
      <c r="J1690" s="39"/>
    </row>
    <row r="1691" spans="2:10" x14ac:dyDescent="0.2">
      <c r="B1691" s="87">
        <v>1689</v>
      </c>
      <c r="C1691" s="85">
        <v>14899.400000000001</v>
      </c>
      <c r="D1691" s="85">
        <f>C1691 * (1 + '2016 Claims Experience'!$H$3) * (1 + '2016 Claims Experience'!$H$3)</f>
        <v>18028.274000000005</v>
      </c>
      <c r="E1691" s="85">
        <f t="shared" si="105"/>
        <v>5408.4822000000022</v>
      </c>
      <c r="F1691" s="85">
        <f t="shared" si="106"/>
        <v>12619.791800000003</v>
      </c>
      <c r="G1691" s="85">
        <f xml:space="preserve"> F1691/'2016 Claims Experience'!$H$2</f>
        <v>14846.813882352944</v>
      </c>
      <c r="H1691" s="85">
        <f t="shared" si="107"/>
        <v>3000</v>
      </c>
      <c r="I1691" s="85">
        <f t="shared" si="104"/>
        <v>1419.3625715045846</v>
      </c>
      <c r="J1691" s="39"/>
    </row>
    <row r="1692" spans="2:10" x14ac:dyDescent="0.2">
      <c r="B1692" s="87">
        <v>1690</v>
      </c>
      <c r="C1692" s="85">
        <v>755.24</v>
      </c>
      <c r="D1692" s="85">
        <f>C1692 * (1 + '2016 Claims Experience'!$H$3) * (1 + '2016 Claims Experience'!$H$3)</f>
        <v>913.84040000000016</v>
      </c>
      <c r="E1692" s="85">
        <f t="shared" si="105"/>
        <v>274.15212000000008</v>
      </c>
      <c r="F1692" s="85">
        <f t="shared" si="106"/>
        <v>639.68828000000008</v>
      </c>
      <c r="G1692" s="85">
        <f xml:space="preserve"> F1692/'2016 Claims Experience'!$H$2</f>
        <v>752.57444705882369</v>
      </c>
      <c r="H1692" s="85">
        <f t="shared" si="107"/>
        <v>913.84040000000016</v>
      </c>
      <c r="I1692" s="85">
        <f t="shared" si="104"/>
        <v>0</v>
      </c>
      <c r="J1692" s="39"/>
    </row>
    <row r="1693" spans="2:10" x14ac:dyDescent="0.2">
      <c r="B1693" s="87">
        <v>1691</v>
      </c>
      <c r="C1693" s="85">
        <v>2603.0500000000002</v>
      </c>
      <c r="D1693" s="85">
        <f>C1693 * (1 + '2016 Claims Experience'!$H$3) * (1 + '2016 Claims Experience'!$H$3)</f>
        <v>3149.6905000000006</v>
      </c>
      <c r="E1693" s="85">
        <f t="shared" si="105"/>
        <v>944.90715000000034</v>
      </c>
      <c r="F1693" s="85">
        <f t="shared" si="106"/>
        <v>2204.7833500000002</v>
      </c>
      <c r="G1693" s="85">
        <f xml:space="preserve"> F1693/'2016 Claims Experience'!$H$2</f>
        <v>2593.8627647058825</v>
      </c>
      <c r="H1693" s="85">
        <f t="shared" si="107"/>
        <v>3000</v>
      </c>
      <c r="I1693" s="85">
        <f t="shared" si="104"/>
        <v>1419.3625715045846</v>
      </c>
      <c r="J1693" s="39"/>
    </row>
    <row r="1694" spans="2:10" x14ac:dyDescent="0.2">
      <c r="B1694" s="87">
        <v>1692</v>
      </c>
      <c r="C1694" s="85">
        <v>12379.300000000001</v>
      </c>
      <c r="D1694" s="85">
        <f>C1694 * (1 + '2016 Claims Experience'!$H$3) * (1 + '2016 Claims Experience'!$H$3)</f>
        <v>14978.953000000005</v>
      </c>
      <c r="E1694" s="85">
        <f t="shared" si="105"/>
        <v>4493.6859000000022</v>
      </c>
      <c r="F1694" s="85">
        <f t="shared" si="106"/>
        <v>10485.267100000003</v>
      </c>
      <c r="G1694" s="85">
        <f xml:space="preserve"> F1694/'2016 Claims Experience'!$H$2</f>
        <v>12335.608352941181</v>
      </c>
      <c r="H1694" s="85">
        <f t="shared" si="107"/>
        <v>3000</v>
      </c>
      <c r="I1694" s="85">
        <f t="shared" si="104"/>
        <v>1419.3625715045846</v>
      </c>
      <c r="J1694" s="39"/>
    </row>
    <row r="1695" spans="2:10" x14ac:dyDescent="0.2">
      <c r="B1695" s="87">
        <v>1693</v>
      </c>
      <c r="C1695" s="85">
        <v>16936.02</v>
      </c>
      <c r="D1695" s="85">
        <f>C1695 * (1 + '2016 Claims Experience'!$H$3) * (1 + '2016 Claims Experience'!$H$3)</f>
        <v>20492.584200000005</v>
      </c>
      <c r="E1695" s="85">
        <f t="shared" si="105"/>
        <v>6147.7752600000022</v>
      </c>
      <c r="F1695" s="85">
        <f t="shared" si="106"/>
        <v>14344.808940000003</v>
      </c>
      <c r="G1695" s="85">
        <f xml:space="preserve"> F1695/'2016 Claims Experience'!$H$2</f>
        <v>16876.245811764711</v>
      </c>
      <c r="H1695" s="85">
        <f t="shared" si="107"/>
        <v>3000</v>
      </c>
      <c r="I1695" s="85">
        <f t="shared" si="104"/>
        <v>1419.3625715045846</v>
      </c>
      <c r="J1695" s="39"/>
    </row>
    <row r="1696" spans="2:10" x14ac:dyDescent="0.2">
      <c r="B1696" s="87">
        <v>1694</v>
      </c>
      <c r="C1696" s="85">
        <v>16507.84</v>
      </c>
      <c r="D1696" s="85">
        <f>C1696 * (1 + '2016 Claims Experience'!$H$3) * (1 + '2016 Claims Experience'!$H$3)</f>
        <v>19974.486400000005</v>
      </c>
      <c r="E1696" s="85">
        <f t="shared" si="105"/>
        <v>5992.3459200000025</v>
      </c>
      <c r="F1696" s="85">
        <f t="shared" si="106"/>
        <v>13982.140480000004</v>
      </c>
      <c r="G1696" s="85">
        <f xml:space="preserve"> F1696/'2016 Claims Experience'!$H$2</f>
        <v>16449.577035294122</v>
      </c>
      <c r="H1696" s="85">
        <f t="shared" si="107"/>
        <v>3000</v>
      </c>
      <c r="I1696" s="85">
        <f t="shared" si="104"/>
        <v>1419.3625715045846</v>
      </c>
      <c r="J1696" s="39"/>
    </row>
    <row r="1697" spans="2:10" x14ac:dyDescent="0.2">
      <c r="B1697" s="87">
        <v>1695</v>
      </c>
      <c r="C1697" s="85">
        <v>12246.58</v>
      </c>
      <c r="D1697" s="85">
        <f>C1697 * (1 + '2016 Claims Experience'!$H$3) * (1 + '2016 Claims Experience'!$H$3)</f>
        <v>14818.361800000002</v>
      </c>
      <c r="E1697" s="85">
        <f t="shared" si="105"/>
        <v>4445.5085400000016</v>
      </c>
      <c r="F1697" s="85">
        <f t="shared" si="106"/>
        <v>10372.853260000002</v>
      </c>
      <c r="G1697" s="85">
        <f xml:space="preserve"> F1697/'2016 Claims Experience'!$H$2</f>
        <v>12203.356776470591</v>
      </c>
      <c r="H1697" s="85">
        <f t="shared" si="107"/>
        <v>3000</v>
      </c>
      <c r="I1697" s="85">
        <f t="shared" si="104"/>
        <v>1419.3625715045846</v>
      </c>
      <c r="J1697" s="39"/>
    </row>
    <row r="1698" spans="2:10" x14ac:dyDescent="0.2">
      <c r="B1698" s="87">
        <v>1696</v>
      </c>
      <c r="C1698" s="85">
        <v>777.36</v>
      </c>
      <c r="D1698" s="85">
        <f>C1698 * (1 + '2016 Claims Experience'!$H$3) * (1 + '2016 Claims Experience'!$H$3)</f>
        <v>940.60560000000021</v>
      </c>
      <c r="E1698" s="85">
        <f t="shared" si="105"/>
        <v>282.18168000000009</v>
      </c>
      <c r="F1698" s="85">
        <f t="shared" si="106"/>
        <v>658.42392000000007</v>
      </c>
      <c r="G1698" s="85">
        <f xml:space="preserve"> F1698/'2016 Claims Experience'!$H$2</f>
        <v>774.61637647058831</v>
      </c>
      <c r="H1698" s="85">
        <f t="shared" si="107"/>
        <v>940.60560000000021</v>
      </c>
      <c r="I1698" s="85">
        <f t="shared" si="104"/>
        <v>0</v>
      </c>
      <c r="J1698" s="39"/>
    </row>
    <row r="1699" spans="2:10" x14ac:dyDescent="0.2">
      <c r="B1699" s="87">
        <v>1697</v>
      </c>
      <c r="C1699" s="85">
        <v>3303.78</v>
      </c>
      <c r="D1699" s="85">
        <f>C1699 * (1 + '2016 Claims Experience'!$H$3) * (1 + '2016 Claims Experience'!$H$3)</f>
        <v>3997.5738000000006</v>
      </c>
      <c r="E1699" s="85">
        <f t="shared" si="105"/>
        <v>1199.2721400000003</v>
      </c>
      <c r="F1699" s="85">
        <f t="shared" si="106"/>
        <v>2798.3016600000001</v>
      </c>
      <c r="G1699" s="85">
        <f xml:space="preserve"> F1699/'2016 Claims Experience'!$H$2</f>
        <v>3292.1196</v>
      </c>
      <c r="H1699" s="85">
        <f t="shared" si="107"/>
        <v>3000</v>
      </c>
      <c r="I1699" s="85">
        <f t="shared" si="104"/>
        <v>1419.3625715045846</v>
      </c>
      <c r="J1699" s="39"/>
    </row>
    <row r="1700" spans="2:10" x14ac:dyDescent="0.2">
      <c r="B1700" s="87">
        <v>1698</v>
      </c>
      <c r="C1700" s="85">
        <v>2774.48</v>
      </c>
      <c r="D1700" s="85">
        <f>C1700 * (1 + '2016 Claims Experience'!$H$3) * (1 + '2016 Claims Experience'!$H$3)</f>
        <v>3357.1208000000006</v>
      </c>
      <c r="E1700" s="85">
        <f t="shared" si="105"/>
        <v>1007.1362400000004</v>
      </c>
      <c r="F1700" s="85">
        <f t="shared" si="106"/>
        <v>2349.9845600000003</v>
      </c>
      <c r="G1700" s="85">
        <f xml:space="preserve"> F1700/'2016 Claims Experience'!$H$2</f>
        <v>2764.6877176470593</v>
      </c>
      <c r="H1700" s="85">
        <f t="shared" si="107"/>
        <v>3000</v>
      </c>
      <c r="I1700" s="85">
        <f t="shared" si="104"/>
        <v>1419.3625715045846</v>
      </c>
      <c r="J1700" s="39"/>
    </row>
    <row r="1701" spans="2:10" x14ac:dyDescent="0.2">
      <c r="B1701" s="87">
        <v>1699</v>
      </c>
      <c r="C1701" s="85">
        <v>5560.81</v>
      </c>
      <c r="D1701" s="85">
        <f>C1701 * (1 + '2016 Claims Experience'!$H$3) * (1 + '2016 Claims Experience'!$H$3)</f>
        <v>6728.580100000001</v>
      </c>
      <c r="E1701" s="85">
        <f t="shared" si="105"/>
        <v>2018.5740300000007</v>
      </c>
      <c r="F1701" s="85">
        <f t="shared" si="106"/>
        <v>4710.0060700000004</v>
      </c>
      <c r="G1701" s="85">
        <f xml:space="preserve"> F1701/'2016 Claims Experience'!$H$2</f>
        <v>5541.1836117647063</v>
      </c>
      <c r="H1701" s="85">
        <f t="shared" si="107"/>
        <v>3000</v>
      </c>
      <c r="I1701" s="85">
        <f t="shared" si="104"/>
        <v>1419.3625715045846</v>
      </c>
      <c r="J1701" s="39"/>
    </row>
    <row r="1702" spans="2:10" x14ac:dyDescent="0.2">
      <c r="B1702" s="87">
        <v>1700</v>
      </c>
      <c r="C1702" s="85">
        <v>18749.86</v>
      </c>
      <c r="D1702" s="85">
        <f>C1702 * (1 + '2016 Claims Experience'!$H$3) * (1 + '2016 Claims Experience'!$H$3)</f>
        <v>22687.330600000005</v>
      </c>
      <c r="E1702" s="85">
        <f t="shared" si="105"/>
        <v>6806.1991800000023</v>
      </c>
      <c r="F1702" s="85">
        <f t="shared" si="106"/>
        <v>15881.131420000002</v>
      </c>
      <c r="G1702" s="85">
        <f xml:space="preserve"> F1702/'2016 Claims Experience'!$H$2</f>
        <v>18683.684023529415</v>
      </c>
      <c r="H1702" s="85">
        <f t="shared" si="107"/>
        <v>3000</v>
      </c>
      <c r="I1702" s="85">
        <f t="shared" si="104"/>
        <v>1419.3625715045846</v>
      </c>
      <c r="J1702" s="39"/>
    </row>
    <row r="1703" spans="2:10" x14ac:dyDescent="0.2">
      <c r="B1703" s="87">
        <v>1701</v>
      </c>
      <c r="C1703" s="85">
        <v>3476</v>
      </c>
      <c r="D1703" s="85">
        <f>C1703 * (1 + '2016 Claims Experience'!$H$3) * (1 + '2016 Claims Experience'!$H$3)</f>
        <v>4205.9600000000009</v>
      </c>
      <c r="E1703" s="85">
        <f t="shared" si="105"/>
        <v>1261.7880000000005</v>
      </c>
      <c r="F1703" s="85">
        <f t="shared" si="106"/>
        <v>2944.1720000000005</v>
      </c>
      <c r="G1703" s="85">
        <f xml:space="preserve"> F1703/'2016 Claims Experience'!$H$2</f>
        <v>3463.7317647058831</v>
      </c>
      <c r="H1703" s="85">
        <f t="shared" si="107"/>
        <v>3000</v>
      </c>
      <c r="I1703" s="85">
        <f t="shared" si="104"/>
        <v>1419.3625715045846</v>
      </c>
      <c r="J1703" s="39"/>
    </row>
    <row r="1704" spans="2:10" x14ac:dyDescent="0.2">
      <c r="B1704" s="87">
        <v>1702</v>
      </c>
      <c r="C1704" s="85">
        <v>2464.0100000000002</v>
      </c>
      <c r="D1704" s="85">
        <f>C1704 * (1 + '2016 Claims Experience'!$H$3) * (1 + '2016 Claims Experience'!$H$3)</f>
        <v>2981.4521000000009</v>
      </c>
      <c r="E1704" s="85">
        <f t="shared" si="105"/>
        <v>894.4356300000004</v>
      </c>
      <c r="F1704" s="85">
        <f t="shared" si="106"/>
        <v>2087.0164700000005</v>
      </c>
      <c r="G1704" s="85">
        <f xml:space="preserve"> F1704/'2016 Claims Experience'!$H$2</f>
        <v>2455.3134941176477</v>
      </c>
      <c r="H1704" s="85">
        <f t="shared" si="107"/>
        <v>2981.4521000000009</v>
      </c>
      <c r="I1704" s="85">
        <f t="shared" si="104"/>
        <v>0</v>
      </c>
      <c r="J1704" s="39"/>
    </row>
    <row r="1705" spans="2:10" x14ac:dyDescent="0.2">
      <c r="B1705" s="87">
        <v>1703</v>
      </c>
      <c r="C1705" s="85">
        <v>2467.17</v>
      </c>
      <c r="D1705" s="85">
        <f>C1705 * (1 + '2016 Claims Experience'!$H$3) * (1 + '2016 Claims Experience'!$H$3)</f>
        <v>2985.2757000000006</v>
      </c>
      <c r="E1705" s="85">
        <f t="shared" si="105"/>
        <v>895.58271000000036</v>
      </c>
      <c r="F1705" s="85">
        <f t="shared" si="106"/>
        <v>2089.6929900000005</v>
      </c>
      <c r="G1705" s="85">
        <f xml:space="preserve"> F1705/'2016 Claims Experience'!$H$2</f>
        <v>2458.462341176471</v>
      </c>
      <c r="H1705" s="85">
        <f t="shared" si="107"/>
        <v>2985.2757000000006</v>
      </c>
      <c r="I1705" s="85">
        <f t="shared" si="104"/>
        <v>0</v>
      </c>
      <c r="J1705" s="39"/>
    </row>
    <row r="1706" spans="2:10" x14ac:dyDescent="0.2">
      <c r="B1706" s="87">
        <v>1704</v>
      </c>
      <c r="C1706" s="85">
        <v>12393.52</v>
      </c>
      <c r="D1706" s="85">
        <f>C1706 * (1 + '2016 Claims Experience'!$H$3) * (1 + '2016 Claims Experience'!$H$3)</f>
        <v>14996.159200000002</v>
      </c>
      <c r="E1706" s="85">
        <f t="shared" si="105"/>
        <v>4498.8477600000015</v>
      </c>
      <c r="F1706" s="85">
        <f t="shared" si="106"/>
        <v>10497.311440000001</v>
      </c>
      <c r="G1706" s="85">
        <f xml:space="preserve"> F1706/'2016 Claims Experience'!$H$2</f>
        <v>12349.778164705884</v>
      </c>
      <c r="H1706" s="85">
        <f t="shared" si="107"/>
        <v>3000</v>
      </c>
      <c r="I1706" s="85">
        <f t="shared" si="104"/>
        <v>1419.3625715045846</v>
      </c>
      <c r="J1706" s="39"/>
    </row>
    <row r="1707" spans="2:10" x14ac:dyDescent="0.2">
      <c r="B1707" s="87">
        <v>1705</v>
      </c>
      <c r="C1707" s="85">
        <v>25198.63</v>
      </c>
      <c r="D1707" s="85">
        <f>C1707 * (1 + '2016 Claims Experience'!$H$3) * (1 + '2016 Claims Experience'!$H$3)</f>
        <v>30490.342300000004</v>
      </c>
      <c r="E1707" s="85">
        <f t="shared" si="105"/>
        <v>9147.1026900000033</v>
      </c>
      <c r="F1707" s="85">
        <f t="shared" si="106"/>
        <v>21343.239610000001</v>
      </c>
      <c r="G1707" s="85">
        <f xml:space="preserve"> F1707/'2016 Claims Experience'!$H$2</f>
        <v>25109.693658823529</v>
      </c>
      <c r="H1707" s="85">
        <f t="shared" si="107"/>
        <v>3000</v>
      </c>
      <c r="I1707" s="85">
        <f t="shared" si="104"/>
        <v>1419.3625715045846</v>
      </c>
      <c r="J1707" s="39"/>
    </row>
    <row r="1708" spans="2:10" x14ac:dyDescent="0.2">
      <c r="B1708" s="87">
        <v>1706</v>
      </c>
      <c r="C1708" s="85">
        <v>17258.34</v>
      </c>
      <c r="D1708" s="85">
        <f>C1708 * (1 + '2016 Claims Experience'!$H$3) * (1 + '2016 Claims Experience'!$H$3)</f>
        <v>20882.591400000005</v>
      </c>
      <c r="E1708" s="85">
        <f t="shared" si="105"/>
        <v>6264.7774200000022</v>
      </c>
      <c r="F1708" s="85">
        <f t="shared" si="106"/>
        <v>14617.813980000003</v>
      </c>
      <c r="G1708" s="85">
        <f xml:space="preserve"> F1708/'2016 Claims Experience'!$H$2</f>
        <v>17197.428211764709</v>
      </c>
      <c r="H1708" s="85">
        <f t="shared" si="107"/>
        <v>3000</v>
      </c>
      <c r="I1708" s="85">
        <f t="shared" si="104"/>
        <v>1419.3625715045846</v>
      </c>
      <c r="J1708" s="39"/>
    </row>
    <row r="1709" spans="2:10" x14ac:dyDescent="0.2">
      <c r="B1709" s="87">
        <v>1707</v>
      </c>
      <c r="C1709" s="85">
        <v>6011.9000000000005</v>
      </c>
      <c r="D1709" s="85">
        <f>C1709 * (1 + '2016 Claims Experience'!$H$3) * (1 + '2016 Claims Experience'!$H$3)</f>
        <v>7274.3990000000022</v>
      </c>
      <c r="E1709" s="85">
        <f t="shared" si="105"/>
        <v>2182.3197000000009</v>
      </c>
      <c r="F1709" s="85">
        <f t="shared" si="106"/>
        <v>5092.0793000000012</v>
      </c>
      <c r="G1709" s="85">
        <f xml:space="preserve"> F1709/'2016 Claims Experience'!$H$2</f>
        <v>5990.681529411766</v>
      </c>
      <c r="H1709" s="85">
        <f t="shared" si="107"/>
        <v>3000</v>
      </c>
      <c r="I1709" s="85">
        <f t="shared" si="104"/>
        <v>1419.3625715045846</v>
      </c>
      <c r="J1709" s="39"/>
    </row>
    <row r="1710" spans="2:10" x14ac:dyDescent="0.2">
      <c r="B1710" s="87">
        <v>1708</v>
      </c>
      <c r="C1710" s="85">
        <v>237.79000000000002</v>
      </c>
      <c r="D1710" s="85">
        <f>C1710 * (1 + '2016 Claims Experience'!$H$3) * (1 + '2016 Claims Experience'!$H$3)</f>
        <v>287.72590000000002</v>
      </c>
      <c r="E1710" s="85">
        <f t="shared" si="105"/>
        <v>86.317770000000024</v>
      </c>
      <c r="F1710" s="85">
        <f t="shared" si="106"/>
        <v>201.40813</v>
      </c>
      <c r="G1710" s="85">
        <f xml:space="preserve"> F1710/'2016 Claims Experience'!$H$2</f>
        <v>236.95074117647059</v>
      </c>
      <c r="H1710" s="85">
        <f t="shared" si="107"/>
        <v>287.72590000000002</v>
      </c>
      <c r="I1710" s="85">
        <f t="shared" si="104"/>
        <v>0</v>
      </c>
      <c r="J1710" s="39"/>
    </row>
    <row r="1711" spans="2:10" x14ac:dyDescent="0.2">
      <c r="B1711" s="87">
        <v>1709</v>
      </c>
      <c r="C1711" s="85">
        <v>6786.89</v>
      </c>
      <c r="D1711" s="85">
        <f>C1711 * (1 + '2016 Claims Experience'!$H$3) * (1 + '2016 Claims Experience'!$H$3)</f>
        <v>8212.1369000000013</v>
      </c>
      <c r="E1711" s="85">
        <f t="shared" si="105"/>
        <v>2463.6410700000006</v>
      </c>
      <c r="F1711" s="85">
        <f t="shared" si="106"/>
        <v>5748.4958300000008</v>
      </c>
      <c r="G1711" s="85">
        <f xml:space="preserve"> F1711/'2016 Claims Experience'!$H$2</f>
        <v>6762.9362705882368</v>
      </c>
      <c r="H1711" s="85">
        <f t="shared" si="107"/>
        <v>3000</v>
      </c>
      <c r="I1711" s="85">
        <f t="shared" si="104"/>
        <v>1419.3625715045846</v>
      </c>
      <c r="J1711" s="39"/>
    </row>
    <row r="1712" spans="2:10" x14ac:dyDescent="0.2">
      <c r="B1712" s="87">
        <v>1710</v>
      </c>
      <c r="C1712" s="85">
        <v>14266.61</v>
      </c>
      <c r="D1712" s="85">
        <f>C1712 * (1 + '2016 Claims Experience'!$H$3) * (1 + '2016 Claims Experience'!$H$3)</f>
        <v>17262.598100000003</v>
      </c>
      <c r="E1712" s="85">
        <f t="shared" si="105"/>
        <v>5178.7794300000014</v>
      </c>
      <c r="F1712" s="85">
        <f t="shared" si="106"/>
        <v>12083.818670000001</v>
      </c>
      <c r="G1712" s="85">
        <f xml:space="preserve"> F1712/'2016 Claims Experience'!$H$2</f>
        <v>14216.257258823531</v>
      </c>
      <c r="H1712" s="85">
        <f t="shared" si="107"/>
        <v>3000</v>
      </c>
      <c r="I1712" s="85">
        <f t="shared" si="104"/>
        <v>1419.3625715045846</v>
      </c>
      <c r="J1712" s="39"/>
    </row>
    <row r="1713" spans="2:10" x14ac:dyDescent="0.2">
      <c r="B1713" s="87">
        <v>1711</v>
      </c>
      <c r="C1713" s="85">
        <v>24221.4</v>
      </c>
      <c r="D1713" s="85">
        <f>C1713 * (1 + '2016 Claims Experience'!$H$3) * (1 + '2016 Claims Experience'!$H$3)</f>
        <v>29307.894000000008</v>
      </c>
      <c r="E1713" s="85">
        <f t="shared" si="105"/>
        <v>8792.3682000000044</v>
      </c>
      <c r="F1713" s="85">
        <f t="shared" si="106"/>
        <v>20515.525800000003</v>
      </c>
      <c r="G1713" s="85">
        <f xml:space="preserve"> F1713/'2016 Claims Experience'!$H$2</f>
        <v>24135.912705882358</v>
      </c>
      <c r="H1713" s="85">
        <f t="shared" si="107"/>
        <v>3000</v>
      </c>
      <c r="I1713" s="85">
        <f t="shared" si="104"/>
        <v>1419.3625715045846</v>
      </c>
      <c r="J1713" s="39"/>
    </row>
    <row r="1714" spans="2:10" x14ac:dyDescent="0.2">
      <c r="B1714" s="87">
        <v>1712</v>
      </c>
      <c r="C1714" s="85">
        <v>21615.190000000002</v>
      </c>
      <c r="D1714" s="85">
        <f>C1714 * (1 + '2016 Claims Experience'!$H$3) * (1 + '2016 Claims Experience'!$H$3)</f>
        <v>26154.379900000007</v>
      </c>
      <c r="E1714" s="85">
        <f t="shared" si="105"/>
        <v>7846.3139700000029</v>
      </c>
      <c r="F1714" s="85">
        <f t="shared" si="106"/>
        <v>18308.065930000004</v>
      </c>
      <c r="G1714" s="85">
        <f xml:space="preserve"> F1714/'2016 Claims Experience'!$H$2</f>
        <v>21538.901094117653</v>
      </c>
      <c r="H1714" s="85">
        <f t="shared" si="107"/>
        <v>3000</v>
      </c>
      <c r="I1714" s="85">
        <f t="shared" si="104"/>
        <v>1419.3625715045846</v>
      </c>
      <c r="J1714" s="39"/>
    </row>
    <row r="1715" spans="2:10" x14ac:dyDescent="0.2">
      <c r="B1715" s="87">
        <v>1713</v>
      </c>
      <c r="C1715" s="85">
        <v>2771.32</v>
      </c>
      <c r="D1715" s="85">
        <f>C1715 * (1 + '2016 Claims Experience'!$H$3) * (1 + '2016 Claims Experience'!$H$3)</f>
        <v>3353.2972000000004</v>
      </c>
      <c r="E1715" s="85">
        <f t="shared" si="105"/>
        <v>1005.9891600000003</v>
      </c>
      <c r="F1715" s="85">
        <f t="shared" si="106"/>
        <v>2347.3080400000003</v>
      </c>
      <c r="G1715" s="85">
        <f xml:space="preserve"> F1715/'2016 Claims Experience'!$H$2</f>
        <v>2761.5388705882356</v>
      </c>
      <c r="H1715" s="85">
        <f t="shared" si="107"/>
        <v>3000</v>
      </c>
      <c r="I1715" s="85">
        <f t="shared" si="104"/>
        <v>1419.3625715045846</v>
      </c>
      <c r="J1715" s="39"/>
    </row>
    <row r="1716" spans="2:10" x14ac:dyDescent="0.2">
      <c r="B1716" s="87">
        <v>1714</v>
      </c>
      <c r="C1716" s="85">
        <v>22915.530000000002</v>
      </c>
      <c r="D1716" s="85">
        <f>C1716 * (1 + '2016 Claims Experience'!$H$3) * (1 + '2016 Claims Experience'!$H$3)</f>
        <v>27727.791300000008</v>
      </c>
      <c r="E1716" s="85">
        <f t="shared" si="105"/>
        <v>8318.3373900000042</v>
      </c>
      <c r="F1716" s="85">
        <f t="shared" si="106"/>
        <v>19409.453910000004</v>
      </c>
      <c r="G1716" s="85">
        <f xml:space="preserve"> F1716/'2016 Claims Experience'!$H$2</f>
        <v>22834.651658823535</v>
      </c>
      <c r="H1716" s="85">
        <f t="shared" si="107"/>
        <v>3000</v>
      </c>
      <c r="I1716" s="85">
        <f t="shared" si="104"/>
        <v>1419.3625715045846</v>
      </c>
      <c r="J1716" s="39"/>
    </row>
    <row r="1717" spans="2:10" x14ac:dyDescent="0.2">
      <c r="B1717" s="87">
        <v>1715</v>
      </c>
      <c r="C1717" s="85">
        <v>1377.76</v>
      </c>
      <c r="D1717" s="85">
        <f>C1717 * (1 + '2016 Claims Experience'!$H$3) * (1 + '2016 Claims Experience'!$H$3)</f>
        <v>1667.0896000000002</v>
      </c>
      <c r="E1717" s="85">
        <f t="shared" si="105"/>
        <v>500.12688000000014</v>
      </c>
      <c r="F1717" s="85">
        <f t="shared" si="106"/>
        <v>1166.96272</v>
      </c>
      <c r="G1717" s="85">
        <f xml:space="preserve"> F1717/'2016 Claims Experience'!$H$2</f>
        <v>1372.8973176470588</v>
      </c>
      <c r="H1717" s="85">
        <f t="shared" si="107"/>
        <v>1667.0896000000002</v>
      </c>
      <c r="I1717" s="85">
        <f t="shared" si="104"/>
        <v>0</v>
      </c>
      <c r="J1717" s="39"/>
    </row>
    <row r="1718" spans="2:10" x14ac:dyDescent="0.2">
      <c r="B1718" s="87">
        <v>1716</v>
      </c>
      <c r="C1718" s="85">
        <v>278.08000000000004</v>
      </c>
      <c r="D1718" s="85">
        <f>C1718 * (1 + '2016 Claims Experience'!$H$3) * (1 + '2016 Claims Experience'!$H$3)</f>
        <v>336.47680000000014</v>
      </c>
      <c r="E1718" s="85">
        <f t="shared" si="105"/>
        <v>100.94304000000005</v>
      </c>
      <c r="F1718" s="85">
        <f t="shared" si="106"/>
        <v>235.53376000000009</v>
      </c>
      <c r="G1718" s="85">
        <f xml:space="preserve"> F1718/'2016 Claims Experience'!$H$2</f>
        <v>277.09854117647069</v>
      </c>
      <c r="H1718" s="85">
        <f t="shared" si="107"/>
        <v>336.47680000000014</v>
      </c>
      <c r="I1718" s="85">
        <f t="shared" si="104"/>
        <v>0</v>
      </c>
      <c r="J1718" s="39"/>
    </row>
    <row r="1719" spans="2:10" x14ac:dyDescent="0.2">
      <c r="B1719" s="87">
        <v>1717</v>
      </c>
      <c r="C1719" s="85">
        <v>324.69</v>
      </c>
      <c r="D1719" s="85">
        <f>C1719 * (1 + '2016 Claims Experience'!$H$3) * (1 + '2016 Claims Experience'!$H$3)</f>
        <v>392.87490000000008</v>
      </c>
      <c r="E1719" s="85">
        <f t="shared" si="105"/>
        <v>117.86247000000004</v>
      </c>
      <c r="F1719" s="85">
        <f t="shared" si="106"/>
        <v>275.01243000000005</v>
      </c>
      <c r="G1719" s="85">
        <f xml:space="preserve"> F1719/'2016 Claims Experience'!$H$2</f>
        <v>323.54403529411769</v>
      </c>
      <c r="H1719" s="85">
        <f t="shared" si="107"/>
        <v>392.87490000000008</v>
      </c>
      <c r="I1719" s="85">
        <f t="shared" si="104"/>
        <v>0</v>
      </c>
      <c r="J1719" s="39"/>
    </row>
    <row r="1720" spans="2:10" x14ac:dyDescent="0.2">
      <c r="B1720" s="87">
        <v>1718</v>
      </c>
      <c r="C1720" s="85">
        <v>21061.4</v>
      </c>
      <c r="D1720" s="85">
        <f>C1720 * (1 + '2016 Claims Experience'!$H$3) * (1 + '2016 Claims Experience'!$H$3)</f>
        <v>25484.294000000005</v>
      </c>
      <c r="E1720" s="85">
        <f t="shared" si="105"/>
        <v>7645.2882000000027</v>
      </c>
      <c r="F1720" s="85">
        <f t="shared" si="106"/>
        <v>17839.005800000003</v>
      </c>
      <c r="G1720" s="85">
        <f xml:space="preserve"> F1720/'2016 Claims Experience'!$H$2</f>
        <v>20987.065647058826</v>
      </c>
      <c r="H1720" s="85">
        <f t="shared" si="107"/>
        <v>3000</v>
      </c>
      <c r="I1720" s="85">
        <f t="shared" si="104"/>
        <v>1419.3625715045846</v>
      </c>
      <c r="J1720" s="39"/>
    </row>
    <row r="1721" spans="2:10" x14ac:dyDescent="0.2">
      <c r="B1721" s="87">
        <v>1719</v>
      </c>
      <c r="C1721" s="85">
        <v>451.09000000000003</v>
      </c>
      <c r="D1721" s="85">
        <f>C1721 * (1 + '2016 Claims Experience'!$H$3) * (1 + '2016 Claims Experience'!$H$3)</f>
        <v>545.8189000000001</v>
      </c>
      <c r="E1721" s="85">
        <f t="shared" si="105"/>
        <v>163.74567000000005</v>
      </c>
      <c r="F1721" s="85">
        <f t="shared" si="106"/>
        <v>382.07323000000002</v>
      </c>
      <c r="G1721" s="85">
        <f xml:space="preserve"> F1721/'2016 Claims Experience'!$H$2</f>
        <v>449.49791764705884</v>
      </c>
      <c r="H1721" s="85">
        <f t="shared" si="107"/>
        <v>545.8189000000001</v>
      </c>
      <c r="I1721" s="85">
        <f t="shared" si="104"/>
        <v>0</v>
      </c>
      <c r="J1721" s="39"/>
    </row>
    <row r="1722" spans="2:10" x14ac:dyDescent="0.2">
      <c r="B1722" s="87">
        <v>1720</v>
      </c>
      <c r="C1722" s="85">
        <v>22.12</v>
      </c>
      <c r="D1722" s="85">
        <f>C1722 * (1 + '2016 Claims Experience'!$H$3) * (1 + '2016 Claims Experience'!$H$3)</f>
        <v>26.765200000000007</v>
      </c>
      <c r="E1722" s="85">
        <f t="shared" si="105"/>
        <v>8.0295600000000036</v>
      </c>
      <c r="F1722" s="85">
        <f t="shared" si="106"/>
        <v>18.735640000000004</v>
      </c>
      <c r="G1722" s="85">
        <f xml:space="preserve"> F1722/'2016 Claims Experience'!$H$2</f>
        <v>22.041929411764709</v>
      </c>
      <c r="H1722" s="85">
        <f t="shared" si="107"/>
        <v>26.765200000000007</v>
      </c>
      <c r="I1722" s="85">
        <f t="shared" si="104"/>
        <v>0</v>
      </c>
      <c r="J1722" s="39"/>
    </row>
    <row r="1723" spans="2:10" x14ac:dyDescent="0.2">
      <c r="B1723" s="87">
        <v>1721</v>
      </c>
      <c r="C1723" s="85">
        <v>17284.41</v>
      </c>
      <c r="D1723" s="85">
        <f>C1723 * (1 + '2016 Claims Experience'!$H$3) * (1 + '2016 Claims Experience'!$H$3)</f>
        <v>20914.136100000003</v>
      </c>
      <c r="E1723" s="85">
        <f t="shared" si="105"/>
        <v>6274.2408300000016</v>
      </c>
      <c r="F1723" s="85">
        <f t="shared" si="106"/>
        <v>14639.895270000001</v>
      </c>
      <c r="G1723" s="85">
        <f xml:space="preserve"> F1723/'2016 Claims Experience'!$H$2</f>
        <v>17223.406200000001</v>
      </c>
      <c r="H1723" s="85">
        <f t="shared" si="107"/>
        <v>3000</v>
      </c>
      <c r="I1723" s="85">
        <f t="shared" si="104"/>
        <v>1419.3625715045846</v>
      </c>
      <c r="J1723" s="39"/>
    </row>
    <row r="1724" spans="2:10" x14ac:dyDescent="0.2">
      <c r="B1724" s="87">
        <v>1722</v>
      </c>
      <c r="C1724" s="85">
        <v>7521.59</v>
      </c>
      <c r="D1724" s="85">
        <f>C1724 * (1 + '2016 Claims Experience'!$H$3) * (1 + '2016 Claims Experience'!$H$3)</f>
        <v>9101.1239000000023</v>
      </c>
      <c r="E1724" s="85">
        <f t="shared" si="105"/>
        <v>2730.3371700000012</v>
      </c>
      <c r="F1724" s="85">
        <f t="shared" si="106"/>
        <v>6370.7867300000016</v>
      </c>
      <c r="G1724" s="85">
        <f xml:space="preserve"> F1724/'2016 Claims Experience'!$H$2</f>
        <v>7495.0432117647078</v>
      </c>
      <c r="H1724" s="85">
        <f t="shared" si="107"/>
        <v>3000</v>
      </c>
      <c r="I1724" s="85">
        <f t="shared" si="104"/>
        <v>1419.3625715045846</v>
      </c>
      <c r="J1724" s="39"/>
    </row>
    <row r="1725" spans="2:10" x14ac:dyDescent="0.2">
      <c r="B1725" s="87">
        <v>1723</v>
      </c>
      <c r="C1725" s="85">
        <v>728.38</v>
      </c>
      <c r="D1725" s="85">
        <f>C1725 * (1 + '2016 Claims Experience'!$H$3) * (1 + '2016 Claims Experience'!$H$3)</f>
        <v>881.3398000000002</v>
      </c>
      <c r="E1725" s="85">
        <f t="shared" si="105"/>
        <v>264.40194000000008</v>
      </c>
      <c r="F1725" s="85">
        <f t="shared" si="106"/>
        <v>616.93786000000011</v>
      </c>
      <c r="G1725" s="85">
        <f xml:space="preserve"> F1725/'2016 Claims Experience'!$H$2</f>
        <v>725.80924705882364</v>
      </c>
      <c r="H1725" s="85">
        <f t="shared" si="107"/>
        <v>881.3398000000002</v>
      </c>
      <c r="I1725" s="85">
        <f t="shared" si="104"/>
        <v>0</v>
      </c>
      <c r="J1725" s="39"/>
    </row>
    <row r="1726" spans="2:10" x14ac:dyDescent="0.2">
      <c r="B1726" s="87">
        <v>1724</v>
      </c>
      <c r="C1726" s="85">
        <v>2573.0300000000002</v>
      </c>
      <c r="D1726" s="85">
        <f>C1726 * (1 + '2016 Claims Experience'!$H$3) * (1 + '2016 Claims Experience'!$H$3)</f>
        <v>3113.366300000001</v>
      </c>
      <c r="E1726" s="85">
        <f t="shared" si="105"/>
        <v>934.0098900000005</v>
      </c>
      <c r="F1726" s="85">
        <f t="shared" si="106"/>
        <v>2179.3564100000008</v>
      </c>
      <c r="G1726" s="85">
        <f xml:space="preserve"> F1726/'2016 Claims Experience'!$H$2</f>
        <v>2563.9487176470598</v>
      </c>
      <c r="H1726" s="85">
        <f t="shared" si="107"/>
        <v>3000</v>
      </c>
      <c r="I1726" s="85">
        <f t="shared" si="104"/>
        <v>1419.3625715045846</v>
      </c>
      <c r="J1726" s="39"/>
    </row>
    <row r="1727" spans="2:10" x14ac:dyDescent="0.2">
      <c r="B1727" s="87">
        <v>1725</v>
      </c>
      <c r="C1727" s="85">
        <v>12233.94</v>
      </c>
      <c r="D1727" s="85">
        <f>C1727 * (1 + '2016 Claims Experience'!$H$3) * (1 + '2016 Claims Experience'!$H$3)</f>
        <v>14803.067400000002</v>
      </c>
      <c r="E1727" s="85">
        <f t="shared" si="105"/>
        <v>4440.9202200000009</v>
      </c>
      <c r="F1727" s="85">
        <f t="shared" si="106"/>
        <v>10362.14718</v>
      </c>
      <c r="G1727" s="85">
        <f xml:space="preserve"> F1727/'2016 Claims Experience'!$H$2</f>
        <v>12190.761388235294</v>
      </c>
      <c r="H1727" s="85">
        <f t="shared" si="107"/>
        <v>3000</v>
      </c>
      <c r="I1727" s="85">
        <f t="shared" si="104"/>
        <v>1419.3625715045846</v>
      </c>
      <c r="J1727" s="39"/>
    </row>
    <row r="1728" spans="2:10" x14ac:dyDescent="0.2">
      <c r="B1728" s="87">
        <v>1726</v>
      </c>
      <c r="C1728" s="85">
        <v>115.34</v>
      </c>
      <c r="D1728" s="85">
        <f>C1728 * (1 + '2016 Claims Experience'!$H$3) * (1 + '2016 Claims Experience'!$H$3)</f>
        <v>139.56140000000002</v>
      </c>
      <c r="E1728" s="85">
        <f t="shared" si="105"/>
        <v>41.868420000000015</v>
      </c>
      <c r="F1728" s="85">
        <f t="shared" si="106"/>
        <v>97.692980000000006</v>
      </c>
      <c r="G1728" s="85">
        <f xml:space="preserve"> F1728/'2016 Claims Experience'!$H$2</f>
        <v>114.93291764705883</v>
      </c>
      <c r="H1728" s="85">
        <f t="shared" si="107"/>
        <v>139.56140000000002</v>
      </c>
      <c r="I1728" s="85">
        <f t="shared" si="104"/>
        <v>0</v>
      </c>
      <c r="J1728" s="39"/>
    </row>
    <row r="1729" spans="2:10" x14ac:dyDescent="0.2">
      <c r="B1729" s="87">
        <v>1727</v>
      </c>
      <c r="C1729" s="85">
        <v>10079.61</v>
      </c>
      <c r="D1729" s="85">
        <f>C1729 * (1 + '2016 Claims Experience'!$H$3) * (1 + '2016 Claims Experience'!$H$3)</f>
        <v>12196.328100000002</v>
      </c>
      <c r="E1729" s="85">
        <f t="shared" si="105"/>
        <v>3658.8984300000011</v>
      </c>
      <c r="F1729" s="85">
        <f t="shared" si="106"/>
        <v>8537.4296700000014</v>
      </c>
      <c r="G1729" s="85">
        <f xml:space="preserve"> F1729/'2016 Claims Experience'!$H$2</f>
        <v>10044.034905882354</v>
      </c>
      <c r="H1729" s="85">
        <f t="shared" si="107"/>
        <v>3000</v>
      </c>
      <c r="I1729" s="85">
        <f t="shared" si="104"/>
        <v>1419.3625715045846</v>
      </c>
      <c r="J1729" s="39"/>
    </row>
    <row r="1730" spans="2:10" x14ac:dyDescent="0.2">
      <c r="B1730" s="87">
        <v>1728</v>
      </c>
      <c r="C1730" s="85">
        <v>23476.43</v>
      </c>
      <c r="D1730" s="85">
        <f>C1730 * (1 + '2016 Claims Experience'!$H$3) * (1 + '2016 Claims Experience'!$H$3)</f>
        <v>28406.480300000007</v>
      </c>
      <c r="E1730" s="85">
        <f t="shared" si="105"/>
        <v>8521.9440900000027</v>
      </c>
      <c r="F1730" s="85">
        <f t="shared" si="106"/>
        <v>19884.536210000002</v>
      </c>
      <c r="G1730" s="85">
        <f xml:space="preserve"> F1730/'2016 Claims Experience'!$H$2</f>
        <v>23393.572011764711</v>
      </c>
      <c r="H1730" s="85">
        <f t="shared" si="107"/>
        <v>3000</v>
      </c>
      <c r="I1730" s="85">
        <f t="shared" si="104"/>
        <v>1419.3625715045846</v>
      </c>
      <c r="J1730" s="39"/>
    </row>
    <row r="1731" spans="2:10" x14ac:dyDescent="0.2">
      <c r="B1731" s="87">
        <v>1729</v>
      </c>
      <c r="C1731" s="85">
        <v>2858.2200000000003</v>
      </c>
      <c r="D1731" s="85">
        <f>C1731 * (1 + '2016 Claims Experience'!$H$3) * (1 + '2016 Claims Experience'!$H$3)</f>
        <v>3458.4462000000008</v>
      </c>
      <c r="E1731" s="85">
        <f t="shared" si="105"/>
        <v>1037.5338600000005</v>
      </c>
      <c r="F1731" s="85">
        <f t="shared" si="106"/>
        <v>2420.9123400000003</v>
      </c>
      <c r="G1731" s="85">
        <f xml:space="preserve"> F1731/'2016 Claims Experience'!$H$2</f>
        <v>2848.1321647058826</v>
      </c>
      <c r="H1731" s="85">
        <f t="shared" si="107"/>
        <v>3000</v>
      </c>
      <c r="I1731" s="85">
        <f t="shared" ref="I1731:I1794" si="108">IF(H1731 = $K$29, $L$29 - H1731,   IF(AND(H1731&lt;$L$29, H1731 &gt; $K$29),  D1731-$K$29, 0) )</f>
        <v>1419.3625715045846</v>
      </c>
      <c r="J1731" s="39"/>
    </row>
    <row r="1732" spans="2:10" x14ac:dyDescent="0.2">
      <c r="B1732" s="87">
        <v>1730</v>
      </c>
      <c r="C1732" s="85">
        <v>458.20000000000005</v>
      </c>
      <c r="D1732" s="85">
        <f>C1732 * (1 + '2016 Claims Experience'!$H$3) * (1 + '2016 Claims Experience'!$H$3)</f>
        <v>554.42200000000014</v>
      </c>
      <c r="E1732" s="85">
        <f t="shared" ref="E1732:E1795" si="109" xml:space="preserve"> D1732 * (1- $L$9)</f>
        <v>166.32660000000007</v>
      </c>
      <c r="F1732" s="85">
        <f t="shared" ref="F1732:F1795" si="110" xml:space="preserve">   D1732 *$L$9</f>
        <v>388.0954000000001</v>
      </c>
      <c r="G1732" s="85">
        <f xml:space="preserve"> F1732/'2016 Claims Experience'!$H$2</f>
        <v>456.58282352941188</v>
      </c>
      <c r="H1732" s="85">
        <f t="shared" ref="H1732:H1795" si="111">IF( D1732&gt; $K$29, $K$29, D1732)</f>
        <v>554.42200000000014</v>
      </c>
      <c r="I1732" s="85">
        <f t="shared" si="108"/>
        <v>0</v>
      </c>
      <c r="J1732" s="39"/>
    </row>
    <row r="1733" spans="2:10" x14ac:dyDescent="0.2">
      <c r="B1733" s="87">
        <v>1731</v>
      </c>
      <c r="C1733" s="85">
        <v>3081</v>
      </c>
      <c r="D1733" s="85">
        <f>C1733 * (1 + '2016 Claims Experience'!$H$3) * (1 + '2016 Claims Experience'!$H$3)</f>
        <v>3728.0100000000007</v>
      </c>
      <c r="E1733" s="85">
        <f t="shared" si="109"/>
        <v>1118.4030000000005</v>
      </c>
      <c r="F1733" s="85">
        <f t="shared" si="110"/>
        <v>2609.6070000000004</v>
      </c>
      <c r="G1733" s="85">
        <f xml:space="preserve"> F1733/'2016 Claims Experience'!$H$2</f>
        <v>3070.125882352942</v>
      </c>
      <c r="H1733" s="85">
        <f t="shared" si="111"/>
        <v>3000</v>
      </c>
      <c r="I1733" s="85">
        <f t="shared" si="108"/>
        <v>1419.3625715045846</v>
      </c>
      <c r="J1733" s="39"/>
    </row>
    <row r="1734" spans="2:10" x14ac:dyDescent="0.2">
      <c r="B1734" s="87">
        <v>1732</v>
      </c>
      <c r="C1734" s="85">
        <v>435.29</v>
      </c>
      <c r="D1734" s="85">
        <f>C1734 * (1 + '2016 Claims Experience'!$H$3) * (1 + '2016 Claims Experience'!$H$3)</f>
        <v>526.70090000000016</v>
      </c>
      <c r="E1734" s="85">
        <f t="shared" si="109"/>
        <v>158.01027000000008</v>
      </c>
      <c r="F1734" s="85">
        <f t="shared" si="110"/>
        <v>368.69063000000011</v>
      </c>
      <c r="G1734" s="85">
        <f xml:space="preserve"> F1734/'2016 Claims Experience'!$H$2</f>
        <v>433.75368235294133</v>
      </c>
      <c r="H1734" s="85">
        <f t="shared" si="111"/>
        <v>526.70090000000016</v>
      </c>
      <c r="I1734" s="85">
        <f t="shared" si="108"/>
        <v>0</v>
      </c>
      <c r="J1734" s="39"/>
    </row>
    <row r="1735" spans="2:10" x14ac:dyDescent="0.2">
      <c r="B1735" s="87">
        <v>1733</v>
      </c>
      <c r="C1735" s="85">
        <v>4887.7300000000005</v>
      </c>
      <c r="D1735" s="85">
        <f>C1735 * (1 + '2016 Claims Experience'!$H$3) * (1 + '2016 Claims Experience'!$H$3)</f>
        <v>5914.1533000000009</v>
      </c>
      <c r="E1735" s="85">
        <f t="shared" si="109"/>
        <v>1774.2459900000006</v>
      </c>
      <c r="F1735" s="85">
        <f t="shared" si="110"/>
        <v>4139.9073100000005</v>
      </c>
      <c r="G1735" s="85">
        <f xml:space="preserve"> F1735/'2016 Claims Experience'!$H$2</f>
        <v>4870.4791882352947</v>
      </c>
      <c r="H1735" s="85">
        <f t="shared" si="111"/>
        <v>3000</v>
      </c>
      <c r="I1735" s="85">
        <f t="shared" si="108"/>
        <v>1419.3625715045846</v>
      </c>
      <c r="J1735" s="39"/>
    </row>
    <row r="1736" spans="2:10" x14ac:dyDescent="0.2">
      <c r="B1736" s="87">
        <v>1734</v>
      </c>
      <c r="C1736" s="85">
        <v>1020.6800000000001</v>
      </c>
      <c r="D1736" s="85">
        <f>C1736 * (1 + '2016 Claims Experience'!$H$3) * (1 + '2016 Claims Experience'!$H$3)</f>
        <v>1235.0228000000002</v>
      </c>
      <c r="E1736" s="85">
        <f t="shared" si="109"/>
        <v>370.50684000000012</v>
      </c>
      <c r="F1736" s="85">
        <f t="shared" si="110"/>
        <v>864.51596000000006</v>
      </c>
      <c r="G1736" s="85">
        <f xml:space="preserve"> F1736/'2016 Claims Experience'!$H$2</f>
        <v>1017.0776000000001</v>
      </c>
      <c r="H1736" s="85">
        <f t="shared" si="111"/>
        <v>1235.0228000000002</v>
      </c>
      <c r="I1736" s="85">
        <f t="shared" si="108"/>
        <v>0</v>
      </c>
      <c r="J1736" s="39"/>
    </row>
    <row r="1737" spans="2:10" x14ac:dyDescent="0.2">
      <c r="B1737" s="87">
        <v>1735</v>
      </c>
      <c r="C1737" s="85">
        <v>1771.18</v>
      </c>
      <c r="D1737" s="85">
        <f>C1737 * (1 + '2016 Claims Experience'!$H$3) * (1 + '2016 Claims Experience'!$H$3)</f>
        <v>2143.1278000000002</v>
      </c>
      <c r="E1737" s="85">
        <f t="shared" si="109"/>
        <v>642.93834000000015</v>
      </c>
      <c r="F1737" s="85">
        <f t="shared" si="110"/>
        <v>1500.1894600000001</v>
      </c>
      <c r="G1737" s="85">
        <f xml:space="preserve"> F1737/'2016 Claims Experience'!$H$2</f>
        <v>1764.9287764705884</v>
      </c>
      <c r="H1737" s="85">
        <f t="shared" si="111"/>
        <v>2143.1278000000002</v>
      </c>
      <c r="I1737" s="85">
        <f t="shared" si="108"/>
        <v>0</v>
      </c>
      <c r="J1737" s="39"/>
    </row>
    <row r="1738" spans="2:10" x14ac:dyDescent="0.2">
      <c r="B1738" s="87">
        <v>1736</v>
      </c>
      <c r="C1738" s="85">
        <v>13539.02</v>
      </c>
      <c r="D1738" s="85">
        <f>C1738 * (1 + '2016 Claims Experience'!$H$3) * (1 + '2016 Claims Experience'!$H$3)</f>
        <v>16382.214200000004</v>
      </c>
      <c r="E1738" s="85">
        <f t="shared" si="109"/>
        <v>4914.6642600000023</v>
      </c>
      <c r="F1738" s="85">
        <f t="shared" si="110"/>
        <v>11467.549940000003</v>
      </c>
      <c r="G1738" s="85">
        <f xml:space="preserve"> F1738/'2016 Claims Experience'!$H$2</f>
        <v>13491.235223529415</v>
      </c>
      <c r="H1738" s="85">
        <f t="shared" si="111"/>
        <v>3000</v>
      </c>
      <c r="I1738" s="85">
        <f t="shared" si="108"/>
        <v>1419.3625715045846</v>
      </c>
      <c r="J1738" s="39"/>
    </row>
    <row r="1739" spans="2:10" x14ac:dyDescent="0.2">
      <c r="B1739" s="87">
        <v>1737</v>
      </c>
      <c r="C1739" s="85">
        <v>3239.79</v>
      </c>
      <c r="D1739" s="85">
        <f>C1739 * (1 + '2016 Claims Experience'!$H$3) * (1 + '2016 Claims Experience'!$H$3)</f>
        <v>3920.1459000000004</v>
      </c>
      <c r="E1739" s="85">
        <f t="shared" si="109"/>
        <v>1176.0437700000002</v>
      </c>
      <c r="F1739" s="85">
        <f t="shared" si="110"/>
        <v>2744.1021300000002</v>
      </c>
      <c r="G1739" s="85">
        <f xml:space="preserve"> F1739/'2016 Claims Experience'!$H$2</f>
        <v>3228.3554470588238</v>
      </c>
      <c r="H1739" s="85">
        <f t="shared" si="111"/>
        <v>3000</v>
      </c>
      <c r="I1739" s="85">
        <f t="shared" si="108"/>
        <v>1419.3625715045846</v>
      </c>
      <c r="J1739" s="39"/>
    </row>
    <row r="1740" spans="2:10" x14ac:dyDescent="0.2">
      <c r="B1740" s="87">
        <v>1738</v>
      </c>
      <c r="C1740" s="85">
        <v>2942.75</v>
      </c>
      <c r="D1740" s="85">
        <f>C1740 * (1 + '2016 Claims Experience'!$H$3) * (1 + '2016 Claims Experience'!$H$3)</f>
        <v>3560.7275000000004</v>
      </c>
      <c r="E1740" s="85">
        <f t="shared" si="109"/>
        <v>1068.2182500000004</v>
      </c>
      <c r="F1740" s="85">
        <f t="shared" si="110"/>
        <v>2492.5092500000001</v>
      </c>
      <c r="G1740" s="85">
        <f xml:space="preserve"> F1740/'2016 Claims Experience'!$H$2</f>
        <v>2932.363823529412</v>
      </c>
      <c r="H1740" s="85">
        <f t="shared" si="111"/>
        <v>3000</v>
      </c>
      <c r="I1740" s="85">
        <f t="shared" si="108"/>
        <v>1419.3625715045846</v>
      </c>
      <c r="J1740" s="39"/>
    </row>
    <row r="1741" spans="2:10" x14ac:dyDescent="0.2">
      <c r="B1741" s="87">
        <v>1739</v>
      </c>
      <c r="C1741" s="85">
        <v>3383.57</v>
      </c>
      <c r="D1741" s="85">
        <f>C1741 * (1 + '2016 Claims Experience'!$H$3) * (1 + '2016 Claims Experience'!$H$3)</f>
        <v>4094.1197000000011</v>
      </c>
      <c r="E1741" s="85">
        <f t="shared" si="109"/>
        <v>1228.2359100000006</v>
      </c>
      <c r="F1741" s="85">
        <f t="shared" si="110"/>
        <v>2865.8837900000008</v>
      </c>
      <c r="G1741" s="85">
        <f xml:space="preserve"> F1741/'2016 Claims Experience'!$H$2</f>
        <v>3371.6279882352951</v>
      </c>
      <c r="H1741" s="85">
        <f t="shared" si="111"/>
        <v>3000</v>
      </c>
      <c r="I1741" s="85">
        <f t="shared" si="108"/>
        <v>1419.3625715045846</v>
      </c>
      <c r="J1741" s="39"/>
    </row>
    <row r="1742" spans="2:10" x14ac:dyDescent="0.2">
      <c r="B1742" s="87">
        <v>1740</v>
      </c>
      <c r="C1742" s="85">
        <v>12888.85</v>
      </c>
      <c r="D1742" s="85">
        <f>C1742 * (1 + '2016 Claims Experience'!$H$3) * (1 + '2016 Claims Experience'!$H$3)</f>
        <v>15595.508500000004</v>
      </c>
      <c r="E1742" s="85">
        <f t="shared" si="109"/>
        <v>4678.6525500000016</v>
      </c>
      <c r="F1742" s="85">
        <f t="shared" si="110"/>
        <v>10916.855950000001</v>
      </c>
      <c r="G1742" s="85">
        <f xml:space="preserve"> F1742/'2016 Claims Experience'!$H$2</f>
        <v>12843.359941176472</v>
      </c>
      <c r="H1742" s="85">
        <f t="shared" si="111"/>
        <v>3000</v>
      </c>
      <c r="I1742" s="85">
        <f t="shared" si="108"/>
        <v>1419.3625715045846</v>
      </c>
      <c r="J1742" s="39"/>
    </row>
    <row r="1743" spans="2:10" x14ac:dyDescent="0.2">
      <c r="B1743" s="87">
        <v>1741</v>
      </c>
      <c r="C1743" s="85">
        <v>26573.23</v>
      </c>
      <c r="D1743" s="85">
        <f>C1743 * (1 + '2016 Claims Experience'!$H$3) * (1 + '2016 Claims Experience'!$H$3)</f>
        <v>32153.608300000007</v>
      </c>
      <c r="E1743" s="85">
        <f t="shared" si="109"/>
        <v>9646.0824900000043</v>
      </c>
      <c r="F1743" s="85">
        <f t="shared" si="110"/>
        <v>22507.525810000003</v>
      </c>
      <c r="G1743" s="85">
        <f xml:space="preserve"> F1743/'2016 Claims Experience'!$H$2</f>
        <v>26479.442129411767</v>
      </c>
      <c r="H1743" s="85">
        <f t="shared" si="111"/>
        <v>3000</v>
      </c>
      <c r="I1743" s="85">
        <f t="shared" si="108"/>
        <v>1419.3625715045846</v>
      </c>
      <c r="J1743" s="39"/>
    </row>
    <row r="1744" spans="2:10" x14ac:dyDescent="0.2">
      <c r="B1744" s="87">
        <v>1742</v>
      </c>
      <c r="C1744" s="85">
        <v>6350.81</v>
      </c>
      <c r="D1744" s="85">
        <f>C1744 * (1 + '2016 Claims Experience'!$H$3) * (1 + '2016 Claims Experience'!$H$3)</f>
        <v>7684.4801000000025</v>
      </c>
      <c r="E1744" s="85">
        <f t="shared" si="109"/>
        <v>2305.3440300000011</v>
      </c>
      <c r="F1744" s="85">
        <f t="shared" si="110"/>
        <v>5379.1360700000014</v>
      </c>
      <c r="G1744" s="85">
        <f xml:space="preserve"> F1744/'2016 Claims Experience'!$H$2</f>
        <v>6328.3953764705902</v>
      </c>
      <c r="H1744" s="85">
        <f t="shared" si="111"/>
        <v>3000</v>
      </c>
      <c r="I1744" s="85">
        <f t="shared" si="108"/>
        <v>1419.3625715045846</v>
      </c>
      <c r="J1744" s="39"/>
    </row>
    <row r="1745" spans="2:10" x14ac:dyDescent="0.2">
      <c r="B1745" s="87">
        <v>1743</v>
      </c>
      <c r="C1745" s="85">
        <v>30775.24</v>
      </c>
      <c r="D1745" s="85">
        <f>C1745 * (1 + '2016 Claims Experience'!$H$3) * (1 + '2016 Claims Experience'!$H$3)</f>
        <v>37238.040400000005</v>
      </c>
      <c r="E1745" s="85">
        <f t="shared" si="109"/>
        <v>11171.412120000003</v>
      </c>
      <c r="F1745" s="85">
        <f t="shared" si="110"/>
        <v>26066.628280000001</v>
      </c>
      <c r="G1745" s="85">
        <f xml:space="preserve"> F1745/'2016 Claims Experience'!$H$2</f>
        <v>30666.621505882355</v>
      </c>
      <c r="H1745" s="85">
        <f t="shared" si="111"/>
        <v>3000</v>
      </c>
      <c r="I1745" s="85">
        <f t="shared" si="108"/>
        <v>1419.3625715045846</v>
      </c>
      <c r="J1745" s="39"/>
    </row>
    <row r="1746" spans="2:10" x14ac:dyDescent="0.2">
      <c r="B1746" s="87">
        <v>1744</v>
      </c>
      <c r="C1746" s="85">
        <v>9886.85</v>
      </c>
      <c r="D1746" s="85">
        <f>C1746 * (1 + '2016 Claims Experience'!$H$3) * (1 + '2016 Claims Experience'!$H$3)</f>
        <v>11963.088500000003</v>
      </c>
      <c r="E1746" s="85">
        <f t="shared" si="109"/>
        <v>3588.9265500000015</v>
      </c>
      <c r="F1746" s="85">
        <f t="shared" si="110"/>
        <v>8374.1619500000015</v>
      </c>
      <c r="G1746" s="85">
        <f xml:space="preserve"> F1746/'2016 Claims Experience'!$H$2</f>
        <v>9851.9552352941191</v>
      </c>
      <c r="H1746" s="85">
        <f t="shared" si="111"/>
        <v>3000</v>
      </c>
      <c r="I1746" s="85">
        <f t="shared" si="108"/>
        <v>1419.3625715045846</v>
      </c>
      <c r="J1746" s="39"/>
    </row>
    <row r="1747" spans="2:10" x14ac:dyDescent="0.2">
      <c r="B1747" s="87">
        <v>1745</v>
      </c>
      <c r="C1747" s="85">
        <v>2738.9300000000003</v>
      </c>
      <c r="D1747" s="85">
        <f>C1747 * (1 + '2016 Claims Experience'!$H$3) * (1 + '2016 Claims Experience'!$H$3)</f>
        <v>3314.1053000000011</v>
      </c>
      <c r="E1747" s="85">
        <f t="shared" si="109"/>
        <v>994.23159000000044</v>
      </c>
      <c r="F1747" s="85">
        <f t="shared" si="110"/>
        <v>2319.8737100000008</v>
      </c>
      <c r="G1747" s="85">
        <f xml:space="preserve"> F1747/'2016 Claims Experience'!$H$2</f>
        <v>2729.2631882352953</v>
      </c>
      <c r="H1747" s="85">
        <f t="shared" si="111"/>
        <v>3000</v>
      </c>
      <c r="I1747" s="85">
        <f t="shared" si="108"/>
        <v>1419.3625715045846</v>
      </c>
      <c r="J1747" s="39"/>
    </row>
    <row r="1748" spans="2:10" x14ac:dyDescent="0.2">
      <c r="B1748" s="87">
        <v>1746</v>
      </c>
      <c r="C1748" s="85">
        <v>4223.34</v>
      </c>
      <c r="D1748" s="85">
        <f>C1748 * (1 + '2016 Claims Experience'!$H$3) * (1 + '2016 Claims Experience'!$H$3)</f>
        <v>5110.2414000000017</v>
      </c>
      <c r="E1748" s="85">
        <f t="shared" si="109"/>
        <v>1533.0724200000006</v>
      </c>
      <c r="F1748" s="85">
        <f t="shared" si="110"/>
        <v>3577.1689800000008</v>
      </c>
      <c r="G1748" s="85">
        <f xml:space="preserve"> F1748/'2016 Claims Experience'!$H$2</f>
        <v>4208.4340941176479</v>
      </c>
      <c r="H1748" s="85">
        <f t="shared" si="111"/>
        <v>3000</v>
      </c>
      <c r="I1748" s="85">
        <f t="shared" si="108"/>
        <v>1419.3625715045846</v>
      </c>
      <c r="J1748" s="39"/>
    </row>
    <row r="1749" spans="2:10" x14ac:dyDescent="0.2">
      <c r="B1749" s="87">
        <v>1747</v>
      </c>
      <c r="C1749" s="85">
        <v>1175.52</v>
      </c>
      <c r="D1749" s="85">
        <f>C1749 * (1 + '2016 Claims Experience'!$H$3) * (1 + '2016 Claims Experience'!$H$3)</f>
        <v>1422.3792000000003</v>
      </c>
      <c r="E1749" s="85">
        <f t="shared" si="109"/>
        <v>426.71376000000015</v>
      </c>
      <c r="F1749" s="85">
        <f t="shared" si="110"/>
        <v>995.6654400000001</v>
      </c>
      <c r="G1749" s="85">
        <f xml:space="preserve"> F1749/'2016 Claims Experience'!$H$2</f>
        <v>1171.371105882353</v>
      </c>
      <c r="H1749" s="85">
        <f t="shared" si="111"/>
        <v>1422.3792000000003</v>
      </c>
      <c r="I1749" s="85">
        <f t="shared" si="108"/>
        <v>0</v>
      </c>
      <c r="J1749" s="39"/>
    </row>
    <row r="1750" spans="2:10" x14ac:dyDescent="0.2">
      <c r="B1750" s="87">
        <v>1748</v>
      </c>
      <c r="C1750" s="85">
        <v>10911.480000000001</v>
      </c>
      <c r="D1750" s="85">
        <f>C1750 * (1 + '2016 Claims Experience'!$H$3) * (1 + '2016 Claims Experience'!$H$3)</f>
        <v>13202.890800000003</v>
      </c>
      <c r="E1750" s="85">
        <f t="shared" si="109"/>
        <v>3960.8672400000014</v>
      </c>
      <c r="F1750" s="85">
        <f t="shared" si="110"/>
        <v>9242.0235600000015</v>
      </c>
      <c r="G1750" s="85">
        <f xml:space="preserve"> F1750/'2016 Claims Experience'!$H$2</f>
        <v>10872.968894117648</v>
      </c>
      <c r="H1750" s="85">
        <f t="shared" si="111"/>
        <v>3000</v>
      </c>
      <c r="I1750" s="85">
        <f t="shared" si="108"/>
        <v>1419.3625715045846</v>
      </c>
      <c r="J1750" s="39"/>
    </row>
    <row r="1751" spans="2:10" x14ac:dyDescent="0.2">
      <c r="B1751" s="87">
        <v>1749</v>
      </c>
      <c r="C1751" s="85">
        <v>5760.68</v>
      </c>
      <c r="D1751" s="85">
        <f>C1751 * (1 + '2016 Claims Experience'!$H$3) * (1 + '2016 Claims Experience'!$H$3)</f>
        <v>6970.4228000000012</v>
      </c>
      <c r="E1751" s="85">
        <f t="shared" si="109"/>
        <v>2091.1268400000008</v>
      </c>
      <c r="F1751" s="85">
        <f t="shared" si="110"/>
        <v>4879.2959600000004</v>
      </c>
      <c r="G1751" s="85">
        <f xml:space="preserve"> F1751/'2016 Claims Experience'!$H$2</f>
        <v>5740.3481882352944</v>
      </c>
      <c r="H1751" s="85">
        <f t="shared" si="111"/>
        <v>3000</v>
      </c>
      <c r="I1751" s="85">
        <f t="shared" si="108"/>
        <v>1419.3625715045846</v>
      </c>
      <c r="J1751" s="39"/>
    </row>
    <row r="1752" spans="2:10" x14ac:dyDescent="0.2">
      <c r="B1752" s="87">
        <v>1750</v>
      </c>
      <c r="C1752" s="85">
        <v>7671.6900000000005</v>
      </c>
      <c r="D1752" s="85">
        <f>C1752 * (1 + '2016 Claims Experience'!$H$3) * (1 + '2016 Claims Experience'!$H$3)</f>
        <v>9282.7449000000015</v>
      </c>
      <c r="E1752" s="85">
        <f t="shared" si="109"/>
        <v>2784.8234700000007</v>
      </c>
      <c r="F1752" s="85">
        <f t="shared" si="110"/>
        <v>6497.9214300000003</v>
      </c>
      <c r="G1752" s="85">
        <f xml:space="preserve"> F1752/'2016 Claims Experience'!$H$2</f>
        <v>7644.613447058824</v>
      </c>
      <c r="H1752" s="85">
        <f t="shared" si="111"/>
        <v>3000</v>
      </c>
      <c r="I1752" s="85">
        <f t="shared" si="108"/>
        <v>1419.3625715045846</v>
      </c>
      <c r="J1752" s="39"/>
    </row>
    <row r="1753" spans="2:10" x14ac:dyDescent="0.2">
      <c r="B1753" s="87">
        <v>1751</v>
      </c>
      <c r="C1753" s="85">
        <v>6124.87</v>
      </c>
      <c r="D1753" s="85">
        <f>C1753 * (1 + '2016 Claims Experience'!$H$3) * (1 + '2016 Claims Experience'!$H$3)</f>
        <v>7411.0927000000001</v>
      </c>
      <c r="E1753" s="85">
        <f t="shared" si="109"/>
        <v>2223.3278100000002</v>
      </c>
      <c r="F1753" s="85">
        <f t="shared" si="110"/>
        <v>5187.7648899999995</v>
      </c>
      <c r="G1753" s="85">
        <f xml:space="preserve"> F1753/'2016 Claims Experience'!$H$2</f>
        <v>6103.2528117647053</v>
      </c>
      <c r="H1753" s="85">
        <f t="shared" si="111"/>
        <v>3000</v>
      </c>
      <c r="I1753" s="85">
        <f t="shared" si="108"/>
        <v>1419.3625715045846</v>
      </c>
      <c r="J1753" s="39"/>
    </row>
    <row r="1754" spans="2:10" x14ac:dyDescent="0.2">
      <c r="B1754" s="87">
        <v>1752</v>
      </c>
      <c r="C1754" s="85">
        <v>525.35</v>
      </c>
      <c r="D1754" s="85">
        <f>C1754 * (1 + '2016 Claims Experience'!$H$3) * (1 + '2016 Claims Experience'!$H$3)</f>
        <v>635.67350000000022</v>
      </c>
      <c r="E1754" s="85">
        <f t="shared" si="109"/>
        <v>190.7020500000001</v>
      </c>
      <c r="F1754" s="85">
        <f t="shared" si="110"/>
        <v>444.97145000000012</v>
      </c>
      <c r="G1754" s="85">
        <f xml:space="preserve"> F1754/'2016 Claims Experience'!$H$2</f>
        <v>523.49582352941195</v>
      </c>
      <c r="H1754" s="85">
        <f t="shared" si="111"/>
        <v>635.67350000000022</v>
      </c>
      <c r="I1754" s="85">
        <f t="shared" si="108"/>
        <v>0</v>
      </c>
      <c r="J1754" s="39"/>
    </row>
    <row r="1755" spans="2:10" x14ac:dyDescent="0.2">
      <c r="B1755" s="87">
        <v>1753</v>
      </c>
      <c r="C1755" s="85">
        <v>6168.3200000000006</v>
      </c>
      <c r="D1755" s="85">
        <f>C1755 * (1 + '2016 Claims Experience'!$H$3) * (1 + '2016 Claims Experience'!$H$3)</f>
        <v>7463.6672000000017</v>
      </c>
      <c r="E1755" s="85">
        <f t="shared" si="109"/>
        <v>2239.1001600000009</v>
      </c>
      <c r="F1755" s="85">
        <f t="shared" si="110"/>
        <v>5224.5670400000008</v>
      </c>
      <c r="G1755" s="85">
        <f xml:space="preserve"> F1755/'2016 Claims Experience'!$H$2</f>
        <v>6146.5494588235306</v>
      </c>
      <c r="H1755" s="85">
        <f t="shared" si="111"/>
        <v>3000</v>
      </c>
      <c r="I1755" s="85">
        <f t="shared" si="108"/>
        <v>1419.3625715045846</v>
      </c>
      <c r="J1755" s="39"/>
    </row>
    <row r="1756" spans="2:10" x14ac:dyDescent="0.2">
      <c r="B1756" s="87">
        <v>1754</v>
      </c>
      <c r="C1756" s="85">
        <v>4645.2</v>
      </c>
      <c r="D1756" s="85">
        <f>C1756 * (1 + '2016 Claims Experience'!$H$3) * (1 + '2016 Claims Experience'!$H$3)</f>
        <v>5620.6920000000009</v>
      </c>
      <c r="E1756" s="85">
        <f t="shared" si="109"/>
        <v>1686.2076000000004</v>
      </c>
      <c r="F1756" s="85">
        <f t="shared" si="110"/>
        <v>3934.4844000000003</v>
      </c>
      <c r="G1756" s="85">
        <f xml:space="preserve"> F1756/'2016 Claims Experience'!$H$2</f>
        <v>4628.8051764705888</v>
      </c>
      <c r="H1756" s="85">
        <f t="shared" si="111"/>
        <v>3000</v>
      </c>
      <c r="I1756" s="85">
        <f t="shared" si="108"/>
        <v>1419.3625715045846</v>
      </c>
      <c r="J1756" s="39"/>
    </row>
    <row r="1757" spans="2:10" x14ac:dyDescent="0.2">
      <c r="B1757" s="87">
        <v>1755</v>
      </c>
      <c r="C1757" s="85">
        <v>39173.730000000003</v>
      </c>
      <c r="D1757" s="85">
        <f>C1757 * (1 + '2016 Claims Experience'!$H$3) * (1 + '2016 Claims Experience'!$H$3)</f>
        <v>47400.213300000018</v>
      </c>
      <c r="E1757" s="85">
        <f t="shared" si="109"/>
        <v>14220.063990000008</v>
      </c>
      <c r="F1757" s="85">
        <f t="shared" si="110"/>
        <v>33180.149310000008</v>
      </c>
      <c r="G1757" s="85">
        <f xml:space="preserve"> F1757/'2016 Claims Experience'!$H$2</f>
        <v>39035.4697764706</v>
      </c>
      <c r="H1757" s="85">
        <f t="shared" si="111"/>
        <v>3000</v>
      </c>
      <c r="I1757" s="85">
        <f t="shared" si="108"/>
        <v>1419.3625715045846</v>
      </c>
      <c r="J1757" s="39"/>
    </row>
    <row r="1758" spans="2:10" x14ac:dyDescent="0.2">
      <c r="B1758" s="87">
        <v>1756</v>
      </c>
      <c r="C1758" s="85">
        <v>1562.6200000000001</v>
      </c>
      <c r="D1758" s="85">
        <f>C1758 * (1 + '2016 Claims Experience'!$H$3) * (1 + '2016 Claims Experience'!$H$3)</f>
        <v>1890.7702000000004</v>
      </c>
      <c r="E1758" s="85">
        <f t="shared" si="109"/>
        <v>567.23106000000018</v>
      </c>
      <c r="F1758" s="85">
        <f t="shared" si="110"/>
        <v>1323.5391400000001</v>
      </c>
      <c r="G1758" s="85">
        <f xml:space="preserve"> F1758/'2016 Claims Experience'!$H$2</f>
        <v>1557.1048705882354</v>
      </c>
      <c r="H1758" s="85">
        <f t="shared" si="111"/>
        <v>1890.7702000000004</v>
      </c>
      <c r="I1758" s="85">
        <f t="shared" si="108"/>
        <v>0</v>
      </c>
      <c r="J1758" s="39"/>
    </row>
    <row r="1759" spans="2:10" x14ac:dyDescent="0.2">
      <c r="B1759" s="87">
        <v>1757</v>
      </c>
      <c r="C1759" s="85">
        <v>2252.29</v>
      </c>
      <c r="D1759" s="85">
        <f>C1759 * (1 + '2016 Claims Experience'!$H$3) * (1 + '2016 Claims Experience'!$H$3)</f>
        <v>2725.2709000000004</v>
      </c>
      <c r="E1759" s="85">
        <f t="shared" si="109"/>
        <v>817.58127000000025</v>
      </c>
      <c r="F1759" s="85">
        <f t="shared" si="110"/>
        <v>1907.6896300000001</v>
      </c>
      <c r="G1759" s="85">
        <f xml:space="preserve"> F1759/'2016 Claims Experience'!$H$2</f>
        <v>2244.3407411764706</v>
      </c>
      <c r="H1759" s="85">
        <f t="shared" si="111"/>
        <v>2725.2709000000004</v>
      </c>
      <c r="I1759" s="85">
        <f t="shared" si="108"/>
        <v>0</v>
      </c>
      <c r="J1759" s="39"/>
    </row>
    <row r="1760" spans="2:10" x14ac:dyDescent="0.2">
      <c r="B1760" s="87">
        <v>1758</v>
      </c>
      <c r="C1760" s="85">
        <v>5319.8600000000006</v>
      </c>
      <c r="D1760" s="85">
        <f>C1760 * (1 + '2016 Claims Experience'!$H$3) * (1 + '2016 Claims Experience'!$H$3)</f>
        <v>6437.0306000000019</v>
      </c>
      <c r="E1760" s="85">
        <f t="shared" si="109"/>
        <v>1931.1091800000008</v>
      </c>
      <c r="F1760" s="85">
        <f t="shared" si="110"/>
        <v>4505.9214200000006</v>
      </c>
      <c r="G1760" s="85">
        <f xml:space="preserve"> F1760/'2016 Claims Experience'!$H$2</f>
        <v>5301.0840235294127</v>
      </c>
      <c r="H1760" s="85">
        <f t="shared" si="111"/>
        <v>3000</v>
      </c>
      <c r="I1760" s="85">
        <f t="shared" si="108"/>
        <v>1419.3625715045846</v>
      </c>
      <c r="J1760" s="39"/>
    </row>
    <row r="1761" spans="2:10" x14ac:dyDescent="0.2">
      <c r="B1761" s="87">
        <v>1759</v>
      </c>
      <c r="C1761" s="85">
        <v>22579.780000000002</v>
      </c>
      <c r="D1761" s="85">
        <f>C1761 * (1 + '2016 Claims Experience'!$H$3) * (1 + '2016 Claims Experience'!$H$3)</f>
        <v>27321.533800000008</v>
      </c>
      <c r="E1761" s="85">
        <f t="shared" si="109"/>
        <v>8196.4601400000029</v>
      </c>
      <c r="F1761" s="85">
        <f t="shared" si="110"/>
        <v>19125.073660000005</v>
      </c>
      <c r="G1761" s="85">
        <f xml:space="preserve"> F1761/'2016 Claims Experience'!$H$2</f>
        <v>22500.086658823537</v>
      </c>
      <c r="H1761" s="85">
        <f t="shared" si="111"/>
        <v>3000</v>
      </c>
      <c r="I1761" s="85">
        <f t="shared" si="108"/>
        <v>1419.3625715045846</v>
      </c>
      <c r="J1761" s="39"/>
    </row>
    <row r="1762" spans="2:10" x14ac:dyDescent="0.2">
      <c r="B1762" s="87">
        <v>1760</v>
      </c>
      <c r="C1762" s="85">
        <v>15702.04</v>
      </c>
      <c r="D1762" s="85">
        <f>C1762 * (1 + '2016 Claims Experience'!$H$3) * (1 + '2016 Claims Experience'!$H$3)</f>
        <v>18999.468400000005</v>
      </c>
      <c r="E1762" s="85">
        <f t="shared" si="109"/>
        <v>5699.8405200000025</v>
      </c>
      <c r="F1762" s="85">
        <f t="shared" si="110"/>
        <v>13299.627880000004</v>
      </c>
      <c r="G1762" s="85">
        <f xml:space="preserve"> F1762/'2016 Claims Experience'!$H$2</f>
        <v>15646.621035294122</v>
      </c>
      <c r="H1762" s="85">
        <f t="shared" si="111"/>
        <v>3000</v>
      </c>
      <c r="I1762" s="85">
        <f t="shared" si="108"/>
        <v>1419.3625715045846</v>
      </c>
      <c r="J1762" s="39"/>
    </row>
    <row r="1763" spans="2:10" x14ac:dyDescent="0.2">
      <c r="B1763" s="87">
        <v>1761</v>
      </c>
      <c r="C1763" s="85">
        <v>27694.240000000002</v>
      </c>
      <c r="D1763" s="85">
        <f>C1763 * (1 + '2016 Claims Experience'!$H$3) * (1 + '2016 Claims Experience'!$H$3)</f>
        <v>33510.030400000011</v>
      </c>
      <c r="E1763" s="85">
        <f t="shared" si="109"/>
        <v>10053.009120000004</v>
      </c>
      <c r="F1763" s="85">
        <f t="shared" si="110"/>
        <v>23457.021280000004</v>
      </c>
      <c r="G1763" s="85">
        <f xml:space="preserve"> F1763/'2016 Claims Experience'!$H$2</f>
        <v>27596.495623529419</v>
      </c>
      <c r="H1763" s="85">
        <f t="shared" si="111"/>
        <v>3000</v>
      </c>
      <c r="I1763" s="85">
        <f t="shared" si="108"/>
        <v>1419.3625715045846</v>
      </c>
      <c r="J1763" s="39"/>
    </row>
    <row r="1764" spans="2:10" x14ac:dyDescent="0.2">
      <c r="B1764" s="87">
        <v>1762</v>
      </c>
      <c r="C1764" s="85">
        <v>7.11</v>
      </c>
      <c r="D1764" s="85">
        <f>C1764 * (1 + '2016 Claims Experience'!$H$3) * (1 + '2016 Claims Experience'!$H$3)</f>
        <v>8.6031000000000013</v>
      </c>
      <c r="E1764" s="85">
        <f t="shared" si="109"/>
        <v>2.5809300000000008</v>
      </c>
      <c r="F1764" s="85">
        <f t="shared" si="110"/>
        <v>6.0221700000000009</v>
      </c>
      <c r="G1764" s="85">
        <f xml:space="preserve"> F1764/'2016 Claims Experience'!$H$2</f>
        <v>7.0849058823529427</v>
      </c>
      <c r="H1764" s="85">
        <f t="shared" si="111"/>
        <v>8.6031000000000013</v>
      </c>
      <c r="I1764" s="85">
        <f t="shared" si="108"/>
        <v>0</v>
      </c>
      <c r="J1764" s="39"/>
    </row>
    <row r="1765" spans="2:10" x14ac:dyDescent="0.2">
      <c r="B1765" s="87">
        <v>1763</v>
      </c>
      <c r="C1765" s="85">
        <v>4740</v>
      </c>
      <c r="D1765" s="85">
        <f>C1765 * (1 + '2016 Claims Experience'!$H$3) * (1 + '2016 Claims Experience'!$H$3)</f>
        <v>5735.4000000000005</v>
      </c>
      <c r="E1765" s="85">
        <f t="shared" si="109"/>
        <v>1720.6200000000003</v>
      </c>
      <c r="F1765" s="85">
        <f t="shared" si="110"/>
        <v>4014.78</v>
      </c>
      <c r="G1765" s="85">
        <f xml:space="preserve"> F1765/'2016 Claims Experience'!$H$2</f>
        <v>4723.2705882352948</v>
      </c>
      <c r="H1765" s="85">
        <f t="shared" si="111"/>
        <v>3000</v>
      </c>
      <c r="I1765" s="85">
        <f t="shared" si="108"/>
        <v>1419.3625715045846</v>
      </c>
      <c r="J1765" s="39"/>
    </row>
    <row r="1766" spans="2:10" x14ac:dyDescent="0.2">
      <c r="B1766" s="87">
        <v>1764</v>
      </c>
      <c r="C1766" s="85">
        <v>619.36</v>
      </c>
      <c r="D1766" s="85">
        <f>C1766 * (1 + '2016 Claims Experience'!$H$3) * (1 + '2016 Claims Experience'!$H$3)</f>
        <v>749.42560000000014</v>
      </c>
      <c r="E1766" s="85">
        <f t="shared" si="109"/>
        <v>224.82768000000007</v>
      </c>
      <c r="F1766" s="85">
        <f t="shared" si="110"/>
        <v>524.59792000000004</v>
      </c>
      <c r="G1766" s="85">
        <f xml:space="preserve"> F1766/'2016 Claims Experience'!$H$2</f>
        <v>617.17402352941178</v>
      </c>
      <c r="H1766" s="85">
        <f t="shared" si="111"/>
        <v>749.42560000000014</v>
      </c>
      <c r="I1766" s="85">
        <f t="shared" si="108"/>
        <v>0</v>
      </c>
      <c r="J1766" s="39"/>
    </row>
    <row r="1767" spans="2:10" x14ac:dyDescent="0.2">
      <c r="B1767" s="87">
        <v>1765</v>
      </c>
      <c r="C1767" s="85">
        <v>23212.57</v>
      </c>
      <c r="D1767" s="85">
        <f>C1767 * (1 + '2016 Claims Experience'!$H$3) * (1 + '2016 Claims Experience'!$H$3)</f>
        <v>28087.209700000003</v>
      </c>
      <c r="E1767" s="85">
        <f t="shared" si="109"/>
        <v>8426.1629100000027</v>
      </c>
      <c r="F1767" s="85">
        <f t="shared" si="110"/>
        <v>19661.04679</v>
      </c>
      <c r="G1767" s="85">
        <f xml:space="preserve"> F1767/'2016 Claims Experience'!$H$2</f>
        <v>23130.643282352943</v>
      </c>
      <c r="H1767" s="85">
        <f t="shared" si="111"/>
        <v>3000</v>
      </c>
      <c r="I1767" s="85">
        <f t="shared" si="108"/>
        <v>1419.3625715045846</v>
      </c>
      <c r="J1767" s="39"/>
    </row>
    <row r="1768" spans="2:10" x14ac:dyDescent="0.2">
      <c r="B1768" s="87">
        <v>1766</v>
      </c>
      <c r="C1768" s="85">
        <v>376.04</v>
      </c>
      <c r="D1768" s="85">
        <f>C1768 * (1 + '2016 Claims Experience'!$H$3) * (1 + '2016 Claims Experience'!$H$3)</f>
        <v>455.00840000000011</v>
      </c>
      <c r="E1768" s="85">
        <f t="shared" si="109"/>
        <v>136.50252000000006</v>
      </c>
      <c r="F1768" s="85">
        <f t="shared" si="110"/>
        <v>318.50588000000005</v>
      </c>
      <c r="G1768" s="85">
        <f xml:space="preserve"> F1768/'2016 Claims Experience'!$H$2</f>
        <v>374.71280000000007</v>
      </c>
      <c r="H1768" s="85">
        <f t="shared" si="111"/>
        <v>455.00840000000011</v>
      </c>
      <c r="I1768" s="85">
        <f t="shared" si="108"/>
        <v>0</v>
      </c>
      <c r="J1768" s="39"/>
    </row>
    <row r="1769" spans="2:10" x14ac:dyDescent="0.2">
      <c r="B1769" s="87">
        <v>1767</v>
      </c>
      <c r="C1769" s="85">
        <v>30804.47</v>
      </c>
      <c r="D1769" s="85">
        <f>C1769 * (1 + '2016 Claims Experience'!$H$3) * (1 + '2016 Claims Experience'!$H$3)</f>
        <v>37273.408700000007</v>
      </c>
      <c r="E1769" s="85">
        <f t="shared" si="109"/>
        <v>11182.022610000004</v>
      </c>
      <c r="F1769" s="85">
        <f t="shared" si="110"/>
        <v>26091.386090000004</v>
      </c>
      <c r="G1769" s="85">
        <f xml:space="preserve"> F1769/'2016 Claims Experience'!$H$2</f>
        <v>30695.748341176477</v>
      </c>
      <c r="H1769" s="85">
        <f t="shared" si="111"/>
        <v>3000</v>
      </c>
      <c r="I1769" s="85">
        <f t="shared" si="108"/>
        <v>1419.3625715045846</v>
      </c>
      <c r="J1769" s="39"/>
    </row>
    <row r="1770" spans="2:10" x14ac:dyDescent="0.2">
      <c r="B1770" s="87">
        <v>1768</v>
      </c>
      <c r="C1770" s="85">
        <v>2018.45</v>
      </c>
      <c r="D1770" s="85">
        <f>C1770 * (1 + '2016 Claims Experience'!$H$3) * (1 + '2016 Claims Experience'!$H$3)</f>
        <v>2442.3245000000002</v>
      </c>
      <c r="E1770" s="85">
        <f t="shared" si="109"/>
        <v>732.69735000000014</v>
      </c>
      <c r="F1770" s="85">
        <f t="shared" si="110"/>
        <v>1709.62715</v>
      </c>
      <c r="G1770" s="85">
        <f xml:space="preserve"> F1770/'2016 Claims Experience'!$H$2</f>
        <v>2011.3260588235296</v>
      </c>
      <c r="H1770" s="85">
        <f t="shared" si="111"/>
        <v>2442.3245000000002</v>
      </c>
      <c r="I1770" s="85">
        <f t="shared" si="108"/>
        <v>0</v>
      </c>
      <c r="J1770" s="39"/>
    </row>
    <row r="1771" spans="2:10" x14ac:dyDescent="0.2">
      <c r="B1771" s="87">
        <v>1769</v>
      </c>
      <c r="C1771" s="85">
        <v>3370.9300000000003</v>
      </c>
      <c r="D1771" s="85">
        <f>C1771 * (1 + '2016 Claims Experience'!$H$3) * (1 + '2016 Claims Experience'!$H$3)</f>
        <v>4078.8253000000009</v>
      </c>
      <c r="E1771" s="85">
        <f t="shared" si="109"/>
        <v>1223.6475900000005</v>
      </c>
      <c r="F1771" s="85">
        <f t="shared" si="110"/>
        <v>2855.1777100000004</v>
      </c>
      <c r="G1771" s="85">
        <f xml:space="preserve"> F1771/'2016 Claims Experience'!$H$2</f>
        <v>3359.0326000000005</v>
      </c>
      <c r="H1771" s="85">
        <f t="shared" si="111"/>
        <v>3000</v>
      </c>
      <c r="I1771" s="85">
        <f t="shared" si="108"/>
        <v>1419.3625715045846</v>
      </c>
      <c r="J1771" s="39"/>
    </row>
    <row r="1772" spans="2:10" x14ac:dyDescent="0.2">
      <c r="B1772" s="87">
        <v>1770</v>
      </c>
      <c r="C1772" s="85">
        <v>16222.650000000001</v>
      </c>
      <c r="D1772" s="85">
        <f>C1772 * (1 + '2016 Claims Experience'!$H$3) * (1 + '2016 Claims Experience'!$H$3)</f>
        <v>19629.406500000008</v>
      </c>
      <c r="E1772" s="85">
        <f t="shared" si="109"/>
        <v>5888.8219500000032</v>
      </c>
      <c r="F1772" s="85">
        <f t="shared" si="110"/>
        <v>13740.584550000005</v>
      </c>
      <c r="G1772" s="85">
        <f xml:space="preserve"> F1772/'2016 Claims Experience'!$H$2</f>
        <v>16165.3935882353</v>
      </c>
      <c r="H1772" s="85">
        <f t="shared" si="111"/>
        <v>3000</v>
      </c>
      <c r="I1772" s="85">
        <f t="shared" si="108"/>
        <v>1419.3625715045846</v>
      </c>
      <c r="J1772" s="39"/>
    </row>
    <row r="1773" spans="2:10" x14ac:dyDescent="0.2">
      <c r="B1773" s="87">
        <v>1771</v>
      </c>
      <c r="C1773" s="85">
        <v>4356.8500000000004</v>
      </c>
      <c r="D1773" s="85">
        <f>C1773 * (1 + '2016 Claims Experience'!$H$3) * (1 + '2016 Claims Experience'!$H$3)</f>
        <v>5271.7885000000015</v>
      </c>
      <c r="E1773" s="85">
        <f t="shared" si="109"/>
        <v>1581.5365500000007</v>
      </c>
      <c r="F1773" s="85">
        <f t="shared" si="110"/>
        <v>3690.2519500000008</v>
      </c>
      <c r="G1773" s="85">
        <f xml:space="preserve"> F1773/'2016 Claims Experience'!$H$2</f>
        <v>4341.4728823529422</v>
      </c>
      <c r="H1773" s="85">
        <f t="shared" si="111"/>
        <v>3000</v>
      </c>
      <c r="I1773" s="85">
        <f t="shared" si="108"/>
        <v>1419.3625715045846</v>
      </c>
      <c r="J1773" s="39"/>
    </row>
    <row r="1774" spans="2:10" x14ac:dyDescent="0.2">
      <c r="B1774" s="87">
        <v>1772</v>
      </c>
      <c r="C1774" s="85">
        <v>11264.61</v>
      </c>
      <c r="D1774" s="85">
        <f>C1774 * (1 + '2016 Claims Experience'!$H$3) * (1 + '2016 Claims Experience'!$H$3)</f>
        <v>13630.178100000003</v>
      </c>
      <c r="E1774" s="85">
        <f t="shared" si="109"/>
        <v>4089.0534300000013</v>
      </c>
      <c r="F1774" s="85">
        <f t="shared" si="110"/>
        <v>9541.1246700000011</v>
      </c>
      <c r="G1774" s="85">
        <f xml:space="preserve"> F1774/'2016 Claims Experience'!$H$2</f>
        <v>11224.852552941178</v>
      </c>
      <c r="H1774" s="85">
        <f t="shared" si="111"/>
        <v>3000</v>
      </c>
      <c r="I1774" s="85">
        <f t="shared" si="108"/>
        <v>1419.3625715045846</v>
      </c>
      <c r="J1774" s="39"/>
    </row>
    <row r="1775" spans="2:10" x14ac:dyDescent="0.2">
      <c r="B1775" s="87">
        <v>1773</v>
      </c>
      <c r="C1775" s="85">
        <v>7626.6600000000008</v>
      </c>
      <c r="D1775" s="85">
        <f>C1775 * (1 + '2016 Claims Experience'!$H$3) * (1 + '2016 Claims Experience'!$H$3)</f>
        <v>9228.258600000001</v>
      </c>
      <c r="E1775" s="85">
        <f t="shared" si="109"/>
        <v>2768.4775800000007</v>
      </c>
      <c r="F1775" s="85">
        <f t="shared" si="110"/>
        <v>6459.7810200000004</v>
      </c>
      <c r="G1775" s="85">
        <f xml:space="preserve"> F1775/'2016 Claims Experience'!$H$2</f>
        <v>7599.7423764705891</v>
      </c>
      <c r="H1775" s="85">
        <f t="shared" si="111"/>
        <v>3000</v>
      </c>
      <c r="I1775" s="85">
        <f t="shared" si="108"/>
        <v>1419.3625715045846</v>
      </c>
      <c r="J1775" s="39"/>
    </row>
    <row r="1776" spans="2:10" x14ac:dyDescent="0.2">
      <c r="B1776" s="87">
        <v>1774</v>
      </c>
      <c r="C1776" s="85">
        <v>13568.25</v>
      </c>
      <c r="D1776" s="85">
        <f>C1776 * (1 + '2016 Claims Experience'!$H$3) * (1 + '2016 Claims Experience'!$H$3)</f>
        <v>16417.5825</v>
      </c>
      <c r="E1776" s="85">
        <f t="shared" si="109"/>
        <v>4925.2747500000005</v>
      </c>
      <c r="F1776" s="85">
        <f t="shared" si="110"/>
        <v>11492.30775</v>
      </c>
      <c r="G1776" s="85">
        <f xml:space="preserve"> F1776/'2016 Claims Experience'!$H$2</f>
        <v>13520.36205882353</v>
      </c>
      <c r="H1776" s="85">
        <f t="shared" si="111"/>
        <v>3000</v>
      </c>
      <c r="I1776" s="85">
        <f t="shared" si="108"/>
        <v>1419.3625715045846</v>
      </c>
      <c r="J1776" s="39"/>
    </row>
    <row r="1777" spans="2:10" x14ac:dyDescent="0.2">
      <c r="B1777" s="87">
        <v>1775</v>
      </c>
      <c r="C1777" s="85">
        <v>10651.57</v>
      </c>
      <c r="D1777" s="85">
        <f>C1777 * (1 + '2016 Claims Experience'!$H$3) * (1 + '2016 Claims Experience'!$H$3)</f>
        <v>12888.399700000002</v>
      </c>
      <c r="E1777" s="85">
        <f t="shared" si="109"/>
        <v>3866.5199100000009</v>
      </c>
      <c r="F1777" s="85">
        <f t="shared" si="110"/>
        <v>9021.8797900000009</v>
      </c>
      <c r="G1777" s="85">
        <f xml:space="preserve"> F1777/'2016 Claims Experience'!$H$2</f>
        <v>10613.976223529413</v>
      </c>
      <c r="H1777" s="85">
        <f t="shared" si="111"/>
        <v>3000</v>
      </c>
      <c r="I1777" s="85">
        <f t="shared" si="108"/>
        <v>1419.3625715045846</v>
      </c>
      <c r="J1777" s="39"/>
    </row>
    <row r="1778" spans="2:10" x14ac:dyDescent="0.2">
      <c r="B1778" s="87">
        <v>1776</v>
      </c>
      <c r="C1778" s="85">
        <v>6735.54</v>
      </c>
      <c r="D1778" s="85">
        <f>C1778 * (1 + '2016 Claims Experience'!$H$3) * (1 + '2016 Claims Experience'!$H$3)</f>
        <v>8150.0034000000014</v>
      </c>
      <c r="E1778" s="85">
        <f t="shared" si="109"/>
        <v>2445.0010200000006</v>
      </c>
      <c r="F1778" s="85">
        <f t="shared" si="110"/>
        <v>5705.0023800000008</v>
      </c>
      <c r="G1778" s="85">
        <f xml:space="preserve"> F1778/'2016 Claims Experience'!$H$2</f>
        <v>6711.7675058823543</v>
      </c>
      <c r="H1778" s="85">
        <f t="shared" si="111"/>
        <v>3000</v>
      </c>
      <c r="I1778" s="85">
        <f t="shared" si="108"/>
        <v>1419.3625715045846</v>
      </c>
      <c r="J1778" s="39"/>
    </row>
    <row r="1779" spans="2:10" x14ac:dyDescent="0.2">
      <c r="B1779" s="87">
        <v>1777</v>
      </c>
      <c r="C1779" s="85">
        <v>10461.970000000001</v>
      </c>
      <c r="D1779" s="85">
        <f>C1779 * (1 + '2016 Claims Experience'!$H$3) * (1 + '2016 Claims Experience'!$H$3)</f>
        <v>12658.983700000004</v>
      </c>
      <c r="E1779" s="85">
        <f t="shared" si="109"/>
        <v>3797.6951100000019</v>
      </c>
      <c r="F1779" s="85">
        <f t="shared" si="110"/>
        <v>8861.2885900000019</v>
      </c>
      <c r="G1779" s="85">
        <f xml:space="preserve"> F1779/'2016 Claims Experience'!$H$2</f>
        <v>10425.045400000003</v>
      </c>
      <c r="H1779" s="85">
        <f t="shared" si="111"/>
        <v>3000</v>
      </c>
      <c r="I1779" s="85">
        <f t="shared" si="108"/>
        <v>1419.3625715045846</v>
      </c>
      <c r="J1779" s="39"/>
    </row>
    <row r="1780" spans="2:10" x14ac:dyDescent="0.2">
      <c r="B1780" s="87">
        <v>1778</v>
      </c>
      <c r="C1780" s="85">
        <v>18372.240000000002</v>
      </c>
      <c r="D1780" s="85">
        <f>C1780 * (1 + '2016 Claims Experience'!$H$3) * (1 + '2016 Claims Experience'!$H$3)</f>
        <v>22230.410400000004</v>
      </c>
      <c r="E1780" s="85">
        <f t="shared" si="109"/>
        <v>6669.123120000002</v>
      </c>
      <c r="F1780" s="85">
        <f t="shared" si="110"/>
        <v>15561.287280000002</v>
      </c>
      <c r="G1780" s="85">
        <f xml:space="preserve"> F1780/'2016 Claims Experience'!$H$2</f>
        <v>18307.396800000002</v>
      </c>
      <c r="H1780" s="85">
        <f t="shared" si="111"/>
        <v>3000</v>
      </c>
      <c r="I1780" s="85">
        <f t="shared" si="108"/>
        <v>1419.3625715045846</v>
      </c>
      <c r="J1780" s="39"/>
    </row>
    <row r="1781" spans="2:10" x14ac:dyDescent="0.2">
      <c r="B1781" s="87">
        <v>1779</v>
      </c>
      <c r="C1781" s="85">
        <v>3296.67</v>
      </c>
      <c r="D1781" s="85">
        <f>C1781 * (1 + '2016 Claims Experience'!$H$3) * (1 + '2016 Claims Experience'!$H$3)</f>
        <v>3988.9707000000008</v>
      </c>
      <c r="E1781" s="85">
        <f t="shared" si="109"/>
        <v>1196.6912100000004</v>
      </c>
      <c r="F1781" s="85">
        <f t="shared" si="110"/>
        <v>2792.2794900000004</v>
      </c>
      <c r="G1781" s="85">
        <f xml:space="preserve"> F1781/'2016 Claims Experience'!$H$2</f>
        <v>3285.0346941176476</v>
      </c>
      <c r="H1781" s="85">
        <f t="shared" si="111"/>
        <v>3000</v>
      </c>
      <c r="I1781" s="85">
        <f t="shared" si="108"/>
        <v>1419.3625715045846</v>
      </c>
      <c r="J1781" s="39"/>
    </row>
    <row r="1782" spans="2:10" x14ac:dyDescent="0.2">
      <c r="B1782" s="87">
        <v>1780</v>
      </c>
      <c r="C1782" s="85">
        <v>8110.93</v>
      </c>
      <c r="D1782" s="85">
        <f>C1782 * (1 + '2016 Claims Experience'!$H$3) * (1 + '2016 Claims Experience'!$H$3)</f>
        <v>9814.2253000000019</v>
      </c>
      <c r="E1782" s="85">
        <f t="shared" si="109"/>
        <v>2944.2675900000008</v>
      </c>
      <c r="F1782" s="85">
        <f t="shared" si="110"/>
        <v>6869.9577100000006</v>
      </c>
      <c r="G1782" s="85">
        <f xml:space="preserve"> F1782/'2016 Claims Experience'!$H$2</f>
        <v>8082.3031882352952</v>
      </c>
      <c r="H1782" s="85">
        <f t="shared" si="111"/>
        <v>3000</v>
      </c>
      <c r="I1782" s="85">
        <f t="shared" si="108"/>
        <v>1419.3625715045846</v>
      </c>
      <c r="J1782" s="39"/>
    </row>
    <row r="1783" spans="2:10" x14ac:dyDescent="0.2">
      <c r="B1783" s="87">
        <v>1781</v>
      </c>
      <c r="C1783" s="85">
        <v>17508.77</v>
      </c>
      <c r="D1783" s="85">
        <f>C1783 * (1 + '2016 Claims Experience'!$H$3) * (1 + '2016 Claims Experience'!$H$3)</f>
        <v>21185.611700000001</v>
      </c>
      <c r="E1783" s="85">
        <f t="shared" si="109"/>
        <v>6355.6835100000017</v>
      </c>
      <c r="F1783" s="85">
        <f t="shared" si="110"/>
        <v>14829.928190000001</v>
      </c>
      <c r="G1783" s="85">
        <f xml:space="preserve"> F1783/'2016 Claims Experience'!$H$2</f>
        <v>17446.974341176472</v>
      </c>
      <c r="H1783" s="85">
        <f t="shared" si="111"/>
        <v>3000</v>
      </c>
      <c r="I1783" s="85">
        <f t="shared" si="108"/>
        <v>1419.3625715045846</v>
      </c>
      <c r="J1783" s="39"/>
    </row>
    <row r="1784" spans="2:10" x14ac:dyDescent="0.2">
      <c r="B1784" s="87">
        <v>1782</v>
      </c>
      <c r="C1784" s="85">
        <v>2101.4</v>
      </c>
      <c r="D1784" s="85">
        <f>C1784 * (1 + '2016 Claims Experience'!$H$3) * (1 + '2016 Claims Experience'!$H$3)</f>
        <v>2542.6940000000009</v>
      </c>
      <c r="E1784" s="85">
        <f t="shared" si="109"/>
        <v>762.8082000000004</v>
      </c>
      <c r="F1784" s="85">
        <f t="shared" si="110"/>
        <v>1779.8858000000005</v>
      </c>
      <c r="G1784" s="85">
        <f xml:space="preserve"> F1784/'2016 Claims Experience'!$H$2</f>
        <v>2093.9832941176478</v>
      </c>
      <c r="H1784" s="85">
        <f t="shared" si="111"/>
        <v>2542.6940000000009</v>
      </c>
      <c r="I1784" s="85">
        <f t="shared" si="108"/>
        <v>0</v>
      </c>
      <c r="J1784" s="39"/>
    </row>
    <row r="1785" spans="2:10" x14ac:dyDescent="0.2">
      <c r="B1785" s="87">
        <v>1783</v>
      </c>
      <c r="C1785" s="85">
        <v>9529.77</v>
      </c>
      <c r="D1785" s="85">
        <f>C1785 * (1 + '2016 Claims Experience'!$H$3) * (1 + '2016 Claims Experience'!$H$3)</f>
        <v>11531.021700000003</v>
      </c>
      <c r="E1785" s="85">
        <f t="shared" si="109"/>
        <v>3459.3065100000013</v>
      </c>
      <c r="F1785" s="85">
        <f t="shared" si="110"/>
        <v>8071.7151900000017</v>
      </c>
      <c r="G1785" s="85">
        <f xml:space="preserve"> F1785/'2016 Claims Experience'!$H$2</f>
        <v>9496.1355176470606</v>
      </c>
      <c r="H1785" s="85">
        <f t="shared" si="111"/>
        <v>3000</v>
      </c>
      <c r="I1785" s="85">
        <f t="shared" si="108"/>
        <v>1419.3625715045846</v>
      </c>
      <c r="J1785" s="39"/>
    </row>
    <row r="1786" spans="2:10" x14ac:dyDescent="0.2">
      <c r="B1786" s="87">
        <v>1784</v>
      </c>
      <c r="C1786" s="85">
        <v>4862.45</v>
      </c>
      <c r="D1786" s="85">
        <f>C1786 * (1 + '2016 Claims Experience'!$H$3) * (1 + '2016 Claims Experience'!$H$3)</f>
        <v>5883.5645000000013</v>
      </c>
      <c r="E1786" s="85">
        <f t="shared" si="109"/>
        <v>1765.0693500000007</v>
      </c>
      <c r="F1786" s="85">
        <f t="shared" si="110"/>
        <v>4118.4951500000006</v>
      </c>
      <c r="G1786" s="85">
        <f xml:space="preserve"> F1786/'2016 Claims Experience'!$H$2</f>
        <v>4845.2884117647063</v>
      </c>
      <c r="H1786" s="85">
        <f t="shared" si="111"/>
        <v>3000</v>
      </c>
      <c r="I1786" s="85">
        <f t="shared" si="108"/>
        <v>1419.3625715045846</v>
      </c>
      <c r="J1786" s="39"/>
    </row>
    <row r="1787" spans="2:10" x14ac:dyDescent="0.2">
      <c r="B1787" s="87">
        <v>1785</v>
      </c>
      <c r="C1787" s="85">
        <v>25299.75</v>
      </c>
      <c r="D1787" s="85">
        <f>C1787 * (1 + '2016 Claims Experience'!$H$3) * (1 + '2016 Claims Experience'!$H$3)</f>
        <v>30612.697500000006</v>
      </c>
      <c r="E1787" s="85">
        <f t="shared" si="109"/>
        <v>9183.8092500000039</v>
      </c>
      <c r="F1787" s="85">
        <f t="shared" si="110"/>
        <v>21428.888250000004</v>
      </c>
      <c r="G1787" s="85">
        <f xml:space="preserve"> F1787/'2016 Claims Experience'!$H$2</f>
        <v>25210.456764705887</v>
      </c>
      <c r="H1787" s="85">
        <f t="shared" si="111"/>
        <v>3000</v>
      </c>
      <c r="I1787" s="85">
        <f t="shared" si="108"/>
        <v>1419.3625715045846</v>
      </c>
      <c r="J1787" s="39"/>
    </row>
    <row r="1788" spans="2:10" x14ac:dyDescent="0.2">
      <c r="B1788" s="87">
        <v>1786</v>
      </c>
      <c r="C1788" s="85">
        <v>2204.1</v>
      </c>
      <c r="D1788" s="85">
        <f>C1788 * (1 + '2016 Claims Experience'!$H$3) * (1 + '2016 Claims Experience'!$H$3)</f>
        <v>2666.9610000000002</v>
      </c>
      <c r="E1788" s="85">
        <f t="shared" si="109"/>
        <v>800.08830000000023</v>
      </c>
      <c r="F1788" s="85">
        <f t="shared" si="110"/>
        <v>1866.8727000000001</v>
      </c>
      <c r="G1788" s="85">
        <f xml:space="preserve"> F1788/'2016 Claims Experience'!$H$2</f>
        <v>2196.3208235294119</v>
      </c>
      <c r="H1788" s="85">
        <f t="shared" si="111"/>
        <v>2666.9610000000002</v>
      </c>
      <c r="I1788" s="85">
        <f t="shared" si="108"/>
        <v>0</v>
      </c>
      <c r="J1788" s="39"/>
    </row>
    <row r="1789" spans="2:10" x14ac:dyDescent="0.2">
      <c r="B1789" s="87">
        <v>1787</v>
      </c>
      <c r="C1789" s="85">
        <v>343.65000000000003</v>
      </c>
      <c r="D1789" s="85">
        <f>C1789 * (1 + '2016 Claims Experience'!$H$3) * (1 + '2016 Claims Experience'!$H$3)</f>
        <v>415.81650000000008</v>
      </c>
      <c r="E1789" s="85">
        <f t="shared" si="109"/>
        <v>124.74495000000005</v>
      </c>
      <c r="F1789" s="85">
        <f t="shared" si="110"/>
        <v>291.07155000000006</v>
      </c>
      <c r="G1789" s="85">
        <f xml:space="preserve"> F1789/'2016 Claims Experience'!$H$2</f>
        <v>342.43711764705893</v>
      </c>
      <c r="H1789" s="85">
        <f t="shared" si="111"/>
        <v>415.81650000000008</v>
      </c>
      <c r="I1789" s="85">
        <f t="shared" si="108"/>
        <v>0</v>
      </c>
      <c r="J1789" s="39"/>
    </row>
    <row r="1790" spans="2:10" x14ac:dyDescent="0.2">
      <c r="B1790" s="87">
        <v>1788</v>
      </c>
      <c r="C1790" s="85">
        <v>20728.810000000001</v>
      </c>
      <c r="D1790" s="85">
        <f>C1790 * (1 + '2016 Claims Experience'!$H$3) * (1 + '2016 Claims Experience'!$H$3)</f>
        <v>25081.860100000005</v>
      </c>
      <c r="E1790" s="85">
        <f t="shared" si="109"/>
        <v>7524.5580300000029</v>
      </c>
      <c r="F1790" s="85">
        <f t="shared" si="110"/>
        <v>17557.302070000002</v>
      </c>
      <c r="G1790" s="85">
        <f xml:space="preserve"> F1790/'2016 Claims Experience'!$H$2</f>
        <v>20655.64949411765</v>
      </c>
      <c r="H1790" s="85">
        <f t="shared" si="111"/>
        <v>3000</v>
      </c>
      <c r="I1790" s="85">
        <f t="shared" si="108"/>
        <v>1419.3625715045846</v>
      </c>
      <c r="J1790" s="39"/>
    </row>
    <row r="1791" spans="2:10" x14ac:dyDescent="0.2">
      <c r="B1791" s="87">
        <v>1789</v>
      </c>
      <c r="C1791" s="85">
        <v>19332.88</v>
      </c>
      <c r="D1791" s="85">
        <f>C1791 * (1 + '2016 Claims Experience'!$H$3) * (1 + '2016 Claims Experience'!$H$3)</f>
        <v>23392.784800000005</v>
      </c>
      <c r="E1791" s="85">
        <f t="shared" si="109"/>
        <v>7017.8354400000026</v>
      </c>
      <c r="F1791" s="85">
        <f t="shared" si="110"/>
        <v>16374.949360000002</v>
      </c>
      <c r="G1791" s="85">
        <f xml:space="preserve"> F1791/'2016 Claims Experience'!$H$2</f>
        <v>19264.646305882357</v>
      </c>
      <c r="H1791" s="85">
        <f t="shared" si="111"/>
        <v>3000</v>
      </c>
      <c r="I1791" s="85">
        <f t="shared" si="108"/>
        <v>1419.3625715045846</v>
      </c>
      <c r="J1791" s="39"/>
    </row>
    <row r="1792" spans="2:10" x14ac:dyDescent="0.2">
      <c r="B1792" s="87">
        <v>1790</v>
      </c>
      <c r="C1792" s="85">
        <v>3303.78</v>
      </c>
      <c r="D1792" s="85">
        <f>C1792 * (1 + '2016 Claims Experience'!$H$3) * (1 + '2016 Claims Experience'!$H$3)</f>
        <v>3997.5738000000006</v>
      </c>
      <c r="E1792" s="85">
        <f t="shared" si="109"/>
        <v>1199.2721400000003</v>
      </c>
      <c r="F1792" s="85">
        <f t="shared" si="110"/>
        <v>2798.3016600000001</v>
      </c>
      <c r="G1792" s="85">
        <f xml:space="preserve"> F1792/'2016 Claims Experience'!$H$2</f>
        <v>3292.1196</v>
      </c>
      <c r="H1792" s="85">
        <f t="shared" si="111"/>
        <v>3000</v>
      </c>
      <c r="I1792" s="85">
        <f t="shared" si="108"/>
        <v>1419.3625715045846</v>
      </c>
      <c r="J1792" s="39"/>
    </row>
    <row r="1793" spans="2:10" x14ac:dyDescent="0.2">
      <c r="B1793" s="87">
        <v>1791</v>
      </c>
      <c r="C1793" s="85">
        <v>123.24000000000001</v>
      </c>
      <c r="D1793" s="85">
        <f>C1793 * (1 + '2016 Claims Experience'!$H$3) * (1 + '2016 Claims Experience'!$H$3)</f>
        <v>149.12040000000005</v>
      </c>
      <c r="E1793" s="85">
        <f t="shared" si="109"/>
        <v>44.736120000000021</v>
      </c>
      <c r="F1793" s="85">
        <f t="shared" si="110"/>
        <v>104.38428000000003</v>
      </c>
      <c r="G1793" s="85">
        <f xml:space="preserve"> F1793/'2016 Claims Experience'!$H$2</f>
        <v>122.80503529411769</v>
      </c>
      <c r="H1793" s="85">
        <f t="shared" si="111"/>
        <v>149.12040000000005</v>
      </c>
      <c r="I1793" s="85">
        <f t="shared" si="108"/>
        <v>0</v>
      </c>
      <c r="J1793" s="39"/>
    </row>
    <row r="1794" spans="2:10" x14ac:dyDescent="0.2">
      <c r="B1794" s="87">
        <v>1792</v>
      </c>
      <c r="C1794" s="85">
        <v>1219.76</v>
      </c>
      <c r="D1794" s="85">
        <f>C1794 * (1 + '2016 Claims Experience'!$H$3) * (1 + '2016 Claims Experience'!$H$3)</f>
        <v>1475.9096000000002</v>
      </c>
      <c r="E1794" s="85">
        <f t="shared" si="109"/>
        <v>442.7728800000001</v>
      </c>
      <c r="F1794" s="85">
        <f t="shared" si="110"/>
        <v>1033.13672</v>
      </c>
      <c r="G1794" s="85">
        <f xml:space="preserve"> F1794/'2016 Claims Experience'!$H$2</f>
        <v>1215.4549647058823</v>
      </c>
      <c r="H1794" s="85">
        <f t="shared" si="111"/>
        <v>1475.9096000000002</v>
      </c>
      <c r="I1794" s="85">
        <f t="shared" si="108"/>
        <v>0</v>
      </c>
      <c r="J1794" s="39"/>
    </row>
    <row r="1795" spans="2:10" x14ac:dyDescent="0.2">
      <c r="B1795" s="87">
        <v>1793</v>
      </c>
      <c r="C1795" s="85">
        <v>462.94</v>
      </c>
      <c r="D1795" s="85">
        <f>C1795 * (1 + '2016 Claims Experience'!$H$3) * (1 + '2016 Claims Experience'!$H$3)</f>
        <v>560.15740000000005</v>
      </c>
      <c r="E1795" s="85">
        <f t="shared" si="109"/>
        <v>168.04722000000004</v>
      </c>
      <c r="F1795" s="85">
        <f t="shared" si="110"/>
        <v>392.11018000000001</v>
      </c>
      <c r="G1795" s="85">
        <f xml:space="preserve"> F1795/'2016 Claims Experience'!$H$2</f>
        <v>461.30609411764709</v>
      </c>
      <c r="H1795" s="85">
        <f t="shared" si="111"/>
        <v>560.15740000000005</v>
      </c>
      <c r="I1795" s="85">
        <f t="shared" ref="I1795:I1858" si="112">IF(H1795 = $K$29, $L$29 - H1795,   IF(AND(H1795&lt;$L$29, H1795 &gt; $K$29),  D1795-$K$29, 0) )</f>
        <v>0</v>
      </c>
      <c r="J1795" s="39"/>
    </row>
    <row r="1796" spans="2:10" x14ac:dyDescent="0.2">
      <c r="B1796" s="87">
        <v>1794</v>
      </c>
      <c r="C1796" s="85">
        <v>20872.59</v>
      </c>
      <c r="D1796" s="85">
        <f>C1796 * (1 + '2016 Claims Experience'!$H$3) * (1 + '2016 Claims Experience'!$H$3)</f>
        <v>25255.833900000005</v>
      </c>
      <c r="E1796" s="85">
        <f t="shared" ref="E1796:E1859" si="113" xml:space="preserve"> D1796 * (1- $L$9)</f>
        <v>7576.750170000003</v>
      </c>
      <c r="F1796" s="85">
        <f t="shared" ref="F1796:F1859" si="114" xml:space="preserve">   D1796 *$L$9</f>
        <v>17679.083730000002</v>
      </c>
      <c r="G1796" s="85">
        <f xml:space="preserve"> F1796/'2016 Claims Experience'!$H$2</f>
        <v>20798.922035294119</v>
      </c>
      <c r="H1796" s="85">
        <f t="shared" ref="H1796:H1859" si="115">IF( D1796&gt; $K$29, $K$29, D1796)</f>
        <v>3000</v>
      </c>
      <c r="I1796" s="85">
        <f t="shared" si="112"/>
        <v>1419.3625715045846</v>
      </c>
      <c r="J1796" s="39"/>
    </row>
    <row r="1797" spans="2:10" x14ac:dyDescent="0.2">
      <c r="B1797" s="87">
        <v>1795</v>
      </c>
      <c r="C1797" s="85">
        <v>8799.02</v>
      </c>
      <c r="D1797" s="85">
        <f>C1797 * (1 + '2016 Claims Experience'!$H$3) * (1 + '2016 Claims Experience'!$H$3)</f>
        <v>10646.814200000001</v>
      </c>
      <c r="E1797" s="85">
        <f t="shared" si="113"/>
        <v>3194.0442600000006</v>
      </c>
      <c r="F1797" s="85">
        <f t="shared" si="114"/>
        <v>7452.7699400000001</v>
      </c>
      <c r="G1797" s="85">
        <f xml:space="preserve"> F1797/'2016 Claims Experience'!$H$2</f>
        <v>8767.9646352941181</v>
      </c>
      <c r="H1797" s="85">
        <f t="shared" si="115"/>
        <v>3000</v>
      </c>
      <c r="I1797" s="85">
        <f t="shared" si="112"/>
        <v>1419.3625715045846</v>
      </c>
      <c r="J1797" s="39"/>
    </row>
    <row r="1798" spans="2:10" x14ac:dyDescent="0.2">
      <c r="B1798" s="87">
        <v>1796</v>
      </c>
      <c r="C1798" s="85">
        <v>12170.74</v>
      </c>
      <c r="D1798" s="85">
        <f>C1798 * (1 + '2016 Claims Experience'!$H$3) * (1 + '2016 Claims Experience'!$H$3)</f>
        <v>14726.595400000002</v>
      </c>
      <c r="E1798" s="85">
        <f t="shared" si="113"/>
        <v>4417.9786200000017</v>
      </c>
      <c r="F1798" s="85">
        <f t="shared" si="114"/>
        <v>10308.61678</v>
      </c>
      <c r="G1798" s="85">
        <f xml:space="preserve"> F1798/'2016 Claims Experience'!$H$2</f>
        <v>12127.784447058824</v>
      </c>
      <c r="H1798" s="85">
        <f t="shared" si="115"/>
        <v>3000</v>
      </c>
      <c r="I1798" s="85">
        <f t="shared" si="112"/>
        <v>1419.3625715045846</v>
      </c>
      <c r="J1798" s="39"/>
    </row>
    <row r="1799" spans="2:10" x14ac:dyDescent="0.2">
      <c r="B1799" s="87">
        <v>1797</v>
      </c>
      <c r="C1799" s="85">
        <v>6954.37</v>
      </c>
      <c r="D1799" s="85">
        <f>C1799 * (1 + '2016 Claims Experience'!$H$3) * (1 + '2016 Claims Experience'!$H$3)</f>
        <v>8414.7877000000008</v>
      </c>
      <c r="E1799" s="85">
        <f t="shared" si="113"/>
        <v>2524.4363100000005</v>
      </c>
      <c r="F1799" s="85">
        <f t="shared" si="114"/>
        <v>5890.3513899999998</v>
      </c>
      <c r="G1799" s="85">
        <f xml:space="preserve"> F1799/'2016 Claims Experience'!$H$2</f>
        <v>6929.8251647058823</v>
      </c>
      <c r="H1799" s="85">
        <f t="shared" si="115"/>
        <v>3000</v>
      </c>
      <c r="I1799" s="85">
        <f t="shared" si="112"/>
        <v>1419.3625715045846</v>
      </c>
      <c r="J1799" s="39"/>
    </row>
    <row r="1800" spans="2:10" x14ac:dyDescent="0.2">
      <c r="B1800" s="87">
        <v>1798</v>
      </c>
      <c r="C1800" s="85">
        <v>2550.9100000000003</v>
      </c>
      <c r="D1800" s="85">
        <f>C1800 * (1 + '2016 Claims Experience'!$H$3) * (1 + '2016 Claims Experience'!$H$3)</f>
        <v>3086.6011000000008</v>
      </c>
      <c r="E1800" s="85">
        <f t="shared" si="113"/>
        <v>925.98033000000032</v>
      </c>
      <c r="F1800" s="85">
        <f t="shared" si="114"/>
        <v>2160.6207700000004</v>
      </c>
      <c r="G1800" s="85">
        <f xml:space="preserve"> F1800/'2016 Claims Experience'!$H$2</f>
        <v>2541.9067882352947</v>
      </c>
      <c r="H1800" s="85">
        <f t="shared" si="115"/>
        <v>3000</v>
      </c>
      <c r="I1800" s="85">
        <f t="shared" si="112"/>
        <v>1419.3625715045846</v>
      </c>
      <c r="J1800" s="39"/>
    </row>
    <row r="1801" spans="2:10" x14ac:dyDescent="0.2">
      <c r="B1801" s="87">
        <v>1799</v>
      </c>
      <c r="C1801" s="85">
        <v>16947.87</v>
      </c>
      <c r="D1801" s="85">
        <f>C1801 * (1 + '2016 Claims Experience'!$H$3) * (1 + '2016 Claims Experience'!$H$3)</f>
        <v>20506.922699999999</v>
      </c>
      <c r="E1801" s="85">
        <f t="shared" si="113"/>
        <v>6152.0768100000005</v>
      </c>
      <c r="F1801" s="85">
        <f t="shared" si="114"/>
        <v>14354.845889999999</v>
      </c>
      <c r="G1801" s="85">
        <f xml:space="preserve"> F1801/'2016 Claims Experience'!$H$2</f>
        <v>16888.053988235293</v>
      </c>
      <c r="H1801" s="85">
        <f t="shared" si="115"/>
        <v>3000</v>
      </c>
      <c r="I1801" s="85">
        <f t="shared" si="112"/>
        <v>1419.3625715045846</v>
      </c>
      <c r="J1801" s="39"/>
    </row>
    <row r="1802" spans="2:10" x14ac:dyDescent="0.2">
      <c r="B1802" s="87">
        <v>1800</v>
      </c>
      <c r="C1802" s="85">
        <v>658.07</v>
      </c>
      <c r="D1802" s="85">
        <f>C1802 * (1 + '2016 Claims Experience'!$H$3) * (1 + '2016 Claims Experience'!$H$3)</f>
        <v>796.26470000000018</v>
      </c>
      <c r="E1802" s="85">
        <f t="shared" si="113"/>
        <v>238.87941000000009</v>
      </c>
      <c r="F1802" s="85">
        <f t="shared" si="114"/>
        <v>557.38529000000005</v>
      </c>
      <c r="G1802" s="85">
        <f xml:space="preserve"> F1802/'2016 Claims Experience'!$H$2</f>
        <v>655.74740000000008</v>
      </c>
      <c r="H1802" s="85">
        <f t="shared" si="115"/>
        <v>796.26470000000018</v>
      </c>
      <c r="I1802" s="85">
        <f t="shared" si="112"/>
        <v>0</v>
      </c>
      <c r="J1802" s="39"/>
    </row>
    <row r="1803" spans="2:10" x14ac:dyDescent="0.2">
      <c r="B1803" s="87">
        <v>1801</v>
      </c>
      <c r="C1803" s="85">
        <v>9913.7100000000009</v>
      </c>
      <c r="D1803" s="85">
        <f>C1803 * (1 + '2016 Claims Experience'!$H$3) * (1 + '2016 Claims Experience'!$H$3)</f>
        <v>11995.589100000003</v>
      </c>
      <c r="E1803" s="85">
        <f t="shared" si="113"/>
        <v>3598.6767300000015</v>
      </c>
      <c r="F1803" s="85">
        <f t="shared" si="114"/>
        <v>8396.9123700000018</v>
      </c>
      <c r="G1803" s="85">
        <f xml:space="preserve"> F1803/'2016 Claims Experience'!$H$2</f>
        <v>9878.7204352941208</v>
      </c>
      <c r="H1803" s="85">
        <f t="shared" si="115"/>
        <v>3000</v>
      </c>
      <c r="I1803" s="85">
        <f t="shared" si="112"/>
        <v>1419.3625715045846</v>
      </c>
      <c r="J1803" s="39"/>
    </row>
    <row r="1804" spans="2:10" x14ac:dyDescent="0.2">
      <c r="B1804" s="87">
        <v>1802</v>
      </c>
      <c r="C1804" s="85">
        <v>9205.08</v>
      </c>
      <c r="D1804" s="85">
        <f>C1804 * (1 + '2016 Claims Experience'!$H$3) * (1 + '2016 Claims Experience'!$H$3)</f>
        <v>11138.146800000002</v>
      </c>
      <c r="E1804" s="85">
        <f t="shared" si="113"/>
        <v>3341.4440400000012</v>
      </c>
      <c r="F1804" s="85">
        <f t="shared" si="114"/>
        <v>7796.702760000001</v>
      </c>
      <c r="G1804" s="85">
        <f xml:space="preserve"> F1804/'2016 Claims Experience'!$H$2</f>
        <v>9172.591482352942</v>
      </c>
      <c r="H1804" s="85">
        <f t="shared" si="115"/>
        <v>3000</v>
      </c>
      <c r="I1804" s="85">
        <f t="shared" si="112"/>
        <v>1419.3625715045846</v>
      </c>
      <c r="J1804" s="39"/>
    </row>
    <row r="1805" spans="2:10" x14ac:dyDescent="0.2">
      <c r="B1805" s="87">
        <v>1803</v>
      </c>
      <c r="C1805" s="85">
        <v>7246.67</v>
      </c>
      <c r="D1805" s="85">
        <f>C1805 * (1 + '2016 Claims Experience'!$H$3) * (1 + '2016 Claims Experience'!$H$3)</f>
        <v>8768.4707000000017</v>
      </c>
      <c r="E1805" s="85">
        <f t="shared" si="113"/>
        <v>2630.5412100000008</v>
      </c>
      <c r="F1805" s="85">
        <f t="shared" si="114"/>
        <v>6137.9294900000004</v>
      </c>
      <c r="G1805" s="85">
        <f xml:space="preserve"> F1805/'2016 Claims Experience'!$H$2</f>
        <v>7221.0935176470593</v>
      </c>
      <c r="H1805" s="85">
        <f t="shared" si="115"/>
        <v>3000</v>
      </c>
      <c r="I1805" s="85">
        <f t="shared" si="112"/>
        <v>1419.3625715045846</v>
      </c>
      <c r="J1805" s="39"/>
    </row>
    <row r="1806" spans="2:10" x14ac:dyDescent="0.2">
      <c r="B1806" s="87">
        <v>1804</v>
      </c>
      <c r="C1806" s="85">
        <v>1176.31</v>
      </c>
      <c r="D1806" s="85">
        <f>C1806 * (1 + '2016 Claims Experience'!$H$3) * (1 + '2016 Claims Experience'!$H$3)</f>
        <v>1423.3351000000002</v>
      </c>
      <c r="E1806" s="85">
        <f t="shared" si="113"/>
        <v>427.00053000000014</v>
      </c>
      <c r="F1806" s="85">
        <f t="shared" si="114"/>
        <v>996.3345700000001</v>
      </c>
      <c r="G1806" s="85">
        <f xml:space="preserve"> F1806/'2016 Claims Experience'!$H$2</f>
        <v>1172.158317647059</v>
      </c>
      <c r="H1806" s="85">
        <f t="shared" si="115"/>
        <v>1423.3351000000002</v>
      </c>
      <c r="I1806" s="85">
        <f t="shared" si="112"/>
        <v>0</v>
      </c>
      <c r="J1806" s="39"/>
    </row>
    <row r="1807" spans="2:10" x14ac:dyDescent="0.2">
      <c r="B1807" s="87">
        <v>1805</v>
      </c>
      <c r="C1807" s="85">
        <v>3280.08</v>
      </c>
      <c r="D1807" s="85">
        <f>C1807 * (1 + '2016 Claims Experience'!$H$3) * (1 + '2016 Claims Experience'!$H$3)</f>
        <v>3968.8968000000004</v>
      </c>
      <c r="E1807" s="85">
        <f t="shared" si="113"/>
        <v>1190.6690400000002</v>
      </c>
      <c r="F1807" s="85">
        <f t="shared" si="114"/>
        <v>2778.2277600000002</v>
      </c>
      <c r="G1807" s="85">
        <f xml:space="preserve"> F1807/'2016 Claims Experience'!$H$2</f>
        <v>3268.5032470588239</v>
      </c>
      <c r="H1807" s="85">
        <f t="shared" si="115"/>
        <v>3000</v>
      </c>
      <c r="I1807" s="85">
        <f t="shared" si="112"/>
        <v>1419.3625715045846</v>
      </c>
      <c r="J1807" s="39"/>
    </row>
    <row r="1808" spans="2:10" x14ac:dyDescent="0.2">
      <c r="B1808" s="87">
        <v>1806</v>
      </c>
      <c r="C1808" s="85">
        <v>7000.9800000000005</v>
      </c>
      <c r="D1808" s="85">
        <f>C1808 * (1 + '2016 Claims Experience'!$H$3) * (1 + '2016 Claims Experience'!$H$3)</f>
        <v>8471.1858000000029</v>
      </c>
      <c r="E1808" s="85">
        <f t="shared" si="113"/>
        <v>2541.3557400000013</v>
      </c>
      <c r="F1808" s="85">
        <f t="shared" si="114"/>
        <v>5929.830060000002</v>
      </c>
      <c r="G1808" s="85">
        <f xml:space="preserve"> F1808/'2016 Claims Experience'!$H$2</f>
        <v>6976.2706588235324</v>
      </c>
      <c r="H1808" s="85">
        <f t="shared" si="115"/>
        <v>3000</v>
      </c>
      <c r="I1808" s="85">
        <f t="shared" si="112"/>
        <v>1419.3625715045846</v>
      </c>
      <c r="J1808" s="39"/>
    </row>
    <row r="1809" spans="2:10" x14ac:dyDescent="0.2">
      <c r="B1809" s="87">
        <v>1807</v>
      </c>
      <c r="C1809" s="85">
        <v>27838.81</v>
      </c>
      <c r="D1809" s="85">
        <f>C1809 * (1 + '2016 Claims Experience'!$H$3) * (1 + '2016 Claims Experience'!$H$3)</f>
        <v>33684.960100000004</v>
      </c>
      <c r="E1809" s="85">
        <f t="shared" si="113"/>
        <v>10105.488030000002</v>
      </c>
      <c r="F1809" s="85">
        <f t="shared" si="114"/>
        <v>23579.47207</v>
      </c>
      <c r="G1809" s="85">
        <f xml:space="preserve"> F1809/'2016 Claims Experience'!$H$2</f>
        <v>27740.555376470587</v>
      </c>
      <c r="H1809" s="85">
        <f t="shared" si="115"/>
        <v>3000</v>
      </c>
      <c r="I1809" s="85">
        <f t="shared" si="112"/>
        <v>1419.3625715045846</v>
      </c>
      <c r="J1809" s="39"/>
    </row>
    <row r="1810" spans="2:10" x14ac:dyDescent="0.2">
      <c r="B1810" s="87">
        <v>1808</v>
      </c>
      <c r="C1810" s="85">
        <v>8897.77</v>
      </c>
      <c r="D1810" s="85">
        <f>C1810 * (1 + '2016 Claims Experience'!$H$3) * (1 + '2016 Claims Experience'!$H$3)</f>
        <v>10766.301700000002</v>
      </c>
      <c r="E1810" s="85">
        <f t="shared" si="113"/>
        <v>3229.8905100000011</v>
      </c>
      <c r="F1810" s="85">
        <f t="shared" si="114"/>
        <v>7536.4111900000007</v>
      </c>
      <c r="G1810" s="85">
        <f xml:space="preserve"> F1810/'2016 Claims Experience'!$H$2</f>
        <v>8866.3661058823545</v>
      </c>
      <c r="H1810" s="85">
        <f t="shared" si="115"/>
        <v>3000</v>
      </c>
      <c r="I1810" s="85">
        <f t="shared" si="112"/>
        <v>1419.3625715045846</v>
      </c>
      <c r="J1810" s="39"/>
    </row>
    <row r="1811" spans="2:10" x14ac:dyDescent="0.2">
      <c r="B1811" s="87">
        <v>1809</v>
      </c>
      <c r="C1811" s="85">
        <v>456.62</v>
      </c>
      <c r="D1811" s="85">
        <f>C1811 * (1 + '2016 Claims Experience'!$H$3) * (1 + '2016 Claims Experience'!$H$3)</f>
        <v>552.51020000000005</v>
      </c>
      <c r="E1811" s="85">
        <f t="shared" si="113"/>
        <v>165.75306000000003</v>
      </c>
      <c r="F1811" s="85">
        <f t="shared" si="114"/>
        <v>386.75713999999999</v>
      </c>
      <c r="G1811" s="85">
        <f xml:space="preserve"> F1811/'2016 Claims Experience'!$H$2</f>
        <v>455.00839999999999</v>
      </c>
      <c r="H1811" s="85">
        <f t="shared" si="115"/>
        <v>552.51020000000005</v>
      </c>
      <c r="I1811" s="85">
        <f t="shared" si="112"/>
        <v>0</v>
      </c>
      <c r="J1811" s="39"/>
    </row>
    <row r="1812" spans="2:10" x14ac:dyDescent="0.2">
      <c r="B1812" s="87">
        <v>1810</v>
      </c>
      <c r="C1812" s="85">
        <v>5685.63</v>
      </c>
      <c r="D1812" s="85">
        <f>C1812 * (1 + '2016 Claims Experience'!$H$3) * (1 + '2016 Claims Experience'!$H$3)</f>
        <v>6879.6123000000007</v>
      </c>
      <c r="E1812" s="85">
        <f t="shared" si="113"/>
        <v>2063.8836900000006</v>
      </c>
      <c r="F1812" s="85">
        <f t="shared" si="114"/>
        <v>4815.7286100000001</v>
      </c>
      <c r="G1812" s="85">
        <f xml:space="preserve"> F1812/'2016 Claims Experience'!$H$2</f>
        <v>5665.5630705882359</v>
      </c>
      <c r="H1812" s="85">
        <f t="shared" si="115"/>
        <v>3000</v>
      </c>
      <c r="I1812" s="85">
        <f t="shared" si="112"/>
        <v>1419.3625715045846</v>
      </c>
      <c r="J1812" s="39"/>
    </row>
    <row r="1813" spans="2:10" x14ac:dyDescent="0.2">
      <c r="B1813" s="87">
        <v>1811</v>
      </c>
      <c r="C1813" s="85">
        <v>35497.86</v>
      </c>
      <c r="D1813" s="85">
        <f>C1813 * (1 + '2016 Claims Experience'!$H$3) * (1 + '2016 Claims Experience'!$H$3)</f>
        <v>42952.410600000003</v>
      </c>
      <c r="E1813" s="85">
        <f t="shared" si="113"/>
        <v>12885.723180000003</v>
      </c>
      <c r="F1813" s="85">
        <f t="shared" si="114"/>
        <v>30066.687419999998</v>
      </c>
      <c r="G1813" s="85">
        <f xml:space="preserve"> F1813/'2016 Claims Experience'!$H$2</f>
        <v>35372.573435294114</v>
      </c>
      <c r="H1813" s="85">
        <f t="shared" si="115"/>
        <v>3000</v>
      </c>
      <c r="I1813" s="85">
        <f t="shared" si="112"/>
        <v>1419.3625715045846</v>
      </c>
      <c r="J1813" s="39"/>
    </row>
    <row r="1814" spans="2:10" x14ac:dyDescent="0.2">
      <c r="B1814" s="87">
        <v>1812</v>
      </c>
      <c r="C1814" s="85">
        <v>22996.9</v>
      </c>
      <c r="D1814" s="85">
        <f>C1814 * (1 + '2016 Claims Experience'!$H$3) * (1 + '2016 Claims Experience'!$H$3)</f>
        <v>27826.249000000007</v>
      </c>
      <c r="E1814" s="85">
        <f t="shared" si="113"/>
        <v>8347.8747000000039</v>
      </c>
      <c r="F1814" s="85">
        <f t="shared" si="114"/>
        <v>19478.374300000003</v>
      </c>
      <c r="G1814" s="85">
        <f xml:space="preserve"> F1814/'2016 Claims Experience'!$H$2</f>
        <v>22915.734470588239</v>
      </c>
      <c r="H1814" s="85">
        <f t="shared" si="115"/>
        <v>3000</v>
      </c>
      <c r="I1814" s="85">
        <f t="shared" si="112"/>
        <v>1419.3625715045846</v>
      </c>
      <c r="J1814" s="39"/>
    </row>
    <row r="1815" spans="2:10" x14ac:dyDescent="0.2">
      <c r="B1815" s="87">
        <v>1813</v>
      </c>
      <c r="C1815" s="85">
        <v>1635.3000000000002</v>
      </c>
      <c r="D1815" s="85">
        <f>C1815 * (1 + '2016 Claims Experience'!$H$3) * (1 + '2016 Claims Experience'!$H$3)</f>
        <v>1978.7130000000006</v>
      </c>
      <c r="E1815" s="85">
        <f t="shared" si="113"/>
        <v>593.61390000000029</v>
      </c>
      <c r="F1815" s="85">
        <f t="shared" si="114"/>
        <v>1385.0991000000004</v>
      </c>
      <c r="G1815" s="85">
        <f xml:space="preserve"> F1815/'2016 Claims Experience'!$H$2</f>
        <v>1629.528352941177</v>
      </c>
      <c r="H1815" s="85">
        <f t="shared" si="115"/>
        <v>1978.7130000000006</v>
      </c>
      <c r="I1815" s="85">
        <f t="shared" si="112"/>
        <v>0</v>
      </c>
      <c r="J1815" s="39"/>
    </row>
    <row r="1816" spans="2:10" x14ac:dyDescent="0.2">
      <c r="B1816" s="87">
        <v>1814</v>
      </c>
      <c r="C1816" s="85">
        <v>1583.95</v>
      </c>
      <c r="D1816" s="85">
        <f>C1816 * (1 + '2016 Claims Experience'!$H$3) * (1 + '2016 Claims Experience'!$H$3)</f>
        <v>1916.5795000000005</v>
      </c>
      <c r="E1816" s="85">
        <f t="shared" si="113"/>
        <v>574.9738500000002</v>
      </c>
      <c r="F1816" s="85">
        <f t="shared" si="114"/>
        <v>1341.6056500000002</v>
      </c>
      <c r="G1816" s="85">
        <f xml:space="preserve"> F1816/'2016 Claims Experience'!$H$2</f>
        <v>1578.3595882352945</v>
      </c>
      <c r="H1816" s="85">
        <f t="shared" si="115"/>
        <v>1916.5795000000005</v>
      </c>
      <c r="I1816" s="85">
        <f t="shared" si="112"/>
        <v>0</v>
      </c>
      <c r="J1816" s="39"/>
    </row>
    <row r="1817" spans="2:10" x14ac:dyDescent="0.2">
      <c r="B1817" s="87">
        <v>1815</v>
      </c>
      <c r="C1817" s="85">
        <v>10964.41</v>
      </c>
      <c r="D1817" s="85">
        <f>C1817 * (1 + '2016 Claims Experience'!$H$3) * (1 + '2016 Claims Experience'!$H$3)</f>
        <v>13266.936100000001</v>
      </c>
      <c r="E1817" s="85">
        <f t="shared" si="113"/>
        <v>3980.0808300000008</v>
      </c>
      <c r="F1817" s="85">
        <f t="shared" si="114"/>
        <v>9286.85527</v>
      </c>
      <c r="G1817" s="85">
        <f xml:space="preserve"> F1817/'2016 Claims Experience'!$H$2</f>
        <v>10925.712082352942</v>
      </c>
      <c r="H1817" s="85">
        <f t="shared" si="115"/>
        <v>3000</v>
      </c>
      <c r="I1817" s="85">
        <f t="shared" si="112"/>
        <v>1419.3625715045846</v>
      </c>
      <c r="J1817" s="39"/>
    </row>
    <row r="1818" spans="2:10" x14ac:dyDescent="0.2">
      <c r="B1818" s="87">
        <v>1816</v>
      </c>
      <c r="C1818" s="85">
        <v>15555.1</v>
      </c>
      <c r="D1818" s="85">
        <f>C1818 * (1 + '2016 Claims Experience'!$H$3) * (1 + '2016 Claims Experience'!$H$3)</f>
        <v>18821.671000000002</v>
      </c>
      <c r="E1818" s="85">
        <f t="shared" si="113"/>
        <v>5646.5013000000017</v>
      </c>
      <c r="F1818" s="85">
        <f t="shared" si="114"/>
        <v>13175.1697</v>
      </c>
      <c r="G1818" s="85">
        <f xml:space="preserve"> F1818/'2016 Claims Experience'!$H$2</f>
        <v>15500.199647058824</v>
      </c>
      <c r="H1818" s="85">
        <f t="shared" si="115"/>
        <v>3000</v>
      </c>
      <c r="I1818" s="85">
        <f t="shared" si="112"/>
        <v>1419.3625715045846</v>
      </c>
      <c r="J1818" s="39"/>
    </row>
    <row r="1819" spans="2:10" x14ac:dyDescent="0.2">
      <c r="B1819" s="87">
        <v>1817</v>
      </c>
      <c r="C1819" s="85">
        <v>605.14</v>
      </c>
      <c r="D1819" s="85">
        <f>C1819 * (1 + '2016 Claims Experience'!$H$3) * (1 + '2016 Claims Experience'!$H$3)</f>
        <v>732.21940000000006</v>
      </c>
      <c r="E1819" s="85">
        <f t="shared" si="113"/>
        <v>219.66582000000005</v>
      </c>
      <c r="F1819" s="85">
        <f t="shared" si="114"/>
        <v>512.55358000000001</v>
      </c>
      <c r="G1819" s="85">
        <f xml:space="preserve"> F1819/'2016 Claims Experience'!$H$2</f>
        <v>603.00421176470593</v>
      </c>
      <c r="H1819" s="85">
        <f t="shared" si="115"/>
        <v>732.21940000000006</v>
      </c>
      <c r="I1819" s="85">
        <f t="shared" si="112"/>
        <v>0</v>
      </c>
      <c r="J1819" s="39"/>
    </row>
    <row r="1820" spans="2:10" x14ac:dyDescent="0.2">
      <c r="B1820" s="87">
        <v>1818</v>
      </c>
      <c r="C1820" s="85">
        <v>2167.7600000000002</v>
      </c>
      <c r="D1820" s="85">
        <f>C1820 * (1 + '2016 Claims Experience'!$H$3) * (1 + '2016 Claims Experience'!$H$3)</f>
        <v>2622.9896000000008</v>
      </c>
      <c r="E1820" s="85">
        <f t="shared" si="113"/>
        <v>786.89688000000035</v>
      </c>
      <c r="F1820" s="85">
        <f t="shared" si="114"/>
        <v>1836.0927200000003</v>
      </c>
      <c r="G1820" s="85">
        <f xml:space="preserve"> F1820/'2016 Claims Experience'!$H$2</f>
        <v>2160.1090823529416</v>
      </c>
      <c r="H1820" s="85">
        <f t="shared" si="115"/>
        <v>2622.9896000000008</v>
      </c>
      <c r="I1820" s="85">
        <f t="shared" si="112"/>
        <v>0</v>
      </c>
      <c r="J1820" s="39"/>
    </row>
    <row r="1821" spans="2:10" x14ac:dyDescent="0.2">
      <c r="B1821" s="87">
        <v>1819</v>
      </c>
      <c r="C1821" s="85">
        <v>436.08000000000004</v>
      </c>
      <c r="D1821" s="85">
        <f>C1821 * (1 + '2016 Claims Experience'!$H$3) * (1 + '2016 Claims Experience'!$H$3)</f>
        <v>527.6568000000002</v>
      </c>
      <c r="E1821" s="85">
        <f t="shared" si="113"/>
        <v>158.2970400000001</v>
      </c>
      <c r="F1821" s="85">
        <f t="shared" si="114"/>
        <v>369.35976000000011</v>
      </c>
      <c r="G1821" s="85">
        <f xml:space="preserve"> F1821/'2016 Claims Experience'!$H$2</f>
        <v>434.54089411764721</v>
      </c>
      <c r="H1821" s="85">
        <f t="shared" si="115"/>
        <v>527.6568000000002</v>
      </c>
      <c r="I1821" s="85">
        <f t="shared" si="112"/>
        <v>0</v>
      </c>
      <c r="J1821" s="39"/>
    </row>
    <row r="1822" spans="2:10" x14ac:dyDescent="0.2">
      <c r="B1822" s="87">
        <v>1820</v>
      </c>
      <c r="C1822" s="85">
        <v>8461.69</v>
      </c>
      <c r="D1822" s="85">
        <f>C1822 * (1 + '2016 Claims Experience'!$H$3) * (1 + '2016 Claims Experience'!$H$3)</f>
        <v>10238.644900000003</v>
      </c>
      <c r="E1822" s="85">
        <f t="shared" si="113"/>
        <v>3071.5934700000012</v>
      </c>
      <c r="F1822" s="85">
        <f t="shared" si="114"/>
        <v>7167.0514300000013</v>
      </c>
      <c r="G1822" s="85">
        <f xml:space="preserve"> F1822/'2016 Claims Experience'!$H$2</f>
        <v>8431.825211764708</v>
      </c>
      <c r="H1822" s="85">
        <f t="shared" si="115"/>
        <v>3000</v>
      </c>
      <c r="I1822" s="85">
        <f t="shared" si="112"/>
        <v>1419.3625715045846</v>
      </c>
      <c r="J1822" s="39"/>
    </row>
    <row r="1823" spans="2:10" x14ac:dyDescent="0.2">
      <c r="B1823" s="87">
        <v>1821</v>
      </c>
      <c r="C1823" s="85">
        <v>5403.6</v>
      </c>
      <c r="D1823" s="85">
        <f>C1823 * (1 + '2016 Claims Experience'!$H$3) * (1 + '2016 Claims Experience'!$H$3)</f>
        <v>6538.3560000000016</v>
      </c>
      <c r="E1823" s="85">
        <f t="shared" si="113"/>
        <v>1961.5068000000008</v>
      </c>
      <c r="F1823" s="85">
        <f t="shared" si="114"/>
        <v>4576.8492000000006</v>
      </c>
      <c r="G1823" s="85">
        <f xml:space="preserve"> F1823/'2016 Claims Experience'!$H$2</f>
        <v>5384.5284705882359</v>
      </c>
      <c r="H1823" s="85">
        <f t="shared" si="115"/>
        <v>3000</v>
      </c>
      <c r="I1823" s="85">
        <f t="shared" si="112"/>
        <v>1419.3625715045846</v>
      </c>
      <c r="J1823" s="39"/>
    </row>
    <row r="1824" spans="2:10" x14ac:dyDescent="0.2">
      <c r="B1824" s="87">
        <v>1822</v>
      </c>
      <c r="C1824" s="85">
        <v>8772.9500000000007</v>
      </c>
      <c r="D1824" s="85">
        <f>C1824 * (1 + '2016 Claims Experience'!$H$3) * (1 + '2016 Claims Experience'!$H$3)</f>
        <v>10615.269500000002</v>
      </c>
      <c r="E1824" s="85">
        <f t="shared" si="113"/>
        <v>3184.5808500000012</v>
      </c>
      <c r="F1824" s="85">
        <f t="shared" si="114"/>
        <v>7430.688650000001</v>
      </c>
      <c r="G1824" s="85">
        <f xml:space="preserve"> F1824/'2016 Claims Experience'!$H$2</f>
        <v>8741.986647058824</v>
      </c>
      <c r="H1824" s="85">
        <f t="shared" si="115"/>
        <v>3000</v>
      </c>
      <c r="I1824" s="85">
        <f t="shared" si="112"/>
        <v>1419.3625715045846</v>
      </c>
      <c r="J1824" s="39"/>
    </row>
    <row r="1825" spans="2:10" x14ac:dyDescent="0.2">
      <c r="B1825" s="87">
        <v>1823</v>
      </c>
      <c r="C1825" s="85">
        <v>11417.08</v>
      </c>
      <c r="D1825" s="85">
        <f>C1825 * (1 + '2016 Claims Experience'!$H$3) * (1 + '2016 Claims Experience'!$H$3)</f>
        <v>13814.666800000001</v>
      </c>
      <c r="E1825" s="85">
        <f t="shared" si="113"/>
        <v>4144.4000400000004</v>
      </c>
      <c r="F1825" s="85">
        <f t="shared" si="114"/>
        <v>9670.2667600000004</v>
      </c>
      <c r="G1825" s="85">
        <f xml:space="preserve"> F1825/'2016 Claims Experience'!$H$2</f>
        <v>11376.784423529412</v>
      </c>
      <c r="H1825" s="85">
        <f t="shared" si="115"/>
        <v>3000</v>
      </c>
      <c r="I1825" s="85">
        <f t="shared" si="112"/>
        <v>1419.3625715045846</v>
      </c>
      <c r="J1825" s="39"/>
    </row>
    <row r="1826" spans="2:10" x14ac:dyDescent="0.2">
      <c r="B1826" s="87">
        <v>1824</v>
      </c>
      <c r="C1826" s="85">
        <v>8422.98</v>
      </c>
      <c r="D1826" s="85">
        <f>C1826 * (1 + '2016 Claims Experience'!$H$3) * (1 + '2016 Claims Experience'!$H$3)</f>
        <v>10191.805800000002</v>
      </c>
      <c r="E1826" s="85">
        <f t="shared" si="113"/>
        <v>3057.541740000001</v>
      </c>
      <c r="F1826" s="85">
        <f t="shared" si="114"/>
        <v>7134.2640600000013</v>
      </c>
      <c r="G1826" s="85">
        <f xml:space="preserve"> F1826/'2016 Claims Experience'!$H$2</f>
        <v>8393.2518352941188</v>
      </c>
      <c r="H1826" s="85">
        <f t="shared" si="115"/>
        <v>3000</v>
      </c>
      <c r="I1826" s="85">
        <f t="shared" si="112"/>
        <v>1419.3625715045846</v>
      </c>
      <c r="J1826" s="39"/>
    </row>
    <row r="1827" spans="2:10" x14ac:dyDescent="0.2">
      <c r="B1827" s="87">
        <v>1825</v>
      </c>
      <c r="C1827" s="85">
        <v>3846.51</v>
      </c>
      <c r="D1827" s="85">
        <f>C1827 * (1 + '2016 Claims Experience'!$H$3) * (1 + '2016 Claims Experience'!$H$3)</f>
        <v>4654.2771000000012</v>
      </c>
      <c r="E1827" s="85">
        <f t="shared" si="113"/>
        <v>1396.2831300000005</v>
      </c>
      <c r="F1827" s="85">
        <f t="shared" si="114"/>
        <v>3257.9939700000004</v>
      </c>
      <c r="G1827" s="85">
        <f xml:space="preserve"> F1827/'2016 Claims Experience'!$H$2</f>
        <v>3832.9340823529419</v>
      </c>
      <c r="H1827" s="85">
        <f t="shared" si="115"/>
        <v>3000</v>
      </c>
      <c r="I1827" s="85">
        <f t="shared" si="112"/>
        <v>1419.3625715045846</v>
      </c>
      <c r="J1827" s="39"/>
    </row>
    <row r="1828" spans="2:10" x14ac:dyDescent="0.2">
      <c r="B1828" s="87">
        <v>1826</v>
      </c>
      <c r="C1828" s="85">
        <v>3086.53</v>
      </c>
      <c r="D1828" s="85">
        <f>C1828 * (1 + '2016 Claims Experience'!$H$3) * (1 + '2016 Claims Experience'!$H$3)</f>
        <v>3734.7013000000006</v>
      </c>
      <c r="E1828" s="85">
        <f t="shared" si="113"/>
        <v>1120.4103900000005</v>
      </c>
      <c r="F1828" s="85">
        <f t="shared" si="114"/>
        <v>2614.2909100000002</v>
      </c>
      <c r="G1828" s="85">
        <f xml:space="preserve"> F1828/'2016 Claims Experience'!$H$2</f>
        <v>3075.6363647058824</v>
      </c>
      <c r="H1828" s="85">
        <f t="shared" si="115"/>
        <v>3000</v>
      </c>
      <c r="I1828" s="85">
        <f t="shared" si="112"/>
        <v>1419.3625715045846</v>
      </c>
      <c r="J1828" s="39"/>
    </row>
    <row r="1829" spans="2:10" x14ac:dyDescent="0.2">
      <c r="B1829" s="87">
        <v>1827</v>
      </c>
      <c r="C1829" s="85">
        <v>511.13</v>
      </c>
      <c r="D1829" s="85">
        <f>C1829 * (1 + '2016 Claims Experience'!$H$3) * (1 + '2016 Claims Experience'!$H$3)</f>
        <v>618.46730000000014</v>
      </c>
      <c r="E1829" s="85">
        <f t="shared" si="113"/>
        <v>185.54019000000008</v>
      </c>
      <c r="F1829" s="85">
        <f t="shared" si="114"/>
        <v>432.92711000000008</v>
      </c>
      <c r="G1829" s="85">
        <f xml:space="preserve"> F1829/'2016 Claims Experience'!$H$2</f>
        <v>509.32601176470598</v>
      </c>
      <c r="H1829" s="85">
        <f t="shared" si="115"/>
        <v>618.46730000000014</v>
      </c>
      <c r="I1829" s="85">
        <f t="shared" si="112"/>
        <v>0</v>
      </c>
      <c r="J1829" s="39"/>
    </row>
    <row r="1830" spans="2:10" x14ac:dyDescent="0.2">
      <c r="B1830" s="87">
        <v>1828</v>
      </c>
      <c r="C1830" s="85">
        <v>6933.04</v>
      </c>
      <c r="D1830" s="85">
        <f>C1830 * (1 + '2016 Claims Experience'!$H$3) * (1 + '2016 Claims Experience'!$H$3)</f>
        <v>8388.9784000000018</v>
      </c>
      <c r="E1830" s="85">
        <f t="shared" si="113"/>
        <v>2516.6935200000007</v>
      </c>
      <c r="F1830" s="85">
        <f t="shared" si="114"/>
        <v>5872.2848800000011</v>
      </c>
      <c r="G1830" s="85">
        <f xml:space="preserve"> F1830/'2016 Claims Experience'!$H$2</f>
        <v>6908.5704470588253</v>
      </c>
      <c r="H1830" s="85">
        <f t="shared" si="115"/>
        <v>3000</v>
      </c>
      <c r="I1830" s="85">
        <f t="shared" si="112"/>
        <v>1419.3625715045846</v>
      </c>
      <c r="J1830" s="39"/>
    </row>
    <row r="1831" spans="2:10" x14ac:dyDescent="0.2">
      <c r="B1831" s="87">
        <v>1829</v>
      </c>
      <c r="C1831" s="85">
        <v>737.86</v>
      </c>
      <c r="D1831" s="85">
        <f>C1831 * (1 + '2016 Claims Experience'!$H$3) * (1 + '2016 Claims Experience'!$H$3)</f>
        <v>892.81060000000014</v>
      </c>
      <c r="E1831" s="85">
        <f t="shared" si="113"/>
        <v>267.84318000000007</v>
      </c>
      <c r="F1831" s="85">
        <f t="shared" si="114"/>
        <v>624.96742000000006</v>
      </c>
      <c r="G1831" s="85">
        <f xml:space="preserve"> F1831/'2016 Claims Experience'!$H$2</f>
        <v>735.25578823529418</v>
      </c>
      <c r="H1831" s="85">
        <f t="shared" si="115"/>
        <v>892.81060000000014</v>
      </c>
      <c r="I1831" s="85">
        <f t="shared" si="112"/>
        <v>0</v>
      </c>
      <c r="J1831" s="39"/>
    </row>
    <row r="1832" spans="2:10" x14ac:dyDescent="0.2">
      <c r="B1832" s="87">
        <v>1830</v>
      </c>
      <c r="C1832" s="85">
        <v>4619.13</v>
      </c>
      <c r="D1832" s="85">
        <f>C1832 * (1 + '2016 Claims Experience'!$H$3) * (1 + '2016 Claims Experience'!$H$3)</f>
        <v>5589.1473000000015</v>
      </c>
      <c r="E1832" s="85">
        <f t="shared" si="113"/>
        <v>1676.7441900000006</v>
      </c>
      <c r="F1832" s="85">
        <f t="shared" si="114"/>
        <v>3912.4031100000007</v>
      </c>
      <c r="G1832" s="85">
        <f xml:space="preserve"> F1832/'2016 Claims Experience'!$H$2</f>
        <v>4602.8271882352947</v>
      </c>
      <c r="H1832" s="85">
        <f t="shared" si="115"/>
        <v>3000</v>
      </c>
      <c r="I1832" s="85">
        <f t="shared" si="112"/>
        <v>1419.3625715045846</v>
      </c>
      <c r="J1832" s="39"/>
    </row>
    <row r="1833" spans="2:10" x14ac:dyDescent="0.2">
      <c r="B1833" s="87">
        <v>1831</v>
      </c>
      <c r="C1833" s="85">
        <v>12971.01</v>
      </c>
      <c r="D1833" s="85">
        <f>C1833 * (1 + '2016 Claims Experience'!$H$3) * (1 + '2016 Claims Experience'!$H$3)</f>
        <v>15694.922100000002</v>
      </c>
      <c r="E1833" s="85">
        <f t="shared" si="113"/>
        <v>4708.476630000001</v>
      </c>
      <c r="F1833" s="85">
        <f t="shared" si="114"/>
        <v>10986.445470000001</v>
      </c>
      <c r="G1833" s="85">
        <f xml:space="preserve"> F1833/'2016 Claims Experience'!$H$2</f>
        <v>12925.229964705883</v>
      </c>
      <c r="H1833" s="85">
        <f t="shared" si="115"/>
        <v>3000</v>
      </c>
      <c r="I1833" s="85">
        <f t="shared" si="112"/>
        <v>1419.3625715045846</v>
      </c>
      <c r="J1833" s="39"/>
    </row>
    <row r="1834" spans="2:10" x14ac:dyDescent="0.2">
      <c r="B1834" s="87">
        <v>1832</v>
      </c>
      <c r="C1834" s="85">
        <v>17194.350000000002</v>
      </c>
      <c r="D1834" s="85">
        <f>C1834 * (1 + '2016 Claims Experience'!$H$3) * (1 + '2016 Claims Experience'!$H$3)</f>
        <v>20805.163500000006</v>
      </c>
      <c r="E1834" s="85">
        <f t="shared" si="113"/>
        <v>6241.5490500000024</v>
      </c>
      <c r="F1834" s="85">
        <f t="shared" si="114"/>
        <v>14563.614450000003</v>
      </c>
      <c r="G1834" s="85">
        <f xml:space="preserve"> F1834/'2016 Claims Experience'!$H$2</f>
        <v>17133.664058823531</v>
      </c>
      <c r="H1834" s="85">
        <f t="shared" si="115"/>
        <v>3000</v>
      </c>
      <c r="I1834" s="85">
        <f t="shared" si="112"/>
        <v>1419.3625715045846</v>
      </c>
      <c r="J1834" s="39"/>
    </row>
    <row r="1835" spans="2:10" x14ac:dyDescent="0.2">
      <c r="B1835" s="87">
        <v>1833</v>
      </c>
      <c r="C1835" s="85">
        <v>14339.29</v>
      </c>
      <c r="D1835" s="85">
        <f>C1835 * (1 + '2016 Claims Experience'!$H$3) * (1 + '2016 Claims Experience'!$H$3)</f>
        <v>17350.540900000004</v>
      </c>
      <c r="E1835" s="85">
        <f t="shared" si="113"/>
        <v>5205.1622700000016</v>
      </c>
      <c r="F1835" s="85">
        <f t="shared" si="114"/>
        <v>12145.378630000001</v>
      </c>
      <c r="G1835" s="85">
        <f xml:space="preserve"> F1835/'2016 Claims Experience'!$H$2</f>
        <v>14288.680741176473</v>
      </c>
      <c r="H1835" s="85">
        <f t="shared" si="115"/>
        <v>3000</v>
      </c>
      <c r="I1835" s="85">
        <f t="shared" si="112"/>
        <v>1419.3625715045846</v>
      </c>
      <c r="J1835" s="39"/>
    </row>
    <row r="1836" spans="2:10" x14ac:dyDescent="0.2">
      <c r="B1836" s="87">
        <v>1834</v>
      </c>
      <c r="C1836" s="85">
        <v>771.83</v>
      </c>
      <c r="D1836" s="85">
        <f>C1836 * (1 + '2016 Claims Experience'!$H$3) * (1 + '2016 Claims Experience'!$H$3)</f>
        <v>933.91430000000025</v>
      </c>
      <c r="E1836" s="85">
        <f t="shared" si="113"/>
        <v>280.1742900000001</v>
      </c>
      <c r="F1836" s="85">
        <f t="shared" si="114"/>
        <v>653.7400100000001</v>
      </c>
      <c r="G1836" s="85">
        <f xml:space="preserve"> F1836/'2016 Claims Experience'!$H$2</f>
        <v>769.10589411764715</v>
      </c>
      <c r="H1836" s="85">
        <f t="shared" si="115"/>
        <v>933.91430000000025</v>
      </c>
      <c r="I1836" s="85">
        <f t="shared" si="112"/>
        <v>0</v>
      </c>
      <c r="J1836" s="39"/>
    </row>
    <row r="1837" spans="2:10" x14ac:dyDescent="0.2">
      <c r="B1837" s="87">
        <v>1835</v>
      </c>
      <c r="C1837" s="85">
        <v>19914.32</v>
      </c>
      <c r="D1837" s="85">
        <f>C1837 * (1 + '2016 Claims Experience'!$H$3) * (1 + '2016 Claims Experience'!$H$3)</f>
        <v>24096.327200000003</v>
      </c>
      <c r="E1837" s="85">
        <f t="shared" si="113"/>
        <v>7228.8981600000025</v>
      </c>
      <c r="F1837" s="85">
        <f t="shared" si="114"/>
        <v>16867.429040000003</v>
      </c>
      <c r="G1837" s="85">
        <f xml:space="preserve"> F1837/'2016 Claims Experience'!$H$2</f>
        <v>19844.034164705885</v>
      </c>
      <c r="H1837" s="85">
        <f t="shared" si="115"/>
        <v>3000</v>
      </c>
      <c r="I1837" s="85">
        <f t="shared" si="112"/>
        <v>1419.3625715045846</v>
      </c>
      <c r="J1837" s="39"/>
    </row>
    <row r="1838" spans="2:10" x14ac:dyDescent="0.2">
      <c r="B1838" s="87">
        <v>1836</v>
      </c>
      <c r="C1838" s="85">
        <v>14081.75</v>
      </c>
      <c r="D1838" s="85">
        <f>C1838 * (1 + '2016 Claims Experience'!$H$3) * (1 + '2016 Claims Experience'!$H$3)</f>
        <v>17038.917500000003</v>
      </c>
      <c r="E1838" s="85">
        <f t="shared" si="113"/>
        <v>5111.6752500000021</v>
      </c>
      <c r="F1838" s="85">
        <f t="shared" si="114"/>
        <v>11927.242250000001</v>
      </c>
      <c r="G1838" s="85">
        <f xml:space="preserve"> F1838/'2016 Claims Experience'!$H$2</f>
        <v>14032.049705882355</v>
      </c>
      <c r="H1838" s="85">
        <f t="shared" si="115"/>
        <v>3000</v>
      </c>
      <c r="I1838" s="85">
        <f t="shared" si="112"/>
        <v>1419.3625715045846</v>
      </c>
      <c r="J1838" s="39"/>
    </row>
    <row r="1839" spans="2:10" x14ac:dyDescent="0.2">
      <c r="B1839" s="87">
        <v>1837</v>
      </c>
      <c r="C1839" s="85">
        <v>576.70000000000005</v>
      </c>
      <c r="D1839" s="85">
        <f>C1839 * (1 + '2016 Claims Experience'!$H$3) * (1 + '2016 Claims Experience'!$H$3)</f>
        <v>697.80700000000013</v>
      </c>
      <c r="E1839" s="85">
        <f t="shared" si="113"/>
        <v>209.34210000000007</v>
      </c>
      <c r="F1839" s="85">
        <f t="shared" si="114"/>
        <v>488.46490000000006</v>
      </c>
      <c r="G1839" s="85">
        <f xml:space="preserve"> F1839/'2016 Claims Experience'!$H$2</f>
        <v>574.66458823529422</v>
      </c>
      <c r="H1839" s="85">
        <f t="shared" si="115"/>
        <v>697.80700000000013</v>
      </c>
      <c r="I1839" s="85">
        <f t="shared" si="112"/>
        <v>0</v>
      </c>
      <c r="J1839" s="39"/>
    </row>
    <row r="1840" spans="2:10" x14ac:dyDescent="0.2">
      <c r="B1840" s="87">
        <v>1838</v>
      </c>
      <c r="C1840" s="85">
        <v>477.95000000000005</v>
      </c>
      <c r="D1840" s="85">
        <f>C1840 * (1 + '2016 Claims Experience'!$H$3) * (1 + '2016 Claims Experience'!$H$3)</f>
        <v>578.31950000000018</v>
      </c>
      <c r="E1840" s="85">
        <f t="shared" si="113"/>
        <v>173.49585000000008</v>
      </c>
      <c r="F1840" s="85">
        <f t="shared" si="114"/>
        <v>404.8236500000001</v>
      </c>
      <c r="G1840" s="85">
        <f xml:space="preserve"> F1840/'2016 Claims Experience'!$H$2</f>
        <v>476.26311764705895</v>
      </c>
      <c r="H1840" s="85">
        <f t="shared" si="115"/>
        <v>578.31950000000018</v>
      </c>
      <c r="I1840" s="85">
        <f t="shared" si="112"/>
        <v>0</v>
      </c>
      <c r="J1840" s="39"/>
    </row>
    <row r="1841" spans="2:10" x14ac:dyDescent="0.2">
      <c r="B1841" s="87">
        <v>1839</v>
      </c>
      <c r="C1841" s="85">
        <v>20074.690000000002</v>
      </c>
      <c r="D1841" s="85">
        <f>C1841 * (1 + '2016 Claims Experience'!$H$3) * (1 + '2016 Claims Experience'!$H$3)</f>
        <v>24290.374900000006</v>
      </c>
      <c r="E1841" s="85">
        <f t="shared" si="113"/>
        <v>7287.1124700000028</v>
      </c>
      <c r="F1841" s="85">
        <f t="shared" si="114"/>
        <v>17003.262430000002</v>
      </c>
      <c r="G1841" s="85">
        <f xml:space="preserve"> F1841/'2016 Claims Experience'!$H$2</f>
        <v>20003.838152941178</v>
      </c>
      <c r="H1841" s="85">
        <f t="shared" si="115"/>
        <v>3000</v>
      </c>
      <c r="I1841" s="85">
        <f t="shared" si="112"/>
        <v>1419.3625715045846</v>
      </c>
      <c r="J1841" s="39"/>
    </row>
    <row r="1842" spans="2:10" x14ac:dyDescent="0.2">
      <c r="B1842" s="87">
        <v>1840</v>
      </c>
      <c r="C1842" s="85">
        <v>11451.84</v>
      </c>
      <c r="D1842" s="85">
        <f>C1842 * (1 + '2016 Claims Experience'!$H$3) * (1 + '2016 Claims Experience'!$H$3)</f>
        <v>13856.726400000003</v>
      </c>
      <c r="E1842" s="85">
        <f t="shared" si="113"/>
        <v>4157.0179200000011</v>
      </c>
      <c r="F1842" s="85">
        <f t="shared" si="114"/>
        <v>9699.7084800000011</v>
      </c>
      <c r="G1842" s="85">
        <f xml:space="preserve"> F1842/'2016 Claims Experience'!$H$2</f>
        <v>11411.421741176473</v>
      </c>
      <c r="H1842" s="85">
        <f t="shared" si="115"/>
        <v>3000</v>
      </c>
      <c r="I1842" s="85">
        <f t="shared" si="112"/>
        <v>1419.3625715045846</v>
      </c>
      <c r="J1842" s="39"/>
    </row>
    <row r="1843" spans="2:10" x14ac:dyDescent="0.2">
      <c r="B1843" s="87">
        <v>1841</v>
      </c>
      <c r="C1843" s="85">
        <v>23120.93</v>
      </c>
      <c r="D1843" s="85">
        <f>C1843 * (1 + '2016 Claims Experience'!$H$3) * (1 + '2016 Claims Experience'!$H$3)</f>
        <v>27976.325300000004</v>
      </c>
      <c r="E1843" s="85">
        <f t="shared" si="113"/>
        <v>8392.8975900000023</v>
      </c>
      <c r="F1843" s="85">
        <f t="shared" si="114"/>
        <v>19583.42771</v>
      </c>
      <c r="G1843" s="85">
        <f xml:space="preserve"> F1843/'2016 Claims Experience'!$H$2</f>
        <v>23039.326717647058</v>
      </c>
      <c r="H1843" s="85">
        <f t="shared" si="115"/>
        <v>3000</v>
      </c>
      <c r="I1843" s="85">
        <f t="shared" si="112"/>
        <v>1419.3625715045846</v>
      </c>
      <c r="J1843" s="39"/>
    </row>
    <row r="1844" spans="2:10" x14ac:dyDescent="0.2">
      <c r="B1844" s="87">
        <v>1842</v>
      </c>
      <c r="C1844" s="85">
        <v>18256.11</v>
      </c>
      <c r="D1844" s="85">
        <f>C1844 * (1 + '2016 Claims Experience'!$H$3) * (1 + '2016 Claims Experience'!$H$3)</f>
        <v>22089.893100000005</v>
      </c>
      <c r="E1844" s="85">
        <f t="shared" si="113"/>
        <v>6626.9679300000025</v>
      </c>
      <c r="F1844" s="85">
        <f t="shared" si="114"/>
        <v>15462.925170000002</v>
      </c>
      <c r="G1844" s="85">
        <f xml:space="preserve"> F1844/'2016 Claims Experience'!$H$2</f>
        <v>18191.67667058824</v>
      </c>
      <c r="H1844" s="85">
        <f t="shared" si="115"/>
        <v>3000</v>
      </c>
      <c r="I1844" s="85">
        <f t="shared" si="112"/>
        <v>1419.3625715045846</v>
      </c>
      <c r="J1844" s="39"/>
    </row>
    <row r="1845" spans="2:10" x14ac:dyDescent="0.2">
      <c r="B1845" s="87">
        <v>1843</v>
      </c>
      <c r="C1845" s="85">
        <v>3832.29</v>
      </c>
      <c r="D1845" s="85">
        <f>C1845 * (1 + '2016 Claims Experience'!$H$3) * (1 + '2016 Claims Experience'!$H$3)</f>
        <v>4637.0709000000006</v>
      </c>
      <c r="E1845" s="85">
        <f t="shared" si="113"/>
        <v>1391.1212700000003</v>
      </c>
      <c r="F1845" s="85">
        <f t="shared" si="114"/>
        <v>3245.9496300000001</v>
      </c>
      <c r="G1845" s="85">
        <f xml:space="preserve"> F1845/'2016 Claims Experience'!$H$2</f>
        <v>3818.7642705882354</v>
      </c>
      <c r="H1845" s="85">
        <f t="shared" si="115"/>
        <v>3000</v>
      </c>
      <c r="I1845" s="85">
        <f t="shared" si="112"/>
        <v>1419.3625715045846</v>
      </c>
      <c r="J1845" s="39"/>
    </row>
    <row r="1846" spans="2:10" x14ac:dyDescent="0.2">
      <c r="B1846" s="87">
        <v>1844</v>
      </c>
      <c r="C1846" s="85">
        <v>3252.4300000000003</v>
      </c>
      <c r="D1846" s="85">
        <f>C1846 * (1 + '2016 Claims Experience'!$H$3) * (1 + '2016 Claims Experience'!$H$3)</f>
        <v>3935.4403000000011</v>
      </c>
      <c r="E1846" s="85">
        <f t="shared" si="113"/>
        <v>1180.6320900000005</v>
      </c>
      <c r="F1846" s="85">
        <f t="shared" si="114"/>
        <v>2754.8082100000006</v>
      </c>
      <c r="G1846" s="85">
        <f xml:space="preserve"> F1846/'2016 Claims Experience'!$H$2</f>
        <v>3240.9508352941184</v>
      </c>
      <c r="H1846" s="85">
        <f t="shared" si="115"/>
        <v>3000</v>
      </c>
      <c r="I1846" s="85">
        <f t="shared" si="112"/>
        <v>1419.3625715045846</v>
      </c>
      <c r="J1846" s="39"/>
    </row>
    <row r="1847" spans="2:10" x14ac:dyDescent="0.2">
      <c r="B1847" s="87">
        <v>1845</v>
      </c>
      <c r="C1847" s="85">
        <v>1937.8700000000001</v>
      </c>
      <c r="D1847" s="85">
        <f>C1847 * (1 + '2016 Claims Experience'!$H$3) * (1 + '2016 Claims Experience'!$H$3)</f>
        <v>2344.8227000000002</v>
      </c>
      <c r="E1847" s="85">
        <f t="shared" si="113"/>
        <v>703.44681000000014</v>
      </c>
      <c r="F1847" s="85">
        <f t="shared" si="114"/>
        <v>1641.37589</v>
      </c>
      <c r="G1847" s="85">
        <f xml:space="preserve"> F1847/'2016 Claims Experience'!$H$2</f>
        <v>1931.0304588235294</v>
      </c>
      <c r="H1847" s="85">
        <f t="shared" si="115"/>
        <v>2344.8227000000002</v>
      </c>
      <c r="I1847" s="85">
        <f t="shared" si="112"/>
        <v>0</v>
      </c>
      <c r="J1847" s="39"/>
    </row>
    <row r="1848" spans="2:10" x14ac:dyDescent="0.2">
      <c r="B1848" s="87">
        <v>1846</v>
      </c>
      <c r="C1848" s="85">
        <v>10271.58</v>
      </c>
      <c r="D1848" s="85">
        <f>C1848 * (1 + '2016 Claims Experience'!$H$3) * (1 + '2016 Claims Experience'!$H$3)</f>
        <v>12428.611800000002</v>
      </c>
      <c r="E1848" s="85">
        <f t="shared" si="113"/>
        <v>3728.5835400000014</v>
      </c>
      <c r="F1848" s="85">
        <f t="shared" si="114"/>
        <v>8700.028260000001</v>
      </c>
      <c r="G1848" s="85">
        <f xml:space="preserve"> F1848/'2016 Claims Experience'!$H$2</f>
        <v>10235.327364705883</v>
      </c>
      <c r="H1848" s="85">
        <f t="shared" si="115"/>
        <v>3000</v>
      </c>
      <c r="I1848" s="85">
        <f t="shared" si="112"/>
        <v>1419.3625715045846</v>
      </c>
      <c r="J1848" s="39"/>
    </row>
    <row r="1849" spans="2:10" x14ac:dyDescent="0.2">
      <c r="B1849" s="87">
        <v>1847</v>
      </c>
      <c r="C1849" s="85">
        <v>15132.45</v>
      </c>
      <c r="D1849" s="85">
        <f>C1849 * (1 + '2016 Claims Experience'!$H$3) * (1 + '2016 Claims Experience'!$H$3)</f>
        <v>18310.264500000005</v>
      </c>
      <c r="E1849" s="85">
        <f t="shared" si="113"/>
        <v>5493.0793500000018</v>
      </c>
      <c r="F1849" s="85">
        <f t="shared" si="114"/>
        <v>12817.185150000003</v>
      </c>
      <c r="G1849" s="85">
        <f xml:space="preserve"> F1849/'2016 Claims Experience'!$H$2</f>
        <v>15079.04135294118</v>
      </c>
      <c r="H1849" s="85">
        <f t="shared" si="115"/>
        <v>3000</v>
      </c>
      <c r="I1849" s="85">
        <f t="shared" si="112"/>
        <v>1419.3625715045846</v>
      </c>
      <c r="J1849" s="39"/>
    </row>
    <row r="1850" spans="2:10" x14ac:dyDescent="0.2">
      <c r="B1850" s="87">
        <v>1848</v>
      </c>
      <c r="C1850" s="85">
        <v>6444.8200000000006</v>
      </c>
      <c r="D1850" s="85">
        <f>C1850 * (1 + '2016 Claims Experience'!$H$3) * (1 + '2016 Claims Experience'!$H$3)</f>
        <v>7798.2322000000022</v>
      </c>
      <c r="E1850" s="85">
        <f t="shared" si="113"/>
        <v>2339.4696600000011</v>
      </c>
      <c r="F1850" s="85">
        <f t="shared" si="114"/>
        <v>5458.7625400000015</v>
      </c>
      <c r="G1850" s="85">
        <f xml:space="preserve"> F1850/'2016 Claims Experience'!$H$2</f>
        <v>6422.0735764705905</v>
      </c>
      <c r="H1850" s="85">
        <f t="shared" si="115"/>
        <v>3000</v>
      </c>
      <c r="I1850" s="85">
        <f t="shared" si="112"/>
        <v>1419.3625715045846</v>
      </c>
      <c r="J1850" s="39"/>
    </row>
    <row r="1851" spans="2:10" x14ac:dyDescent="0.2">
      <c r="B1851" s="87">
        <v>1849</v>
      </c>
      <c r="C1851" s="85">
        <v>166.69</v>
      </c>
      <c r="D1851" s="85">
        <f>C1851 * (1 + '2016 Claims Experience'!$H$3) * (1 + '2016 Claims Experience'!$H$3)</f>
        <v>201.69490000000002</v>
      </c>
      <c r="E1851" s="85">
        <f t="shared" si="113"/>
        <v>60.508470000000017</v>
      </c>
      <c r="F1851" s="85">
        <f t="shared" si="114"/>
        <v>141.18643</v>
      </c>
      <c r="G1851" s="85">
        <f xml:space="preserve"> F1851/'2016 Claims Experience'!$H$2</f>
        <v>166.1016823529412</v>
      </c>
      <c r="H1851" s="85">
        <f t="shared" si="115"/>
        <v>201.69490000000002</v>
      </c>
      <c r="I1851" s="85">
        <f t="shared" si="112"/>
        <v>0</v>
      </c>
      <c r="J1851" s="39"/>
    </row>
    <row r="1852" spans="2:10" x14ac:dyDescent="0.2">
      <c r="B1852" s="87">
        <v>1850</v>
      </c>
      <c r="C1852" s="85">
        <v>2352.62</v>
      </c>
      <c r="D1852" s="85">
        <f>C1852 * (1 + '2016 Claims Experience'!$H$3) * (1 + '2016 Claims Experience'!$H$3)</f>
        <v>2846.6702000000005</v>
      </c>
      <c r="E1852" s="85">
        <f t="shared" si="113"/>
        <v>854.00106000000028</v>
      </c>
      <c r="F1852" s="85">
        <f t="shared" si="114"/>
        <v>1992.6691400000002</v>
      </c>
      <c r="G1852" s="85">
        <f xml:space="preserve"> F1852/'2016 Claims Experience'!$H$2</f>
        <v>2344.316635294118</v>
      </c>
      <c r="H1852" s="85">
        <f t="shared" si="115"/>
        <v>2846.6702000000005</v>
      </c>
      <c r="I1852" s="85">
        <f t="shared" si="112"/>
        <v>0</v>
      </c>
      <c r="J1852" s="39"/>
    </row>
    <row r="1853" spans="2:10" x14ac:dyDescent="0.2">
      <c r="B1853" s="87">
        <v>1851</v>
      </c>
      <c r="C1853" s="85">
        <v>613.04000000000008</v>
      </c>
      <c r="D1853" s="85">
        <f>C1853 * (1 + '2016 Claims Experience'!$H$3) * (1 + '2016 Claims Experience'!$H$3)</f>
        <v>741.77840000000026</v>
      </c>
      <c r="E1853" s="85">
        <f t="shared" si="113"/>
        <v>222.53352000000012</v>
      </c>
      <c r="F1853" s="85">
        <f t="shared" si="114"/>
        <v>519.24488000000019</v>
      </c>
      <c r="G1853" s="85">
        <f xml:space="preserve"> F1853/'2016 Claims Experience'!$H$2</f>
        <v>610.87632941176491</v>
      </c>
      <c r="H1853" s="85">
        <f t="shared" si="115"/>
        <v>741.77840000000026</v>
      </c>
      <c r="I1853" s="85">
        <f t="shared" si="112"/>
        <v>0</v>
      </c>
      <c r="J1853" s="39"/>
    </row>
    <row r="1854" spans="2:10" x14ac:dyDescent="0.2">
      <c r="B1854" s="87">
        <v>1852</v>
      </c>
      <c r="C1854" s="85">
        <v>953.53000000000009</v>
      </c>
      <c r="D1854" s="85">
        <f>C1854 * (1 + '2016 Claims Experience'!$H$3) * (1 + '2016 Claims Experience'!$H$3)</f>
        <v>1153.7713000000003</v>
      </c>
      <c r="E1854" s="85">
        <f t="shared" si="113"/>
        <v>346.13139000000018</v>
      </c>
      <c r="F1854" s="85">
        <f t="shared" si="114"/>
        <v>807.63991000000021</v>
      </c>
      <c r="G1854" s="85">
        <f xml:space="preserve"> F1854/'2016 Claims Experience'!$H$2</f>
        <v>950.16460000000029</v>
      </c>
      <c r="H1854" s="85">
        <f t="shared" si="115"/>
        <v>1153.7713000000003</v>
      </c>
      <c r="I1854" s="85">
        <f t="shared" si="112"/>
        <v>0</v>
      </c>
      <c r="J1854" s="39"/>
    </row>
    <row r="1855" spans="2:10" x14ac:dyDescent="0.2">
      <c r="B1855" s="87">
        <v>1853</v>
      </c>
      <c r="C1855" s="85">
        <v>4093.78</v>
      </c>
      <c r="D1855" s="85">
        <f>C1855 * (1 + '2016 Claims Experience'!$H$3) * (1 + '2016 Claims Experience'!$H$3)</f>
        <v>4953.4738000000007</v>
      </c>
      <c r="E1855" s="85">
        <f t="shared" si="113"/>
        <v>1486.0421400000005</v>
      </c>
      <c r="F1855" s="85">
        <f t="shared" si="114"/>
        <v>3467.4316600000002</v>
      </c>
      <c r="G1855" s="85">
        <f xml:space="preserve"> F1855/'2016 Claims Experience'!$H$2</f>
        <v>4079.3313647058826</v>
      </c>
      <c r="H1855" s="85">
        <f t="shared" si="115"/>
        <v>3000</v>
      </c>
      <c r="I1855" s="85">
        <f t="shared" si="112"/>
        <v>1419.3625715045846</v>
      </c>
      <c r="J1855" s="39"/>
    </row>
    <row r="1856" spans="2:10" x14ac:dyDescent="0.2">
      <c r="B1856" s="87">
        <v>1854</v>
      </c>
      <c r="C1856" s="85">
        <v>662.81000000000006</v>
      </c>
      <c r="D1856" s="85">
        <f>C1856 * (1 + '2016 Claims Experience'!$H$3) * (1 + '2016 Claims Experience'!$H$3)</f>
        <v>802.0001000000002</v>
      </c>
      <c r="E1856" s="85">
        <f t="shared" si="113"/>
        <v>240.60003000000009</v>
      </c>
      <c r="F1856" s="85">
        <f t="shared" si="114"/>
        <v>561.40007000000014</v>
      </c>
      <c r="G1856" s="85">
        <f xml:space="preserve"> F1856/'2016 Claims Experience'!$H$2</f>
        <v>660.47067058823552</v>
      </c>
      <c r="H1856" s="85">
        <f t="shared" si="115"/>
        <v>802.0001000000002</v>
      </c>
      <c r="I1856" s="85">
        <f t="shared" si="112"/>
        <v>0</v>
      </c>
      <c r="J1856" s="39"/>
    </row>
    <row r="1857" spans="2:10" x14ac:dyDescent="0.2">
      <c r="B1857" s="87">
        <v>1855</v>
      </c>
      <c r="C1857" s="85">
        <v>4820.58</v>
      </c>
      <c r="D1857" s="85">
        <f>C1857 * (1 + '2016 Claims Experience'!$H$3) * (1 + '2016 Claims Experience'!$H$3)</f>
        <v>5832.9018000000005</v>
      </c>
      <c r="E1857" s="85">
        <f t="shared" si="113"/>
        <v>1749.8705400000003</v>
      </c>
      <c r="F1857" s="85">
        <f t="shared" si="114"/>
        <v>4083.0312600000002</v>
      </c>
      <c r="G1857" s="85">
        <f xml:space="preserve"> F1857/'2016 Claims Experience'!$H$2</f>
        <v>4803.5661882352942</v>
      </c>
      <c r="H1857" s="85">
        <f t="shared" si="115"/>
        <v>3000</v>
      </c>
      <c r="I1857" s="85">
        <f t="shared" si="112"/>
        <v>1419.3625715045846</v>
      </c>
      <c r="J1857" s="39"/>
    </row>
    <row r="1858" spans="2:10" x14ac:dyDescent="0.2">
      <c r="B1858" s="87">
        <v>1856</v>
      </c>
      <c r="C1858" s="85">
        <v>29220.52</v>
      </c>
      <c r="D1858" s="85">
        <f>C1858 * (1 + '2016 Claims Experience'!$H$3) * (1 + '2016 Claims Experience'!$H$3)</f>
        <v>35356.829200000007</v>
      </c>
      <c r="E1858" s="85">
        <f t="shared" si="113"/>
        <v>10607.048760000003</v>
      </c>
      <c r="F1858" s="85">
        <f t="shared" si="114"/>
        <v>24749.780440000002</v>
      </c>
      <c r="G1858" s="85">
        <f xml:space="preserve"> F1858/'2016 Claims Experience'!$H$2</f>
        <v>29117.38875294118</v>
      </c>
      <c r="H1858" s="85">
        <f t="shared" si="115"/>
        <v>3000</v>
      </c>
      <c r="I1858" s="85">
        <f t="shared" si="112"/>
        <v>1419.3625715045846</v>
      </c>
      <c r="J1858" s="39"/>
    </row>
    <row r="1859" spans="2:10" x14ac:dyDescent="0.2">
      <c r="B1859" s="87">
        <v>1857</v>
      </c>
      <c r="C1859" s="85">
        <v>24712.780000000002</v>
      </c>
      <c r="D1859" s="85">
        <f>C1859 * (1 + '2016 Claims Experience'!$H$3) * (1 + '2016 Claims Experience'!$H$3)</f>
        <v>29902.463800000009</v>
      </c>
      <c r="E1859" s="85">
        <f t="shared" si="113"/>
        <v>8970.7391400000033</v>
      </c>
      <c r="F1859" s="85">
        <f t="shared" si="114"/>
        <v>20931.724660000003</v>
      </c>
      <c r="G1859" s="85">
        <f xml:space="preserve"> F1859/'2016 Claims Experience'!$H$2</f>
        <v>24625.558423529415</v>
      </c>
      <c r="H1859" s="85">
        <f t="shared" si="115"/>
        <v>3000</v>
      </c>
      <c r="I1859" s="85">
        <f t="shared" ref="I1859:I1922" si="116">IF(H1859 = $K$29, $L$29 - H1859,   IF(AND(H1859&lt;$L$29, H1859 &gt; $K$29),  D1859-$K$29, 0) )</f>
        <v>1419.3625715045846</v>
      </c>
      <c r="J1859" s="39"/>
    </row>
    <row r="1860" spans="2:10" x14ac:dyDescent="0.2">
      <c r="B1860" s="87">
        <v>1858</v>
      </c>
      <c r="C1860" s="85">
        <v>13125.85</v>
      </c>
      <c r="D1860" s="85">
        <f>C1860 * (1 + '2016 Claims Experience'!$H$3) * (1 + '2016 Claims Experience'!$H$3)</f>
        <v>15882.278500000002</v>
      </c>
      <c r="E1860" s="85">
        <f t="shared" ref="E1860:E1923" si="117" xml:space="preserve"> D1860 * (1- $L$9)</f>
        <v>4764.6835500000016</v>
      </c>
      <c r="F1860" s="85">
        <f t="shared" ref="F1860:F1923" si="118" xml:space="preserve">   D1860 *$L$9</f>
        <v>11117.594950000001</v>
      </c>
      <c r="G1860" s="85">
        <f xml:space="preserve"> F1860/'2016 Claims Experience'!$H$2</f>
        <v>13079.523470588236</v>
      </c>
      <c r="H1860" s="85">
        <f t="shared" ref="H1860:H1923" si="119">IF( D1860&gt; $K$29, $K$29, D1860)</f>
        <v>3000</v>
      </c>
      <c r="I1860" s="85">
        <f t="shared" si="116"/>
        <v>1419.3625715045846</v>
      </c>
      <c r="J1860" s="39"/>
    </row>
    <row r="1861" spans="2:10" x14ac:dyDescent="0.2">
      <c r="B1861" s="87">
        <v>1859</v>
      </c>
      <c r="C1861" s="85">
        <v>8507.51</v>
      </c>
      <c r="D1861" s="85">
        <f>C1861 * (1 + '2016 Claims Experience'!$H$3) * (1 + '2016 Claims Experience'!$H$3)</f>
        <v>10294.087100000001</v>
      </c>
      <c r="E1861" s="85">
        <f t="shared" si="117"/>
        <v>3088.2261300000005</v>
      </c>
      <c r="F1861" s="85">
        <f t="shared" si="118"/>
        <v>7205.8609699999997</v>
      </c>
      <c r="G1861" s="85">
        <f xml:space="preserve"> F1861/'2016 Claims Experience'!$H$2</f>
        <v>8477.4834941176468</v>
      </c>
      <c r="H1861" s="85">
        <f t="shared" si="119"/>
        <v>3000</v>
      </c>
      <c r="I1861" s="85">
        <f t="shared" si="116"/>
        <v>1419.3625715045846</v>
      </c>
      <c r="J1861" s="39"/>
    </row>
    <row r="1862" spans="2:10" x14ac:dyDescent="0.2">
      <c r="B1862" s="87">
        <v>1860</v>
      </c>
      <c r="C1862" s="85">
        <v>33188.69</v>
      </c>
      <c r="D1862" s="85">
        <f>C1862 * (1 + '2016 Claims Experience'!$H$3) * (1 + '2016 Claims Experience'!$H$3)</f>
        <v>40158.314900000012</v>
      </c>
      <c r="E1862" s="85">
        <f t="shared" si="117"/>
        <v>12047.494470000005</v>
      </c>
      <c r="F1862" s="85">
        <f t="shared" si="118"/>
        <v>28110.820430000007</v>
      </c>
      <c r="G1862" s="85">
        <f xml:space="preserve"> F1862/'2016 Claims Experience'!$H$2</f>
        <v>33071.553447058832</v>
      </c>
      <c r="H1862" s="85">
        <f t="shared" si="119"/>
        <v>3000</v>
      </c>
      <c r="I1862" s="85">
        <f t="shared" si="116"/>
        <v>1419.3625715045846</v>
      </c>
      <c r="J1862" s="39"/>
    </row>
    <row r="1863" spans="2:10" x14ac:dyDescent="0.2">
      <c r="B1863" s="87">
        <v>1861</v>
      </c>
      <c r="C1863" s="85">
        <v>11036.300000000001</v>
      </c>
      <c r="D1863" s="85">
        <f>C1863 * (1 + '2016 Claims Experience'!$H$3) * (1 + '2016 Claims Experience'!$H$3)</f>
        <v>13353.923000000003</v>
      </c>
      <c r="E1863" s="85">
        <f t="shared" si="117"/>
        <v>4006.1769000000013</v>
      </c>
      <c r="F1863" s="85">
        <f t="shared" si="118"/>
        <v>9347.7461000000003</v>
      </c>
      <c r="G1863" s="85">
        <f xml:space="preserve"> F1863/'2016 Claims Experience'!$H$2</f>
        <v>10997.348352941177</v>
      </c>
      <c r="H1863" s="85">
        <f t="shared" si="119"/>
        <v>3000</v>
      </c>
      <c r="I1863" s="85">
        <f t="shared" si="116"/>
        <v>1419.3625715045846</v>
      </c>
      <c r="J1863" s="39"/>
    </row>
    <row r="1864" spans="2:10" x14ac:dyDescent="0.2">
      <c r="B1864" s="87">
        <v>1862</v>
      </c>
      <c r="C1864" s="85">
        <v>14866.220000000001</v>
      </c>
      <c r="D1864" s="85">
        <f>C1864 * (1 + '2016 Claims Experience'!$H$3) * (1 + '2016 Claims Experience'!$H$3)</f>
        <v>17988.126200000002</v>
      </c>
      <c r="E1864" s="85">
        <f t="shared" si="117"/>
        <v>5396.4378600000018</v>
      </c>
      <c r="F1864" s="85">
        <f t="shared" si="118"/>
        <v>12591.688340000001</v>
      </c>
      <c r="G1864" s="85">
        <f xml:space="preserve"> F1864/'2016 Claims Experience'!$H$2</f>
        <v>14813.750988235295</v>
      </c>
      <c r="H1864" s="85">
        <f t="shared" si="119"/>
        <v>3000</v>
      </c>
      <c r="I1864" s="85">
        <f t="shared" si="116"/>
        <v>1419.3625715045846</v>
      </c>
      <c r="J1864" s="39"/>
    </row>
    <row r="1865" spans="2:10" x14ac:dyDescent="0.2">
      <c r="B1865" s="87">
        <v>1863</v>
      </c>
      <c r="C1865" s="85">
        <v>9515.5500000000011</v>
      </c>
      <c r="D1865" s="85">
        <f>C1865 * (1 + '2016 Claims Experience'!$H$3) * (1 + '2016 Claims Experience'!$H$3)</f>
        <v>11513.815500000002</v>
      </c>
      <c r="E1865" s="85">
        <f t="shared" si="117"/>
        <v>3454.1446500000011</v>
      </c>
      <c r="F1865" s="85">
        <f t="shared" si="118"/>
        <v>8059.6708500000013</v>
      </c>
      <c r="G1865" s="85">
        <f xml:space="preserve"> F1865/'2016 Claims Experience'!$H$2</f>
        <v>9481.9657058823541</v>
      </c>
      <c r="H1865" s="85">
        <f t="shared" si="119"/>
        <v>3000</v>
      </c>
      <c r="I1865" s="85">
        <f t="shared" si="116"/>
        <v>1419.3625715045846</v>
      </c>
      <c r="J1865" s="39"/>
    </row>
    <row r="1866" spans="2:10" x14ac:dyDescent="0.2">
      <c r="B1866" s="87">
        <v>1864</v>
      </c>
      <c r="C1866" s="85">
        <v>402.90000000000003</v>
      </c>
      <c r="D1866" s="85">
        <f>C1866 * (1 + '2016 Claims Experience'!$H$3) * (1 + '2016 Claims Experience'!$H$3)</f>
        <v>487.50900000000007</v>
      </c>
      <c r="E1866" s="85">
        <f t="shared" si="117"/>
        <v>146.25270000000003</v>
      </c>
      <c r="F1866" s="85">
        <f t="shared" si="118"/>
        <v>341.25630000000001</v>
      </c>
      <c r="G1866" s="85">
        <f xml:space="preserve"> F1866/'2016 Claims Experience'!$H$2</f>
        <v>401.47800000000001</v>
      </c>
      <c r="H1866" s="85">
        <f t="shared" si="119"/>
        <v>487.50900000000007</v>
      </c>
      <c r="I1866" s="85">
        <f t="shared" si="116"/>
        <v>0</v>
      </c>
      <c r="J1866" s="39"/>
    </row>
    <row r="1867" spans="2:10" x14ac:dyDescent="0.2">
      <c r="B1867" s="87">
        <v>1865</v>
      </c>
      <c r="C1867" s="85">
        <v>32771.57</v>
      </c>
      <c r="D1867" s="85">
        <f>C1867 * (1 + '2016 Claims Experience'!$H$3) * (1 + '2016 Claims Experience'!$H$3)</f>
        <v>39653.599700000013</v>
      </c>
      <c r="E1867" s="85">
        <f t="shared" si="117"/>
        <v>11896.079910000006</v>
      </c>
      <c r="F1867" s="85">
        <f t="shared" si="118"/>
        <v>27757.519790000009</v>
      </c>
      <c r="G1867" s="85">
        <f xml:space="preserve"> F1867/'2016 Claims Experience'!$H$2</f>
        <v>32655.90563529413</v>
      </c>
      <c r="H1867" s="85">
        <f t="shared" si="119"/>
        <v>3000</v>
      </c>
      <c r="I1867" s="85">
        <f t="shared" si="116"/>
        <v>1419.3625715045846</v>
      </c>
      <c r="J1867" s="39"/>
    </row>
    <row r="1868" spans="2:10" x14ac:dyDescent="0.2">
      <c r="B1868" s="87">
        <v>1866</v>
      </c>
      <c r="C1868" s="85">
        <v>26920.83</v>
      </c>
      <c r="D1868" s="85">
        <f>C1868 * (1 + '2016 Claims Experience'!$H$3) * (1 + '2016 Claims Experience'!$H$3)</f>
        <v>32574.204300000009</v>
      </c>
      <c r="E1868" s="85">
        <f t="shared" si="117"/>
        <v>9772.261290000004</v>
      </c>
      <c r="F1868" s="85">
        <f t="shared" si="118"/>
        <v>22801.943010000006</v>
      </c>
      <c r="G1868" s="85">
        <f xml:space="preserve"> F1868/'2016 Claims Experience'!$H$2</f>
        <v>26825.815305882363</v>
      </c>
      <c r="H1868" s="85">
        <f t="shared" si="119"/>
        <v>3000</v>
      </c>
      <c r="I1868" s="85">
        <f t="shared" si="116"/>
        <v>1419.3625715045846</v>
      </c>
      <c r="J1868" s="39"/>
    </row>
    <row r="1869" spans="2:10" x14ac:dyDescent="0.2">
      <c r="B1869" s="87">
        <v>1867</v>
      </c>
      <c r="C1869" s="85">
        <v>28272.52</v>
      </c>
      <c r="D1869" s="85">
        <f>C1869 * (1 + '2016 Claims Experience'!$H$3) * (1 + '2016 Claims Experience'!$H$3)</f>
        <v>34209.749200000006</v>
      </c>
      <c r="E1869" s="85">
        <f t="shared" si="117"/>
        <v>10262.924760000004</v>
      </c>
      <c r="F1869" s="85">
        <f t="shared" si="118"/>
        <v>23946.824440000004</v>
      </c>
      <c r="G1869" s="85">
        <f xml:space="preserve"> F1869/'2016 Claims Experience'!$H$2</f>
        <v>28172.734635294124</v>
      </c>
      <c r="H1869" s="85">
        <f t="shared" si="119"/>
        <v>3000</v>
      </c>
      <c r="I1869" s="85">
        <f t="shared" si="116"/>
        <v>1419.3625715045846</v>
      </c>
      <c r="J1869" s="39"/>
    </row>
    <row r="1870" spans="2:10" x14ac:dyDescent="0.2">
      <c r="B1870" s="87">
        <v>1868</v>
      </c>
      <c r="C1870" s="85">
        <v>345.23</v>
      </c>
      <c r="D1870" s="85">
        <f>C1870 * (1 + '2016 Claims Experience'!$H$3) * (1 + '2016 Claims Experience'!$H$3)</f>
        <v>417.7283000000001</v>
      </c>
      <c r="E1870" s="85">
        <f t="shared" si="117"/>
        <v>125.31849000000005</v>
      </c>
      <c r="F1870" s="85">
        <f t="shared" si="118"/>
        <v>292.40981000000005</v>
      </c>
      <c r="G1870" s="85">
        <f xml:space="preserve"> F1870/'2016 Claims Experience'!$H$2</f>
        <v>344.01154117647064</v>
      </c>
      <c r="H1870" s="85">
        <f t="shared" si="119"/>
        <v>417.7283000000001</v>
      </c>
      <c r="I1870" s="85">
        <f t="shared" si="116"/>
        <v>0</v>
      </c>
      <c r="J1870" s="39"/>
    </row>
    <row r="1871" spans="2:10" x14ac:dyDescent="0.2">
      <c r="B1871" s="87">
        <v>1869</v>
      </c>
      <c r="C1871" s="85">
        <v>14504.400000000001</v>
      </c>
      <c r="D1871" s="85">
        <f>C1871 * (1 + '2016 Claims Experience'!$H$3) * (1 + '2016 Claims Experience'!$H$3)</f>
        <v>17550.324000000004</v>
      </c>
      <c r="E1871" s="85">
        <f t="shared" si="117"/>
        <v>5265.097200000002</v>
      </c>
      <c r="F1871" s="85">
        <f t="shared" si="118"/>
        <v>12285.226800000002</v>
      </c>
      <c r="G1871" s="85">
        <f xml:space="preserve"> F1871/'2016 Claims Experience'!$H$2</f>
        <v>14453.208000000002</v>
      </c>
      <c r="H1871" s="85">
        <f t="shared" si="119"/>
        <v>3000</v>
      </c>
      <c r="I1871" s="85">
        <f t="shared" si="116"/>
        <v>1419.3625715045846</v>
      </c>
      <c r="J1871" s="39"/>
    </row>
    <row r="1872" spans="2:10" x14ac:dyDescent="0.2">
      <c r="B1872" s="87">
        <v>1870</v>
      </c>
      <c r="C1872" s="85">
        <v>2516.15</v>
      </c>
      <c r="D1872" s="85">
        <f>C1872 * (1 + '2016 Claims Experience'!$H$3) * (1 + '2016 Claims Experience'!$H$3)</f>
        <v>3044.5415000000007</v>
      </c>
      <c r="E1872" s="85">
        <f t="shared" si="117"/>
        <v>913.36245000000031</v>
      </c>
      <c r="F1872" s="85">
        <f t="shared" si="118"/>
        <v>2131.1790500000002</v>
      </c>
      <c r="G1872" s="85">
        <f xml:space="preserve"> F1872/'2016 Claims Experience'!$H$2</f>
        <v>2507.2694705882354</v>
      </c>
      <c r="H1872" s="85">
        <f t="shared" si="119"/>
        <v>3000</v>
      </c>
      <c r="I1872" s="85">
        <f t="shared" si="116"/>
        <v>1419.3625715045846</v>
      </c>
      <c r="J1872" s="39"/>
    </row>
    <row r="1873" spans="2:10" x14ac:dyDescent="0.2">
      <c r="B1873" s="87">
        <v>1871</v>
      </c>
      <c r="C1873" s="85">
        <v>23766.36</v>
      </c>
      <c r="D1873" s="85">
        <f>C1873 * (1 + '2016 Claims Experience'!$H$3) * (1 + '2016 Claims Experience'!$H$3)</f>
        <v>28757.295600000005</v>
      </c>
      <c r="E1873" s="85">
        <f t="shared" si="117"/>
        <v>8627.1886800000029</v>
      </c>
      <c r="F1873" s="85">
        <f t="shared" si="118"/>
        <v>20130.106920000002</v>
      </c>
      <c r="G1873" s="85">
        <f xml:space="preserve"> F1873/'2016 Claims Experience'!$H$2</f>
        <v>23682.478729411767</v>
      </c>
      <c r="H1873" s="85">
        <f t="shared" si="119"/>
        <v>3000</v>
      </c>
      <c r="I1873" s="85">
        <f t="shared" si="116"/>
        <v>1419.3625715045846</v>
      </c>
      <c r="J1873" s="39"/>
    </row>
    <row r="1874" spans="2:10" x14ac:dyDescent="0.2">
      <c r="B1874" s="87">
        <v>1872</v>
      </c>
      <c r="C1874" s="85">
        <v>102.7</v>
      </c>
      <c r="D1874" s="85">
        <f>C1874 * (1 + '2016 Claims Experience'!$H$3) * (1 + '2016 Claims Experience'!$H$3)</f>
        <v>124.26700000000002</v>
      </c>
      <c r="E1874" s="85">
        <f t="shared" si="117"/>
        <v>37.280100000000012</v>
      </c>
      <c r="F1874" s="85">
        <f t="shared" si="118"/>
        <v>86.986900000000006</v>
      </c>
      <c r="G1874" s="85">
        <f xml:space="preserve"> F1874/'2016 Claims Experience'!$H$2</f>
        <v>102.33752941176472</v>
      </c>
      <c r="H1874" s="85">
        <f t="shared" si="119"/>
        <v>124.26700000000002</v>
      </c>
      <c r="I1874" s="85">
        <f t="shared" si="116"/>
        <v>0</v>
      </c>
      <c r="J1874" s="39"/>
    </row>
    <row r="1875" spans="2:10" x14ac:dyDescent="0.2">
      <c r="B1875" s="87">
        <v>1873</v>
      </c>
      <c r="C1875" s="85">
        <v>16409.09</v>
      </c>
      <c r="D1875" s="85">
        <f>C1875 * (1 + '2016 Claims Experience'!$H$3) * (1 + '2016 Claims Experience'!$H$3)</f>
        <v>19854.998900000006</v>
      </c>
      <c r="E1875" s="85">
        <f t="shared" si="117"/>
        <v>5956.4996700000029</v>
      </c>
      <c r="F1875" s="85">
        <f t="shared" si="118"/>
        <v>13898.499230000003</v>
      </c>
      <c r="G1875" s="85">
        <f xml:space="preserve"> F1875/'2016 Claims Experience'!$H$2</f>
        <v>16351.175564705887</v>
      </c>
      <c r="H1875" s="85">
        <f t="shared" si="119"/>
        <v>3000</v>
      </c>
      <c r="I1875" s="85">
        <f t="shared" si="116"/>
        <v>1419.3625715045846</v>
      </c>
      <c r="J1875" s="39"/>
    </row>
    <row r="1876" spans="2:10" x14ac:dyDescent="0.2">
      <c r="B1876" s="87">
        <v>1874</v>
      </c>
      <c r="C1876" s="85">
        <v>17253.600000000002</v>
      </c>
      <c r="D1876" s="85">
        <f>C1876 * (1 + '2016 Claims Experience'!$H$3) * (1 + '2016 Claims Experience'!$H$3)</f>
        <v>20876.856000000003</v>
      </c>
      <c r="E1876" s="85">
        <f t="shared" si="117"/>
        <v>6263.0568000000021</v>
      </c>
      <c r="F1876" s="85">
        <f t="shared" si="118"/>
        <v>14613.799200000001</v>
      </c>
      <c r="G1876" s="85">
        <f xml:space="preserve"> F1876/'2016 Claims Experience'!$H$2</f>
        <v>17192.704941176471</v>
      </c>
      <c r="H1876" s="85">
        <f t="shared" si="119"/>
        <v>3000</v>
      </c>
      <c r="I1876" s="85">
        <f t="shared" si="116"/>
        <v>1419.3625715045846</v>
      </c>
      <c r="J1876" s="39"/>
    </row>
    <row r="1877" spans="2:10" x14ac:dyDescent="0.2">
      <c r="B1877" s="87">
        <v>1875</v>
      </c>
      <c r="C1877" s="85">
        <v>14879.650000000001</v>
      </c>
      <c r="D1877" s="85">
        <f>C1877 * (1 + '2016 Claims Experience'!$H$3) * (1 + '2016 Claims Experience'!$H$3)</f>
        <v>18004.376500000006</v>
      </c>
      <c r="E1877" s="85">
        <f t="shared" si="117"/>
        <v>5401.3129500000023</v>
      </c>
      <c r="F1877" s="85">
        <f t="shared" si="118"/>
        <v>12603.063550000003</v>
      </c>
      <c r="G1877" s="85">
        <f xml:space="preserve"> F1877/'2016 Claims Experience'!$H$2</f>
        <v>14827.133588235298</v>
      </c>
      <c r="H1877" s="85">
        <f t="shared" si="119"/>
        <v>3000</v>
      </c>
      <c r="I1877" s="85">
        <f t="shared" si="116"/>
        <v>1419.3625715045846</v>
      </c>
      <c r="J1877" s="39"/>
    </row>
    <row r="1878" spans="2:10" x14ac:dyDescent="0.2">
      <c r="B1878" s="87">
        <v>1876</v>
      </c>
      <c r="C1878" s="85">
        <v>7971.89</v>
      </c>
      <c r="D1878" s="85">
        <f>C1878 * (1 + '2016 Claims Experience'!$H$3) * (1 + '2016 Claims Experience'!$H$3)</f>
        <v>9645.9869000000017</v>
      </c>
      <c r="E1878" s="85">
        <f t="shared" si="117"/>
        <v>2893.7960700000008</v>
      </c>
      <c r="F1878" s="85">
        <f t="shared" si="118"/>
        <v>6752.1908300000005</v>
      </c>
      <c r="G1878" s="85">
        <f xml:space="preserve"> F1878/'2016 Claims Experience'!$H$2</f>
        <v>7943.75391764706</v>
      </c>
      <c r="H1878" s="85">
        <f t="shared" si="119"/>
        <v>3000</v>
      </c>
      <c r="I1878" s="85">
        <f t="shared" si="116"/>
        <v>1419.3625715045846</v>
      </c>
      <c r="J1878" s="39"/>
    </row>
    <row r="1879" spans="2:10" x14ac:dyDescent="0.2">
      <c r="B1879" s="87">
        <v>1877</v>
      </c>
      <c r="C1879" s="85">
        <v>328.64</v>
      </c>
      <c r="D1879" s="85">
        <f>C1879 * (1 + '2016 Claims Experience'!$H$3) * (1 + '2016 Claims Experience'!$H$3)</f>
        <v>397.65440000000007</v>
      </c>
      <c r="E1879" s="85">
        <f t="shared" si="117"/>
        <v>119.29632000000004</v>
      </c>
      <c r="F1879" s="85">
        <f t="shared" si="118"/>
        <v>278.35808000000003</v>
      </c>
      <c r="G1879" s="85">
        <f xml:space="preserve"> F1879/'2016 Claims Experience'!$H$2</f>
        <v>327.48009411764713</v>
      </c>
      <c r="H1879" s="85">
        <f t="shared" si="119"/>
        <v>397.65440000000007</v>
      </c>
      <c r="I1879" s="85">
        <f t="shared" si="116"/>
        <v>0</v>
      </c>
      <c r="J1879" s="39"/>
    </row>
    <row r="1880" spans="2:10" x14ac:dyDescent="0.2">
      <c r="B1880" s="87">
        <v>1878</v>
      </c>
      <c r="C1880" s="85">
        <v>32540.100000000002</v>
      </c>
      <c r="D1880" s="85">
        <f>C1880 * (1 + '2016 Claims Experience'!$H$3) * (1 + '2016 Claims Experience'!$H$3)</f>
        <v>39373.521000000015</v>
      </c>
      <c r="E1880" s="85">
        <f t="shared" si="117"/>
        <v>11812.056300000006</v>
      </c>
      <c r="F1880" s="85">
        <f t="shared" si="118"/>
        <v>27561.464700000008</v>
      </c>
      <c r="G1880" s="85">
        <f xml:space="preserve"> F1880/'2016 Claims Experience'!$H$2</f>
        <v>32425.252588235304</v>
      </c>
      <c r="H1880" s="85">
        <f t="shared" si="119"/>
        <v>3000</v>
      </c>
      <c r="I1880" s="85">
        <f t="shared" si="116"/>
        <v>1419.3625715045846</v>
      </c>
      <c r="J1880" s="39"/>
    </row>
    <row r="1881" spans="2:10" x14ac:dyDescent="0.2">
      <c r="B1881" s="87">
        <v>1879</v>
      </c>
      <c r="C1881" s="85">
        <v>2507.46</v>
      </c>
      <c r="D1881" s="85">
        <f>C1881 * (1 + '2016 Claims Experience'!$H$3) * (1 + '2016 Claims Experience'!$H$3)</f>
        <v>3034.0266000000006</v>
      </c>
      <c r="E1881" s="85">
        <f t="shared" si="117"/>
        <v>910.20798000000036</v>
      </c>
      <c r="F1881" s="85">
        <f t="shared" si="118"/>
        <v>2123.8186200000005</v>
      </c>
      <c r="G1881" s="85">
        <f xml:space="preserve"> F1881/'2016 Claims Experience'!$H$2</f>
        <v>2498.6101411764712</v>
      </c>
      <c r="H1881" s="85">
        <f t="shared" si="119"/>
        <v>3000</v>
      </c>
      <c r="I1881" s="85">
        <f t="shared" si="116"/>
        <v>1419.3625715045846</v>
      </c>
      <c r="J1881" s="39"/>
    </row>
    <row r="1882" spans="2:10" x14ac:dyDescent="0.2">
      <c r="B1882" s="87">
        <v>1880</v>
      </c>
      <c r="C1882" s="85">
        <v>10548.08</v>
      </c>
      <c r="D1882" s="85">
        <f>C1882 * (1 + '2016 Claims Experience'!$H$3) * (1 + '2016 Claims Experience'!$H$3)</f>
        <v>12763.176800000001</v>
      </c>
      <c r="E1882" s="85">
        <f t="shared" si="117"/>
        <v>3828.9530400000008</v>
      </c>
      <c r="F1882" s="85">
        <f t="shared" si="118"/>
        <v>8934.2237600000008</v>
      </c>
      <c r="G1882" s="85">
        <f xml:space="preserve"> F1882/'2016 Claims Experience'!$H$2</f>
        <v>10510.851482352942</v>
      </c>
      <c r="H1882" s="85">
        <f t="shared" si="119"/>
        <v>3000</v>
      </c>
      <c r="I1882" s="85">
        <f t="shared" si="116"/>
        <v>1419.3625715045846</v>
      </c>
      <c r="J1882" s="39"/>
    </row>
    <row r="1883" spans="2:10" x14ac:dyDescent="0.2">
      <c r="B1883" s="87">
        <v>1881</v>
      </c>
      <c r="C1883" s="85">
        <v>10100.15</v>
      </c>
      <c r="D1883" s="85">
        <f>C1883 * (1 + '2016 Claims Experience'!$H$3) * (1 + '2016 Claims Experience'!$H$3)</f>
        <v>12221.181500000002</v>
      </c>
      <c r="E1883" s="85">
        <f t="shared" si="117"/>
        <v>3666.3544500000012</v>
      </c>
      <c r="F1883" s="85">
        <f t="shared" si="118"/>
        <v>8554.8270500000017</v>
      </c>
      <c r="G1883" s="85">
        <f xml:space="preserve"> F1883/'2016 Claims Experience'!$H$2</f>
        <v>10064.502411764708</v>
      </c>
      <c r="H1883" s="85">
        <f t="shared" si="119"/>
        <v>3000</v>
      </c>
      <c r="I1883" s="85">
        <f t="shared" si="116"/>
        <v>1419.3625715045846</v>
      </c>
      <c r="J1883" s="39"/>
    </row>
    <row r="1884" spans="2:10" x14ac:dyDescent="0.2">
      <c r="B1884" s="87">
        <v>1882</v>
      </c>
      <c r="C1884" s="85">
        <v>1609.23</v>
      </c>
      <c r="D1884" s="85">
        <f>C1884 * (1 + '2016 Claims Experience'!$H$3) * (1 + '2016 Claims Experience'!$H$3)</f>
        <v>1947.1683000000005</v>
      </c>
      <c r="E1884" s="85">
        <f t="shared" si="117"/>
        <v>584.15049000000022</v>
      </c>
      <c r="F1884" s="85">
        <f t="shared" si="118"/>
        <v>1363.0178100000003</v>
      </c>
      <c r="G1884" s="85">
        <f xml:space="preserve"> F1884/'2016 Claims Experience'!$H$2</f>
        <v>1603.5503647058827</v>
      </c>
      <c r="H1884" s="85">
        <f t="shared" si="119"/>
        <v>1947.1683000000005</v>
      </c>
      <c r="I1884" s="85">
        <f t="shared" si="116"/>
        <v>0</v>
      </c>
      <c r="J1884" s="39"/>
    </row>
    <row r="1885" spans="2:10" x14ac:dyDescent="0.2">
      <c r="B1885" s="87">
        <v>1883</v>
      </c>
      <c r="C1885" s="85">
        <v>2405.5500000000002</v>
      </c>
      <c r="D1885" s="85">
        <f>C1885 * (1 + '2016 Claims Experience'!$H$3) * (1 + '2016 Claims Experience'!$H$3)</f>
        <v>2910.7155000000007</v>
      </c>
      <c r="E1885" s="85">
        <f t="shared" si="117"/>
        <v>873.21465000000035</v>
      </c>
      <c r="F1885" s="85">
        <f t="shared" si="118"/>
        <v>2037.5008500000004</v>
      </c>
      <c r="G1885" s="85">
        <f xml:space="preserve"> F1885/'2016 Claims Experience'!$H$2</f>
        <v>2397.0598235294124</v>
      </c>
      <c r="H1885" s="85">
        <f t="shared" si="119"/>
        <v>2910.7155000000007</v>
      </c>
      <c r="I1885" s="85">
        <f t="shared" si="116"/>
        <v>0</v>
      </c>
      <c r="J1885" s="39"/>
    </row>
    <row r="1886" spans="2:10" x14ac:dyDescent="0.2">
      <c r="B1886" s="87">
        <v>1884</v>
      </c>
      <c r="C1886" s="85">
        <v>3532.88</v>
      </c>
      <c r="D1886" s="85">
        <f>C1886 * (1 + '2016 Claims Experience'!$H$3) * (1 + '2016 Claims Experience'!$H$3)</f>
        <v>4274.7848000000013</v>
      </c>
      <c r="E1886" s="85">
        <f t="shared" si="117"/>
        <v>1282.4354400000007</v>
      </c>
      <c r="F1886" s="85">
        <f t="shared" si="118"/>
        <v>2992.3493600000006</v>
      </c>
      <c r="G1886" s="85">
        <f xml:space="preserve"> F1886/'2016 Claims Experience'!$H$2</f>
        <v>3520.4110117647065</v>
      </c>
      <c r="H1886" s="85">
        <f t="shared" si="119"/>
        <v>3000</v>
      </c>
      <c r="I1886" s="85">
        <f t="shared" si="116"/>
        <v>1419.3625715045846</v>
      </c>
      <c r="J1886" s="39"/>
    </row>
    <row r="1887" spans="2:10" x14ac:dyDescent="0.2">
      <c r="B1887" s="87">
        <v>1885</v>
      </c>
      <c r="C1887" s="85">
        <v>9474.4700000000012</v>
      </c>
      <c r="D1887" s="85">
        <f>C1887 * (1 + '2016 Claims Experience'!$H$3) * (1 + '2016 Claims Experience'!$H$3)</f>
        <v>11464.108700000003</v>
      </c>
      <c r="E1887" s="85">
        <f t="shared" si="117"/>
        <v>3439.2326100000014</v>
      </c>
      <c r="F1887" s="85">
        <f t="shared" si="118"/>
        <v>8024.8760900000016</v>
      </c>
      <c r="G1887" s="85">
        <f xml:space="preserve"> F1887/'2016 Claims Experience'!$H$2</f>
        <v>9441.0306941176495</v>
      </c>
      <c r="H1887" s="85">
        <f t="shared" si="119"/>
        <v>3000</v>
      </c>
      <c r="I1887" s="85">
        <f t="shared" si="116"/>
        <v>1419.3625715045846</v>
      </c>
      <c r="J1887" s="39"/>
    </row>
    <row r="1888" spans="2:10" x14ac:dyDescent="0.2">
      <c r="B1888" s="87">
        <v>1886</v>
      </c>
      <c r="C1888" s="85">
        <v>468.47</v>
      </c>
      <c r="D1888" s="85">
        <f>C1888 * (1 + '2016 Claims Experience'!$H$3) * (1 + '2016 Claims Experience'!$H$3)</f>
        <v>566.84870000000024</v>
      </c>
      <c r="E1888" s="85">
        <f t="shared" si="117"/>
        <v>170.05461000000008</v>
      </c>
      <c r="F1888" s="85">
        <f t="shared" si="118"/>
        <v>396.79409000000015</v>
      </c>
      <c r="G1888" s="85">
        <f xml:space="preserve"> F1888/'2016 Claims Experience'!$H$2</f>
        <v>466.81657647058842</v>
      </c>
      <c r="H1888" s="85">
        <f t="shared" si="119"/>
        <v>566.84870000000024</v>
      </c>
      <c r="I1888" s="85">
        <f t="shared" si="116"/>
        <v>0</v>
      </c>
      <c r="J1888" s="39"/>
    </row>
    <row r="1889" spans="2:10" x14ac:dyDescent="0.2">
      <c r="B1889" s="87">
        <v>1887</v>
      </c>
      <c r="C1889" s="85">
        <v>17839.780000000002</v>
      </c>
      <c r="D1889" s="85">
        <f>C1889 * (1 + '2016 Claims Experience'!$H$3) * (1 + '2016 Claims Experience'!$H$3)</f>
        <v>21586.133800000007</v>
      </c>
      <c r="E1889" s="85">
        <f t="shared" si="117"/>
        <v>6475.840140000003</v>
      </c>
      <c r="F1889" s="85">
        <f t="shared" si="118"/>
        <v>15110.293660000003</v>
      </c>
      <c r="G1889" s="85">
        <f xml:space="preserve"> F1889/'2016 Claims Experience'!$H$2</f>
        <v>17776.81607058824</v>
      </c>
      <c r="H1889" s="85">
        <f t="shared" si="119"/>
        <v>3000</v>
      </c>
      <c r="I1889" s="85">
        <f t="shared" si="116"/>
        <v>1419.3625715045846</v>
      </c>
      <c r="J1889" s="39"/>
    </row>
    <row r="1890" spans="2:10" x14ac:dyDescent="0.2">
      <c r="B1890" s="87">
        <v>1888</v>
      </c>
      <c r="C1890" s="85">
        <v>15863.990000000002</v>
      </c>
      <c r="D1890" s="85">
        <f>C1890 * (1 + '2016 Claims Experience'!$H$3) * (1 + '2016 Claims Experience'!$H$3)</f>
        <v>19195.427900000006</v>
      </c>
      <c r="E1890" s="85">
        <f t="shared" si="117"/>
        <v>5758.6283700000031</v>
      </c>
      <c r="F1890" s="85">
        <f t="shared" si="118"/>
        <v>13436.799530000004</v>
      </c>
      <c r="G1890" s="85">
        <f xml:space="preserve"> F1890/'2016 Claims Experience'!$H$2</f>
        <v>15807.999447058828</v>
      </c>
      <c r="H1890" s="85">
        <f t="shared" si="119"/>
        <v>3000</v>
      </c>
      <c r="I1890" s="85">
        <f t="shared" si="116"/>
        <v>1419.3625715045846</v>
      </c>
      <c r="J1890" s="39"/>
    </row>
    <row r="1891" spans="2:10" x14ac:dyDescent="0.2">
      <c r="B1891" s="87">
        <v>1889</v>
      </c>
      <c r="C1891" s="85">
        <v>19708.13</v>
      </c>
      <c r="D1891" s="85">
        <f>C1891 * (1 + '2016 Claims Experience'!$H$3) * (1 + '2016 Claims Experience'!$H$3)</f>
        <v>23846.837300000007</v>
      </c>
      <c r="E1891" s="85">
        <f t="shared" si="117"/>
        <v>7154.0511900000029</v>
      </c>
      <c r="F1891" s="85">
        <f t="shared" si="118"/>
        <v>16692.786110000005</v>
      </c>
      <c r="G1891" s="85">
        <f xml:space="preserve"> F1891/'2016 Claims Experience'!$H$2</f>
        <v>19638.571894117653</v>
      </c>
      <c r="H1891" s="85">
        <f t="shared" si="119"/>
        <v>3000</v>
      </c>
      <c r="I1891" s="85">
        <f t="shared" si="116"/>
        <v>1419.3625715045846</v>
      </c>
      <c r="J1891" s="39"/>
    </row>
    <row r="1892" spans="2:10" x14ac:dyDescent="0.2">
      <c r="B1892" s="87">
        <v>1890</v>
      </c>
      <c r="C1892" s="85">
        <v>4712.3500000000004</v>
      </c>
      <c r="D1892" s="85">
        <f>C1892 * (1 + '2016 Claims Experience'!$H$3) * (1 + '2016 Claims Experience'!$H$3)</f>
        <v>5701.9435000000012</v>
      </c>
      <c r="E1892" s="85">
        <f t="shared" si="117"/>
        <v>1710.5830500000006</v>
      </c>
      <c r="F1892" s="85">
        <f t="shared" si="118"/>
        <v>3991.3604500000006</v>
      </c>
      <c r="G1892" s="85">
        <f xml:space="preserve"> F1892/'2016 Claims Experience'!$H$2</f>
        <v>4695.7181764705892</v>
      </c>
      <c r="H1892" s="85">
        <f t="shared" si="119"/>
        <v>3000</v>
      </c>
      <c r="I1892" s="85">
        <f t="shared" si="116"/>
        <v>1419.3625715045846</v>
      </c>
      <c r="J1892" s="39"/>
    </row>
    <row r="1893" spans="2:10" x14ac:dyDescent="0.2">
      <c r="B1893" s="87">
        <v>1891</v>
      </c>
      <c r="C1893" s="85">
        <v>35073.630000000005</v>
      </c>
      <c r="D1893" s="85">
        <f>C1893 * (1 + '2016 Claims Experience'!$H$3) * (1 + '2016 Claims Experience'!$H$3)</f>
        <v>42439.092300000011</v>
      </c>
      <c r="E1893" s="85">
        <f t="shared" si="117"/>
        <v>12731.727690000005</v>
      </c>
      <c r="F1893" s="85">
        <f t="shared" si="118"/>
        <v>29707.364610000004</v>
      </c>
      <c r="G1893" s="85">
        <f xml:space="preserve"> F1893/'2016 Claims Experience'!$H$2</f>
        <v>34949.840717647065</v>
      </c>
      <c r="H1893" s="85">
        <f t="shared" si="119"/>
        <v>3000</v>
      </c>
      <c r="I1893" s="85">
        <f t="shared" si="116"/>
        <v>1419.3625715045846</v>
      </c>
      <c r="J1893" s="39"/>
    </row>
    <row r="1894" spans="2:10" x14ac:dyDescent="0.2">
      <c r="B1894" s="87">
        <v>1892</v>
      </c>
      <c r="C1894" s="85">
        <v>9208.24</v>
      </c>
      <c r="D1894" s="85">
        <f>C1894 * (1 + '2016 Claims Experience'!$H$3) * (1 + '2016 Claims Experience'!$H$3)</f>
        <v>11141.970400000002</v>
      </c>
      <c r="E1894" s="85">
        <f t="shared" si="117"/>
        <v>3342.591120000001</v>
      </c>
      <c r="F1894" s="85">
        <f t="shared" si="118"/>
        <v>7799.379280000001</v>
      </c>
      <c r="G1894" s="85">
        <f xml:space="preserve"> F1894/'2016 Claims Experience'!$H$2</f>
        <v>9175.7403294117667</v>
      </c>
      <c r="H1894" s="85">
        <f t="shared" si="119"/>
        <v>3000</v>
      </c>
      <c r="I1894" s="85">
        <f t="shared" si="116"/>
        <v>1419.3625715045846</v>
      </c>
      <c r="J1894" s="39"/>
    </row>
    <row r="1895" spans="2:10" x14ac:dyDescent="0.2">
      <c r="B1895" s="87">
        <v>1893</v>
      </c>
      <c r="C1895" s="85">
        <v>7703.29</v>
      </c>
      <c r="D1895" s="85">
        <f>C1895 * (1 + '2016 Claims Experience'!$H$3) * (1 + '2016 Claims Experience'!$H$3)</f>
        <v>9320.9809000000023</v>
      </c>
      <c r="E1895" s="85">
        <f t="shared" si="117"/>
        <v>2796.2942700000012</v>
      </c>
      <c r="F1895" s="85">
        <f t="shared" si="118"/>
        <v>6524.6866300000011</v>
      </c>
      <c r="G1895" s="85">
        <f xml:space="preserve"> F1895/'2016 Claims Experience'!$H$2</f>
        <v>7676.10191764706</v>
      </c>
      <c r="H1895" s="85">
        <f t="shared" si="119"/>
        <v>3000</v>
      </c>
      <c r="I1895" s="85">
        <f t="shared" si="116"/>
        <v>1419.3625715045846</v>
      </c>
      <c r="J1895" s="39"/>
    </row>
    <row r="1896" spans="2:10" x14ac:dyDescent="0.2">
      <c r="B1896" s="87">
        <v>1894</v>
      </c>
      <c r="C1896" s="85">
        <v>27764.550000000003</v>
      </c>
      <c r="D1896" s="85">
        <f>C1896 * (1 + '2016 Claims Experience'!$H$3) * (1 + '2016 Claims Experience'!$H$3)</f>
        <v>33595.105500000005</v>
      </c>
      <c r="E1896" s="85">
        <f t="shared" si="117"/>
        <v>10078.531650000003</v>
      </c>
      <c r="F1896" s="85">
        <f t="shared" si="118"/>
        <v>23516.573850000001</v>
      </c>
      <c r="G1896" s="85">
        <f xml:space="preserve"> F1896/'2016 Claims Experience'!$H$2</f>
        <v>27666.557470588235</v>
      </c>
      <c r="H1896" s="85">
        <f t="shared" si="119"/>
        <v>3000</v>
      </c>
      <c r="I1896" s="85">
        <f t="shared" si="116"/>
        <v>1419.3625715045846</v>
      </c>
      <c r="J1896" s="39"/>
    </row>
    <row r="1897" spans="2:10" x14ac:dyDescent="0.2">
      <c r="B1897" s="87">
        <v>1895</v>
      </c>
      <c r="C1897" s="85">
        <v>1106</v>
      </c>
      <c r="D1897" s="85">
        <f>C1897 * (1 + '2016 Claims Experience'!$H$3) * (1 + '2016 Claims Experience'!$H$3)</f>
        <v>1338.2600000000002</v>
      </c>
      <c r="E1897" s="85">
        <f t="shared" si="117"/>
        <v>401.47800000000012</v>
      </c>
      <c r="F1897" s="85">
        <f t="shared" si="118"/>
        <v>936.78200000000004</v>
      </c>
      <c r="G1897" s="85">
        <f xml:space="preserve"> F1897/'2016 Claims Experience'!$H$2</f>
        <v>1102.0964705882354</v>
      </c>
      <c r="H1897" s="85">
        <f t="shared" si="119"/>
        <v>1338.2600000000002</v>
      </c>
      <c r="I1897" s="85">
        <f t="shared" si="116"/>
        <v>0</v>
      </c>
      <c r="J1897" s="39"/>
    </row>
    <row r="1898" spans="2:10" x14ac:dyDescent="0.2">
      <c r="B1898" s="87">
        <v>1896</v>
      </c>
      <c r="C1898" s="85">
        <v>11729.130000000001</v>
      </c>
      <c r="D1898" s="85">
        <f>C1898 * (1 + '2016 Claims Experience'!$H$3) * (1 + '2016 Claims Experience'!$H$3)</f>
        <v>14192.247300000003</v>
      </c>
      <c r="E1898" s="85">
        <f t="shared" si="117"/>
        <v>4257.6741900000015</v>
      </c>
      <c r="F1898" s="85">
        <f t="shared" si="118"/>
        <v>9934.5731100000012</v>
      </c>
      <c r="G1898" s="85">
        <f xml:space="preserve"> F1898/'2016 Claims Experience'!$H$2</f>
        <v>11687.733070588238</v>
      </c>
      <c r="H1898" s="85">
        <f t="shared" si="119"/>
        <v>3000</v>
      </c>
      <c r="I1898" s="85">
        <f t="shared" si="116"/>
        <v>1419.3625715045846</v>
      </c>
      <c r="J1898" s="39"/>
    </row>
    <row r="1899" spans="2:10" x14ac:dyDescent="0.2">
      <c r="B1899" s="87">
        <v>1897</v>
      </c>
      <c r="C1899" s="85">
        <v>7683.54</v>
      </c>
      <c r="D1899" s="85">
        <f>C1899 * (1 + '2016 Claims Experience'!$H$3) * (1 + '2016 Claims Experience'!$H$3)</f>
        <v>9297.0834000000013</v>
      </c>
      <c r="E1899" s="85">
        <f t="shared" si="117"/>
        <v>2789.1250200000009</v>
      </c>
      <c r="F1899" s="85">
        <f t="shared" si="118"/>
        <v>6507.9583800000009</v>
      </c>
      <c r="G1899" s="85">
        <f xml:space="preserve"> F1899/'2016 Claims Experience'!$H$2</f>
        <v>7656.4216235294134</v>
      </c>
      <c r="H1899" s="85">
        <f t="shared" si="119"/>
        <v>3000</v>
      </c>
      <c r="I1899" s="85">
        <f t="shared" si="116"/>
        <v>1419.3625715045846</v>
      </c>
      <c r="J1899" s="39"/>
    </row>
    <row r="1900" spans="2:10" x14ac:dyDescent="0.2">
      <c r="B1900" s="87">
        <v>1898</v>
      </c>
      <c r="C1900" s="85">
        <v>311.26</v>
      </c>
      <c r="D1900" s="85">
        <f>C1900 * (1 + '2016 Claims Experience'!$H$3) * (1 + '2016 Claims Experience'!$H$3)</f>
        <v>376.62460000000004</v>
      </c>
      <c r="E1900" s="85">
        <f t="shared" si="117"/>
        <v>112.98738000000003</v>
      </c>
      <c r="F1900" s="85">
        <f t="shared" si="118"/>
        <v>263.63722000000001</v>
      </c>
      <c r="G1900" s="85">
        <f xml:space="preserve"> F1900/'2016 Claims Experience'!$H$2</f>
        <v>310.16143529411767</v>
      </c>
      <c r="H1900" s="85">
        <f t="shared" si="119"/>
        <v>376.62460000000004</v>
      </c>
      <c r="I1900" s="85">
        <f t="shared" si="116"/>
        <v>0</v>
      </c>
      <c r="J1900" s="39"/>
    </row>
    <row r="1901" spans="2:10" x14ac:dyDescent="0.2">
      <c r="B1901" s="87">
        <v>1899</v>
      </c>
      <c r="C1901" s="85">
        <v>783.68000000000006</v>
      </c>
      <c r="D1901" s="85">
        <f>C1901 * (1 + '2016 Claims Experience'!$H$3) * (1 + '2016 Claims Experience'!$H$3)</f>
        <v>948.25280000000021</v>
      </c>
      <c r="E1901" s="85">
        <f t="shared" si="117"/>
        <v>284.47584000000012</v>
      </c>
      <c r="F1901" s="85">
        <f t="shared" si="118"/>
        <v>663.77696000000014</v>
      </c>
      <c r="G1901" s="85">
        <f xml:space="preserve"> F1901/'2016 Claims Experience'!$H$2</f>
        <v>780.91407058823552</v>
      </c>
      <c r="H1901" s="85">
        <f t="shared" si="119"/>
        <v>948.25280000000021</v>
      </c>
      <c r="I1901" s="85">
        <f t="shared" si="116"/>
        <v>0</v>
      </c>
      <c r="J1901" s="39"/>
    </row>
    <row r="1902" spans="2:10" x14ac:dyDescent="0.2">
      <c r="B1902" s="87">
        <v>1900</v>
      </c>
      <c r="C1902" s="85">
        <v>4032.1600000000003</v>
      </c>
      <c r="D1902" s="85">
        <f>C1902 * (1 + '2016 Claims Experience'!$H$3) * (1 + '2016 Claims Experience'!$H$3)</f>
        <v>4878.9136000000017</v>
      </c>
      <c r="E1902" s="85">
        <f t="shared" si="117"/>
        <v>1463.6740800000007</v>
      </c>
      <c r="F1902" s="85">
        <f t="shared" si="118"/>
        <v>3415.239520000001</v>
      </c>
      <c r="G1902" s="85">
        <f xml:space="preserve"> F1902/'2016 Claims Experience'!$H$2</f>
        <v>4017.9288470588249</v>
      </c>
      <c r="H1902" s="85">
        <f t="shared" si="119"/>
        <v>3000</v>
      </c>
      <c r="I1902" s="85">
        <f t="shared" si="116"/>
        <v>1419.3625715045846</v>
      </c>
      <c r="J1902" s="39"/>
    </row>
    <row r="1903" spans="2:10" x14ac:dyDescent="0.2">
      <c r="B1903" s="87">
        <v>1901</v>
      </c>
      <c r="C1903" s="85">
        <v>24395.99</v>
      </c>
      <c r="D1903" s="85">
        <f>C1903 * (1 + '2016 Claims Experience'!$H$3) * (1 + '2016 Claims Experience'!$H$3)</f>
        <v>29519.147900000007</v>
      </c>
      <c r="E1903" s="85">
        <f t="shared" si="117"/>
        <v>8855.744370000004</v>
      </c>
      <c r="F1903" s="85">
        <f t="shared" si="118"/>
        <v>20663.403530000003</v>
      </c>
      <c r="G1903" s="85">
        <f xml:space="preserve"> F1903/'2016 Claims Experience'!$H$2</f>
        <v>24309.886505882358</v>
      </c>
      <c r="H1903" s="85">
        <f t="shared" si="119"/>
        <v>3000</v>
      </c>
      <c r="I1903" s="85">
        <f t="shared" si="116"/>
        <v>1419.3625715045846</v>
      </c>
      <c r="J1903" s="39"/>
    </row>
    <row r="1904" spans="2:10" x14ac:dyDescent="0.2">
      <c r="B1904" s="87">
        <v>1902</v>
      </c>
      <c r="C1904" s="85">
        <v>680.19</v>
      </c>
      <c r="D1904" s="85">
        <f>C1904 * (1 + '2016 Claims Experience'!$H$3) * (1 + '2016 Claims Experience'!$H$3)</f>
        <v>823.02990000000023</v>
      </c>
      <c r="E1904" s="85">
        <f t="shared" si="117"/>
        <v>246.9089700000001</v>
      </c>
      <c r="F1904" s="85">
        <f t="shared" si="118"/>
        <v>576.12093000000016</v>
      </c>
      <c r="G1904" s="85">
        <f xml:space="preserve"> F1904/'2016 Claims Experience'!$H$2</f>
        <v>677.78932941176492</v>
      </c>
      <c r="H1904" s="85">
        <f t="shared" si="119"/>
        <v>823.02990000000023</v>
      </c>
      <c r="I1904" s="85">
        <f t="shared" si="116"/>
        <v>0</v>
      </c>
      <c r="J1904" s="39"/>
    </row>
    <row r="1905" spans="2:10" x14ac:dyDescent="0.2">
      <c r="B1905" s="87">
        <v>1903</v>
      </c>
      <c r="C1905" s="85">
        <v>2817.9300000000003</v>
      </c>
      <c r="D1905" s="85">
        <f>C1905 * (1 + '2016 Claims Experience'!$H$3) * (1 + '2016 Claims Experience'!$H$3)</f>
        <v>3409.6953000000008</v>
      </c>
      <c r="E1905" s="85">
        <f t="shared" si="117"/>
        <v>1022.9085900000003</v>
      </c>
      <c r="F1905" s="85">
        <f t="shared" si="118"/>
        <v>2386.7867100000003</v>
      </c>
      <c r="G1905" s="85">
        <f xml:space="preserve"> F1905/'2016 Claims Experience'!$H$2</f>
        <v>2807.9843647058829</v>
      </c>
      <c r="H1905" s="85">
        <f t="shared" si="119"/>
        <v>3000</v>
      </c>
      <c r="I1905" s="85">
        <f t="shared" si="116"/>
        <v>1419.3625715045846</v>
      </c>
      <c r="J1905" s="39"/>
    </row>
    <row r="1906" spans="2:10" x14ac:dyDescent="0.2">
      <c r="B1906" s="87">
        <v>1904</v>
      </c>
      <c r="C1906" s="85">
        <v>27857.77</v>
      </c>
      <c r="D1906" s="85">
        <f>C1906 * (1 + '2016 Claims Experience'!$H$3) * (1 + '2016 Claims Experience'!$H$3)</f>
        <v>33707.901700000002</v>
      </c>
      <c r="E1906" s="85">
        <f t="shared" si="117"/>
        <v>10112.370510000002</v>
      </c>
      <c r="F1906" s="85">
        <f t="shared" si="118"/>
        <v>23595.531190000002</v>
      </c>
      <c r="G1906" s="85">
        <f xml:space="preserve"> F1906/'2016 Claims Experience'!$H$2</f>
        <v>27759.448458823532</v>
      </c>
      <c r="H1906" s="85">
        <f t="shared" si="119"/>
        <v>3000</v>
      </c>
      <c r="I1906" s="85">
        <f t="shared" si="116"/>
        <v>1419.3625715045846</v>
      </c>
      <c r="J1906" s="39"/>
    </row>
    <row r="1907" spans="2:10" x14ac:dyDescent="0.2">
      <c r="B1907" s="87">
        <v>1905</v>
      </c>
      <c r="C1907" s="85">
        <v>18693.77</v>
      </c>
      <c r="D1907" s="85">
        <f>C1907 * (1 + '2016 Claims Experience'!$H$3) * (1 + '2016 Claims Experience'!$H$3)</f>
        <v>22619.461700000003</v>
      </c>
      <c r="E1907" s="85">
        <f t="shared" si="117"/>
        <v>6785.8385100000023</v>
      </c>
      <c r="F1907" s="85">
        <f t="shared" si="118"/>
        <v>15833.623190000002</v>
      </c>
      <c r="G1907" s="85">
        <f xml:space="preserve"> F1907/'2016 Claims Experience'!$H$2</f>
        <v>18627.791988235298</v>
      </c>
      <c r="H1907" s="85">
        <f t="shared" si="119"/>
        <v>3000</v>
      </c>
      <c r="I1907" s="85">
        <f t="shared" si="116"/>
        <v>1419.3625715045846</v>
      </c>
      <c r="J1907" s="39"/>
    </row>
    <row r="1908" spans="2:10" x14ac:dyDescent="0.2">
      <c r="B1908" s="87">
        <v>1906</v>
      </c>
      <c r="C1908" s="85">
        <v>1666.9</v>
      </c>
      <c r="D1908" s="85">
        <f>C1908 * (1 + '2016 Claims Experience'!$H$3) * (1 + '2016 Claims Experience'!$H$3)</f>
        <v>2016.9490000000003</v>
      </c>
      <c r="E1908" s="85">
        <f t="shared" si="117"/>
        <v>605.08470000000023</v>
      </c>
      <c r="F1908" s="85">
        <f t="shared" si="118"/>
        <v>1411.8643000000002</v>
      </c>
      <c r="G1908" s="85">
        <f xml:space="preserve"> F1908/'2016 Claims Experience'!$H$2</f>
        <v>1661.016823529412</v>
      </c>
      <c r="H1908" s="85">
        <f t="shared" si="119"/>
        <v>2016.9490000000003</v>
      </c>
      <c r="I1908" s="85">
        <f t="shared" si="116"/>
        <v>0</v>
      </c>
      <c r="J1908" s="39"/>
    </row>
    <row r="1909" spans="2:10" x14ac:dyDescent="0.2">
      <c r="B1909" s="87">
        <v>1907</v>
      </c>
      <c r="C1909" s="85">
        <v>13537.44</v>
      </c>
      <c r="D1909" s="85">
        <f>C1909 * (1 + '2016 Claims Experience'!$H$3) * (1 + '2016 Claims Experience'!$H$3)</f>
        <v>16380.302400000002</v>
      </c>
      <c r="E1909" s="85">
        <f t="shared" si="117"/>
        <v>4914.0907200000011</v>
      </c>
      <c r="F1909" s="85">
        <f t="shared" si="118"/>
        <v>11466.21168</v>
      </c>
      <c r="G1909" s="85">
        <f xml:space="preserve"> F1909/'2016 Claims Experience'!$H$2</f>
        <v>13489.660800000001</v>
      </c>
      <c r="H1909" s="85">
        <f t="shared" si="119"/>
        <v>3000</v>
      </c>
      <c r="I1909" s="85">
        <f t="shared" si="116"/>
        <v>1419.3625715045846</v>
      </c>
      <c r="J1909" s="39"/>
    </row>
    <row r="1910" spans="2:10" x14ac:dyDescent="0.2">
      <c r="B1910" s="87">
        <v>1908</v>
      </c>
      <c r="C1910" s="85">
        <v>506.39000000000004</v>
      </c>
      <c r="D1910" s="85">
        <f>C1910 * (1 + '2016 Claims Experience'!$H$3) * (1 + '2016 Claims Experience'!$H$3)</f>
        <v>612.73190000000022</v>
      </c>
      <c r="E1910" s="85">
        <f t="shared" si="117"/>
        <v>183.81957000000008</v>
      </c>
      <c r="F1910" s="85">
        <f t="shared" si="118"/>
        <v>428.91233000000011</v>
      </c>
      <c r="G1910" s="85">
        <f xml:space="preserve"> F1910/'2016 Claims Experience'!$H$2</f>
        <v>504.60274117647072</v>
      </c>
      <c r="H1910" s="85">
        <f t="shared" si="119"/>
        <v>612.73190000000022</v>
      </c>
      <c r="I1910" s="85">
        <f t="shared" si="116"/>
        <v>0</v>
      </c>
      <c r="J1910" s="39"/>
    </row>
    <row r="1911" spans="2:10" x14ac:dyDescent="0.2">
      <c r="B1911" s="87">
        <v>1909</v>
      </c>
      <c r="C1911" s="85">
        <v>5903.67</v>
      </c>
      <c r="D1911" s="85">
        <f>C1911 * (1 + '2016 Claims Experience'!$H$3) * (1 + '2016 Claims Experience'!$H$3)</f>
        <v>7143.440700000001</v>
      </c>
      <c r="E1911" s="85">
        <f t="shared" si="117"/>
        <v>2143.0322100000008</v>
      </c>
      <c r="F1911" s="85">
        <f t="shared" si="118"/>
        <v>5000.4084900000007</v>
      </c>
      <c r="G1911" s="85">
        <f xml:space="preserve"> F1911/'2016 Claims Experience'!$H$2</f>
        <v>5882.83351764706</v>
      </c>
      <c r="H1911" s="85">
        <f t="shared" si="119"/>
        <v>3000</v>
      </c>
      <c r="I1911" s="85">
        <f t="shared" si="116"/>
        <v>1419.3625715045846</v>
      </c>
      <c r="J1911" s="39"/>
    </row>
    <row r="1912" spans="2:10" x14ac:dyDescent="0.2">
      <c r="B1912" s="87">
        <v>1910</v>
      </c>
      <c r="C1912" s="85">
        <v>29941.79</v>
      </c>
      <c r="D1912" s="85">
        <f>C1912 * (1 + '2016 Claims Experience'!$H$3) * (1 + '2016 Claims Experience'!$H$3)</f>
        <v>36229.565900000009</v>
      </c>
      <c r="E1912" s="85">
        <f t="shared" si="117"/>
        <v>10868.869770000005</v>
      </c>
      <c r="F1912" s="85">
        <f t="shared" si="118"/>
        <v>25360.696130000004</v>
      </c>
      <c r="G1912" s="85">
        <f xml:space="preserve"> F1912/'2016 Claims Experience'!$H$2</f>
        <v>29836.113094117653</v>
      </c>
      <c r="H1912" s="85">
        <f t="shared" si="119"/>
        <v>3000</v>
      </c>
      <c r="I1912" s="85">
        <f t="shared" si="116"/>
        <v>1419.3625715045846</v>
      </c>
      <c r="J1912" s="39"/>
    </row>
    <row r="1913" spans="2:10" x14ac:dyDescent="0.2">
      <c r="B1913" s="87">
        <v>1911</v>
      </c>
      <c r="C1913" s="85">
        <v>420.28000000000003</v>
      </c>
      <c r="D1913" s="85">
        <f>C1913 * (1 + '2016 Claims Experience'!$H$3) * (1 + '2016 Claims Experience'!$H$3)</f>
        <v>508.53880000000009</v>
      </c>
      <c r="E1913" s="85">
        <f t="shared" si="117"/>
        <v>152.56164000000004</v>
      </c>
      <c r="F1913" s="85">
        <f t="shared" si="118"/>
        <v>355.97716000000003</v>
      </c>
      <c r="G1913" s="85">
        <f xml:space="preserve"> F1913/'2016 Claims Experience'!$H$2</f>
        <v>418.79665882352947</v>
      </c>
      <c r="H1913" s="85">
        <f t="shared" si="119"/>
        <v>508.53880000000009</v>
      </c>
      <c r="I1913" s="85">
        <f t="shared" si="116"/>
        <v>0</v>
      </c>
      <c r="J1913" s="39"/>
    </row>
    <row r="1914" spans="2:10" x14ac:dyDescent="0.2">
      <c r="B1914" s="87">
        <v>1912</v>
      </c>
      <c r="C1914" s="85">
        <v>1001.72</v>
      </c>
      <c r="D1914" s="85">
        <f>C1914 * (1 + '2016 Claims Experience'!$H$3) * (1 + '2016 Claims Experience'!$H$3)</f>
        <v>1212.0812000000001</v>
      </c>
      <c r="E1914" s="85">
        <f t="shared" si="117"/>
        <v>363.62436000000008</v>
      </c>
      <c r="F1914" s="85">
        <f t="shared" si="118"/>
        <v>848.45684000000006</v>
      </c>
      <c r="G1914" s="85">
        <f xml:space="preserve"> F1914/'2016 Claims Experience'!$H$2</f>
        <v>998.1845176470589</v>
      </c>
      <c r="H1914" s="85">
        <f t="shared" si="119"/>
        <v>1212.0812000000001</v>
      </c>
      <c r="I1914" s="85">
        <f t="shared" si="116"/>
        <v>0</v>
      </c>
      <c r="J1914" s="39"/>
    </row>
    <row r="1915" spans="2:10" x14ac:dyDescent="0.2">
      <c r="B1915" s="87">
        <v>1913</v>
      </c>
      <c r="C1915" s="85">
        <v>896.65000000000009</v>
      </c>
      <c r="D1915" s="85">
        <f>C1915 * (1 + '2016 Claims Experience'!$H$3) * (1 + '2016 Claims Experience'!$H$3)</f>
        <v>1084.9465000000002</v>
      </c>
      <c r="E1915" s="85">
        <f t="shared" si="117"/>
        <v>325.48395000000011</v>
      </c>
      <c r="F1915" s="85">
        <f t="shared" si="118"/>
        <v>759.46255000000008</v>
      </c>
      <c r="G1915" s="85">
        <f xml:space="preserve"> F1915/'2016 Claims Experience'!$H$2</f>
        <v>893.48535294117653</v>
      </c>
      <c r="H1915" s="85">
        <f t="shared" si="119"/>
        <v>1084.9465000000002</v>
      </c>
      <c r="I1915" s="85">
        <f t="shared" si="116"/>
        <v>0</v>
      </c>
      <c r="J1915" s="39"/>
    </row>
    <row r="1916" spans="2:10" x14ac:dyDescent="0.2">
      <c r="B1916" s="87">
        <v>1914</v>
      </c>
      <c r="C1916" s="85">
        <v>15781.04</v>
      </c>
      <c r="D1916" s="85">
        <f>C1916 * (1 + '2016 Claims Experience'!$H$3) * (1 + '2016 Claims Experience'!$H$3)</f>
        <v>19095.058400000005</v>
      </c>
      <c r="E1916" s="85">
        <f t="shared" si="117"/>
        <v>5728.5175200000022</v>
      </c>
      <c r="F1916" s="85">
        <f t="shared" si="118"/>
        <v>13366.540880000002</v>
      </c>
      <c r="G1916" s="85">
        <f xml:space="preserve"> F1916/'2016 Claims Experience'!$H$2</f>
        <v>15725.34221176471</v>
      </c>
      <c r="H1916" s="85">
        <f t="shared" si="119"/>
        <v>3000</v>
      </c>
      <c r="I1916" s="85">
        <f t="shared" si="116"/>
        <v>1419.3625715045846</v>
      </c>
      <c r="J1916" s="39"/>
    </row>
    <row r="1917" spans="2:10" x14ac:dyDescent="0.2">
      <c r="B1917" s="87">
        <v>1915</v>
      </c>
      <c r="C1917" s="85">
        <v>2361.31</v>
      </c>
      <c r="D1917" s="85">
        <f>C1917 * (1 + '2016 Claims Experience'!$H$3) * (1 + '2016 Claims Experience'!$H$3)</f>
        <v>2857.1851000000006</v>
      </c>
      <c r="E1917" s="85">
        <f t="shared" si="117"/>
        <v>857.15553000000034</v>
      </c>
      <c r="F1917" s="85">
        <f t="shared" si="118"/>
        <v>2000.0295700000004</v>
      </c>
      <c r="G1917" s="85">
        <f xml:space="preserve"> F1917/'2016 Claims Experience'!$H$2</f>
        <v>2352.9759647058827</v>
      </c>
      <c r="H1917" s="85">
        <f t="shared" si="119"/>
        <v>2857.1851000000006</v>
      </c>
      <c r="I1917" s="85">
        <f t="shared" si="116"/>
        <v>0</v>
      </c>
      <c r="J1917" s="39"/>
    </row>
    <row r="1918" spans="2:10" x14ac:dyDescent="0.2">
      <c r="B1918" s="87">
        <v>1916</v>
      </c>
      <c r="C1918" s="85">
        <v>10598.640000000001</v>
      </c>
      <c r="D1918" s="85">
        <f>C1918 * (1 + '2016 Claims Experience'!$H$3) * (1 + '2016 Claims Experience'!$H$3)</f>
        <v>12824.354400000004</v>
      </c>
      <c r="E1918" s="85">
        <f t="shared" si="117"/>
        <v>3847.3063200000015</v>
      </c>
      <c r="F1918" s="85">
        <f t="shared" si="118"/>
        <v>8977.0480800000023</v>
      </c>
      <c r="G1918" s="85">
        <f xml:space="preserve"> F1918/'2016 Claims Experience'!$H$2</f>
        <v>10561.233035294121</v>
      </c>
      <c r="H1918" s="85">
        <f t="shared" si="119"/>
        <v>3000</v>
      </c>
      <c r="I1918" s="85">
        <f t="shared" si="116"/>
        <v>1419.3625715045846</v>
      </c>
      <c r="J1918" s="39"/>
    </row>
    <row r="1919" spans="2:10" x14ac:dyDescent="0.2">
      <c r="B1919" s="87">
        <v>1917</v>
      </c>
      <c r="C1919" s="85">
        <v>8154.38</v>
      </c>
      <c r="D1919" s="85">
        <f>C1919 * (1 + '2016 Claims Experience'!$H$3) * (1 + '2016 Claims Experience'!$H$3)</f>
        <v>9866.7998000000025</v>
      </c>
      <c r="E1919" s="85">
        <f t="shared" si="117"/>
        <v>2960.039940000001</v>
      </c>
      <c r="F1919" s="85">
        <f t="shared" si="118"/>
        <v>6906.759860000001</v>
      </c>
      <c r="G1919" s="85">
        <f xml:space="preserve"> F1919/'2016 Claims Experience'!$H$2</f>
        <v>8125.5998352941187</v>
      </c>
      <c r="H1919" s="85">
        <f t="shared" si="119"/>
        <v>3000</v>
      </c>
      <c r="I1919" s="85">
        <f t="shared" si="116"/>
        <v>1419.3625715045846</v>
      </c>
      <c r="J1919" s="39"/>
    </row>
    <row r="1920" spans="2:10" x14ac:dyDescent="0.2">
      <c r="B1920" s="87">
        <v>1918</v>
      </c>
      <c r="C1920" s="85">
        <v>2994.1</v>
      </c>
      <c r="D1920" s="85">
        <f>C1920 * (1 + '2016 Claims Experience'!$H$3) * (1 + '2016 Claims Experience'!$H$3)</f>
        <v>3622.8610000000003</v>
      </c>
      <c r="E1920" s="85">
        <f t="shared" si="117"/>
        <v>1086.8583000000003</v>
      </c>
      <c r="F1920" s="85">
        <f t="shared" si="118"/>
        <v>2536.0027</v>
      </c>
      <c r="G1920" s="85">
        <f xml:space="preserve"> F1920/'2016 Claims Experience'!$H$2</f>
        <v>2983.532588235294</v>
      </c>
      <c r="H1920" s="85">
        <f t="shared" si="119"/>
        <v>3000</v>
      </c>
      <c r="I1920" s="85">
        <f t="shared" si="116"/>
        <v>1419.3625715045846</v>
      </c>
      <c r="J1920" s="39"/>
    </row>
    <row r="1921" spans="2:10" x14ac:dyDescent="0.2">
      <c r="B1921" s="87">
        <v>1919</v>
      </c>
      <c r="C1921" s="85">
        <v>25086.45</v>
      </c>
      <c r="D1921" s="85">
        <f>C1921 * (1 + '2016 Claims Experience'!$H$3) * (1 + '2016 Claims Experience'!$H$3)</f>
        <v>30354.604500000009</v>
      </c>
      <c r="E1921" s="85">
        <f t="shared" si="117"/>
        <v>9106.3813500000033</v>
      </c>
      <c r="F1921" s="85">
        <f t="shared" si="118"/>
        <v>21248.223150000005</v>
      </c>
      <c r="G1921" s="85">
        <f xml:space="preserve"> F1921/'2016 Claims Experience'!$H$2</f>
        <v>24997.909588235299</v>
      </c>
      <c r="H1921" s="85">
        <f t="shared" si="119"/>
        <v>3000</v>
      </c>
      <c r="I1921" s="85">
        <f t="shared" si="116"/>
        <v>1419.3625715045846</v>
      </c>
      <c r="J1921" s="39"/>
    </row>
    <row r="1922" spans="2:10" x14ac:dyDescent="0.2">
      <c r="B1922" s="87">
        <v>1920</v>
      </c>
      <c r="C1922" s="85">
        <v>417.91</v>
      </c>
      <c r="D1922" s="85">
        <f>C1922 * (1 + '2016 Claims Experience'!$H$3) * (1 + '2016 Claims Experience'!$H$3)</f>
        <v>505.67110000000014</v>
      </c>
      <c r="E1922" s="85">
        <f t="shared" si="117"/>
        <v>151.70133000000007</v>
      </c>
      <c r="F1922" s="85">
        <f t="shared" si="118"/>
        <v>353.9697700000001</v>
      </c>
      <c r="G1922" s="85">
        <f xml:space="preserve"> F1922/'2016 Claims Experience'!$H$2</f>
        <v>416.43502352941186</v>
      </c>
      <c r="H1922" s="85">
        <f t="shared" si="119"/>
        <v>505.67110000000014</v>
      </c>
      <c r="I1922" s="85">
        <f t="shared" si="116"/>
        <v>0</v>
      </c>
      <c r="J1922" s="39"/>
    </row>
    <row r="1923" spans="2:10" x14ac:dyDescent="0.2">
      <c r="B1923" s="87">
        <v>1921</v>
      </c>
      <c r="C1923" s="85">
        <v>4809.5200000000004</v>
      </c>
      <c r="D1923" s="85">
        <f>C1923 * (1 + '2016 Claims Experience'!$H$3) * (1 + '2016 Claims Experience'!$H$3)</f>
        <v>5819.5192000000015</v>
      </c>
      <c r="E1923" s="85">
        <f t="shared" si="117"/>
        <v>1745.8557600000008</v>
      </c>
      <c r="F1923" s="85">
        <f t="shared" si="118"/>
        <v>4073.6634400000007</v>
      </c>
      <c r="G1923" s="85">
        <f xml:space="preserve"> F1923/'2016 Claims Experience'!$H$2</f>
        <v>4792.5452235294124</v>
      </c>
      <c r="H1923" s="85">
        <f t="shared" si="119"/>
        <v>3000</v>
      </c>
      <c r="I1923" s="85">
        <f t="shared" ref="I1923:I1986" si="120">IF(H1923 = $K$29, $L$29 - H1923,   IF(AND(H1923&lt;$L$29, H1923 &gt; $K$29),  D1923-$K$29, 0) )</f>
        <v>1419.3625715045846</v>
      </c>
      <c r="J1923" s="39"/>
    </row>
    <row r="1924" spans="2:10" x14ac:dyDescent="0.2">
      <c r="B1924" s="87">
        <v>1922</v>
      </c>
      <c r="C1924" s="85">
        <v>18655.850000000002</v>
      </c>
      <c r="D1924" s="85">
        <f>C1924 * (1 + '2016 Claims Experience'!$H$3) * (1 + '2016 Claims Experience'!$H$3)</f>
        <v>22573.578500000007</v>
      </c>
      <c r="E1924" s="85">
        <f t="shared" ref="E1924:E1987" si="121" xml:space="preserve"> D1924 * (1- $L$9)</f>
        <v>6772.0735500000028</v>
      </c>
      <c r="F1924" s="85">
        <f t="shared" ref="F1924:F1987" si="122" xml:space="preserve">   D1924 *$L$9</f>
        <v>15801.504950000004</v>
      </c>
      <c r="G1924" s="85">
        <f xml:space="preserve"> F1924/'2016 Claims Experience'!$H$2</f>
        <v>18590.005823529416</v>
      </c>
      <c r="H1924" s="85">
        <f t="shared" ref="H1924:H1987" si="123">IF( D1924&gt; $K$29, $K$29, D1924)</f>
        <v>3000</v>
      </c>
      <c r="I1924" s="85">
        <f t="shared" si="120"/>
        <v>1419.3625715045846</v>
      </c>
      <c r="J1924" s="39"/>
    </row>
    <row r="1925" spans="2:10" x14ac:dyDescent="0.2">
      <c r="B1925" s="87">
        <v>1923</v>
      </c>
      <c r="C1925" s="85">
        <v>2248.34</v>
      </c>
      <c r="D1925" s="85">
        <f>C1925 * (1 + '2016 Claims Experience'!$H$3) * (1 + '2016 Claims Experience'!$H$3)</f>
        <v>2720.4914000000008</v>
      </c>
      <c r="E1925" s="85">
        <f t="shared" si="121"/>
        <v>816.14742000000035</v>
      </c>
      <c r="F1925" s="85">
        <f t="shared" si="122"/>
        <v>1904.3439800000003</v>
      </c>
      <c r="G1925" s="85">
        <f xml:space="preserve"> F1925/'2016 Claims Experience'!$H$2</f>
        <v>2240.4046823529416</v>
      </c>
      <c r="H1925" s="85">
        <f t="shared" si="123"/>
        <v>2720.4914000000008</v>
      </c>
      <c r="I1925" s="85">
        <f t="shared" si="120"/>
        <v>0</v>
      </c>
      <c r="J1925" s="39"/>
    </row>
    <row r="1926" spans="2:10" x14ac:dyDescent="0.2">
      <c r="B1926" s="87">
        <v>1924</v>
      </c>
      <c r="C1926" s="85">
        <v>8321.86</v>
      </c>
      <c r="D1926" s="85">
        <f>C1926 * (1 + '2016 Claims Experience'!$H$3) * (1 + '2016 Claims Experience'!$H$3)</f>
        <v>10069.450600000004</v>
      </c>
      <c r="E1926" s="85">
        <f t="shared" si="121"/>
        <v>3020.8351800000014</v>
      </c>
      <c r="F1926" s="85">
        <f t="shared" si="122"/>
        <v>7048.6154200000019</v>
      </c>
      <c r="G1926" s="85">
        <f xml:space="preserve"> F1926/'2016 Claims Experience'!$H$2</f>
        <v>8292.4887294117671</v>
      </c>
      <c r="H1926" s="85">
        <f t="shared" si="123"/>
        <v>3000</v>
      </c>
      <c r="I1926" s="85">
        <f t="shared" si="120"/>
        <v>1419.3625715045846</v>
      </c>
      <c r="J1926" s="39"/>
    </row>
    <row r="1927" spans="2:10" x14ac:dyDescent="0.2">
      <c r="B1927" s="87">
        <v>1925</v>
      </c>
      <c r="C1927" s="85">
        <v>11097.92</v>
      </c>
      <c r="D1927" s="85">
        <f>C1927 * (1 + '2016 Claims Experience'!$H$3) * (1 + '2016 Claims Experience'!$H$3)</f>
        <v>13428.483200000002</v>
      </c>
      <c r="E1927" s="85">
        <f t="shared" si="121"/>
        <v>4028.5449600000015</v>
      </c>
      <c r="F1927" s="85">
        <f t="shared" si="122"/>
        <v>9399.9382400000013</v>
      </c>
      <c r="G1927" s="85">
        <f xml:space="preserve"> F1927/'2016 Claims Experience'!$H$2</f>
        <v>11058.750870588237</v>
      </c>
      <c r="H1927" s="85">
        <f t="shared" si="123"/>
        <v>3000</v>
      </c>
      <c r="I1927" s="85">
        <f t="shared" si="120"/>
        <v>1419.3625715045846</v>
      </c>
      <c r="J1927" s="39"/>
    </row>
    <row r="1928" spans="2:10" x14ac:dyDescent="0.2">
      <c r="B1928" s="87">
        <v>1926</v>
      </c>
      <c r="C1928" s="85">
        <v>651.75</v>
      </c>
      <c r="D1928" s="85">
        <f>C1928 * (1 + '2016 Claims Experience'!$H$3) * (1 + '2016 Claims Experience'!$H$3)</f>
        <v>788.61750000000018</v>
      </c>
      <c r="E1928" s="85">
        <f t="shared" si="121"/>
        <v>236.58525000000009</v>
      </c>
      <c r="F1928" s="85">
        <f t="shared" si="122"/>
        <v>552.03225000000009</v>
      </c>
      <c r="G1928" s="85">
        <f xml:space="preserve"> F1928/'2016 Claims Experience'!$H$2</f>
        <v>649.4497058823531</v>
      </c>
      <c r="H1928" s="85">
        <f t="shared" si="123"/>
        <v>788.61750000000018</v>
      </c>
      <c r="I1928" s="85">
        <f t="shared" si="120"/>
        <v>0</v>
      </c>
      <c r="J1928" s="39"/>
    </row>
    <row r="1929" spans="2:10" x14ac:dyDescent="0.2">
      <c r="B1929" s="87">
        <v>1927</v>
      </c>
      <c r="C1929" s="85">
        <v>10377.44</v>
      </c>
      <c r="D1929" s="85">
        <f>C1929 * (1 + '2016 Claims Experience'!$H$3) * (1 + '2016 Claims Experience'!$H$3)</f>
        <v>12556.702400000002</v>
      </c>
      <c r="E1929" s="85">
        <f t="shared" si="121"/>
        <v>3767.0107200000011</v>
      </c>
      <c r="F1929" s="85">
        <f t="shared" si="122"/>
        <v>8789.6916799999999</v>
      </c>
      <c r="G1929" s="85">
        <f xml:space="preserve"> F1929/'2016 Claims Experience'!$H$2</f>
        <v>10340.813741176471</v>
      </c>
      <c r="H1929" s="85">
        <f t="shared" si="123"/>
        <v>3000</v>
      </c>
      <c r="I1929" s="85">
        <f t="shared" si="120"/>
        <v>1419.3625715045846</v>
      </c>
      <c r="J1929" s="39"/>
    </row>
    <row r="1930" spans="2:10" x14ac:dyDescent="0.2">
      <c r="B1930" s="87">
        <v>1928</v>
      </c>
      <c r="C1930" s="85">
        <v>574.33000000000004</v>
      </c>
      <c r="D1930" s="85">
        <f>C1930 * (1 + '2016 Claims Experience'!$H$3) * (1 + '2016 Claims Experience'!$H$3)</f>
        <v>694.93930000000023</v>
      </c>
      <c r="E1930" s="85">
        <f t="shared" si="121"/>
        <v>208.4817900000001</v>
      </c>
      <c r="F1930" s="85">
        <f t="shared" si="122"/>
        <v>486.45751000000013</v>
      </c>
      <c r="G1930" s="85">
        <f xml:space="preserve"> F1930/'2016 Claims Experience'!$H$2</f>
        <v>572.30295294117661</v>
      </c>
      <c r="H1930" s="85">
        <f t="shared" si="123"/>
        <v>694.93930000000023</v>
      </c>
      <c r="I1930" s="85">
        <f t="shared" si="120"/>
        <v>0</v>
      </c>
      <c r="J1930" s="39"/>
    </row>
    <row r="1931" spans="2:10" x14ac:dyDescent="0.2">
      <c r="B1931" s="87">
        <v>1929</v>
      </c>
      <c r="C1931" s="85">
        <v>13117.95</v>
      </c>
      <c r="D1931" s="85">
        <f>C1931 * (1 + '2016 Claims Experience'!$H$3) * (1 + '2016 Claims Experience'!$H$3)</f>
        <v>15872.719500000005</v>
      </c>
      <c r="E1931" s="85">
        <f t="shared" si="121"/>
        <v>4761.8158500000018</v>
      </c>
      <c r="F1931" s="85">
        <f t="shared" si="122"/>
        <v>11110.903650000002</v>
      </c>
      <c r="G1931" s="85">
        <f xml:space="preserve"> F1931/'2016 Claims Experience'!$H$2</f>
        <v>13071.651352941179</v>
      </c>
      <c r="H1931" s="85">
        <f t="shared" si="123"/>
        <v>3000</v>
      </c>
      <c r="I1931" s="85">
        <f t="shared" si="120"/>
        <v>1419.3625715045846</v>
      </c>
      <c r="J1931" s="39"/>
    </row>
    <row r="1932" spans="2:10" x14ac:dyDescent="0.2">
      <c r="B1932" s="87">
        <v>1930</v>
      </c>
      <c r="C1932" s="85">
        <v>195.92000000000002</v>
      </c>
      <c r="D1932" s="85">
        <f>C1932 * (1 + '2016 Claims Experience'!$H$3) * (1 + '2016 Claims Experience'!$H$3)</f>
        <v>237.06320000000005</v>
      </c>
      <c r="E1932" s="85">
        <f t="shared" si="121"/>
        <v>71.11896000000003</v>
      </c>
      <c r="F1932" s="85">
        <f t="shared" si="122"/>
        <v>165.94424000000004</v>
      </c>
      <c r="G1932" s="85">
        <f xml:space="preserve"> F1932/'2016 Claims Experience'!$H$2</f>
        <v>195.22851764705888</v>
      </c>
      <c r="H1932" s="85">
        <f t="shared" si="123"/>
        <v>237.06320000000005</v>
      </c>
      <c r="I1932" s="85">
        <f t="shared" si="120"/>
        <v>0</v>
      </c>
      <c r="J1932" s="39"/>
    </row>
    <row r="1933" spans="2:10" x14ac:dyDescent="0.2">
      <c r="B1933" s="87">
        <v>1931</v>
      </c>
      <c r="C1933" s="85">
        <v>24927.66</v>
      </c>
      <c r="D1933" s="85">
        <f>C1933 * (1 + '2016 Claims Experience'!$H$3) * (1 + '2016 Claims Experience'!$H$3)</f>
        <v>30162.468600000007</v>
      </c>
      <c r="E1933" s="85">
        <f t="shared" si="121"/>
        <v>9048.7405800000033</v>
      </c>
      <c r="F1933" s="85">
        <f t="shared" si="122"/>
        <v>21113.728020000002</v>
      </c>
      <c r="G1933" s="85">
        <f xml:space="preserve"> F1933/'2016 Claims Experience'!$H$2</f>
        <v>24839.680023529414</v>
      </c>
      <c r="H1933" s="85">
        <f t="shared" si="123"/>
        <v>3000</v>
      </c>
      <c r="I1933" s="85">
        <f t="shared" si="120"/>
        <v>1419.3625715045846</v>
      </c>
      <c r="J1933" s="39"/>
    </row>
    <row r="1934" spans="2:10" x14ac:dyDescent="0.2">
      <c r="B1934" s="87">
        <v>1932</v>
      </c>
      <c r="C1934" s="85">
        <v>4642.83</v>
      </c>
      <c r="D1934" s="85">
        <f>C1934 * (1 + '2016 Claims Experience'!$H$3) * (1 + '2016 Claims Experience'!$H$3)</f>
        <v>5617.8243000000011</v>
      </c>
      <c r="E1934" s="85">
        <f t="shared" si="121"/>
        <v>1685.3472900000006</v>
      </c>
      <c r="F1934" s="85">
        <f t="shared" si="122"/>
        <v>3932.4770100000005</v>
      </c>
      <c r="G1934" s="85">
        <f xml:space="preserve"> F1934/'2016 Claims Experience'!$H$2</f>
        <v>4626.4435411764716</v>
      </c>
      <c r="H1934" s="85">
        <f t="shared" si="123"/>
        <v>3000</v>
      </c>
      <c r="I1934" s="85">
        <f t="shared" si="120"/>
        <v>1419.3625715045846</v>
      </c>
      <c r="J1934" s="39"/>
    </row>
    <row r="1935" spans="2:10" x14ac:dyDescent="0.2">
      <c r="B1935" s="87">
        <v>1933</v>
      </c>
      <c r="C1935" s="85">
        <v>691.25</v>
      </c>
      <c r="D1935" s="85">
        <f>C1935 * (1 + '2016 Claims Experience'!$H$3) * (1 + '2016 Claims Experience'!$H$3)</f>
        <v>836.41250000000014</v>
      </c>
      <c r="E1935" s="85">
        <f t="shared" si="121"/>
        <v>250.92375000000007</v>
      </c>
      <c r="F1935" s="85">
        <f t="shared" si="122"/>
        <v>585.4887500000001</v>
      </c>
      <c r="G1935" s="85">
        <f xml:space="preserve"> F1935/'2016 Claims Experience'!$H$2</f>
        <v>688.81029411764723</v>
      </c>
      <c r="H1935" s="85">
        <f t="shared" si="123"/>
        <v>836.41250000000014</v>
      </c>
      <c r="I1935" s="85">
        <f t="shared" si="120"/>
        <v>0</v>
      </c>
      <c r="J1935" s="39"/>
    </row>
    <row r="1936" spans="2:10" x14ac:dyDescent="0.2">
      <c r="B1936" s="87">
        <v>1934</v>
      </c>
      <c r="C1936" s="85">
        <v>9151.36</v>
      </c>
      <c r="D1936" s="85">
        <f>C1936 * (1 + '2016 Claims Experience'!$H$3) * (1 + '2016 Claims Experience'!$H$3)</f>
        <v>11073.145600000002</v>
      </c>
      <c r="E1936" s="85">
        <f t="shared" si="121"/>
        <v>3321.9436800000008</v>
      </c>
      <c r="F1936" s="85">
        <f t="shared" si="122"/>
        <v>7751.2019200000004</v>
      </c>
      <c r="G1936" s="85">
        <f xml:space="preserve"> F1936/'2016 Claims Experience'!$H$2</f>
        <v>9119.0610823529423</v>
      </c>
      <c r="H1936" s="85">
        <f t="shared" si="123"/>
        <v>3000</v>
      </c>
      <c r="I1936" s="85">
        <f t="shared" si="120"/>
        <v>1419.3625715045846</v>
      </c>
      <c r="J1936" s="39"/>
    </row>
    <row r="1937" spans="2:10" x14ac:dyDescent="0.2">
      <c r="B1937" s="87">
        <v>1935</v>
      </c>
      <c r="C1937" s="85">
        <v>23739.5</v>
      </c>
      <c r="D1937" s="85">
        <f>C1937 * (1 + '2016 Claims Experience'!$H$3) * (1 + '2016 Claims Experience'!$H$3)</f>
        <v>28724.795000000002</v>
      </c>
      <c r="E1937" s="85">
        <f t="shared" si="121"/>
        <v>8617.438500000002</v>
      </c>
      <c r="F1937" s="85">
        <f t="shared" si="122"/>
        <v>20107.356500000002</v>
      </c>
      <c r="G1937" s="85">
        <f xml:space="preserve"> F1937/'2016 Claims Experience'!$H$2</f>
        <v>23655.713529411769</v>
      </c>
      <c r="H1937" s="85">
        <f t="shared" si="123"/>
        <v>3000</v>
      </c>
      <c r="I1937" s="85">
        <f t="shared" si="120"/>
        <v>1419.3625715045846</v>
      </c>
      <c r="J1937" s="39"/>
    </row>
    <row r="1938" spans="2:10" x14ac:dyDescent="0.2">
      <c r="B1938" s="87">
        <v>1936</v>
      </c>
      <c r="C1938" s="85">
        <v>15539.300000000001</v>
      </c>
      <c r="D1938" s="85">
        <f>C1938 * (1 + '2016 Claims Experience'!$H$3) * (1 + '2016 Claims Experience'!$H$3)</f>
        <v>18802.553000000004</v>
      </c>
      <c r="E1938" s="85">
        <f t="shared" si="121"/>
        <v>5640.7659000000021</v>
      </c>
      <c r="F1938" s="85">
        <f t="shared" si="122"/>
        <v>13161.787100000001</v>
      </c>
      <c r="G1938" s="85">
        <f xml:space="preserve"> F1938/'2016 Claims Experience'!$H$2</f>
        <v>15484.455411764708</v>
      </c>
      <c r="H1938" s="85">
        <f t="shared" si="123"/>
        <v>3000</v>
      </c>
      <c r="I1938" s="85">
        <f t="shared" si="120"/>
        <v>1419.3625715045846</v>
      </c>
      <c r="J1938" s="39"/>
    </row>
    <row r="1939" spans="2:10" x14ac:dyDescent="0.2">
      <c r="B1939" s="87">
        <v>1937</v>
      </c>
      <c r="C1939" s="85">
        <v>25678.95</v>
      </c>
      <c r="D1939" s="85">
        <f>C1939 * (1 + '2016 Claims Experience'!$H$3) * (1 + '2016 Claims Experience'!$H$3)</f>
        <v>31071.529500000008</v>
      </c>
      <c r="E1939" s="85">
        <f t="shared" si="121"/>
        <v>9321.4588500000045</v>
      </c>
      <c r="F1939" s="85">
        <f t="shared" si="122"/>
        <v>21750.070650000005</v>
      </c>
      <c r="G1939" s="85">
        <f xml:space="preserve"> F1939/'2016 Claims Experience'!$H$2</f>
        <v>25588.318411764714</v>
      </c>
      <c r="H1939" s="85">
        <f t="shared" si="123"/>
        <v>3000</v>
      </c>
      <c r="I1939" s="85">
        <f t="shared" si="120"/>
        <v>1419.3625715045846</v>
      </c>
      <c r="J1939" s="39"/>
    </row>
    <row r="1940" spans="2:10" x14ac:dyDescent="0.2">
      <c r="B1940" s="87">
        <v>1938</v>
      </c>
      <c r="C1940" s="85">
        <v>2277.5700000000002</v>
      </c>
      <c r="D1940" s="85">
        <f>C1940 * (1 + '2016 Claims Experience'!$H$3) * (1 + '2016 Claims Experience'!$H$3)</f>
        <v>2755.8597000000004</v>
      </c>
      <c r="E1940" s="85">
        <f t="shared" si="121"/>
        <v>826.75791000000027</v>
      </c>
      <c r="F1940" s="85">
        <f t="shared" si="122"/>
        <v>1929.1017900000002</v>
      </c>
      <c r="G1940" s="85">
        <f xml:space="preserve"> F1940/'2016 Claims Experience'!$H$2</f>
        <v>2269.531517647059</v>
      </c>
      <c r="H1940" s="85">
        <f t="shared" si="123"/>
        <v>2755.8597000000004</v>
      </c>
      <c r="I1940" s="85">
        <f t="shared" si="120"/>
        <v>0</v>
      </c>
      <c r="J1940" s="39"/>
    </row>
    <row r="1941" spans="2:10" x14ac:dyDescent="0.2">
      <c r="B1941" s="87">
        <v>1939</v>
      </c>
      <c r="C1941" s="85">
        <v>7131.33</v>
      </c>
      <c r="D1941" s="85">
        <f>C1941 * (1 + '2016 Claims Experience'!$H$3) * (1 + '2016 Claims Experience'!$H$3)</f>
        <v>8628.9093000000012</v>
      </c>
      <c r="E1941" s="85">
        <f t="shared" si="121"/>
        <v>2588.6727900000005</v>
      </c>
      <c r="F1941" s="85">
        <f t="shared" si="122"/>
        <v>6040.2365100000006</v>
      </c>
      <c r="G1941" s="85">
        <f xml:space="preserve"> F1941/'2016 Claims Experience'!$H$2</f>
        <v>7106.1606000000011</v>
      </c>
      <c r="H1941" s="85">
        <f t="shared" si="123"/>
        <v>3000</v>
      </c>
      <c r="I1941" s="85">
        <f t="shared" si="120"/>
        <v>1419.3625715045846</v>
      </c>
      <c r="J1941" s="39"/>
    </row>
    <row r="1942" spans="2:10" x14ac:dyDescent="0.2">
      <c r="B1942" s="87">
        <v>1940</v>
      </c>
      <c r="C1942" s="85">
        <v>857.15000000000009</v>
      </c>
      <c r="D1942" s="85">
        <f>C1942 * (1 + '2016 Claims Experience'!$H$3) * (1 + '2016 Claims Experience'!$H$3)</f>
        <v>1037.1515000000002</v>
      </c>
      <c r="E1942" s="85">
        <f t="shared" si="121"/>
        <v>311.1454500000001</v>
      </c>
      <c r="F1942" s="85">
        <f t="shared" si="122"/>
        <v>726.00605000000007</v>
      </c>
      <c r="G1942" s="85">
        <f xml:space="preserve"> F1942/'2016 Claims Experience'!$H$2</f>
        <v>854.12476470588251</v>
      </c>
      <c r="H1942" s="85">
        <f t="shared" si="123"/>
        <v>1037.1515000000002</v>
      </c>
      <c r="I1942" s="85">
        <f t="shared" si="120"/>
        <v>0</v>
      </c>
      <c r="J1942" s="39"/>
    </row>
    <row r="1943" spans="2:10" x14ac:dyDescent="0.2">
      <c r="B1943" s="87">
        <v>1941</v>
      </c>
      <c r="C1943" s="85">
        <v>1651.1000000000001</v>
      </c>
      <c r="D1943" s="85">
        <f>C1943 * (1 + '2016 Claims Experience'!$H$3) * (1 + '2016 Claims Experience'!$H$3)</f>
        <v>1997.8310000000004</v>
      </c>
      <c r="E1943" s="85">
        <f t="shared" si="121"/>
        <v>599.3493000000002</v>
      </c>
      <c r="F1943" s="85">
        <f t="shared" si="122"/>
        <v>1398.4817000000003</v>
      </c>
      <c r="G1943" s="85">
        <f xml:space="preserve"> F1943/'2016 Claims Experience'!$H$2</f>
        <v>1645.2725882352945</v>
      </c>
      <c r="H1943" s="85">
        <f t="shared" si="123"/>
        <v>1997.8310000000004</v>
      </c>
      <c r="I1943" s="85">
        <f t="shared" si="120"/>
        <v>0</v>
      </c>
      <c r="J1943" s="39"/>
    </row>
    <row r="1944" spans="2:10" x14ac:dyDescent="0.2">
      <c r="B1944" s="87">
        <v>1942</v>
      </c>
      <c r="C1944" s="85">
        <v>5731.45</v>
      </c>
      <c r="D1944" s="85">
        <f>C1944 * (1 + '2016 Claims Experience'!$H$3) * (1 + '2016 Claims Experience'!$H$3)</f>
        <v>6935.0545000000011</v>
      </c>
      <c r="E1944" s="85">
        <f t="shared" si="121"/>
        <v>2080.5163500000008</v>
      </c>
      <c r="F1944" s="85">
        <f t="shared" si="122"/>
        <v>4854.5381500000003</v>
      </c>
      <c r="G1944" s="85">
        <f xml:space="preserve"> F1944/'2016 Claims Experience'!$H$2</f>
        <v>5711.2213529411774</v>
      </c>
      <c r="H1944" s="85">
        <f t="shared" si="123"/>
        <v>3000</v>
      </c>
      <c r="I1944" s="85">
        <f t="shared" si="120"/>
        <v>1419.3625715045846</v>
      </c>
      <c r="J1944" s="39"/>
    </row>
    <row r="1945" spans="2:10" x14ac:dyDescent="0.2">
      <c r="B1945" s="87">
        <v>1943</v>
      </c>
      <c r="C1945" s="85">
        <v>4219.3900000000003</v>
      </c>
      <c r="D1945" s="85">
        <f>C1945 * (1 + '2016 Claims Experience'!$H$3) * (1 + '2016 Claims Experience'!$H$3)</f>
        <v>5105.4619000000012</v>
      </c>
      <c r="E1945" s="85">
        <f t="shared" si="121"/>
        <v>1531.6385700000005</v>
      </c>
      <c r="F1945" s="85">
        <f t="shared" si="122"/>
        <v>3573.8233300000006</v>
      </c>
      <c r="G1945" s="85">
        <f xml:space="preserve"> F1945/'2016 Claims Experience'!$H$2</f>
        <v>4204.4980352941184</v>
      </c>
      <c r="H1945" s="85">
        <f t="shared" si="123"/>
        <v>3000</v>
      </c>
      <c r="I1945" s="85">
        <f t="shared" si="120"/>
        <v>1419.3625715045846</v>
      </c>
      <c r="J1945" s="39"/>
    </row>
    <row r="1946" spans="2:10" x14ac:dyDescent="0.2">
      <c r="B1946" s="87">
        <v>1944</v>
      </c>
      <c r="C1946" s="85">
        <v>6534.09</v>
      </c>
      <c r="D1946" s="85">
        <f>C1946 * (1 + '2016 Claims Experience'!$H$3) * (1 + '2016 Claims Experience'!$H$3)</f>
        <v>7906.2489000000014</v>
      </c>
      <c r="E1946" s="85">
        <f t="shared" si="121"/>
        <v>2371.8746700000006</v>
      </c>
      <c r="F1946" s="85">
        <f t="shared" si="122"/>
        <v>5534.3742300000004</v>
      </c>
      <c r="G1946" s="85">
        <f xml:space="preserve"> F1946/'2016 Claims Experience'!$H$2</f>
        <v>6511.0285058823538</v>
      </c>
      <c r="H1946" s="85">
        <f t="shared" si="123"/>
        <v>3000</v>
      </c>
      <c r="I1946" s="85">
        <f t="shared" si="120"/>
        <v>1419.3625715045846</v>
      </c>
      <c r="J1946" s="39"/>
    </row>
    <row r="1947" spans="2:10" x14ac:dyDescent="0.2">
      <c r="B1947" s="87">
        <v>1945</v>
      </c>
      <c r="C1947" s="85">
        <v>15231.2</v>
      </c>
      <c r="D1947" s="85">
        <f>C1947 * (1 + '2016 Claims Experience'!$H$3) * (1 + '2016 Claims Experience'!$H$3)</f>
        <v>18429.752000000004</v>
      </c>
      <c r="E1947" s="85">
        <f t="shared" si="121"/>
        <v>5528.9256000000023</v>
      </c>
      <c r="F1947" s="85">
        <f t="shared" si="122"/>
        <v>12900.826400000002</v>
      </c>
      <c r="G1947" s="85">
        <f xml:space="preserve"> F1947/'2016 Claims Experience'!$H$2</f>
        <v>15177.442823529414</v>
      </c>
      <c r="H1947" s="85">
        <f t="shared" si="123"/>
        <v>3000</v>
      </c>
      <c r="I1947" s="85">
        <f t="shared" si="120"/>
        <v>1419.3625715045846</v>
      </c>
      <c r="J1947" s="39"/>
    </row>
    <row r="1948" spans="2:10" x14ac:dyDescent="0.2">
      <c r="B1948" s="87">
        <v>1946</v>
      </c>
      <c r="C1948" s="85">
        <v>3860.73</v>
      </c>
      <c r="D1948" s="85">
        <f>C1948 * (1 + '2016 Claims Experience'!$H$3) * (1 + '2016 Claims Experience'!$H$3)</f>
        <v>4671.4833000000017</v>
      </c>
      <c r="E1948" s="85">
        <f t="shared" si="121"/>
        <v>1401.4449900000006</v>
      </c>
      <c r="F1948" s="85">
        <f t="shared" si="122"/>
        <v>3270.0383100000008</v>
      </c>
      <c r="G1948" s="85">
        <f xml:space="preserve"> F1948/'2016 Claims Experience'!$H$2</f>
        <v>3847.103894117648</v>
      </c>
      <c r="H1948" s="85">
        <f t="shared" si="123"/>
        <v>3000</v>
      </c>
      <c r="I1948" s="85">
        <f t="shared" si="120"/>
        <v>1419.3625715045846</v>
      </c>
      <c r="J1948" s="39"/>
    </row>
    <row r="1949" spans="2:10" x14ac:dyDescent="0.2">
      <c r="B1949" s="87">
        <v>1947</v>
      </c>
      <c r="C1949" s="85">
        <v>17674.670000000002</v>
      </c>
      <c r="D1949" s="85">
        <f>C1949 * (1 + '2016 Claims Experience'!$H$3) * (1 + '2016 Claims Experience'!$H$3)</f>
        <v>21386.350700000003</v>
      </c>
      <c r="E1949" s="85">
        <f t="shared" si="121"/>
        <v>6415.9052100000017</v>
      </c>
      <c r="F1949" s="85">
        <f t="shared" si="122"/>
        <v>14970.44549</v>
      </c>
      <c r="G1949" s="85">
        <f xml:space="preserve"> F1949/'2016 Claims Experience'!$H$2</f>
        <v>17612.288811764705</v>
      </c>
      <c r="H1949" s="85">
        <f t="shared" si="123"/>
        <v>3000</v>
      </c>
      <c r="I1949" s="85">
        <f t="shared" si="120"/>
        <v>1419.3625715045846</v>
      </c>
      <c r="J1949" s="39"/>
    </row>
    <row r="1950" spans="2:10" x14ac:dyDescent="0.2">
      <c r="B1950" s="87">
        <v>1948</v>
      </c>
      <c r="C1950" s="85">
        <v>4304.71</v>
      </c>
      <c r="D1950" s="85">
        <f>C1950 * (1 + '2016 Claims Experience'!$H$3) * (1 + '2016 Claims Experience'!$H$3)</f>
        <v>5208.6991000000007</v>
      </c>
      <c r="E1950" s="85">
        <f t="shared" si="121"/>
        <v>1562.6097300000004</v>
      </c>
      <c r="F1950" s="85">
        <f t="shared" si="122"/>
        <v>3646.0893700000001</v>
      </c>
      <c r="G1950" s="85">
        <f xml:space="preserve"> F1950/'2016 Claims Experience'!$H$2</f>
        <v>4289.5169058823531</v>
      </c>
      <c r="H1950" s="85">
        <f t="shared" si="123"/>
        <v>3000</v>
      </c>
      <c r="I1950" s="85">
        <f t="shared" si="120"/>
        <v>1419.3625715045846</v>
      </c>
      <c r="J1950" s="39"/>
    </row>
    <row r="1951" spans="2:10" x14ac:dyDescent="0.2">
      <c r="B1951" s="87">
        <v>1949</v>
      </c>
      <c r="C1951" s="85">
        <v>26012.33</v>
      </c>
      <c r="D1951" s="85">
        <f>C1951 * (1 + '2016 Claims Experience'!$H$3) * (1 + '2016 Claims Experience'!$H$3)</f>
        <v>31474.919300000009</v>
      </c>
      <c r="E1951" s="85">
        <f t="shared" si="121"/>
        <v>9442.4757900000041</v>
      </c>
      <c r="F1951" s="85">
        <f t="shared" si="122"/>
        <v>22032.443510000005</v>
      </c>
      <c r="G1951" s="85">
        <f xml:space="preserve"> F1951/'2016 Claims Experience'!$H$2</f>
        <v>25920.521776470596</v>
      </c>
      <c r="H1951" s="85">
        <f t="shared" si="123"/>
        <v>3000</v>
      </c>
      <c r="I1951" s="85">
        <f t="shared" si="120"/>
        <v>1419.3625715045846</v>
      </c>
      <c r="J1951" s="39"/>
    </row>
    <row r="1952" spans="2:10" x14ac:dyDescent="0.2">
      <c r="B1952" s="87">
        <v>1950</v>
      </c>
      <c r="C1952" s="85">
        <v>12513.6</v>
      </c>
      <c r="D1952" s="85">
        <f>C1952 * (1 + '2016 Claims Experience'!$H$3) * (1 + '2016 Claims Experience'!$H$3)</f>
        <v>15141.456000000002</v>
      </c>
      <c r="E1952" s="85">
        <f t="shared" si="121"/>
        <v>4542.4368000000013</v>
      </c>
      <c r="F1952" s="85">
        <f t="shared" si="122"/>
        <v>10599.019200000001</v>
      </c>
      <c r="G1952" s="85">
        <f xml:space="preserve"> F1952/'2016 Claims Experience'!$H$2</f>
        <v>12469.434352941178</v>
      </c>
      <c r="H1952" s="85">
        <f t="shared" si="123"/>
        <v>3000</v>
      </c>
      <c r="I1952" s="85">
        <f t="shared" si="120"/>
        <v>1419.3625715045846</v>
      </c>
      <c r="J1952" s="39"/>
    </row>
    <row r="1953" spans="2:10" x14ac:dyDescent="0.2">
      <c r="B1953" s="87">
        <v>1951</v>
      </c>
      <c r="C1953" s="85">
        <v>7842.33</v>
      </c>
      <c r="D1953" s="85">
        <f>C1953 * (1 + '2016 Claims Experience'!$H$3) * (1 + '2016 Claims Experience'!$H$3)</f>
        <v>9489.2193000000007</v>
      </c>
      <c r="E1953" s="85">
        <f t="shared" si="121"/>
        <v>2846.7657900000008</v>
      </c>
      <c r="F1953" s="85">
        <f t="shared" si="122"/>
        <v>6642.4535100000003</v>
      </c>
      <c r="G1953" s="85">
        <f xml:space="preserve"> F1953/'2016 Claims Experience'!$H$2</f>
        <v>7814.6511882352943</v>
      </c>
      <c r="H1953" s="85">
        <f t="shared" si="123"/>
        <v>3000</v>
      </c>
      <c r="I1953" s="85">
        <f t="shared" si="120"/>
        <v>1419.3625715045846</v>
      </c>
      <c r="J1953" s="39"/>
    </row>
    <row r="1954" spans="2:10" x14ac:dyDescent="0.2">
      <c r="B1954" s="87">
        <v>1952</v>
      </c>
      <c r="C1954" s="85">
        <v>33386.19</v>
      </c>
      <c r="D1954" s="85">
        <f>C1954 * (1 + '2016 Claims Experience'!$H$3) * (1 + '2016 Claims Experience'!$H$3)</f>
        <v>40397.289900000011</v>
      </c>
      <c r="E1954" s="85">
        <f t="shared" si="121"/>
        <v>12119.186970000004</v>
      </c>
      <c r="F1954" s="85">
        <f t="shared" si="122"/>
        <v>28278.102930000005</v>
      </c>
      <c r="G1954" s="85">
        <f xml:space="preserve"> F1954/'2016 Claims Experience'!$H$2</f>
        <v>33268.356388235297</v>
      </c>
      <c r="H1954" s="85">
        <f t="shared" si="123"/>
        <v>3000</v>
      </c>
      <c r="I1954" s="85">
        <f t="shared" si="120"/>
        <v>1419.3625715045846</v>
      </c>
      <c r="J1954" s="39"/>
    </row>
    <row r="1955" spans="2:10" x14ac:dyDescent="0.2">
      <c r="B1955" s="87">
        <v>1953</v>
      </c>
      <c r="C1955" s="85">
        <v>14642.650000000001</v>
      </c>
      <c r="D1955" s="85">
        <f>C1955 * (1 + '2016 Claims Experience'!$H$3) * (1 + '2016 Claims Experience'!$H$3)</f>
        <v>17717.606500000005</v>
      </c>
      <c r="E1955" s="85">
        <f t="shared" si="121"/>
        <v>5315.2819500000023</v>
      </c>
      <c r="F1955" s="85">
        <f t="shared" si="122"/>
        <v>12402.324550000003</v>
      </c>
      <c r="G1955" s="85">
        <f xml:space="preserve"> F1955/'2016 Claims Experience'!$H$2</f>
        <v>14590.970058823534</v>
      </c>
      <c r="H1955" s="85">
        <f t="shared" si="123"/>
        <v>3000</v>
      </c>
      <c r="I1955" s="85">
        <f t="shared" si="120"/>
        <v>1419.3625715045846</v>
      </c>
      <c r="J1955" s="39"/>
    </row>
    <row r="1956" spans="2:10" x14ac:dyDescent="0.2">
      <c r="B1956" s="87">
        <v>1954</v>
      </c>
      <c r="C1956" s="85">
        <v>38177.54</v>
      </c>
      <c r="D1956" s="85">
        <f>C1956 * (1 + '2016 Claims Experience'!$H$3) * (1 + '2016 Claims Experience'!$H$3)</f>
        <v>46194.823400000008</v>
      </c>
      <c r="E1956" s="85">
        <f t="shared" si="121"/>
        <v>13858.447020000005</v>
      </c>
      <c r="F1956" s="85">
        <f t="shared" si="122"/>
        <v>32336.376380000005</v>
      </c>
      <c r="G1956" s="85">
        <f xml:space="preserve"> F1956/'2016 Claims Experience'!$H$2</f>
        <v>38042.79574117648</v>
      </c>
      <c r="H1956" s="85">
        <f t="shared" si="123"/>
        <v>3000</v>
      </c>
      <c r="I1956" s="85">
        <f t="shared" si="120"/>
        <v>1419.3625715045846</v>
      </c>
      <c r="J1956" s="39"/>
    </row>
    <row r="1957" spans="2:10" x14ac:dyDescent="0.2">
      <c r="B1957" s="87">
        <v>1955</v>
      </c>
      <c r="C1957" s="85">
        <v>29203.140000000003</v>
      </c>
      <c r="D1957" s="85">
        <f>C1957 * (1 + '2016 Claims Experience'!$H$3) * (1 + '2016 Claims Experience'!$H$3)</f>
        <v>35335.799400000011</v>
      </c>
      <c r="E1957" s="85">
        <f t="shared" si="121"/>
        <v>10600.739820000004</v>
      </c>
      <c r="F1957" s="85">
        <f t="shared" si="122"/>
        <v>24735.059580000005</v>
      </c>
      <c r="G1957" s="85">
        <f xml:space="preserve"> F1957/'2016 Claims Experience'!$H$2</f>
        <v>29100.070094117655</v>
      </c>
      <c r="H1957" s="85">
        <f t="shared" si="123"/>
        <v>3000</v>
      </c>
      <c r="I1957" s="85">
        <f t="shared" si="120"/>
        <v>1419.3625715045846</v>
      </c>
      <c r="J1957" s="39"/>
    </row>
    <row r="1958" spans="2:10" x14ac:dyDescent="0.2">
      <c r="B1958" s="87">
        <v>1956</v>
      </c>
      <c r="C1958" s="85">
        <v>1679.54</v>
      </c>
      <c r="D1958" s="85">
        <f>C1958 * (1 + '2016 Claims Experience'!$H$3) * (1 + '2016 Claims Experience'!$H$3)</f>
        <v>2032.2434000000003</v>
      </c>
      <c r="E1958" s="85">
        <f t="shared" si="121"/>
        <v>609.67302000000018</v>
      </c>
      <c r="F1958" s="85">
        <f t="shared" si="122"/>
        <v>1422.5703800000001</v>
      </c>
      <c r="G1958" s="85">
        <f xml:space="preserve"> F1958/'2016 Claims Experience'!$H$2</f>
        <v>1673.612211764706</v>
      </c>
      <c r="H1958" s="85">
        <f t="shared" si="123"/>
        <v>2032.2434000000003</v>
      </c>
      <c r="I1958" s="85">
        <f t="shared" si="120"/>
        <v>0</v>
      </c>
      <c r="J1958" s="39"/>
    </row>
    <row r="1959" spans="2:10" x14ac:dyDescent="0.2">
      <c r="B1959" s="87">
        <v>1957</v>
      </c>
      <c r="C1959" s="85">
        <v>444.77000000000004</v>
      </c>
      <c r="D1959" s="85">
        <f>C1959 * (1 + '2016 Claims Experience'!$H$3) * (1 + '2016 Claims Experience'!$H$3)</f>
        <v>538.1717000000001</v>
      </c>
      <c r="E1959" s="85">
        <f t="shared" si="121"/>
        <v>161.45151000000004</v>
      </c>
      <c r="F1959" s="85">
        <f t="shared" si="122"/>
        <v>376.72019000000006</v>
      </c>
      <c r="G1959" s="85">
        <f xml:space="preserve"> F1959/'2016 Claims Experience'!$H$2</f>
        <v>443.20022352941186</v>
      </c>
      <c r="H1959" s="85">
        <f t="shared" si="123"/>
        <v>538.1717000000001</v>
      </c>
      <c r="I1959" s="85">
        <f t="shared" si="120"/>
        <v>0</v>
      </c>
      <c r="J1959" s="39"/>
    </row>
    <row r="1960" spans="2:10" x14ac:dyDescent="0.2">
      <c r="B1960" s="87">
        <v>1958</v>
      </c>
      <c r="C1960" s="85">
        <v>9735.9600000000009</v>
      </c>
      <c r="D1960" s="85">
        <f>C1960 * (1 + '2016 Claims Experience'!$H$3) * (1 + '2016 Claims Experience'!$H$3)</f>
        <v>11780.511600000003</v>
      </c>
      <c r="E1960" s="85">
        <f t="shared" si="121"/>
        <v>3534.1534800000018</v>
      </c>
      <c r="F1960" s="85">
        <f t="shared" si="122"/>
        <v>8246.3581200000026</v>
      </c>
      <c r="G1960" s="85">
        <f xml:space="preserve"> F1960/'2016 Claims Experience'!$H$2</f>
        <v>9701.5977882352981</v>
      </c>
      <c r="H1960" s="85">
        <f t="shared" si="123"/>
        <v>3000</v>
      </c>
      <c r="I1960" s="85">
        <f t="shared" si="120"/>
        <v>1419.3625715045846</v>
      </c>
      <c r="J1960" s="39"/>
    </row>
    <row r="1961" spans="2:10" x14ac:dyDescent="0.2">
      <c r="B1961" s="87">
        <v>1959</v>
      </c>
      <c r="C1961" s="85">
        <v>15205.92</v>
      </c>
      <c r="D1961" s="85">
        <f>C1961 * (1 + '2016 Claims Experience'!$H$3) * (1 + '2016 Claims Experience'!$H$3)</f>
        <v>18399.163200000003</v>
      </c>
      <c r="E1961" s="85">
        <f t="shared" si="121"/>
        <v>5519.7489600000017</v>
      </c>
      <c r="F1961" s="85">
        <f t="shared" si="122"/>
        <v>12879.414240000002</v>
      </c>
      <c r="G1961" s="85">
        <f xml:space="preserve"> F1961/'2016 Claims Experience'!$H$2</f>
        <v>15152.252047058826</v>
      </c>
      <c r="H1961" s="85">
        <f t="shared" si="123"/>
        <v>3000</v>
      </c>
      <c r="I1961" s="85">
        <f t="shared" si="120"/>
        <v>1419.3625715045846</v>
      </c>
      <c r="J1961" s="39"/>
    </row>
    <row r="1962" spans="2:10" x14ac:dyDescent="0.2">
      <c r="B1962" s="87">
        <v>1960</v>
      </c>
      <c r="C1962" s="85">
        <v>1471.77</v>
      </c>
      <c r="D1962" s="85">
        <f>C1962 * (1 + '2016 Claims Experience'!$H$3) * (1 + '2016 Claims Experience'!$H$3)</f>
        <v>1780.8417000000002</v>
      </c>
      <c r="E1962" s="85">
        <f t="shared" si="121"/>
        <v>534.25251000000014</v>
      </c>
      <c r="F1962" s="85">
        <f t="shared" si="122"/>
        <v>1246.5891900000001</v>
      </c>
      <c r="G1962" s="85">
        <f xml:space="preserve"> F1962/'2016 Claims Experience'!$H$2</f>
        <v>1466.5755176470591</v>
      </c>
      <c r="H1962" s="85">
        <f t="shared" si="123"/>
        <v>1780.8417000000002</v>
      </c>
      <c r="I1962" s="85">
        <f t="shared" si="120"/>
        <v>0</v>
      </c>
      <c r="J1962" s="39"/>
    </row>
    <row r="1963" spans="2:10" x14ac:dyDescent="0.2">
      <c r="B1963" s="87">
        <v>1961</v>
      </c>
      <c r="C1963" s="85">
        <v>23831.14</v>
      </c>
      <c r="D1963" s="85">
        <f>C1963 * (1 + '2016 Claims Experience'!$H$3) * (1 + '2016 Claims Experience'!$H$3)</f>
        <v>28835.679400000005</v>
      </c>
      <c r="E1963" s="85">
        <f t="shared" si="121"/>
        <v>8650.7038200000025</v>
      </c>
      <c r="F1963" s="85">
        <f t="shared" si="122"/>
        <v>20184.975580000002</v>
      </c>
      <c r="G1963" s="85">
        <f xml:space="preserve"> F1963/'2016 Claims Experience'!$H$2</f>
        <v>23747.03009411765</v>
      </c>
      <c r="H1963" s="85">
        <f t="shared" si="123"/>
        <v>3000</v>
      </c>
      <c r="I1963" s="85">
        <f t="shared" si="120"/>
        <v>1419.3625715045846</v>
      </c>
      <c r="J1963" s="39"/>
    </row>
    <row r="1964" spans="2:10" x14ac:dyDescent="0.2">
      <c r="B1964" s="87">
        <v>1962</v>
      </c>
      <c r="C1964" s="85">
        <v>24200.07</v>
      </c>
      <c r="D1964" s="85">
        <f>C1964 * (1 + '2016 Claims Experience'!$H$3) * (1 + '2016 Claims Experience'!$H$3)</f>
        <v>29282.084700000003</v>
      </c>
      <c r="E1964" s="85">
        <f t="shared" si="121"/>
        <v>8784.6254100000024</v>
      </c>
      <c r="F1964" s="85">
        <f t="shared" si="122"/>
        <v>20497.459290000003</v>
      </c>
      <c r="G1964" s="85">
        <f xml:space="preserve"> F1964/'2016 Claims Experience'!$H$2</f>
        <v>24114.657988235296</v>
      </c>
      <c r="H1964" s="85">
        <f t="shared" si="123"/>
        <v>3000</v>
      </c>
      <c r="I1964" s="85">
        <f t="shared" si="120"/>
        <v>1419.3625715045846</v>
      </c>
      <c r="J1964" s="39"/>
    </row>
    <row r="1965" spans="2:10" x14ac:dyDescent="0.2">
      <c r="B1965" s="87">
        <v>1963</v>
      </c>
      <c r="C1965" s="85">
        <v>966.17000000000007</v>
      </c>
      <c r="D1965" s="85">
        <f>C1965 * (1 + '2016 Claims Experience'!$H$3) * (1 + '2016 Claims Experience'!$H$3)</f>
        <v>1169.0657000000003</v>
      </c>
      <c r="E1965" s="85">
        <f t="shared" si="121"/>
        <v>350.71971000000013</v>
      </c>
      <c r="F1965" s="85">
        <f t="shared" si="122"/>
        <v>818.34599000000014</v>
      </c>
      <c r="G1965" s="85">
        <f xml:space="preserve"> F1965/'2016 Claims Experience'!$H$2</f>
        <v>962.75998823529426</v>
      </c>
      <c r="H1965" s="85">
        <f t="shared" si="123"/>
        <v>1169.0657000000003</v>
      </c>
      <c r="I1965" s="85">
        <f t="shared" si="120"/>
        <v>0</v>
      </c>
      <c r="J1965" s="39"/>
    </row>
    <row r="1966" spans="2:10" x14ac:dyDescent="0.2">
      <c r="B1966" s="87">
        <v>1964</v>
      </c>
      <c r="C1966" s="85">
        <v>12315.310000000001</v>
      </c>
      <c r="D1966" s="85">
        <f>C1966 * (1 + '2016 Claims Experience'!$H$3) * (1 + '2016 Claims Experience'!$H$3)</f>
        <v>14901.525100000004</v>
      </c>
      <c r="E1966" s="85">
        <f t="shared" si="121"/>
        <v>4470.4575300000024</v>
      </c>
      <c r="F1966" s="85">
        <f t="shared" si="122"/>
        <v>10431.067570000003</v>
      </c>
      <c r="G1966" s="85">
        <f xml:space="preserve"> F1966/'2016 Claims Experience'!$H$2</f>
        <v>12271.844200000003</v>
      </c>
      <c r="H1966" s="85">
        <f t="shared" si="123"/>
        <v>3000</v>
      </c>
      <c r="I1966" s="85">
        <f t="shared" si="120"/>
        <v>1419.3625715045846</v>
      </c>
      <c r="J1966" s="39"/>
    </row>
    <row r="1967" spans="2:10" x14ac:dyDescent="0.2">
      <c r="B1967" s="87">
        <v>1965</v>
      </c>
      <c r="C1967" s="85">
        <v>571.17000000000007</v>
      </c>
      <c r="D1967" s="85">
        <f>C1967 * (1 + '2016 Claims Experience'!$H$3) * (1 + '2016 Claims Experience'!$H$3)</f>
        <v>691.11570000000017</v>
      </c>
      <c r="E1967" s="85">
        <f t="shared" si="121"/>
        <v>207.33471000000009</v>
      </c>
      <c r="F1967" s="85">
        <f t="shared" si="122"/>
        <v>483.78099000000009</v>
      </c>
      <c r="G1967" s="85">
        <f xml:space="preserve"> F1967/'2016 Claims Experience'!$H$2</f>
        <v>569.15410588235306</v>
      </c>
      <c r="H1967" s="85">
        <f t="shared" si="123"/>
        <v>691.11570000000017</v>
      </c>
      <c r="I1967" s="85">
        <f t="shared" si="120"/>
        <v>0</v>
      </c>
      <c r="J1967" s="39"/>
    </row>
    <row r="1968" spans="2:10" x14ac:dyDescent="0.2">
      <c r="B1968" s="87">
        <v>1966</v>
      </c>
      <c r="C1968" s="85">
        <v>2874.81</v>
      </c>
      <c r="D1968" s="85">
        <f>C1968 * (1 + '2016 Claims Experience'!$H$3) * (1 + '2016 Claims Experience'!$H$3)</f>
        <v>3478.5201000000006</v>
      </c>
      <c r="E1968" s="85">
        <f t="shared" si="121"/>
        <v>1043.5560300000004</v>
      </c>
      <c r="F1968" s="85">
        <f t="shared" si="122"/>
        <v>2434.9640700000004</v>
      </c>
      <c r="G1968" s="85">
        <f xml:space="preserve"> F1968/'2016 Claims Experience'!$H$2</f>
        <v>2864.6636117647063</v>
      </c>
      <c r="H1968" s="85">
        <f t="shared" si="123"/>
        <v>3000</v>
      </c>
      <c r="I1968" s="85">
        <f t="shared" si="120"/>
        <v>1419.3625715045846</v>
      </c>
      <c r="J1968" s="39"/>
    </row>
    <row r="1969" spans="2:10" x14ac:dyDescent="0.2">
      <c r="B1969" s="87">
        <v>1967</v>
      </c>
      <c r="C1969" s="85">
        <v>290.72000000000003</v>
      </c>
      <c r="D1969" s="85">
        <f>C1969 * (1 + '2016 Claims Experience'!$H$3) * (1 + '2016 Claims Experience'!$H$3)</f>
        <v>351.77120000000008</v>
      </c>
      <c r="E1969" s="85">
        <f t="shared" si="121"/>
        <v>105.53136000000003</v>
      </c>
      <c r="F1969" s="85">
        <f t="shared" si="122"/>
        <v>246.23984000000004</v>
      </c>
      <c r="G1969" s="85">
        <f xml:space="preserve"> F1969/'2016 Claims Experience'!$H$2</f>
        <v>289.69392941176477</v>
      </c>
      <c r="H1969" s="85">
        <f t="shared" si="123"/>
        <v>351.77120000000008</v>
      </c>
      <c r="I1969" s="85">
        <f t="shared" si="120"/>
        <v>0</v>
      </c>
      <c r="J1969" s="39"/>
    </row>
    <row r="1970" spans="2:10" x14ac:dyDescent="0.2">
      <c r="B1970" s="87">
        <v>1968</v>
      </c>
      <c r="C1970" s="85">
        <v>3609.51</v>
      </c>
      <c r="D1970" s="85">
        <f>C1970 * (1 + '2016 Claims Experience'!$H$3) * (1 + '2016 Claims Experience'!$H$3)</f>
        <v>4367.5071000000007</v>
      </c>
      <c r="E1970" s="85">
        <f t="shared" si="121"/>
        <v>1310.2521300000003</v>
      </c>
      <c r="F1970" s="85">
        <f t="shared" si="122"/>
        <v>3057.2549700000004</v>
      </c>
      <c r="G1970" s="85">
        <f xml:space="preserve"> F1970/'2016 Claims Experience'!$H$2</f>
        <v>3596.7705529411769</v>
      </c>
      <c r="H1970" s="85">
        <f t="shared" si="123"/>
        <v>3000</v>
      </c>
      <c r="I1970" s="85">
        <f t="shared" si="120"/>
        <v>1419.3625715045846</v>
      </c>
      <c r="J1970" s="39"/>
    </row>
    <row r="1971" spans="2:10" x14ac:dyDescent="0.2">
      <c r="B1971" s="87">
        <v>1969</v>
      </c>
      <c r="C1971" s="85">
        <v>11413.130000000001</v>
      </c>
      <c r="D1971" s="85">
        <f>C1971 * (1 + '2016 Claims Experience'!$H$3) * (1 + '2016 Claims Experience'!$H$3)</f>
        <v>13809.887300000004</v>
      </c>
      <c r="E1971" s="85">
        <f t="shared" si="121"/>
        <v>4142.9661900000019</v>
      </c>
      <c r="F1971" s="85">
        <f t="shared" si="122"/>
        <v>9666.921110000003</v>
      </c>
      <c r="G1971" s="85">
        <f xml:space="preserve"> F1971/'2016 Claims Experience'!$H$2</f>
        <v>11372.848364705886</v>
      </c>
      <c r="H1971" s="85">
        <f t="shared" si="123"/>
        <v>3000</v>
      </c>
      <c r="I1971" s="85">
        <f t="shared" si="120"/>
        <v>1419.3625715045846</v>
      </c>
      <c r="J1971" s="39"/>
    </row>
    <row r="1972" spans="2:10" x14ac:dyDescent="0.2">
      <c r="B1972" s="87">
        <v>1970</v>
      </c>
      <c r="C1972" s="85">
        <v>298.62</v>
      </c>
      <c r="D1972" s="85">
        <f>C1972 * (1 + '2016 Claims Experience'!$H$3) * (1 + '2016 Claims Experience'!$H$3)</f>
        <v>361.33020000000005</v>
      </c>
      <c r="E1972" s="85">
        <f t="shared" si="121"/>
        <v>108.39906000000003</v>
      </c>
      <c r="F1972" s="85">
        <f t="shared" si="122"/>
        <v>252.93114000000003</v>
      </c>
      <c r="G1972" s="85">
        <f xml:space="preserve"> F1972/'2016 Claims Experience'!$H$2</f>
        <v>297.56604705882359</v>
      </c>
      <c r="H1972" s="85">
        <f t="shared" si="123"/>
        <v>361.33020000000005</v>
      </c>
      <c r="I1972" s="85">
        <f t="shared" si="120"/>
        <v>0</v>
      </c>
      <c r="J1972" s="39"/>
    </row>
    <row r="1973" spans="2:10" x14ac:dyDescent="0.2">
      <c r="B1973" s="87">
        <v>1971</v>
      </c>
      <c r="C1973" s="85">
        <v>297.83000000000004</v>
      </c>
      <c r="D1973" s="85">
        <f>C1973 * (1 + '2016 Claims Experience'!$H$3) * (1 + '2016 Claims Experience'!$H$3)</f>
        <v>360.37430000000012</v>
      </c>
      <c r="E1973" s="85">
        <f t="shared" si="121"/>
        <v>108.11229000000006</v>
      </c>
      <c r="F1973" s="85">
        <f t="shared" si="122"/>
        <v>252.26201000000006</v>
      </c>
      <c r="G1973" s="85">
        <f xml:space="preserve"> F1973/'2016 Claims Experience'!$H$2</f>
        <v>296.7788352941177</v>
      </c>
      <c r="H1973" s="85">
        <f t="shared" si="123"/>
        <v>360.37430000000012</v>
      </c>
      <c r="I1973" s="85">
        <f t="shared" si="120"/>
        <v>0</v>
      </c>
      <c r="J1973" s="39"/>
    </row>
    <row r="1974" spans="2:10" x14ac:dyDescent="0.2">
      <c r="B1974" s="87">
        <v>1972</v>
      </c>
      <c r="C1974" s="85">
        <v>3429.3900000000003</v>
      </c>
      <c r="D1974" s="85">
        <f>C1974 * (1 + '2016 Claims Experience'!$H$3) * (1 + '2016 Claims Experience'!$H$3)</f>
        <v>4149.5619000000006</v>
      </c>
      <c r="E1974" s="85">
        <f t="shared" si="121"/>
        <v>1244.8685700000003</v>
      </c>
      <c r="F1974" s="85">
        <f t="shared" si="122"/>
        <v>2904.6933300000001</v>
      </c>
      <c r="G1974" s="85">
        <f xml:space="preserve"> F1974/'2016 Claims Experience'!$H$2</f>
        <v>3417.2862705882353</v>
      </c>
      <c r="H1974" s="85">
        <f t="shared" si="123"/>
        <v>3000</v>
      </c>
      <c r="I1974" s="85">
        <f t="shared" si="120"/>
        <v>1419.3625715045846</v>
      </c>
      <c r="J1974" s="39"/>
    </row>
    <row r="1975" spans="2:10" x14ac:dyDescent="0.2">
      <c r="B1975" s="87">
        <v>1973</v>
      </c>
      <c r="C1975" s="85">
        <v>4910.6400000000003</v>
      </c>
      <c r="D1975" s="85">
        <f>C1975 * (1 + '2016 Claims Experience'!$H$3) * (1 + '2016 Claims Experience'!$H$3)</f>
        <v>5941.8744000000015</v>
      </c>
      <c r="E1975" s="85">
        <f t="shared" si="121"/>
        <v>1782.5623200000007</v>
      </c>
      <c r="F1975" s="85">
        <f t="shared" si="122"/>
        <v>4159.3120800000006</v>
      </c>
      <c r="G1975" s="85">
        <f xml:space="preserve"> F1975/'2016 Claims Experience'!$H$2</f>
        <v>4893.308329411766</v>
      </c>
      <c r="H1975" s="85">
        <f t="shared" si="123"/>
        <v>3000</v>
      </c>
      <c r="I1975" s="85">
        <f t="shared" si="120"/>
        <v>1419.3625715045846</v>
      </c>
      <c r="J1975" s="39"/>
    </row>
    <row r="1976" spans="2:10" x14ac:dyDescent="0.2">
      <c r="B1976" s="87">
        <v>1974</v>
      </c>
      <c r="C1976" s="85">
        <v>2806.08</v>
      </c>
      <c r="D1976" s="85">
        <f>C1976 * (1 + '2016 Claims Experience'!$H$3) * (1 + '2016 Claims Experience'!$H$3)</f>
        <v>3395.3568000000005</v>
      </c>
      <c r="E1976" s="85">
        <f t="shared" si="121"/>
        <v>1018.6070400000003</v>
      </c>
      <c r="F1976" s="85">
        <f t="shared" si="122"/>
        <v>2376.7497600000002</v>
      </c>
      <c r="G1976" s="85">
        <f xml:space="preserve"> F1976/'2016 Claims Experience'!$H$2</f>
        <v>2796.1761882352944</v>
      </c>
      <c r="H1976" s="85">
        <f t="shared" si="123"/>
        <v>3000</v>
      </c>
      <c r="I1976" s="85">
        <f t="shared" si="120"/>
        <v>1419.3625715045846</v>
      </c>
      <c r="J1976" s="39"/>
    </row>
    <row r="1977" spans="2:10" x14ac:dyDescent="0.2">
      <c r="B1977" s="87">
        <v>1975</v>
      </c>
      <c r="C1977" s="85">
        <v>10370.33</v>
      </c>
      <c r="D1977" s="85">
        <f>C1977 * (1 + '2016 Claims Experience'!$H$3) * (1 + '2016 Claims Experience'!$H$3)</f>
        <v>12548.099300000002</v>
      </c>
      <c r="E1977" s="85">
        <f t="shared" si="121"/>
        <v>3764.429790000001</v>
      </c>
      <c r="F1977" s="85">
        <f t="shared" si="122"/>
        <v>8783.6695099999997</v>
      </c>
      <c r="G1977" s="85">
        <f xml:space="preserve"> F1977/'2016 Claims Experience'!$H$2</f>
        <v>10333.728835294118</v>
      </c>
      <c r="H1977" s="85">
        <f t="shared" si="123"/>
        <v>3000</v>
      </c>
      <c r="I1977" s="85">
        <f t="shared" si="120"/>
        <v>1419.3625715045846</v>
      </c>
      <c r="J1977" s="39"/>
    </row>
    <row r="1978" spans="2:10" x14ac:dyDescent="0.2">
      <c r="B1978" s="87">
        <v>1976</v>
      </c>
      <c r="C1978" s="85">
        <v>1572.89</v>
      </c>
      <c r="D1978" s="85">
        <f>C1978 * (1 + '2016 Claims Experience'!$H$3) * (1 + '2016 Claims Experience'!$H$3)</f>
        <v>1903.1969000000006</v>
      </c>
      <c r="E1978" s="85">
        <f t="shared" si="121"/>
        <v>570.95907000000022</v>
      </c>
      <c r="F1978" s="85">
        <f t="shared" si="122"/>
        <v>1332.2378300000003</v>
      </c>
      <c r="G1978" s="85">
        <f xml:space="preserve"> F1978/'2016 Claims Experience'!$H$2</f>
        <v>1567.3386235294122</v>
      </c>
      <c r="H1978" s="85">
        <f t="shared" si="123"/>
        <v>1903.1969000000006</v>
      </c>
      <c r="I1978" s="85">
        <f t="shared" si="120"/>
        <v>0</v>
      </c>
      <c r="J1978" s="39"/>
    </row>
    <row r="1979" spans="2:10" x14ac:dyDescent="0.2">
      <c r="B1979" s="87">
        <v>1977</v>
      </c>
      <c r="C1979" s="85">
        <v>764.72</v>
      </c>
      <c r="D1979" s="85">
        <f>C1979 * (1 + '2016 Claims Experience'!$H$3) * (1 + '2016 Claims Experience'!$H$3)</f>
        <v>925.31120000000021</v>
      </c>
      <c r="E1979" s="85">
        <f t="shared" si="121"/>
        <v>277.59336000000013</v>
      </c>
      <c r="F1979" s="85">
        <f t="shared" si="122"/>
        <v>647.71784000000014</v>
      </c>
      <c r="G1979" s="85">
        <f xml:space="preserve"> F1979/'2016 Claims Experience'!$H$2</f>
        <v>762.02098823529434</v>
      </c>
      <c r="H1979" s="85">
        <f t="shared" si="123"/>
        <v>925.31120000000021</v>
      </c>
      <c r="I1979" s="85">
        <f t="shared" si="120"/>
        <v>0</v>
      </c>
      <c r="J1979" s="39"/>
    </row>
    <row r="1980" spans="2:10" x14ac:dyDescent="0.2">
      <c r="B1980" s="87">
        <v>1978</v>
      </c>
      <c r="C1980" s="85">
        <v>22371.22</v>
      </c>
      <c r="D1980" s="85">
        <f>C1980 * (1 + '2016 Claims Experience'!$H$3) * (1 + '2016 Claims Experience'!$H$3)</f>
        <v>27069.176200000005</v>
      </c>
      <c r="E1980" s="85">
        <f t="shared" si="121"/>
        <v>8120.7528600000032</v>
      </c>
      <c r="F1980" s="85">
        <f t="shared" si="122"/>
        <v>18948.423340000001</v>
      </c>
      <c r="G1980" s="85">
        <f xml:space="preserve"> F1980/'2016 Claims Experience'!$H$2</f>
        <v>22292.26275294118</v>
      </c>
      <c r="H1980" s="85">
        <f t="shared" si="123"/>
        <v>3000</v>
      </c>
      <c r="I1980" s="85">
        <f t="shared" si="120"/>
        <v>1419.3625715045846</v>
      </c>
      <c r="J1980" s="39"/>
    </row>
    <row r="1981" spans="2:10" x14ac:dyDescent="0.2">
      <c r="B1981" s="87">
        <v>1979</v>
      </c>
      <c r="C1981" s="85">
        <v>8796.65</v>
      </c>
      <c r="D1981" s="85">
        <f>C1981 * (1 + '2016 Claims Experience'!$H$3) * (1 + '2016 Claims Experience'!$H$3)</f>
        <v>10643.946500000002</v>
      </c>
      <c r="E1981" s="85">
        <f t="shared" si="121"/>
        <v>3193.183950000001</v>
      </c>
      <c r="F1981" s="85">
        <f t="shared" si="122"/>
        <v>7450.7625500000004</v>
      </c>
      <c r="G1981" s="85">
        <f xml:space="preserve"> F1981/'2016 Claims Experience'!$H$2</f>
        <v>8765.603000000001</v>
      </c>
      <c r="H1981" s="85">
        <f t="shared" si="123"/>
        <v>3000</v>
      </c>
      <c r="I1981" s="85">
        <f t="shared" si="120"/>
        <v>1419.3625715045846</v>
      </c>
      <c r="J1981" s="39"/>
    </row>
    <row r="1982" spans="2:10" x14ac:dyDescent="0.2">
      <c r="B1982" s="87">
        <v>1980</v>
      </c>
      <c r="C1982" s="85">
        <v>18841.5</v>
      </c>
      <c r="D1982" s="85">
        <f>C1982 * (1 + '2016 Claims Experience'!$H$3) * (1 + '2016 Claims Experience'!$H$3)</f>
        <v>22798.215000000004</v>
      </c>
      <c r="E1982" s="85">
        <f t="shared" si="121"/>
        <v>6839.4645000000019</v>
      </c>
      <c r="F1982" s="85">
        <f t="shared" si="122"/>
        <v>15958.750500000002</v>
      </c>
      <c r="G1982" s="85">
        <f xml:space="preserve"> F1982/'2016 Claims Experience'!$H$2</f>
        <v>18775.000588235296</v>
      </c>
      <c r="H1982" s="85">
        <f t="shared" si="123"/>
        <v>3000</v>
      </c>
      <c r="I1982" s="85">
        <f t="shared" si="120"/>
        <v>1419.3625715045846</v>
      </c>
      <c r="J1982" s="39"/>
    </row>
    <row r="1983" spans="2:10" x14ac:dyDescent="0.2">
      <c r="B1983" s="87">
        <v>1981</v>
      </c>
      <c r="C1983" s="85">
        <v>10160.98</v>
      </c>
      <c r="D1983" s="85">
        <f>C1983 * (1 + '2016 Claims Experience'!$H$3) * (1 + '2016 Claims Experience'!$H$3)</f>
        <v>12294.7858</v>
      </c>
      <c r="E1983" s="85">
        <f t="shared" si="121"/>
        <v>3688.4357400000004</v>
      </c>
      <c r="F1983" s="85">
        <f t="shared" si="122"/>
        <v>8606.3500599999988</v>
      </c>
      <c r="G1983" s="85">
        <f xml:space="preserve"> F1983/'2016 Claims Experience'!$H$2</f>
        <v>10125.117717647057</v>
      </c>
      <c r="H1983" s="85">
        <f t="shared" si="123"/>
        <v>3000</v>
      </c>
      <c r="I1983" s="85">
        <f t="shared" si="120"/>
        <v>1419.3625715045846</v>
      </c>
      <c r="J1983" s="39"/>
    </row>
    <row r="1984" spans="2:10" x14ac:dyDescent="0.2">
      <c r="B1984" s="87">
        <v>1982</v>
      </c>
      <c r="C1984" s="85">
        <v>9454.7200000000012</v>
      </c>
      <c r="D1984" s="85">
        <f>C1984 * (1 + '2016 Claims Experience'!$H$3) * (1 + '2016 Claims Experience'!$H$3)</f>
        <v>11440.211200000003</v>
      </c>
      <c r="E1984" s="85">
        <f t="shared" si="121"/>
        <v>3432.0633600000015</v>
      </c>
      <c r="F1984" s="85">
        <f t="shared" si="122"/>
        <v>8008.1478400000015</v>
      </c>
      <c r="G1984" s="85">
        <f xml:space="preserve"> F1984/'2016 Claims Experience'!$H$2</f>
        <v>9421.3504000000012</v>
      </c>
      <c r="H1984" s="85">
        <f t="shared" si="123"/>
        <v>3000</v>
      </c>
      <c r="I1984" s="85">
        <f t="shared" si="120"/>
        <v>1419.3625715045846</v>
      </c>
      <c r="J1984" s="39"/>
    </row>
    <row r="1985" spans="2:10" x14ac:dyDescent="0.2">
      <c r="B1985" s="87">
        <v>1983</v>
      </c>
      <c r="C1985" s="85">
        <v>11293.84</v>
      </c>
      <c r="D1985" s="85">
        <f>C1985 * (1 + '2016 Claims Experience'!$H$3) * (1 + '2016 Claims Experience'!$H$3)</f>
        <v>13665.546400000003</v>
      </c>
      <c r="E1985" s="85">
        <f t="shared" si="121"/>
        <v>4099.6639200000018</v>
      </c>
      <c r="F1985" s="85">
        <f t="shared" si="122"/>
        <v>9565.882480000002</v>
      </c>
      <c r="G1985" s="85">
        <f xml:space="preserve"> F1985/'2016 Claims Experience'!$H$2</f>
        <v>11253.979388235297</v>
      </c>
      <c r="H1985" s="85">
        <f t="shared" si="123"/>
        <v>3000</v>
      </c>
      <c r="I1985" s="85">
        <f t="shared" si="120"/>
        <v>1419.3625715045846</v>
      </c>
      <c r="J1985" s="39"/>
    </row>
    <row r="1986" spans="2:10" x14ac:dyDescent="0.2">
      <c r="B1986" s="87">
        <v>1984</v>
      </c>
      <c r="C1986" s="85">
        <v>3209.77</v>
      </c>
      <c r="D1986" s="85">
        <f>C1986 * (1 + '2016 Claims Experience'!$H$3) * (1 + '2016 Claims Experience'!$H$3)</f>
        <v>3883.8217000000004</v>
      </c>
      <c r="E1986" s="85">
        <f t="shared" si="121"/>
        <v>1165.1465100000003</v>
      </c>
      <c r="F1986" s="85">
        <f t="shared" si="122"/>
        <v>2718.6751899999999</v>
      </c>
      <c r="G1986" s="85">
        <f xml:space="preserve"> F1986/'2016 Claims Experience'!$H$2</f>
        <v>3198.4414000000002</v>
      </c>
      <c r="H1986" s="85">
        <f t="shared" si="123"/>
        <v>3000</v>
      </c>
      <c r="I1986" s="85">
        <f t="shared" si="120"/>
        <v>1419.3625715045846</v>
      </c>
      <c r="J1986" s="39"/>
    </row>
    <row r="1987" spans="2:10" x14ac:dyDescent="0.2">
      <c r="B1987" s="87">
        <v>1985</v>
      </c>
      <c r="C1987" s="85">
        <v>7767.2800000000007</v>
      </c>
      <c r="D1987" s="85">
        <f>C1987 * (1 + '2016 Claims Experience'!$H$3) * (1 + '2016 Claims Experience'!$H$3)</f>
        <v>9398.4088000000029</v>
      </c>
      <c r="E1987" s="85">
        <f t="shared" si="121"/>
        <v>2819.5226400000015</v>
      </c>
      <c r="F1987" s="85">
        <f t="shared" si="122"/>
        <v>6578.8861600000018</v>
      </c>
      <c r="G1987" s="85">
        <f xml:space="preserve"> F1987/'2016 Claims Experience'!$H$2</f>
        <v>7739.8660705882376</v>
      </c>
      <c r="H1987" s="85">
        <f t="shared" si="123"/>
        <v>3000</v>
      </c>
      <c r="I1987" s="85">
        <f t="shared" ref="I1987:I2002" si="124">IF(H1987 = $K$29, $L$29 - H1987,   IF(AND(H1987&lt;$L$29, H1987 &gt; $K$29),  D1987-$K$29, 0) )</f>
        <v>1419.3625715045846</v>
      </c>
      <c r="J1987" s="39"/>
    </row>
    <row r="1988" spans="2:10" x14ac:dyDescent="0.2">
      <c r="B1988" s="87">
        <v>1986</v>
      </c>
      <c r="C1988" s="85">
        <v>27115.170000000002</v>
      </c>
      <c r="D1988" s="85">
        <f>C1988 * (1 + '2016 Claims Experience'!$H$3) * (1 + '2016 Claims Experience'!$H$3)</f>
        <v>32809.355700000007</v>
      </c>
      <c r="E1988" s="85">
        <f t="shared" ref="E1988:E2002" si="125" xml:space="preserve"> D1988 * (1- $L$9)</f>
        <v>9842.8067100000044</v>
      </c>
      <c r="F1988" s="85">
        <f t="shared" ref="F1988:F2002" si="126" xml:space="preserve">   D1988 *$L$9</f>
        <v>22966.548990000003</v>
      </c>
      <c r="G1988" s="85">
        <f xml:space="preserve"> F1988/'2016 Claims Experience'!$H$2</f>
        <v>27019.469400000005</v>
      </c>
      <c r="H1988" s="85">
        <f t="shared" ref="H1988:H2002" si="127">IF( D1988&gt; $K$29, $K$29, D1988)</f>
        <v>3000</v>
      </c>
      <c r="I1988" s="85">
        <f t="shared" si="124"/>
        <v>1419.3625715045846</v>
      </c>
      <c r="J1988" s="39"/>
    </row>
    <row r="1989" spans="2:10" x14ac:dyDescent="0.2">
      <c r="B1989" s="87">
        <v>1987</v>
      </c>
      <c r="C1989" s="85">
        <v>13398.400000000001</v>
      </c>
      <c r="D1989" s="85">
        <f>C1989 * (1 + '2016 Claims Experience'!$H$3) * (1 + '2016 Claims Experience'!$H$3)</f>
        <v>16212.064000000006</v>
      </c>
      <c r="E1989" s="85">
        <f t="shared" si="125"/>
        <v>4863.6192000000028</v>
      </c>
      <c r="F1989" s="85">
        <f t="shared" si="126"/>
        <v>11348.444800000003</v>
      </c>
      <c r="G1989" s="85">
        <f xml:space="preserve"> F1989/'2016 Claims Experience'!$H$2</f>
        <v>13351.111529411768</v>
      </c>
      <c r="H1989" s="85">
        <f t="shared" si="127"/>
        <v>3000</v>
      </c>
      <c r="I1989" s="85">
        <f t="shared" si="124"/>
        <v>1419.3625715045846</v>
      </c>
      <c r="J1989" s="39"/>
    </row>
    <row r="1990" spans="2:10" x14ac:dyDescent="0.2">
      <c r="B1990" s="87">
        <v>1988</v>
      </c>
      <c r="C1990" s="85">
        <v>5891.8200000000006</v>
      </c>
      <c r="D1990" s="85">
        <f>C1990 * (1 + '2016 Claims Experience'!$H$3) * (1 + '2016 Claims Experience'!$H$3)</f>
        <v>7129.1022000000021</v>
      </c>
      <c r="E1990" s="85">
        <f t="shared" si="125"/>
        <v>2138.7306600000011</v>
      </c>
      <c r="F1990" s="85">
        <f t="shared" si="126"/>
        <v>4990.371540000001</v>
      </c>
      <c r="G1990" s="85">
        <f xml:space="preserve"> F1990/'2016 Claims Experience'!$H$2</f>
        <v>5871.0253411764716</v>
      </c>
      <c r="H1990" s="85">
        <f t="shared" si="127"/>
        <v>3000</v>
      </c>
      <c r="I1990" s="85">
        <f t="shared" si="124"/>
        <v>1419.3625715045846</v>
      </c>
      <c r="J1990" s="39"/>
    </row>
    <row r="1991" spans="2:10" x14ac:dyDescent="0.2">
      <c r="B1991" s="87">
        <v>1989</v>
      </c>
      <c r="C1991" s="85">
        <v>747.34</v>
      </c>
      <c r="D1991" s="85">
        <f>C1991 * (1 + '2016 Claims Experience'!$H$3) * (1 + '2016 Claims Experience'!$H$3)</f>
        <v>904.28140000000019</v>
      </c>
      <c r="E1991" s="85">
        <f t="shared" si="125"/>
        <v>271.28442000000013</v>
      </c>
      <c r="F1991" s="85">
        <f t="shared" si="126"/>
        <v>632.99698000000012</v>
      </c>
      <c r="G1991" s="85">
        <f xml:space="preserve"> F1991/'2016 Claims Experience'!$H$2</f>
        <v>744.70232941176482</v>
      </c>
      <c r="H1991" s="85">
        <f t="shared" si="127"/>
        <v>904.28140000000019</v>
      </c>
      <c r="I1991" s="85">
        <f t="shared" si="124"/>
        <v>0</v>
      </c>
      <c r="J1991" s="39"/>
    </row>
    <row r="1992" spans="2:10" x14ac:dyDescent="0.2">
      <c r="B1992" s="87">
        <v>1990</v>
      </c>
      <c r="C1992" s="85">
        <v>17255.97</v>
      </c>
      <c r="D1992" s="85">
        <f>C1992 * (1 + '2016 Claims Experience'!$H$3) * (1 + '2016 Claims Experience'!$H$3)</f>
        <v>20879.723700000006</v>
      </c>
      <c r="E1992" s="85">
        <f t="shared" si="125"/>
        <v>6263.917110000003</v>
      </c>
      <c r="F1992" s="85">
        <f t="shared" si="126"/>
        <v>14615.806590000004</v>
      </c>
      <c r="G1992" s="85">
        <f xml:space="preserve"> F1992/'2016 Claims Experience'!$H$2</f>
        <v>17195.066576470592</v>
      </c>
      <c r="H1992" s="85">
        <f t="shared" si="127"/>
        <v>3000</v>
      </c>
      <c r="I1992" s="85">
        <f t="shared" si="124"/>
        <v>1419.3625715045846</v>
      </c>
      <c r="J1992" s="39"/>
    </row>
    <row r="1993" spans="2:10" x14ac:dyDescent="0.2">
      <c r="B1993" s="87">
        <v>1991</v>
      </c>
      <c r="C1993" s="85">
        <v>9064.4600000000009</v>
      </c>
      <c r="D1993" s="85">
        <f>C1993 * (1 + '2016 Claims Experience'!$H$3) * (1 + '2016 Claims Experience'!$H$3)</f>
        <v>10967.996600000004</v>
      </c>
      <c r="E1993" s="85">
        <f t="shared" si="125"/>
        <v>3290.3989800000018</v>
      </c>
      <c r="F1993" s="85">
        <f t="shared" si="126"/>
        <v>7677.5976200000023</v>
      </c>
      <c r="G1993" s="85">
        <f xml:space="preserve"> F1993/'2016 Claims Experience'!$H$2</f>
        <v>9032.4677882352971</v>
      </c>
      <c r="H1993" s="85">
        <f t="shared" si="127"/>
        <v>3000</v>
      </c>
      <c r="I1993" s="85">
        <f t="shared" si="124"/>
        <v>1419.3625715045846</v>
      </c>
      <c r="J1993" s="39"/>
    </row>
    <row r="1994" spans="2:10" x14ac:dyDescent="0.2">
      <c r="B1994" s="87">
        <v>1992</v>
      </c>
      <c r="C1994" s="85">
        <v>16119.95</v>
      </c>
      <c r="D1994" s="85">
        <f>C1994 * (1 + '2016 Claims Experience'!$H$3) * (1 + '2016 Claims Experience'!$H$3)</f>
        <v>19505.139500000005</v>
      </c>
      <c r="E1994" s="85">
        <f t="shared" si="125"/>
        <v>5851.5418500000023</v>
      </c>
      <c r="F1994" s="85">
        <f t="shared" si="126"/>
        <v>13653.597650000003</v>
      </c>
      <c r="G1994" s="85">
        <f xml:space="preserve"> F1994/'2016 Claims Experience'!$H$2</f>
        <v>16063.056058823533</v>
      </c>
      <c r="H1994" s="85">
        <f t="shared" si="127"/>
        <v>3000</v>
      </c>
      <c r="I1994" s="85">
        <f t="shared" si="124"/>
        <v>1419.3625715045846</v>
      </c>
      <c r="J1994" s="39"/>
    </row>
    <row r="1995" spans="2:10" x14ac:dyDescent="0.2">
      <c r="B1995" s="87">
        <v>1993</v>
      </c>
      <c r="C1995" s="85">
        <v>3366.19</v>
      </c>
      <c r="D1995" s="85">
        <f>C1995 * (1 + '2016 Claims Experience'!$H$3) * (1 + '2016 Claims Experience'!$H$3)</f>
        <v>4073.0899000000004</v>
      </c>
      <c r="E1995" s="85">
        <f t="shared" si="125"/>
        <v>1221.9269700000002</v>
      </c>
      <c r="F1995" s="85">
        <f t="shared" si="126"/>
        <v>2851.16293</v>
      </c>
      <c r="G1995" s="85">
        <f xml:space="preserve"> F1995/'2016 Claims Experience'!$H$2</f>
        <v>3354.3093294117648</v>
      </c>
      <c r="H1995" s="85">
        <f t="shared" si="127"/>
        <v>3000</v>
      </c>
      <c r="I1995" s="85">
        <f t="shared" si="124"/>
        <v>1419.3625715045846</v>
      </c>
      <c r="J1995" s="39"/>
    </row>
    <row r="1996" spans="2:10" x14ac:dyDescent="0.2">
      <c r="B1996" s="87">
        <v>1994</v>
      </c>
      <c r="C1996" s="85">
        <v>19255.46</v>
      </c>
      <c r="D1996" s="85">
        <f>C1996 * (1 + '2016 Claims Experience'!$H$3) * (1 + '2016 Claims Experience'!$H$3)</f>
        <v>23299.106600000003</v>
      </c>
      <c r="E1996" s="85">
        <f t="shared" si="125"/>
        <v>6989.7319800000023</v>
      </c>
      <c r="F1996" s="85">
        <f t="shared" si="126"/>
        <v>16309.374620000001</v>
      </c>
      <c r="G1996" s="85">
        <f xml:space="preserve"> F1996/'2016 Claims Experience'!$H$2</f>
        <v>19187.499552941179</v>
      </c>
      <c r="H1996" s="85">
        <f t="shared" si="127"/>
        <v>3000</v>
      </c>
      <c r="I1996" s="85">
        <f t="shared" si="124"/>
        <v>1419.3625715045846</v>
      </c>
      <c r="J1996" s="39"/>
    </row>
    <row r="1997" spans="2:10" x14ac:dyDescent="0.2">
      <c r="B1997" s="87">
        <v>1995</v>
      </c>
      <c r="C1997" s="85">
        <v>25964.14</v>
      </c>
      <c r="D1997" s="85">
        <f>C1997 * (1 + '2016 Claims Experience'!$H$3) * (1 + '2016 Claims Experience'!$H$3)</f>
        <v>31416.609400000001</v>
      </c>
      <c r="E1997" s="85">
        <f t="shared" si="125"/>
        <v>9424.9828200000011</v>
      </c>
      <c r="F1997" s="85">
        <f t="shared" si="126"/>
        <v>21991.62658</v>
      </c>
      <c r="G1997" s="85">
        <f xml:space="preserve"> F1997/'2016 Claims Experience'!$H$2</f>
        <v>25872.501858823529</v>
      </c>
      <c r="H1997" s="85">
        <f t="shared" si="127"/>
        <v>3000</v>
      </c>
      <c r="I1997" s="85">
        <f t="shared" si="124"/>
        <v>1419.3625715045846</v>
      </c>
      <c r="J1997" s="39"/>
    </row>
    <row r="1998" spans="2:10" x14ac:dyDescent="0.2">
      <c r="B1998" s="87">
        <v>1996</v>
      </c>
      <c r="C1998" s="85">
        <v>7708.8200000000006</v>
      </c>
      <c r="D1998" s="85">
        <f>C1998 * (1 + '2016 Claims Experience'!$H$3) * (1 + '2016 Claims Experience'!$H$3)</f>
        <v>9327.6722000000027</v>
      </c>
      <c r="E1998" s="85">
        <f t="shared" si="125"/>
        <v>2798.3016600000014</v>
      </c>
      <c r="F1998" s="85">
        <f t="shared" si="126"/>
        <v>6529.3705400000017</v>
      </c>
      <c r="G1998" s="85">
        <f xml:space="preserve"> F1998/'2016 Claims Experience'!$H$2</f>
        <v>7681.6124000000018</v>
      </c>
      <c r="H1998" s="85">
        <f t="shared" si="127"/>
        <v>3000</v>
      </c>
      <c r="I1998" s="85">
        <f t="shared" si="124"/>
        <v>1419.3625715045846</v>
      </c>
      <c r="J1998" s="39"/>
    </row>
    <row r="1999" spans="2:10" x14ac:dyDescent="0.2">
      <c r="B1999" s="87">
        <v>1997</v>
      </c>
      <c r="C1999" s="85">
        <v>288.35000000000002</v>
      </c>
      <c r="D1999" s="85">
        <f>C1999 * (1 + '2016 Claims Experience'!$H$3) * (1 + '2016 Claims Experience'!$H$3)</f>
        <v>348.90350000000007</v>
      </c>
      <c r="E1999" s="85">
        <f t="shared" si="125"/>
        <v>104.67105000000004</v>
      </c>
      <c r="F1999" s="85">
        <f t="shared" si="126"/>
        <v>244.23245000000003</v>
      </c>
      <c r="G1999" s="85">
        <f xml:space="preserve"> F1999/'2016 Claims Experience'!$H$2</f>
        <v>287.33229411764711</v>
      </c>
      <c r="H1999" s="85">
        <f t="shared" si="127"/>
        <v>348.90350000000007</v>
      </c>
      <c r="I1999" s="85">
        <f t="shared" si="124"/>
        <v>0</v>
      </c>
      <c r="J1999" s="39"/>
    </row>
    <row r="2000" spans="2:10" x14ac:dyDescent="0.2">
      <c r="B2000" s="87">
        <v>1998</v>
      </c>
      <c r="C2000" s="85">
        <v>1986.8500000000001</v>
      </c>
      <c r="D2000" s="85">
        <f>C2000 * (1 + '2016 Claims Experience'!$H$3) * (1 + '2016 Claims Experience'!$H$3)</f>
        <v>2404.0885000000007</v>
      </c>
      <c r="E2000" s="85">
        <f t="shared" si="125"/>
        <v>721.22655000000032</v>
      </c>
      <c r="F2000" s="85">
        <f t="shared" si="126"/>
        <v>1682.8619500000004</v>
      </c>
      <c r="G2000" s="85">
        <f xml:space="preserve"> F2000/'2016 Claims Experience'!$H$2</f>
        <v>1979.8375882352948</v>
      </c>
      <c r="H2000" s="85">
        <f t="shared" si="127"/>
        <v>2404.0885000000007</v>
      </c>
      <c r="I2000" s="85">
        <f t="shared" si="124"/>
        <v>0</v>
      </c>
      <c r="J2000" s="39"/>
    </row>
    <row r="2001" spans="2:10" x14ac:dyDescent="0.2">
      <c r="B2001" s="87">
        <v>1999</v>
      </c>
      <c r="C2001" s="85">
        <v>29938.63</v>
      </c>
      <c r="D2001" s="85">
        <f>C2001 * (1 + '2016 Claims Experience'!$H$3) * (1 + '2016 Claims Experience'!$H$3)</f>
        <v>36225.742300000005</v>
      </c>
      <c r="E2001" s="85">
        <f t="shared" si="125"/>
        <v>10867.722690000002</v>
      </c>
      <c r="F2001" s="85">
        <f t="shared" si="126"/>
        <v>25358.019610000003</v>
      </c>
      <c r="G2001" s="85">
        <f xml:space="preserve"> F2001/'2016 Claims Experience'!$H$2</f>
        <v>29832.96424705883</v>
      </c>
      <c r="H2001" s="85">
        <f t="shared" si="127"/>
        <v>3000</v>
      </c>
      <c r="I2001" s="85">
        <f t="shared" si="124"/>
        <v>1419.3625715045846</v>
      </c>
      <c r="J2001" s="39"/>
    </row>
    <row r="2002" spans="2:10" x14ac:dyDescent="0.2">
      <c r="B2002" s="87">
        <v>2000</v>
      </c>
      <c r="C2002" s="85">
        <v>4409.78</v>
      </c>
      <c r="D2002" s="85">
        <f>C2002 * (1 + '2016 Claims Experience'!$H$3) * (1 + '2016 Claims Experience'!$H$3)</f>
        <v>5335.8338000000003</v>
      </c>
      <c r="E2002" s="85">
        <f t="shared" si="125"/>
        <v>1600.7501400000003</v>
      </c>
      <c r="F2002" s="85">
        <f t="shared" si="126"/>
        <v>3735.0836599999998</v>
      </c>
      <c r="G2002" s="85">
        <f xml:space="preserve"> F2002/'2016 Claims Experience'!$H$2</f>
        <v>4394.2160705882352</v>
      </c>
      <c r="H2002" s="85">
        <f t="shared" si="127"/>
        <v>3000</v>
      </c>
      <c r="I2002" s="85">
        <f t="shared" si="124"/>
        <v>1419.3625715045846</v>
      </c>
      <c r="J2002" s="3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034"/>
  <sheetViews>
    <sheetView workbookViewId="0"/>
  </sheetViews>
  <sheetFormatPr baseColWidth="10" defaultColWidth="8.83203125" defaultRowHeight="15" x14ac:dyDescent="0.2"/>
  <cols>
    <col min="1" max="1" width="3.6640625" customWidth="1"/>
    <col min="2" max="2" width="10.33203125" bestFit="1" customWidth="1"/>
    <col min="3" max="9" width="14.6640625" customWidth="1"/>
    <col min="10" max="10" width="8.6640625" customWidth="1"/>
    <col min="11" max="11" width="28" customWidth="1"/>
    <col min="12" max="12" width="26.5" customWidth="1"/>
    <col min="13" max="13" width="29.5" customWidth="1"/>
    <col min="14" max="14" width="35.5" customWidth="1"/>
    <col min="15" max="15" width="34.1640625" customWidth="1"/>
    <col min="16" max="16" width="30.33203125" customWidth="1"/>
  </cols>
  <sheetData>
    <row r="2" spans="2:20" x14ac:dyDescent="0.2">
      <c r="B2" s="93" t="s">
        <v>17</v>
      </c>
      <c r="C2" s="76" t="s">
        <v>73</v>
      </c>
      <c r="D2" s="76" t="s">
        <v>26</v>
      </c>
      <c r="E2" s="76" t="s">
        <v>15</v>
      </c>
      <c r="F2" s="76" t="s">
        <v>16</v>
      </c>
      <c r="G2" s="73" t="s">
        <v>33</v>
      </c>
      <c r="H2" s="76" t="s">
        <v>37</v>
      </c>
      <c r="I2" s="76" t="s">
        <v>38</v>
      </c>
      <c r="J2" s="22"/>
      <c r="K2" s="22"/>
      <c r="L2" s="22"/>
      <c r="M2" s="22"/>
      <c r="R2" s="22"/>
      <c r="S2" s="22"/>
      <c r="T2" s="22"/>
    </row>
    <row r="3" spans="2:20" ht="16" thickBot="1" x14ac:dyDescent="0.25">
      <c r="B3" s="87">
        <v>1</v>
      </c>
      <c r="C3" s="85">
        <v>28940.07</v>
      </c>
      <c r="D3" s="85">
        <f>C3 * (1 + '2016 Claims Experience'!$H$3) * (1 + '2016 Claims Experience'!$H$3)</f>
        <v>35017.484700000001</v>
      </c>
      <c r="E3" s="85">
        <f xml:space="preserve"> D3 * (1- $L$9)</f>
        <v>7003.4969399999982</v>
      </c>
      <c r="F3" s="85">
        <f xml:space="preserve">   D3 *$L$9</f>
        <v>28013.987760000004</v>
      </c>
      <c r="G3" s="85">
        <f xml:space="preserve"> F3/'2016 Claims Experience'!$H$2</f>
        <v>32957.632658823532</v>
      </c>
      <c r="H3" s="85">
        <f>IF( D3&gt; $K$29, $K$29, D3)</f>
        <v>1500</v>
      </c>
      <c r="I3" s="85">
        <f t="shared" ref="I3:I66" si="0">IF(H3 = $K$29, $L$29 - H3,   IF(AND(H3&lt;$L$29, H3 &gt; $K$29),  D3-$K$29, 0) )</f>
        <v>1295.1717065426669</v>
      </c>
      <c r="J3" s="39"/>
      <c r="K3" s="39"/>
      <c r="L3" s="39"/>
      <c r="M3" s="39"/>
    </row>
    <row r="4" spans="2:20" x14ac:dyDescent="0.2">
      <c r="B4" s="87">
        <v>2</v>
      </c>
      <c r="C4" s="85">
        <v>13290.17</v>
      </c>
      <c r="D4" s="85">
        <f>C4 * (1 + '2016 Claims Experience'!$H$3) * (1 + '2016 Claims Experience'!$H$3)</f>
        <v>16081.105700000004</v>
      </c>
      <c r="E4" s="85">
        <f t="shared" ref="E4:E67" si="1" xml:space="preserve"> D4 * (1- $L$9)</f>
        <v>3216.2211400000001</v>
      </c>
      <c r="F4" s="85">
        <f t="shared" ref="F4:F67" si="2" xml:space="preserve">   D4 *$L$9</f>
        <v>12864.884560000004</v>
      </c>
      <c r="G4" s="85">
        <f xml:space="preserve"> F4/'2016 Claims Experience'!$H$2</f>
        <v>15135.158305882358</v>
      </c>
      <c r="H4" s="85">
        <f t="shared" ref="H4:H67" si="3">IF( D4&gt; $K$29, $K$29, D4)</f>
        <v>1500</v>
      </c>
      <c r="I4" s="85">
        <f t="shared" si="0"/>
        <v>1295.1717065426669</v>
      </c>
      <c r="J4" s="39"/>
      <c r="K4" s="48"/>
      <c r="L4" s="65" t="s">
        <v>21</v>
      </c>
    </row>
    <row r="5" spans="2:20" x14ac:dyDescent="0.2">
      <c r="B5" s="87">
        <v>3</v>
      </c>
      <c r="C5" s="85">
        <v>4188.58</v>
      </c>
      <c r="D5" s="85">
        <f>C5 * (1 + '2016 Claims Experience'!$H$3) * (1 + '2016 Claims Experience'!$H$3)</f>
        <v>5068.1818000000003</v>
      </c>
      <c r="E5" s="85">
        <f t="shared" si="1"/>
        <v>1013.6363599999999</v>
      </c>
      <c r="F5" s="85">
        <f t="shared" si="2"/>
        <v>4054.5454400000003</v>
      </c>
      <c r="G5" s="85">
        <f xml:space="preserve"> F5/'2016 Claims Experience'!$H$2</f>
        <v>4770.0534588235296</v>
      </c>
      <c r="H5" s="85">
        <f t="shared" si="3"/>
        <v>1500</v>
      </c>
      <c r="I5" s="85">
        <f t="shared" si="0"/>
        <v>1295.1717065426669</v>
      </c>
      <c r="J5" s="39"/>
      <c r="K5" s="66" t="s">
        <v>19</v>
      </c>
      <c r="L5" s="49" t="s">
        <v>25</v>
      </c>
      <c r="M5" s="39"/>
      <c r="O5" s="39"/>
    </row>
    <row r="6" spans="2:20" x14ac:dyDescent="0.2">
      <c r="B6" s="87">
        <v>4</v>
      </c>
      <c r="C6" s="85">
        <v>25009.82</v>
      </c>
      <c r="D6" s="85">
        <f>C6 * (1 + '2016 Claims Experience'!$H$3) * (1 + '2016 Claims Experience'!$H$3)</f>
        <v>30261.882200000007</v>
      </c>
      <c r="E6" s="85">
        <f t="shared" si="1"/>
        <v>6052.37644</v>
      </c>
      <c r="F6" s="85">
        <f t="shared" si="2"/>
        <v>24209.505760000007</v>
      </c>
      <c r="G6" s="85">
        <f xml:space="preserve"> F6/'2016 Claims Experience'!$H$2</f>
        <v>28481.77148235295</v>
      </c>
      <c r="H6" s="85">
        <f t="shared" si="3"/>
        <v>1500</v>
      </c>
      <c r="I6" s="85">
        <f t="shared" si="0"/>
        <v>1295.1717065426669</v>
      </c>
      <c r="J6" s="39"/>
      <c r="K6" s="50" t="s">
        <v>5</v>
      </c>
      <c r="L6" s="49">
        <f>$K$29</f>
        <v>1500</v>
      </c>
      <c r="M6" s="39"/>
      <c r="N6" s="40"/>
    </row>
    <row r="7" spans="2:20" x14ac:dyDescent="0.2">
      <c r="B7" s="87">
        <v>5</v>
      </c>
      <c r="C7" s="85">
        <v>3945.26</v>
      </c>
      <c r="D7" s="85">
        <f>C7 * (1 + '2016 Claims Experience'!$H$3) * (1 + '2016 Claims Experience'!$H$3)</f>
        <v>4773.7646000000013</v>
      </c>
      <c r="E7" s="85">
        <f t="shared" si="1"/>
        <v>954.75292000000002</v>
      </c>
      <c r="F7" s="85">
        <f t="shared" si="2"/>
        <v>3819.0116800000014</v>
      </c>
      <c r="G7" s="85">
        <f xml:space="preserve"> F7/'2016 Claims Experience'!$H$2</f>
        <v>4492.9549176470609</v>
      </c>
      <c r="H7" s="85">
        <f t="shared" si="3"/>
        <v>1500</v>
      </c>
      <c r="I7" s="85">
        <f t="shared" si="0"/>
        <v>1295.1717065426669</v>
      </c>
      <c r="J7" s="39"/>
      <c r="K7" s="50" t="s">
        <v>6</v>
      </c>
      <c r="L7" s="58">
        <f>$L$29</f>
        <v>2795.1717065426669</v>
      </c>
      <c r="M7" s="39"/>
      <c r="N7" s="40"/>
      <c r="O7" s="39"/>
    </row>
    <row r="8" spans="2:20" x14ac:dyDescent="0.2">
      <c r="B8" s="87">
        <v>6</v>
      </c>
      <c r="C8" s="85">
        <v>18063.350000000002</v>
      </c>
      <c r="D8" s="85">
        <f>C8 * (1 + '2016 Claims Experience'!$H$3) * (1 + '2016 Claims Experience'!$H$3)</f>
        <v>21856.653500000008</v>
      </c>
      <c r="E8" s="85">
        <f t="shared" si="1"/>
        <v>4371.3307000000004</v>
      </c>
      <c r="F8" s="85">
        <f t="shared" si="2"/>
        <v>17485.322800000005</v>
      </c>
      <c r="G8" s="85">
        <f xml:space="preserve"> F8/'2016 Claims Experience'!$H$2</f>
        <v>20570.968000000008</v>
      </c>
      <c r="H8" s="85">
        <f t="shared" si="3"/>
        <v>1500</v>
      </c>
      <c r="I8" s="85">
        <f t="shared" si="0"/>
        <v>1295.1717065426669</v>
      </c>
      <c r="J8" s="39"/>
      <c r="K8" s="50" t="s">
        <v>40</v>
      </c>
      <c r="L8" s="57">
        <f>$L$33/2000</f>
        <v>1078.8780315500312</v>
      </c>
      <c r="M8" s="39"/>
      <c r="N8" s="40"/>
      <c r="O8" s="39"/>
    </row>
    <row r="9" spans="2:20" x14ac:dyDescent="0.2">
      <c r="B9" s="87">
        <v>7</v>
      </c>
      <c r="C9" s="85">
        <v>105.07000000000001</v>
      </c>
      <c r="D9" s="85">
        <f>C9 * (1 + '2016 Claims Experience'!$H$3) * (1 + '2016 Claims Experience'!$H$3)</f>
        <v>127.13470000000002</v>
      </c>
      <c r="E9" s="85">
        <f t="shared" si="1"/>
        <v>25.426939999999998</v>
      </c>
      <c r="F9" s="85">
        <f t="shared" si="2"/>
        <v>101.70776000000002</v>
      </c>
      <c r="G9" s="85">
        <f xml:space="preserve"> F9/'2016 Claims Experience'!$H$2</f>
        <v>119.65618823529415</v>
      </c>
      <c r="H9" s="85">
        <f t="shared" si="3"/>
        <v>127.13470000000002</v>
      </c>
      <c r="I9" s="85">
        <f t="shared" si="0"/>
        <v>0</v>
      </c>
      <c r="J9" s="39"/>
      <c r="K9" s="50" t="s">
        <v>7</v>
      </c>
      <c r="L9" s="57">
        <v>0.8</v>
      </c>
      <c r="N9" s="40"/>
    </row>
    <row r="10" spans="2:20" x14ac:dyDescent="0.2">
      <c r="B10" s="87">
        <v>8</v>
      </c>
      <c r="C10" s="85">
        <v>4612.8100000000004</v>
      </c>
      <c r="D10" s="85">
        <f>C10 * (1 + '2016 Claims Experience'!$H$3) * (1 + '2016 Claims Experience'!$H$3)</f>
        <v>5581.500100000002</v>
      </c>
      <c r="E10" s="85">
        <f t="shared" si="1"/>
        <v>1116.3000200000001</v>
      </c>
      <c r="F10" s="85">
        <f t="shared" si="2"/>
        <v>4465.2000800000014</v>
      </c>
      <c r="G10" s="85">
        <f xml:space="preserve"> F10/'2016 Claims Experience'!$H$2</f>
        <v>5253.1765647058846</v>
      </c>
      <c r="H10" s="85">
        <f t="shared" si="3"/>
        <v>1500</v>
      </c>
      <c r="I10" s="85">
        <f t="shared" si="0"/>
        <v>1295.1717065426669</v>
      </c>
      <c r="J10" s="39"/>
      <c r="K10" s="50" t="s">
        <v>34</v>
      </c>
      <c r="L10" s="67">
        <f>SUM(D3:D2002)</f>
        <v>24289862.537600048</v>
      </c>
    </row>
    <row r="11" spans="2:20" x14ac:dyDescent="0.2">
      <c r="B11" s="87">
        <v>9</v>
      </c>
      <c r="C11" s="85">
        <v>20449.940000000002</v>
      </c>
      <c r="D11" s="85">
        <f>C11 * (1 + '2016 Claims Experience'!$H$3) * (1 + '2016 Claims Experience'!$H$3)</f>
        <v>24744.427400000008</v>
      </c>
      <c r="E11" s="85">
        <f t="shared" si="1"/>
        <v>4948.8854800000008</v>
      </c>
      <c r="F11" s="85">
        <f t="shared" si="2"/>
        <v>19795.541920000007</v>
      </c>
      <c r="G11" s="85">
        <f xml:space="preserve"> F11/'2016 Claims Experience'!$H$2</f>
        <v>23288.872847058832</v>
      </c>
      <c r="H11" s="85">
        <f t="shared" si="3"/>
        <v>1500</v>
      </c>
      <c r="I11" s="85">
        <f t="shared" si="0"/>
        <v>1295.1717065426669</v>
      </c>
      <c r="J11" s="39"/>
      <c r="K11" s="50" t="s">
        <v>8</v>
      </c>
      <c r="L11" s="67">
        <f>SUM(C3:C2002)</f>
        <v>20074266.559999976</v>
      </c>
      <c r="M11" s="40"/>
      <c r="N11" s="40"/>
      <c r="O11" s="44"/>
      <c r="P11" s="39"/>
    </row>
    <row r="12" spans="2:20" x14ac:dyDescent="0.2">
      <c r="B12" s="87">
        <v>10</v>
      </c>
      <c r="C12" s="85">
        <v>17316.010000000002</v>
      </c>
      <c r="D12" s="85">
        <f>C12 * (1 + '2016 Claims Experience'!$H$3) * (1 + '2016 Claims Experience'!$H$3)</f>
        <v>20952.372100000008</v>
      </c>
      <c r="E12" s="85">
        <f t="shared" si="1"/>
        <v>4190.4744200000005</v>
      </c>
      <c r="F12" s="85">
        <f t="shared" si="2"/>
        <v>16761.897680000005</v>
      </c>
      <c r="G12" s="85">
        <f xml:space="preserve"> F12/'2016 Claims Experience'!$H$2</f>
        <v>19719.879623529418</v>
      </c>
      <c r="H12" s="85">
        <f t="shared" si="3"/>
        <v>1500</v>
      </c>
      <c r="I12" s="85">
        <f t="shared" si="0"/>
        <v>1295.1717065426669</v>
      </c>
      <c r="J12" s="39"/>
      <c r="K12" s="52"/>
      <c r="L12" s="51"/>
      <c r="O12" s="39" t="s">
        <v>35</v>
      </c>
      <c r="P12" s="39"/>
    </row>
    <row r="13" spans="2:20" x14ac:dyDescent="0.2">
      <c r="B13" s="87">
        <v>11</v>
      </c>
      <c r="C13" s="85">
        <v>14183.66</v>
      </c>
      <c r="D13" s="85">
        <f>C13 * (1 + '2016 Claims Experience'!$H$3) * (1 + '2016 Claims Experience'!$H$3)</f>
        <v>17162.228600000002</v>
      </c>
      <c r="E13" s="85">
        <f t="shared" si="1"/>
        <v>3432.4457199999997</v>
      </c>
      <c r="F13" s="85">
        <f t="shared" si="2"/>
        <v>13729.782880000002</v>
      </c>
      <c r="G13" s="85">
        <f xml:space="preserve"> F13/'2016 Claims Experience'!$H$2</f>
        <v>16152.685741176474</v>
      </c>
      <c r="H13" s="85">
        <f t="shared" si="3"/>
        <v>1500</v>
      </c>
      <c r="I13" s="85">
        <f t="shared" si="0"/>
        <v>1295.1717065426669</v>
      </c>
      <c r="J13" s="39"/>
      <c r="K13" s="50" t="s">
        <v>9</v>
      </c>
      <c r="L13" s="57">
        <v>0.1</v>
      </c>
    </row>
    <row r="14" spans="2:20" x14ac:dyDescent="0.2">
      <c r="B14" s="87">
        <v>12</v>
      </c>
      <c r="C14" s="85">
        <v>29722.960000000003</v>
      </c>
      <c r="D14" s="85">
        <f>C14 * (1 + '2016 Claims Experience'!$H$3) * (1 + '2016 Claims Experience'!$H$3)</f>
        <v>35964.781600000009</v>
      </c>
      <c r="E14" s="85">
        <f t="shared" si="1"/>
        <v>7192.9563200000002</v>
      </c>
      <c r="F14" s="85">
        <f t="shared" si="2"/>
        <v>28771.825280000008</v>
      </c>
      <c r="G14" s="85">
        <f xml:space="preserve"> F14/'2016 Claims Experience'!$H$2</f>
        <v>33849.206211764715</v>
      </c>
      <c r="H14" s="85">
        <f t="shared" si="3"/>
        <v>1500</v>
      </c>
      <c r="I14" s="85">
        <f t="shared" si="0"/>
        <v>1295.1717065426669</v>
      </c>
      <c r="J14" s="39"/>
      <c r="K14" s="50" t="s">
        <v>10</v>
      </c>
      <c r="L14" s="67">
        <f>SUM(G3:G2002)/2000</f>
        <v>11430.523547105877</v>
      </c>
    </row>
    <row r="15" spans="2:20" x14ac:dyDescent="0.2">
      <c r="B15" s="87">
        <v>13</v>
      </c>
      <c r="C15" s="85">
        <v>530.88</v>
      </c>
      <c r="D15" s="85">
        <f>C15 * (1 + '2016 Claims Experience'!$H$3) * (1 + '2016 Claims Experience'!$H$3)</f>
        <v>642.36480000000017</v>
      </c>
      <c r="E15" s="85">
        <f t="shared" si="1"/>
        <v>128.47296</v>
      </c>
      <c r="F15" s="85">
        <f t="shared" si="2"/>
        <v>513.89184000000012</v>
      </c>
      <c r="G15" s="85">
        <f xml:space="preserve"> F15/'2016 Claims Experience'!$H$2</f>
        <v>604.57863529411782</v>
      </c>
      <c r="H15" s="85">
        <f t="shared" si="3"/>
        <v>642.36480000000017</v>
      </c>
      <c r="I15" s="85">
        <f t="shared" si="0"/>
        <v>0</v>
      </c>
      <c r="J15" s="39"/>
      <c r="K15" s="53"/>
      <c r="L15" s="49"/>
    </row>
    <row r="16" spans="2:20" x14ac:dyDescent="0.2">
      <c r="B16" s="87">
        <v>14</v>
      </c>
      <c r="C16" s="85">
        <v>6231.52</v>
      </c>
      <c r="D16" s="85">
        <f>C16 * (1 + '2016 Claims Experience'!$H$3) * (1 + '2016 Claims Experience'!$H$3)</f>
        <v>7540.1392000000023</v>
      </c>
      <c r="E16" s="85">
        <f t="shared" si="1"/>
        <v>1508.0278400000002</v>
      </c>
      <c r="F16" s="85">
        <f t="shared" si="2"/>
        <v>6032.1113600000026</v>
      </c>
      <c r="G16" s="85">
        <f xml:space="preserve"> F16/'2016 Claims Experience'!$H$2</f>
        <v>7096.6016000000036</v>
      </c>
      <c r="H16" s="85">
        <f t="shared" si="3"/>
        <v>1500</v>
      </c>
      <c r="I16" s="85">
        <f t="shared" si="0"/>
        <v>1295.1717065426669</v>
      </c>
      <c r="J16" s="39"/>
      <c r="K16" s="50" t="s">
        <v>11</v>
      </c>
      <c r="L16" s="49">
        <f>'Simulation and Rate Load'!J31</f>
        <v>336.65</v>
      </c>
    </row>
    <row r="17" spans="2:15" x14ac:dyDescent="0.2">
      <c r="B17" s="87">
        <v>15</v>
      </c>
      <c r="C17" s="85">
        <v>6293.14</v>
      </c>
      <c r="D17" s="85">
        <f>C17 * (1 + '2016 Claims Experience'!$H$3) * (1 + '2016 Claims Experience'!$H$3)</f>
        <v>7614.6994000000013</v>
      </c>
      <c r="E17" s="85">
        <f t="shared" si="1"/>
        <v>1522.9398799999999</v>
      </c>
      <c r="F17" s="85">
        <f t="shared" si="2"/>
        <v>6091.7595200000014</v>
      </c>
      <c r="G17" s="85">
        <f xml:space="preserve"> F17/'2016 Claims Experience'!$H$2</f>
        <v>7166.7759058823549</v>
      </c>
      <c r="H17" s="85">
        <f t="shared" si="3"/>
        <v>1500</v>
      </c>
      <c r="I17" s="85">
        <f t="shared" si="0"/>
        <v>1295.1717065426669</v>
      </c>
      <c r="J17" s="39"/>
      <c r="K17" s="53"/>
      <c r="L17" s="49"/>
    </row>
    <row r="18" spans="2:15" x14ac:dyDescent="0.2">
      <c r="B18" s="87">
        <v>16</v>
      </c>
      <c r="C18" s="85">
        <v>29256.86</v>
      </c>
      <c r="D18" s="85">
        <f>C18 * (1 + '2016 Claims Experience'!$H$3) * (1 + '2016 Claims Experience'!$H$3)</f>
        <v>35400.800600000002</v>
      </c>
      <c r="E18" s="85">
        <f t="shared" si="1"/>
        <v>7080.1601199999986</v>
      </c>
      <c r="F18" s="85">
        <f t="shared" si="2"/>
        <v>28320.640480000002</v>
      </c>
      <c r="G18" s="85">
        <f xml:space="preserve"> F18/'2016 Claims Experience'!$H$2</f>
        <v>33318.400564705888</v>
      </c>
      <c r="H18" s="85">
        <f t="shared" si="3"/>
        <v>1500</v>
      </c>
      <c r="I18" s="85">
        <f t="shared" si="0"/>
        <v>1295.1717065426669</v>
      </c>
      <c r="J18" s="39"/>
      <c r="K18" s="50" t="s">
        <v>12</v>
      </c>
      <c r="L18" s="67">
        <f>SUM($F$3:$F$2002)/2000</f>
        <v>9715.9450150399971</v>
      </c>
      <c r="N18" s="40"/>
      <c r="O18" s="40"/>
    </row>
    <row r="19" spans="2:15" x14ac:dyDescent="0.2">
      <c r="B19" s="87">
        <v>17</v>
      </c>
      <c r="C19" s="85">
        <v>1401.46</v>
      </c>
      <c r="D19" s="85">
        <f>C19 * (1 + '2016 Claims Experience'!$H$3) * (1 + '2016 Claims Experience'!$H$3)</f>
        <v>1695.7666000000004</v>
      </c>
      <c r="E19" s="85">
        <f t="shared" si="1"/>
        <v>339.15332000000001</v>
      </c>
      <c r="F19" s="85">
        <f t="shared" si="2"/>
        <v>1356.6132800000005</v>
      </c>
      <c r="G19" s="85">
        <f xml:space="preserve"> F19/'2016 Claims Experience'!$H$2</f>
        <v>1596.0156235294123</v>
      </c>
      <c r="H19" s="85">
        <f t="shared" si="3"/>
        <v>1500</v>
      </c>
      <c r="I19" s="85">
        <f t="shared" si="0"/>
        <v>1295.1717065426669</v>
      </c>
      <c r="J19" s="39"/>
      <c r="K19" s="50" t="s">
        <v>13</v>
      </c>
      <c r="L19" s="49">
        <f>'Simulation and Rate Load'!J27</f>
        <v>0.90574582507783741</v>
      </c>
      <c r="N19" s="45"/>
      <c r="O19" s="39"/>
    </row>
    <row r="20" spans="2:15" ht="16" thickBot="1" x14ac:dyDescent="0.25">
      <c r="B20" s="87">
        <v>18</v>
      </c>
      <c r="C20" s="85">
        <v>31697.170000000002</v>
      </c>
      <c r="D20" s="85">
        <f>C20 * (1 + '2016 Claims Experience'!$H$3) * (1 + '2016 Claims Experience'!$H$3)</f>
        <v>38353.575700000009</v>
      </c>
      <c r="E20" s="85">
        <f t="shared" si="1"/>
        <v>7670.7151400000002</v>
      </c>
      <c r="F20" s="85">
        <f t="shared" si="2"/>
        <v>30682.860560000008</v>
      </c>
      <c r="G20" s="85">
        <f xml:space="preserve"> F20/'2016 Claims Experience'!$H$2</f>
        <v>36097.483011764714</v>
      </c>
      <c r="H20" s="85">
        <f t="shared" si="3"/>
        <v>1500</v>
      </c>
      <c r="I20" s="85">
        <f t="shared" si="0"/>
        <v>1295.1717065426669</v>
      </c>
      <c r="J20" s="39"/>
      <c r="K20" s="54" t="s">
        <v>14</v>
      </c>
      <c r="L20" s="55">
        <f>L14/L19</f>
        <v>12620.012403726583</v>
      </c>
      <c r="M20" s="39"/>
    </row>
    <row r="21" spans="2:15" x14ac:dyDescent="0.2">
      <c r="B21" s="87">
        <v>19</v>
      </c>
      <c r="C21" s="85">
        <v>3576.3300000000004</v>
      </c>
      <c r="D21" s="85">
        <f>C21 * (1 + '2016 Claims Experience'!$H$3) * (1 + '2016 Claims Experience'!$H$3)</f>
        <v>4327.359300000001</v>
      </c>
      <c r="E21" s="85">
        <f t="shared" si="1"/>
        <v>865.47185999999999</v>
      </c>
      <c r="F21" s="85">
        <f t="shared" si="2"/>
        <v>3461.8874400000009</v>
      </c>
      <c r="G21" s="85">
        <f xml:space="preserve"> F21/'2016 Claims Experience'!$H$2</f>
        <v>4072.8087529411778</v>
      </c>
      <c r="H21" s="85">
        <f t="shared" si="3"/>
        <v>1500</v>
      </c>
      <c r="I21" s="85">
        <f t="shared" si="0"/>
        <v>1295.1717065426669</v>
      </c>
      <c r="J21" s="39"/>
    </row>
    <row r="22" spans="2:15" x14ac:dyDescent="0.2">
      <c r="B22" s="87">
        <v>20</v>
      </c>
      <c r="C22" s="85">
        <v>25103.040000000001</v>
      </c>
      <c r="D22" s="85">
        <f>C22 * (1 + '2016 Claims Experience'!$H$3) * (1 + '2016 Claims Experience'!$H$3)</f>
        <v>30374.678400000008</v>
      </c>
      <c r="E22" s="85">
        <f t="shared" si="1"/>
        <v>6074.9356800000005</v>
      </c>
      <c r="F22" s="85">
        <f t="shared" si="2"/>
        <v>24299.742720000009</v>
      </c>
      <c r="G22" s="85">
        <f xml:space="preserve"> F22/'2016 Claims Experience'!$H$2</f>
        <v>28587.932611764718</v>
      </c>
      <c r="H22" s="85">
        <f t="shared" si="3"/>
        <v>1500</v>
      </c>
      <c r="I22" s="85">
        <f t="shared" si="0"/>
        <v>1295.1717065426669</v>
      </c>
      <c r="J22" s="39"/>
    </row>
    <row r="23" spans="2:15" x14ac:dyDescent="0.2">
      <c r="B23" s="87">
        <v>21</v>
      </c>
      <c r="C23" s="85">
        <v>2134.58</v>
      </c>
      <c r="D23" s="85">
        <f>C23 * (1 + '2016 Claims Experience'!$H$3) * (1 + '2016 Claims Experience'!$H$3)</f>
        <v>2582.8418000000001</v>
      </c>
      <c r="E23" s="85">
        <f t="shared" si="1"/>
        <v>516.56835999999987</v>
      </c>
      <c r="F23" s="85">
        <f t="shared" si="2"/>
        <v>2066.2734400000004</v>
      </c>
      <c r="G23" s="85">
        <f xml:space="preserve"> F23/'2016 Claims Experience'!$H$2</f>
        <v>2430.909929411765</v>
      </c>
      <c r="H23" s="85">
        <f t="shared" si="3"/>
        <v>1500</v>
      </c>
      <c r="I23" s="85">
        <f t="shared" si="0"/>
        <v>1295.1717065426669</v>
      </c>
      <c r="J23" s="39"/>
    </row>
    <row r="24" spans="2:15" x14ac:dyDescent="0.2">
      <c r="B24" s="87">
        <v>22</v>
      </c>
      <c r="C24" s="85">
        <v>21123.02</v>
      </c>
      <c r="D24" s="85">
        <f>C24 * (1 + '2016 Claims Experience'!$H$3) * (1 + '2016 Claims Experience'!$H$3)</f>
        <v>25558.854200000005</v>
      </c>
      <c r="E24" s="85">
        <f t="shared" si="1"/>
        <v>5111.7708400000001</v>
      </c>
      <c r="F24" s="85">
        <f t="shared" si="2"/>
        <v>20447.083360000004</v>
      </c>
      <c r="G24" s="85">
        <f xml:space="preserve"> F24/'2016 Claims Experience'!$H$2</f>
        <v>24055.392188235299</v>
      </c>
      <c r="H24" s="85">
        <f t="shared" si="3"/>
        <v>1500</v>
      </c>
      <c r="I24" s="85">
        <f t="shared" si="0"/>
        <v>1295.1717065426669</v>
      </c>
      <c r="J24" s="39"/>
      <c r="M24" s="39"/>
    </row>
    <row r="25" spans="2:15" x14ac:dyDescent="0.2">
      <c r="B25" s="87">
        <v>23</v>
      </c>
      <c r="C25" s="85">
        <v>4567.7800000000007</v>
      </c>
      <c r="D25" s="85">
        <f>C25 * (1 + '2016 Claims Experience'!$H$3) * (1 + '2016 Claims Experience'!$H$3)</f>
        <v>5527.0138000000015</v>
      </c>
      <c r="E25" s="85">
        <f t="shared" si="1"/>
        <v>1105.4027600000002</v>
      </c>
      <c r="F25" s="85">
        <f t="shared" si="2"/>
        <v>4421.6110400000016</v>
      </c>
      <c r="G25" s="85">
        <f xml:space="preserve"> F25/'2016 Claims Experience'!$H$2</f>
        <v>5201.8953411764724</v>
      </c>
      <c r="H25" s="85">
        <f t="shared" si="3"/>
        <v>1500</v>
      </c>
      <c r="I25" s="85">
        <f t="shared" si="0"/>
        <v>1295.1717065426669</v>
      </c>
      <c r="J25" s="39"/>
    </row>
    <row r="26" spans="2:15" x14ac:dyDescent="0.2">
      <c r="B26" s="87">
        <v>24</v>
      </c>
      <c r="C26" s="85">
        <v>5648.5</v>
      </c>
      <c r="D26" s="85">
        <f>C26 * (1 + '2016 Claims Experience'!$H$3) * (1 + '2016 Claims Experience'!$H$3)</f>
        <v>6834.6850000000013</v>
      </c>
      <c r="E26" s="85">
        <f t="shared" si="1"/>
        <v>1366.9369999999999</v>
      </c>
      <c r="F26" s="85">
        <f t="shared" si="2"/>
        <v>5467.7480000000014</v>
      </c>
      <c r="G26" s="85">
        <f xml:space="preserve"> F26/'2016 Claims Experience'!$H$2</f>
        <v>6432.6447058823551</v>
      </c>
      <c r="H26" s="85">
        <f t="shared" si="3"/>
        <v>1500</v>
      </c>
      <c r="I26" s="85">
        <f t="shared" si="0"/>
        <v>1295.1717065426669</v>
      </c>
      <c r="J26" s="39"/>
      <c r="K26" s="39"/>
      <c r="L26" s="39"/>
    </row>
    <row r="27" spans="2:15" x14ac:dyDescent="0.2">
      <c r="B27" s="87">
        <v>25</v>
      </c>
      <c r="C27" s="85">
        <v>14177.34</v>
      </c>
      <c r="D27" s="85">
        <f>C27 * (1 + '2016 Claims Experience'!$H$3) * (1 + '2016 Claims Experience'!$H$3)</f>
        <v>17154.581400000003</v>
      </c>
      <c r="E27" s="85">
        <f t="shared" si="1"/>
        <v>3430.9162799999999</v>
      </c>
      <c r="F27" s="85">
        <f t="shared" si="2"/>
        <v>13723.665120000003</v>
      </c>
      <c r="G27" s="85">
        <f xml:space="preserve"> F27/'2016 Claims Experience'!$H$2</f>
        <v>16145.488376470592</v>
      </c>
      <c r="H27" s="85">
        <f t="shared" si="3"/>
        <v>1500</v>
      </c>
      <c r="I27" s="85">
        <f t="shared" si="0"/>
        <v>1295.1717065426669</v>
      </c>
      <c r="J27" s="39"/>
    </row>
    <row r="28" spans="2:15" x14ac:dyDescent="0.2">
      <c r="B28" s="87">
        <v>26</v>
      </c>
      <c r="C28" s="85">
        <v>3622.94</v>
      </c>
      <c r="D28" s="85">
        <f>C28 * (1 + '2016 Claims Experience'!$H$3) * (1 + '2016 Claims Experience'!$H$3)</f>
        <v>4383.7574000000004</v>
      </c>
      <c r="E28" s="85">
        <f t="shared" si="1"/>
        <v>876.7514799999999</v>
      </c>
      <c r="F28" s="85">
        <f t="shared" si="2"/>
        <v>3507.0059200000005</v>
      </c>
      <c r="G28" s="85">
        <f xml:space="preserve"> F28/'2016 Claims Experience'!$H$2</f>
        <v>4125.8893176470592</v>
      </c>
      <c r="H28" s="85">
        <f t="shared" si="3"/>
        <v>1500</v>
      </c>
      <c r="I28" s="85">
        <f t="shared" si="0"/>
        <v>1295.1717065426669</v>
      </c>
      <c r="J28" s="39"/>
      <c r="K28" s="89" t="s">
        <v>77</v>
      </c>
      <c r="L28" s="89" t="s">
        <v>36</v>
      </c>
      <c r="M28" s="89" t="s">
        <v>42</v>
      </c>
      <c r="N28" s="90" t="s">
        <v>39</v>
      </c>
      <c r="O28" s="40"/>
    </row>
    <row r="29" spans="2:15" x14ac:dyDescent="0.2">
      <c r="B29" s="87">
        <v>27</v>
      </c>
      <c r="C29" s="85">
        <v>10982.58</v>
      </c>
      <c r="D29" s="85">
        <f>C29 * (1 + '2016 Claims Experience'!$H$3) * (1 + '2016 Claims Experience'!$H$3)</f>
        <v>13288.921800000002</v>
      </c>
      <c r="E29" s="85">
        <f t="shared" si="1"/>
        <v>2657.7843599999997</v>
      </c>
      <c r="F29" s="85">
        <f t="shared" si="2"/>
        <v>10631.137440000002</v>
      </c>
      <c r="G29" s="85">
        <f xml:space="preserve"> F29/'2016 Claims Experience'!$H$2</f>
        <v>12507.220517647062</v>
      </c>
      <c r="H29" s="85">
        <f t="shared" si="3"/>
        <v>1500</v>
      </c>
      <c r="I29" s="85">
        <f t="shared" si="0"/>
        <v>1295.1717065426669</v>
      </c>
      <c r="J29" s="39"/>
      <c r="K29" s="69">
        <v>1500</v>
      </c>
      <c r="L29" s="70">
        <v>2795.1717065426669</v>
      </c>
      <c r="M29" s="68">
        <f>M33</f>
        <v>4867045.4600000642</v>
      </c>
      <c r="N29" s="68">
        <f>SUM(E17:E2016)</f>
        <v>4812817.7033199985</v>
      </c>
      <c r="O29" s="39"/>
    </row>
    <row r="30" spans="2:15" x14ac:dyDescent="0.2">
      <c r="B30" s="87">
        <v>28</v>
      </c>
      <c r="C30" s="85">
        <v>37447.58</v>
      </c>
      <c r="D30" s="85">
        <f>C30 * (1 + '2016 Claims Experience'!$H$3) * (1 + '2016 Claims Experience'!$H$3)</f>
        <v>45311.571800000005</v>
      </c>
      <c r="E30" s="85">
        <f t="shared" si="1"/>
        <v>9062.3143599999985</v>
      </c>
      <c r="F30" s="85">
        <f t="shared" si="2"/>
        <v>36249.257440000009</v>
      </c>
      <c r="G30" s="85">
        <f xml:space="preserve"> F30/'2016 Claims Experience'!$H$2</f>
        <v>42646.185223529421</v>
      </c>
      <c r="H30" s="85">
        <f t="shared" si="3"/>
        <v>1500</v>
      </c>
      <c r="I30" s="85">
        <f t="shared" si="0"/>
        <v>1295.1717065426669</v>
      </c>
      <c r="J30" s="39"/>
      <c r="L30" s="39"/>
    </row>
    <row r="31" spans="2:15" x14ac:dyDescent="0.2">
      <c r="B31" s="87">
        <v>29</v>
      </c>
      <c r="C31" s="85">
        <v>8203.36</v>
      </c>
      <c r="D31" s="85">
        <f>C31 * (1 + '2016 Claims Experience'!$H$3) * (1 + '2016 Claims Experience'!$H$3)</f>
        <v>9926.0656000000035</v>
      </c>
      <c r="E31" s="85">
        <f t="shared" si="1"/>
        <v>1985.2131200000003</v>
      </c>
      <c r="F31" s="85">
        <f t="shared" si="2"/>
        <v>7940.8524800000032</v>
      </c>
      <c r="G31" s="85">
        <f xml:space="preserve"> F31/'2016 Claims Experience'!$H$2</f>
        <v>9342.1793882352977</v>
      </c>
      <c r="H31" s="85">
        <f t="shared" si="3"/>
        <v>1500</v>
      </c>
      <c r="I31" s="85">
        <f t="shared" si="0"/>
        <v>1295.1717065426669</v>
      </c>
      <c r="J31" s="39"/>
      <c r="O31" s="40"/>
    </row>
    <row r="32" spans="2:15" x14ac:dyDescent="0.2">
      <c r="B32" s="87">
        <v>30</v>
      </c>
      <c r="C32" s="85">
        <v>3150.52</v>
      </c>
      <c r="D32" s="85">
        <f>C32 * (1 + '2016 Claims Experience'!$H$3) * (1 + '2016 Claims Experience'!$H$3)</f>
        <v>3812.1292000000003</v>
      </c>
      <c r="E32" s="85">
        <f t="shared" si="1"/>
        <v>762.42583999999988</v>
      </c>
      <c r="F32" s="85">
        <f t="shared" si="2"/>
        <v>3049.7033600000004</v>
      </c>
      <c r="G32" s="85">
        <f xml:space="preserve"> F32/'2016 Claims Experience'!$H$2</f>
        <v>3587.8863058823536</v>
      </c>
      <c r="H32" s="85">
        <f t="shared" si="3"/>
        <v>1500</v>
      </c>
      <c r="I32" s="85">
        <f t="shared" si="0"/>
        <v>1295.1717065426669</v>
      </c>
      <c r="J32" s="39"/>
      <c r="K32" s="89" t="s">
        <v>78</v>
      </c>
      <c r="L32" s="89" t="s">
        <v>76</v>
      </c>
      <c r="M32" s="89" t="s">
        <v>42</v>
      </c>
      <c r="O32" s="39"/>
    </row>
    <row r="33" spans="2:15" x14ac:dyDescent="0.2">
      <c r="B33" s="87">
        <v>31</v>
      </c>
      <c r="C33" s="85">
        <v>12387.2</v>
      </c>
      <c r="D33" s="85">
        <f>C33 * (1 + '2016 Claims Experience'!$H$3) * (1 + '2016 Claims Experience'!$H$3)</f>
        <v>14988.512000000002</v>
      </c>
      <c r="E33" s="85">
        <f t="shared" si="1"/>
        <v>2997.7023999999997</v>
      </c>
      <c r="F33" s="85">
        <f t="shared" si="2"/>
        <v>11990.809600000002</v>
      </c>
      <c r="G33" s="85">
        <f xml:space="preserve"> F33/'2016 Claims Experience'!$H$2</f>
        <v>14106.834823529414</v>
      </c>
      <c r="H33" s="85">
        <f t="shared" si="3"/>
        <v>1500</v>
      </c>
      <c r="I33" s="85">
        <f t="shared" si="0"/>
        <v>1295.1717065426669</v>
      </c>
      <c r="J33" s="39"/>
      <c r="K33" s="68">
        <f>SUM(H3:H2002)</f>
        <v>2709289.3969000024</v>
      </c>
      <c r="L33" s="68">
        <f>SUM(I3:I2002)</f>
        <v>2157756.0631000623</v>
      </c>
      <c r="M33" s="68">
        <f>SUM(H3:H2002) + SUM(I3:I2002)</f>
        <v>4867045.4600000642</v>
      </c>
      <c r="O33" s="39"/>
    </row>
    <row r="34" spans="2:15" x14ac:dyDescent="0.2">
      <c r="B34" s="87">
        <v>32</v>
      </c>
      <c r="C34" s="85">
        <v>30204.07</v>
      </c>
      <c r="D34" s="85">
        <f>C34 * (1 + '2016 Claims Experience'!$H$3) * (1 + '2016 Claims Experience'!$H$3)</f>
        <v>36546.924700000003</v>
      </c>
      <c r="E34" s="85">
        <f t="shared" si="1"/>
        <v>7309.384939999999</v>
      </c>
      <c r="F34" s="85">
        <f t="shared" si="2"/>
        <v>29237.539760000003</v>
      </c>
      <c r="G34" s="85">
        <f xml:space="preserve"> F34/'2016 Claims Experience'!$H$2</f>
        <v>34397.105600000003</v>
      </c>
      <c r="H34" s="85">
        <f t="shared" si="3"/>
        <v>1500</v>
      </c>
      <c r="I34" s="85">
        <f t="shared" si="0"/>
        <v>1295.1717065426669</v>
      </c>
      <c r="J34" s="39"/>
    </row>
    <row r="35" spans="2:15" x14ac:dyDescent="0.2">
      <c r="B35" s="87">
        <v>33</v>
      </c>
      <c r="C35" s="85">
        <v>8780.85</v>
      </c>
      <c r="D35" s="85">
        <f>C35 * (1 + '2016 Claims Experience'!$H$3) * (1 + '2016 Claims Experience'!$H$3)</f>
        <v>10624.828500000001</v>
      </c>
      <c r="E35" s="85">
        <f t="shared" si="1"/>
        <v>2124.9656999999997</v>
      </c>
      <c r="F35" s="85">
        <f t="shared" si="2"/>
        <v>8499.8628000000008</v>
      </c>
      <c r="G35" s="85">
        <f xml:space="preserve"> F35/'2016 Claims Experience'!$H$2</f>
        <v>9999.8385882352959</v>
      </c>
      <c r="H35" s="85">
        <f t="shared" si="3"/>
        <v>1500</v>
      </c>
      <c r="I35" s="85">
        <f t="shared" si="0"/>
        <v>1295.1717065426669</v>
      </c>
      <c r="J35" s="39"/>
    </row>
    <row r="36" spans="2:15" x14ac:dyDescent="0.2">
      <c r="B36" s="87">
        <v>34</v>
      </c>
      <c r="C36" s="85">
        <v>19895.36</v>
      </c>
      <c r="D36" s="85">
        <f>C36 * (1 + '2016 Claims Experience'!$H$3) * (1 + '2016 Claims Experience'!$H$3)</f>
        <v>24073.385600000001</v>
      </c>
      <c r="E36" s="85">
        <f t="shared" si="1"/>
        <v>4814.6771199999994</v>
      </c>
      <c r="F36" s="85">
        <f t="shared" si="2"/>
        <v>19258.708480000001</v>
      </c>
      <c r="G36" s="85">
        <f xml:space="preserve"> F36/'2016 Claims Experience'!$H$2</f>
        <v>22657.304094117648</v>
      </c>
      <c r="H36" s="85">
        <f t="shared" si="3"/>
        <v>1500</v>
      </c>
      <c r="I36" s="85">
        <f t="shared" si="0"/>
        <v>1295.1717065426669</v>
      </c>
      <c r="J36" s="39"/>
    </row>
    <row r="37" spans="2:15" x14ac:dyDescent="0.2">
      <c r="B37" s="87">
        <v>35</v>
      </c>
      <c r="C37" s="85">
        <v>5183.1900000000005</v>
      </c>
      <c r="D37" s="85">
        <f>C37 * (1 + '2016 Claims Experience'!$H$3) * (1 + '2016 Claims Experience'!$H$3)</f>
        <v>6271.6599000000015</v>
      </c>
      <c r="E37" s="85">
        <f t="shared" si="1"/>
        <v>1254.3319799999999</v>
      </c>
      <c r="F37" s="85">
        <f t="shared" si="2"/>
        <v>5017.3279200000015</v>
      </c>
      <c r="G37" s="85">
        <f xml:space="preserve"> F37/'2016 Claims Experience'!$H$2</f>
        <v>5902.7387294117671</v>
      </c>
      <c r="H37" s="85">
        <f t="shared" si="3"/>
        <v>1500</v>
      </c>
      <c r="I37" s="85">
        <f t="shared" si="0"/>
        <v>1295.1717065426669</v>
      </c>
      <c r="J37" s="39"/>
    </row>
    <row r="38" spans="2:15" x14ac:dyDescent="0.2">
      <c r="B38" s="87">
        <v>36</v>
      </c>
      <c r="C38" s="85">
        <v>15068.460000000001</v>
      </c>
      <c r="D38" s="85">
        <f>C38 * (1 + '2016 Claims Experience'!$H$3) * (1 + '2016 Claims Experience'!$H$3)</f>
        <v>18232.836600000006</v>
      </c>
      <c r="E38" s="85">
        <f t="shared" si="1"/>
        <v>3646.5673200000006</v>
      </c>
      <c r="F38" s="85">
        <f t="shared" si="2"/>
        <v>14586.269280000006</v>
      </c>
      <c r="G38" s="85">
        <f xml:space="preserve"> F38/'2016 Claims Experience'!$H$2</f>
        <v>17160.316800000008</v>
      </c>
      <c r="H38" s="85">
        <f t="shared" si="3"/>
        <v>1500</v>
      </c>
      <c r="I38" s="85">
        <f t="shared" si="0"/>
        <v>1295.1717065426669</v>
      </c>
      <c r="J38" s="39"/>
    </row>
    <row r="39" spans="2:15" x14ac:dyDescent="0.2">
      <c r="B39" s="87">
        <v>37</v>
      </c>
      <c r="C39" s="85">
        <v>518.24</v>
      </c>
      <c r="D39" s="85">
        <f>C39 * (1 + '2016 Claims Experience'!$H$3) * (1 + '2016 Claims Experience'!$H$3)</f>
        <v>627.07040000000018</v>
      </c>
      <c r="E39" s="85">
        <f t="shared" si="1"/>
        <v>125.41408000000001</v>
      </c>
      <c r="F39" s="85">
        <f t="shared" si="2"/>
        <v>501.65632000000016</v>
      </c>
      <c r="G39" s="85">
        <f xml:space="preserve"> F39/'2016 Claims Experience'!$H$2</f>
        <v>590.1839058823532</v>
      </c>
      <c r="H39" s="85">
        <f t="shared" si="3"/>
        <v>627.07040000000018</v>
      </c>
      <c r="I39" s="85">
        <f t="shared" si="0"/>
        <v>0</v>
      </c>
      <c r="J39" s="39"/>
    </row>
    <row r="40" spans="2:15" x14ac:dyDescent="0.2">
      <c r="B40" s="87">
        <v>38</v>
      </c>
      <c r="C40" s="85">
        <v>4469.8200000000006</v>
      </c>
      <c r="D40" s="85">
        <f>C40 * (1 + '2016 Claims Experience'!$H$3) * (1 + '2016 Claims Experience'!$H$3)</f>
        <v>5408.4822000000022</v>
      </c>
      <c r="E40" s="85">
        <f t="shared" si="1"/>
        <v>1081.6964400000002</v>
      </c>
      <c r="F40" s="85">
        <f t="shared" si="2"/>
        <v>4326.7857600000016</v>
      </c>
      <c r="G40" s="85">
        <f xml:space="preserve"> F40/'2016 Claims Experience'!$H$2</f>
        <v>5090.3361882352965</v>
      </c>
      <c r="H40" s="85">
        <f t="shared" si="3"/>
        <v>1500</v>
      </c>
      <c r="I40" s="85">
        <f t="shared" si="0"/>
        <v>1295.1717065426669</v>
      </c>
      <c r="J40" s="39"/>
    </row>
    <row r="41" spans="2:15" x14ac:dyDescent="0.2">
      <c r="B41" s="87">
        <v>39</v>
      </c>
      <c r="C41" s="85">
        <v>20246.120000000003</v>
      </c>
      <c r="D41" s="85">
        <f>C41 * (1 + '2016 Claims Experience'!$H$3) * (1 + '2016 Claims Experience'!$H$3)</f>
        <v>24497.805200000006</v>
      </c>
      <c r="E41" s="85">
        <f t="shared" si="1"/>
        <v>4899.5610400000005</v>
      </c>
      <c r="F41" s="85">
        <f t="shared" si="2"/>
        <v>19598.244160000006</v>
      </c>
      <c r="G41" s="85">
        <f xml:space="preserve"> F41/'2016 Claims Experience'!$H$2</f>
        <v>23056.757835294124</v>
      </c>
      <c r="H41" s="85">
        <f t="shared" si="3"/>
        <v>1500</v>
      </c>
      <c r="I41" s="85">
        <f t="shared" si="0"/>
        <v>1295.1717065426669</v>
      </c>
      <c r="J41" s="39"/>
    </row>
    <row r="42" spans="2:15" x14ac:dyDescent="0.2">
      <c r="B42" s="87">
        <v>40</v>
      </c>
      <c r="C42" s="85">
        <v>535.62</v>
      </c>
      <c r="D42" s="85">
        <f>C42 * (1 + '2016 Claims Experience'!$H$3) * (1 + '2016 Claims Experience'!$H$3)</f>
        <v>648.10020000000009</v>
      </c>
      <c r="E42" s="85">
        <f t="shared" si="1"/>
        <v>129.62003999999999</v>
      </c>
      <c r="F42" s="85">
        <f t="shared" si="2"/>
        <v>518.48016000000007</v>
      </c>
      <c r="G42" s="85">
        <f xml:space="preserve"> F42/'2016 Claims Experience'!$H$2</f>
        <v>609.97665882352953</v>
      </c>
      <c r="H42" s="85">
        <f t="shared" si="3"/>
        <v>648.10020000000009</v>
      </c>
      <c r="I42" s="85">
        <f t="shared" si="0"/>
        <v>0</v>
      </c>
      <c r="J42" s="39"/>
    </row>
    <row r="43" spans="2:15" x14ac:dyDescent="0.2">
      <c r="B43" s="87">
        <v>41</v>
      </c>
      <c r="C43" s="85">
        <v>4806.3600000000006</v>
      </c>
      <c r="D43" s="85">
        <f>C43 * (1 + '2016 Claims Experience'!$H$3) * (1 + '2016 Claims Experience'!$H$3)</f>
        <v>5815.6956000000018</v>
      </c>
      <c r="E43" s="85">
        <f t="shared" si="1"/>
        <v>1163.13912</v>
      </c>
      <c r="F43" s="85">
        <f t="shared" si="2"/>
        <v>4652.556480000002</v>
      </c>
      <c r="G43" s="85">
        <f xml:space="preserve"> F43/'2016 Claims Experience'!$H$2</f>
        <v>5473.5958588235317</v>
      </c>
      <c r="H43" s="85">
        <f t="shared" si="3"/>
        <v>1500</v>
      </c>
      <c r="I43" s="85">
        <f t="shared" si="0"/>
        <v>1295.1717065426669</v>
      </c>
      <c r="J43" s="39"/>
    </row>
    <row r="44" spans="2:15" x14ac:dyDescent="0.2">
      <c r="B44" s="87">
        <v>42</v>
      </c>
      <c r="C44" s="85">
        <v>30159.040000000001</v>
      </c>
      <c r="D44" s="85">
        <f>C44 * (1 + '2016 Claims Experience'!$H$3) * (1 + '2016 Claims Experience'!$H$3)</f>
        <v>36492.438400000006</v>
      </c>
      <c r="E44" s="85">
        <f t="shared" si="1"/>
        <v>7298.4876799999993</v>
      </c>
      <c r="F44" s="85">
        <f t="shared" si="2"/>
        <v>29193.950720000008</v>
      </c>
      <c r="G44" s="85">
        <f xml:space="preserve"> F44/'2016 Claims Experience'!$H$2</f>
        <v>34345.824376470599</v>
      </c>
      <c r="H44" s="85">
        <f t="shared" si="3"/>
        <v>1500</v>
      </c>
      <c r="I44" s="85">
        <f t="shared" si="0"/>
        <v>1295.1717065426669</v>
      </c>
      <c r="J44" s="39"/>
    </row>
    <row r="45" spans="2:15" x14ac:dyDescent="0.2">
      <c r="B45" s="87">
        <v>43</v>
      </c>
      <c r="C45" s="85">
        <v>17564.07</v>
      </c>
      <c r="D45" s="85">
        <f>C45 * (1 + '2016 Claims Experience'!$H$3) * (1 + '2016 Claims Experience'!$H$3)</f>
        <v>21252.524700000005</v>
      </c>
      <c r="E45" s="85">
        <f t="shared" si="1"/>
        <v>4250.5049399999998</v>
      </c>
      <c r="F45" s="85">
        <f t="shared" si="2"/>
        <v>17002.019760000006</v>
      </c>
      <c r="G45" s="85">
        <f xml:space="preserve"> F45/'2016 Claims Experience'!$H$2</f>
        <v>20002.376188235303</v>
      </c>
      <c r="H45" s="85">
        <f t="shared" si="3"/>
        <v>1500</v>
      </c>
      <c r="I45" s="85">
        <f t="shared" si="0"/>
        <v>1295.1717065426669</v>
      </c>
      <c r="J45" s="39"/>
    </row>
    <row r="46" spans="2:15" x14ac:dyDescent="0.2">
      <c r="B46" s="87">
        <v>44</v>
      </c>
      <c r="C46" s="85">
        <v>6019.01</v>
      </c>
      <c r="D46" s="85">
        <f>C46 * (1 + '2016 Claims Experience'!$H$3) * (1 + '2016 Claims Experience'!$H$3)</f>
        <v>7283.0021000000015</v>
      </c>
      <c r="E46" s="85">
        <f t="shared" si="1"/>
        <v>1456.60042</v>
      </c>
      <c r="F46" s="85">
        <f t="shared" si="2"/>
        <v>5826.4016800000018</v>
      </c>
      <c r="G46" s="85">
        <f xml:space="preserve"> F46/'2016 Claims Experience'!$H$2</f>
        <v>6854.5902117647083</v>
      </c>
      <c r="H46" s="85">
        <f t="shared" si="3"/>
        <v>1500</v>
      </c>
      <c r="I46" s="85">
        <f t="shared" si="0"/>
        <v>1295.1717065426669</v>
      </c>
      <c r="J46" s="39"/>
    </row>
    <row r="47" spans="2:15" x14ac:dyDescent="0.2">
      <c r="B47" s="87">
        <v>45</v>
      </c>
      <c r="C47" s="85">
        <v>3325.9</v>
      </c>
      <c r="D47" s="85">
        <f>C47 * (1 + '2016 Claims Experience'!$H$3) * (1 + '2016 Claims Experience'!$H$3)</f>
        <v>4024.3390000000004</v>
      </c>
      <c r="E47" s="85">
        <f t="shared" si="1"/>
        <v>804.86779999999987</v>
      </c>
      <c r="F47" s="85">
        <f t="shared" si="2"/>
        <v>3219.4712000000004</v>
      </c>
      <c r="G47" s="85">
        <f xml:space="preserve"> F47/'2016 Claims Experience'!$H$2</f>
        <v>3787.6131764705888</v>
      </c>
      <c r="H47" s="85">
        <f t="shared" si="3"/>
        <v>1500</v>
      </c>
      <c r="I47" s="85">
        <f t="shared" si="0"/>
        <v>1295.1717065426669</v>
      </c>
      <c r="J47" s="39"/>
    </row>
    <row r="48" spans="2:15" x14ac:dyDescent="0.2">
      <c r="B48" s="87">
        <v>46</v>
      </c>
      <c r="C48" s="85">
        <v>13836.85</v>
      </c>
      <c r="D48" s="85">
        <f>C48 * (1 + '2016 Claims Experience'!$H$3) * (1 + '2016 Claims Experience'!$H$3)</f>
        <v>16742.588500000002</v>
      </c>
      <c r="E48" s="85">
        <f t="shared" si="1"/>
        <v>3348.5176999999994</v>
      </c>
      <c r="F48" s="85">
        <f t="shared" si="2"/>
        <v>13394.070800000001</v>
      </c>
      <c r="G48" s="85">
        <f xml:space="preserve"> F48/'2016 Claims Experience'!$H$2</f>
        <v>15757.730352941178</v>
      </c>
      <c r="H48" s="85">
        <f t="shared" si="3"/>
        <v>1500</v>
      </c>
      <c r="I48" s="85">
        <f t="shared" si="0"/>
        <v>1295.1717065426669</v>
      </c>
      <c r="J48" s="39"/>
    </row>
    <row r="49" spans="2:10" x14ac:dyDescent="0.2">
      <c r="B49" s="87">
        <v>47</v>
      </c>
      <c r="C49" s="85">
        <v>31477.550000000003</v>
      </c>
      <c r="D49" s="85">
        <f>C49 * (1 + '2016 Claims Experience'!$H$3) * (1 + '2016 Claims Experience'!$H$3)</f>
        <v>38087.835500000008</v>
      </c>
      <c r="E49" s="85">
        <f t="shared" si="1"/>
        <v>7617.5671000000002</v>
      </c>
      <c r="F49" s="85">
        <f t="shared" si="2"/>
        <v>30470.268400000008</v>
      </c>
      <c r="G49" s="85">
        <f xml:space="preserve"> F49/'2016 Claims Experience'!$H$2</f>
        <v>35847.374588235303</v>
      </c>
      <c r="H49" s="85">
        <f t="shared" si="3"/>
        <v>1500</v>
      </c>
      <c r="I49" s="85">
        <f t="shared" si="0"/>
        <v>1295.1717065426669</v>
      </c>
      <c r="J49" s="39"/>
    </row>
    <row r="50" spans="2:10" x14ac:dyDescent="0.2">
      <c r="B50" s="87">
        <v>48</v>
      </c>
      <c r="C50" s="85">
        <v>9375.7200000000012</v>
      </c>
      <c r="D50" s="85">
        <f>C50 * (1 + '2016 Claims Experience'!$H$3) * (1 + '2016 Claims Experience'!$H$3)</f>
        <v>11344.621200000003</v>
      </c>
      <c r="E50" s="85">
        <f t="shared" si="1"/>
        <v>2268.9242400000003</v>
      </c>
      <c r="F50" s="85">
        <f t="shared" si="2"/>
        <v>9075.6969600000029</v>
      </c>
      <c r="G50" s="85">
        <f xml:space="preserve"> F50/'2016 Claims Experience'!$H$2</f>
        <v>10677.290541176475</v>
      </c>
      <c r="H50" s="85">
        <f t="shared" si="3"/>
        <v>1500</v>
      </c>
      <c r="I50" s="85">
        <f t="shared" si="0"/>
        <v>1295.1717065426669</v>
      </c>
      <c r="J50" s="39"/>
    </row>
    <row r="51" spans="2:10" x14ac:dyDescent="0.2">
      <c r="B51" s="87">
        <v>49</v>
      </c>
      <c r="C51" s="85">
        <v>4978.58</v>
      </c>
      <c r="D51" s="85">
        <f>C51 * (1 + '2016 Claims Experience'!$H$3) * (1 + '2016 Claims Experience'!$H$3)</f>
        <v>6024.0818000000008</v>
      </c>
      <c r="E51" s="85">
        <f t="shared" si="1"/>
        <v>1204.8163599999998</v>
      </c>
      <c r="F51" s="85">
        <f t="shared" si="2"/>
        <v>4819.265440000001</v>
      </c>
      <c r="G51" s="85">
        <f xml:space="preserve"> F51/'2016 Claims Experience'!$H$2</f>
        <v>5669.7240470588249</v>
      </c>
      <c r="H51" s="85">
        <f t="shared" si="3"/>
        <v>1500</v>
      </c>
      <c r="I51" s="85">
        <f t="shared" si="0"/>
        <v>1295.1717065426669</v>
      </c>
      <c r="J51" s="39"/>
    </row>
    <row r="52" spans="2:10" x14ac:dyDescent="0.2">
      <c r="B52" s="87">
        <v>50</v>
      </c>
      <c r="C52" s="85">
        <v>233.05</v>
      </c>
      <c r="D52" s="85">
        <f>C52 * (1 + '2016 Claims Experience'!$H$3) * (1 + '2016 Claims Experience'!$H$3)</f>
        <v>281.99050000000005</v>
      </c>
      <c r="E52" s="85">
        <f t="shared" si="1"/>
        <v>56.398099999999999</v>
      </c>
      <c r="F52" s="85">
        <f t="shared" si="2"/>
        <v>225.59240000000005</v>
      </c>
      <c r="G52" s="85">
        <f xml:space="preserve"> F52/'2016 Claims Experience'!$H$2</f>
        <v>265.40282352941182</v>
      </c>
      <c r="H52" s="85">
        <f t="shared" si="3"/>
        <v>281.99050000000005</v>
      </c>
      <c r="I52" s="85">
        <f t="shared" si="0"/>
        <v>0</v>
      </c>
      <c r="J52" s="39"/>
    </row>
    <row r="53" spans="2:10" x14ac:dyDescent="0.2">
      <c r="B53" s="87">
        <v>51</v>
      </c>
      <c r="C53" s="85">
        <v>6023.75</v>
      </c>
      <c r="D53" s="85">
        <f>C53 * (1 + '2016 Claims Experience'!$H$3) * (1 + '2016 Claims Experience'!$H$3)</f>
        <v>7288.737500000002</v>
      </c>
      <c r="E53" s="85">
        <f t="shared" si="1"/>
        <v>1457.7475000000002</v>
      </c>
      <c r="F53" s="85">
        <f t="shared" si="2"/>
        <v>5830.9900000000016</v>
      </c>
      <c r="G53" s="85">
        <f xml:space="preserve"> F53/'2016 Claims Experience'!$H$2</f>
        <v>6859.9882352941195</v>
      </c>
      <c r="H53" s="85">
        <f t="shared" si="3"/>
        <v>1500</v>
      </c>
      <c r="I53" s="85">
        <f t="shared" si="0"/>
        <v>1295.1717065426669</v>
      </c>
      <c r="J53" s="39"/>
    </row>
    <row r="54" spans="2:10" x14ac:dyDescent="0.2">
      <c r="B54" s="87">
        <v>52</v>
      </c>
      <c r="C54" s="85">
        <v>21917.760000000002</v>
      </c>
      <c r="D54" s="85">
        <f>C54 * (1 + '2016 Claims Experience'!$H$3) * (1 + '2016 Claims Experience'!$H$3)</f>
        <v>26520.489600000004</v>
      </c>
      <c r="E54" s="85">
        <f t="shared" si="1"/>
        <v>5304.0979200000002</v>
      </c>
      <c r="F54" s="85">
        <f t="shared" si="2"/>
        <v>21216.391680000004</v>
      </c>
      <c r="G54" s="85">
        <f xml:space="preserve"> F54/'2016 Claims Experience'!$H$2</f>
        <v>24960.460800000004</v>
      </c>
      <c r="H54" s="85">
        <f t="shared" si="3"/>
        <v>1500</v>
      </c>
      <c r="I54" s="85">
        <f t="shared" si="0"/>
        <v>1295.1717065426669</v>
      </c>
      <c r="J54" s="39"/>
    </row>
    <row r="55" spans="2:10" x14ac:dyDescent="0.2">
      <c r="B55" s="87">
        <v>53</v>
      </c>
      <c r="C55" s="85">
        <v>111.39</v>
      </c>
      <c r="D55" s="85">
        <f>C55 * (1 + '2016 Claims Experience'!$H$3) * (1 + '2016 Claims Experience'!$H$3)</f>
        <v>134.78190000000004</v>
      </c>
      <c r="E55" s="85">
        <f t="shared" si="1"/>
        <v>26.956380000000003</v>
      </c>
      <c r="F55" s="85">
        <f t="shared" si="2"/>
        <v>107.82552000000004</v>
      </c>
      <c r="G55" s="85">
        <f xml:space="preserve"> F55/'2016 Claims Experience'!$H$2</f>
        <v>126.85355294117652</v>
      </c>
      <c r="H55" s="85">
        <f t="shared" si="3"/>
        <v>134.78190000000004</v>
      </c>
      <c r="I55" s="85">
        <f t="shared" si="0"/>
        <v>0</v>
      </c>
      <c r="J55" s="39"/>
    </row>
    <row r="56" spans="2:10" x14ac:dyDescent="0.2">
      <c r="B56" s="87">
        <v>54</v>
      </c>
      <c r="C56" s="85">
        <v>26468.16</v>
      </c>
      <c r="D56" s="85">
        <f>C56 * (1 + '2016 Claims Experience'!$H$3) * (1 + '2016 Claims Experience'!$H$3)</f>
        <v>32026.473600000005</v>
      </c>
      <c r="E56" s="85">
        <f t="shared" si="1"/>
        <v>6405.2947199999999</v>
      </c>
      <c r="F56" s="85">
        <f t="shared" si="2"/>
        <v>25621.178880000007</v>
      </c>
      <c r="G56" s="85">
        <f xml:space="preserve"> F56/'2016 Claims Experience'!$H$2</f>
        <v>30142.563388235303</v>
      </c>
      <c r="H56" s="85">
        <f t="shared" si="3"/>
        <v>1500</v>
      </c>
      <c r="I56" s="85">
        <f t="shared" si="0"/>
        <v>1295.1717065426669</v>
      </c>
      <c r="J56" s="39"/>
    </row>
    <row r="57" spans="2:10" x14ac:dyDescent="0.2">
      <c r="B57" s="87">
        <v>55</v>
      </c>
      <c r="C57" s="85">
        <v>9708.3100000000013</v>
      </c>
      <c r="D57" s="85">
        <f>C57 * (1 + '2016 Claims Experience'!$H$3) * (1 + '2016 Claims Experience'!$H$3)</f>
        <v>11747.055100000003</v>
      </c>
      <c r="E57" s="85">
        <f t="shared" si="1"/>
        <v>2349.41102</v>
      </c>
      <c r="F57" s="85">
        <f t="shared" si="2"/>
        <v>9397.6440800000037</v>
      </c>
      <c r="G57" s="85">
        <f xml:space="preserve"> F57/'2016 Claims Experience'!$H$2</f>
        <v>11056.051858823534</v>
      </c>
      <c r="H57" s="85">
        <f t="shared" si="3"/>
        <v>1500</v>
      </c>
      <c r="I57" s="85">
        <f t="shared" si="0"/>
        <v>1295.1717065426669</v>
      </c>
      <c r="J57" s="39"/>
    </row>
    <row r="58" spans="2:10" x14ac:dyDescent="0.2">
      <c r="B58" s="87">
        <v>56</v>
      </c>
      <c r="C58" s="85">
        <v>6200.71</v>
      </c>
      <c r="D58" s="85">
        <f>C58 * (1 + '2016 Claims Experience'!$H$3) * (1 + '2016 Claims Experience'!$H$3)</f>
        <v>7502.8591000000015</v>
      </c>
      <c r="E58" s="85">
        <f t="shared" si="1"/>
        <v>1500.5718199999999</v>
      </c>
      <c r="F58" s="85">
        <f t="shared" si="2"/>
        <v>6002.2872800000014</v>
      </c>
      <c r="G58" s="85">
        <f xml:space="preserve"> F58/'2016 Claims Experience'!$H$2</f>
        <v>7061.5144470588257</v>
      </c>
      <c r="H58" s="85">
        <f t="shared" si="3"/>
        <v>1500</v>
      </c>
      <c r="I58" s="85">
        <f t="shared" si="0"/>
        <v>1295.1717065426669</v>
      </c>
      <c r="J58" s="39"/>
    </row>
    <row r="59" spans="2:10" x14ac:dyDescent="0.2">
      <c r="B59" s="87">
        <v>57</v>
      </c>
      <c r="C59" s="85">
        <v>2355.7800000000002</v>
      </c>
      <c r="D59" s="85">
        <f>C59 * (1 + '2016 Claims Experience'!$H$3) * (1 + '2016 Claims Experience'!$H$3)</f>
        <v>2850.4938000000011</v>
      </c>
      <c r="E59" s="85">
        <f t="shared" si="1"/>
        <v>570.09876000000008</v>
      </c>
      <c r="F59" s="85">
        <f t="shared" si="2"/>
        <v>2280.3950400000008</v>
      </c>
      <c r="G59" s="85">
        <f xml:space="preserve"> F59/'2016 Claims Experience'!$H$2</f>
        <v>2682.817694117648</v>
      </c>
      <c r="H59" s="85">
        <f t="shared" si="3"/>
        <v>1500</v>
      </c>
      <c r="I59" s="85">
        <f t="shared" si="0"/>
        <v>1295.1717065426669</v>
      </c>
      <c r="J59" s="39"/>
    </row>
    <row r="60" spans="2:10" x14ac:dyDescent="0.2">
      <c r="B60" s="87">
        <v>58</v>
      </c>
      <c r="C60" s="85">
        <v>23230.74</v>
      </c>
      <c r="D60" s="85">
        <f>C60 * (1 + '2016 Claims Experience'!$H$3) * (1 + '2016 Claims Experience'!$H$3)</f>
        <v>28109.195400000004</v>
      </c>
      <c r="E60" s="85">
        <f t="shared" si="1"/>
        <v>5621.8390799999997</v>
      </c>
      <c r="F60" s="85">
        <f t="shared" si="2"/>
        <v>22487.356320000006</v>
      </c>
      <c r="G60" s="85">
        <f xml:space="preserve"> F60/'2016 Claims Experience'!$H$2</f>
        <v>26455.713317647067</v>
      </c>
      <c r="H60" s="85">
        <f t="shared" si="3"/>
        <v>1500</v>
      </c>
      <c r="I60" s="85">
        <f t="shared" si="0"/>
        <v>1295.1717065426669</v>
      </c>
      <c r="J60" s="39"/>
    </row>
    <row r="61" spans="2:10" x14ac:dyDescent="0.2">
      <c r="B61" s="87">
        <v>59</v>
      </c>
      <c r="C61" s="85">
        <v>5067.8500000000004</v>
      </c>
      <c r="D61" s="85">
        <f>C61 * (1 + '2016 Claims Experience'!$H$3) * (1 + '2016 Claims Experience'!$H$3)</f>
        <v>6132.0985000000019</v>
      </c>
      <c r="E61" s="85">
        <f t="shared" si="1"/>
        <v>1226.4197000000001</v>
      </c>
      <c r="F61" s="85">
        <f t="shared" si="2"/>
        <v>4905.6788000000015</v>
      </c>
      <c r="G61" s="85">
        <f xml:space="preserve"> F61/'2016 Claims Experience'!$H$2</f>
        <v>5771.386823529414</v>
      </c>
      <c r="H61" s="85">
        <f t="shared" si="3"/>
        <v>1500</v>
      </c>
      <c r="I61" s="85">
        <f t="shared" si="0"/>
        <v>1295.1717065426669</v>
      </c>
      <c r="J61" s="39"/>
    </row>
    <row r="62" spans="2:10" x14ac:dyDescent="0.2">
      <c r="B62" s="87">
        <v>60</v>
      </c>
      <c r="C62" s="85">
        <v>11609.84</v>
      </c>
      <c r="D62" s="85">
        <f>C62 * (1 + '2016 Claims Experience'!$H$3) * (1 + '2016 Claims Experience'!$H$3)</f>
        <v>14047.906400000002</v>
      </c>
      <c r="E62" s="85">
        <f t="shared" si="1"/>
        <v>2809.5812799999999</v>
      </c>
      <c r="F62" s="85">
        <f t="shared" si="2"/>
        <v>11238.325120000001</v>
      </c>
      <c r="G62" s="85">
        <f xml:space="preserve"> F62/'2016 Claims Experience'!$H$2</f>
        <v>13221.558964705884</v>
      </c>
      <c r="H62" s="85">
        <f t="shared" si="3"/>
        <v>1500</v>
      </c>
      <c r="I62" s="85">
        <f t="shared" si="0"/>
        <v>1295.1717065426669</v>
      </c>
      <c r="J62" s="39"/>
    </row>
    <row r="63" spans="2:10" x14ac:dyDescent="0.2">
      <c r="B63" s="87">
        <v>61</v>
      </c>
      <c r="C63" s="85">
        <v>14802.230000000001</v>
      </c>
      <c r="D63" s="85">
        <f>C63 * (1 + '2016 Claims Experience'!$H$3) * (1 + '2016 Claims Experience'!$H$3)</f>
        <v>17910.698300000004</v>
      </c>
      <c r="E63" s="85">
        <f t="shared" si="1"/>
        <v>3582.1396599999998</v>
      </c>
      <c r="F63" s="85">
        <f t="shared" si="2"/>
        <v>14328.558640000003</v>
      </c>
      <c r="G63" s="85">
        <f xml:space="preserve"> F63/'2016 Claims Experience'!$H$2</f>
        <v>16857.127811764709</v>
      </c>
      <c r="H63" s="85">
        <f t="shared" si="3"/>
        <v>1500</v>
      </c>
      <c r="I63" s="85">
        <f t="shared" si="0"/>
        <v>1295.1717065426669</v>
      </c>
      <c r="J63" s="39"/>
    </row>
    <row r="64" spans="2:10" x14ac:dyDescent="0.2">
      <c r="B64" s="87">
        <v>62</v>
      </c>
      <c r="C64" s="85">
        <v>30527.97</v>
      </c>
      <c r="D64" s="85">
        <f>C64 * (1 + '2016 Claims Experience'!$H$3) * (1 + '2016 Claims Experience'!$H$3)</f>
        <v>36938.843700000012</v>
      </c>
      <c r="E64" s="85">
        <f t="shared" si="1"/>
        <v>7387.7687400000004</v>
      </c>
      <c r="F64" s="85">
        <f t="shared" si="2"/>
        <v>29551.074960000013</v>
      </c>
      <c r="G64" s="85">
        <f xml:space="preserve"> F64/'2016 Claims Experience'!$H$2</f>
        <v>34765.970541176488</v>
      </c>
      <c r="H64" s="85">
        <f t="shared" si="3"/>
        <v>1500</v>
      </c>
      <c r="I64" s="85">
        <f t="shared" si="0"/>
        <v>1295.1717065426669</v>
      </c>
      <c r="J64" s="39"/>
    </row>
    <row r="65" spans="2:10" x14ac:dyDescent="0.2">
      <c r="B65" s="87">
        <v>63</v>
      </c>
      <c r="C65" s="85">
        <v>3802.27</v>
      </c>
      <c r="D65" s="85">
        <f>C65 * (1 + '2016 Claims Experience'!$H$3) * (1 + '2016 Claims Experience'!$H$3)</f>
        <v>4600.7467000000006</v>
      </c>
      <c r="E65" s="85">
        <f t="shared" si="1"/>
        <v>920.14933999999994</v>
      </c>
      <c r="F65" s="85">
        <f t="shared" si="2"/>
        <v>3680.5973600000007</v>
      </c>
      <c r="G65" s="85">
        <f xml:space="preserve"> F65/'2016 Claims Experience'!$H$2</f>
        <v>4330.1145411764719</v>
      </c>
      <c r="H65" s="85">
        <f t="shared" si="3"/>
        <v>1500</v>
      </c>
      <c r="I65" s="85">
        <f t="shared" si="0"/>
        <v>1295.1717065426669</v>
      </c>
      <c r="J65" s="39"/>
    </row>
    <row r="66" spans="2:10" x14ac:dyDescent="0.2">
      <c r="B66" s="87">
        <v>64</v>
      </c>
      <c r="C66" s="85">
        <v>2173.29</v>
      </c>
      <c r="D66" s="85">
        <f>C66 * (1 + '2016 Claims Experience'!$H$3) * (1 + '2016 Claims Experience'!$H$3)</f>
        <v>2629.6809000000003</v>
      </c>
      <c r="E66" s="85">
        <f t="shared" si="1"/>
        <v>525.93617999999992</v>
      </c>
      <c r="F66" s="85">
        <f t="shared" si="2"/>
        <v>2103.7447200000001</v>
      </c>
      <c r="G66" s="85">
        <f xml:space="preserve"> F66/'2016 Claims Experience'!$H$2</f>
        <v>2474.9937882352942</v>
      </c>
      <c r="H66" s="85">
        <f t="shared" si="3"/>
        <v>1500</v>
      </c>
      <c r="I66" s="85">
        <f t="shared" si="0"/>
        <v>1295.1717065426669</v>
      </c>
      <c r="J66" s="39"/>
    </row>
    <row r="67" spans="2:10" x14ac:dyDescent="0.2">
      <c r="B67" s="87">
        <v>65</v>
      </c>
      <c r="C67" s="85">
        <v>4389.24</v>
      </c>
      <c r="D67" s="85">
        <f>C67 * (1 + '2016 Claims Experience'!$H$3) * (1 + '2016 Claims Experience'!$H$3)</f>
        <v>5310.9804000000004</v>
      </c>
      <c r="E67" s="85">
        <f t="shared" si="1"/>
        <v>1062.1960799999999</v>
      </c>
      <c r="F67" s="85">
        <f t="shared" si="2"/>
        <v>4248.7843200000007</v>
      </c>
      <c r="G67" s="85">
        <f xml:space="preserve"> F67/'2016 Claims Experience'!$H$2</f>
        <v>4998.5697882352952</v>
      </c>
      <c r="H67" s="85">
        <f t="shared" si="3"/>
        <v>1500</v>
      </c>
      <c r="I67" s="85">
        <f t="shared" ref="I67:I130" si="4">IF(H67 = $K$29, $L$29 - H67,   IF(AND(H67&lt;$L$29, H67 &gt; $K$29),  D67-$K$29, 0) )</f>
        <v>1295.1717065426669</v>
      </c>
      <c r="J67" s="39"/>
    </row>
    <row r="68" spans="2:10" x14ac:dyDescent="0.2">
      <c r="B68" s="87">
        <v>66</v>
      </c>
      <c r="C68" s="85">
        <v>5773.3200000000006</v>
      </c>
      <c r="D68" s="85">
        <f>C68 * (1 + '2016 Claims Experience'!$H$3) * (1 + '2016 Claims Experience'!$H$3)</f>
        <v>6985.7172000000019</v>
      </c>
      <c r="E68" s="85">
        <f t="shared" ref="E68:E131" si="5" xml:space="preserve"> D68 * (1- $L$9)</f>
        <v>1397.1434400000001</v>
      </c>
      <c r="F68" s="85">
        <f t="shared" ref="F68:F131" si="6" xml:space="preserve">   D68 *$L$9</f>
        <v>5588.573760000002</v>
      </c>
      <c r="G68" s="85">
        <f xml:space="preserve"> F68/'2016 Claims Experience'!$H$2</f>
        <v>6574.7926588235323</v>
      </c>
      <c r="H68" s="85">
        <f t="shared" ref="H68:H131" si="7">IF( D68&gt; $K$29, $K$29, D68)</f>
        <v>1500</v>
      </c>
      <c r="I68" s="85">
        <f t="shared" si="4"/>
        <v>1295.1717065426669</v>
      </c>
      <c r="J68" s="39"/>
    </row>
    <row r="69" spans="2:10" x14ac:dyDescent="0.2">
      <c r="B69" s="87">
        <v>67</v>
      </c>
      <c r="C69" s="85">
        <v>10975.470000000001</v>
      </c>
      <c r="D69" s="85">
        <f>C69 * (1 + '2016 Claims Experience'!$H$3) * (1 + '2016 Claims Experience'!$H$3)</f>
        <v>13280.318700000003</v>
      </c>
      <c r="E69" s="85">
        <f t="shared" si="5"/>
        <v>2656.0637400000001</v>
      </c>
      <c r="F69" s="85">
        <f t="shared" si="6"/>
        <v>10624.254960000004</v>
      </c>
      <c r="G69" s="85">
        <f xml:space="preserve"> F69/'2016 Claims Experience'!$H$2</f>
        <v>12499.123482352947</v>
      </c>
      <c r="H69" s="85">
        <f t="shared" si="7"/>
        <v>1500</v>
      </c>
      <c r="I69" s="85">
        <f t="shared" si="4"/>
        <v>1295.1717065426669</v>
      </c>
      <c r="J69" s="39"/>
    </row>
    <row r="70" spans="2:10" x14ac:dyDescent="0.2">
      <c r="B70" s="87">
        <v>68</v>
      </c>
      <c r="C70" s="85">
        <v>30972.74</v>
      </c>
      <c r="D70" s="85">
        <f>C70 * (1 + '2016 Claims Experience'!$H$3) * (1 + '2016 Claims Experience'!$H$3)</f>
        <v>37477.015400000004</v>
      </c>
      <c r="E70" s="85">
        <f t="shared" si="5"/>
        <v>7495.4030799999991</v>
      </c>
      <c r="F70" s="85">
        <f t="shared" si="6"/>
        <v>29981.612320000004</v>
      </c>
      <c r="G70" s="85">
        <f xml:space="preserve"> F70/'2016 Claims Experience'!$H$2</f>
        <v>35272.485082352949</v>
      </c>
      <c r="H70" s="85">
        <f t="shared" si="7"/>
        <v>1500</v>
      </c>
      <c r="I70" s="85">
        <f t="shared" si="4"/>
        <v>1295.1717065426669</v>
      </c>
      <c r="J70" s="39"/>
    </row>
    <row r="71" spans="2:10" x14ac:dyDescent="0.2">
      <c r="B71" s="87">
        <v>69</v>
      </c>
      <c r="C71" s="85">
        <v>5399.6500000000005</v>
      </c>
      <c r="D71" s="85">
        <f>C71 * (1 + '2016 Claims Experience'!$H$3) * (1 + '2016 Claims Experience'!$H$3)</f>
        <v>6533.576500000001</v>
      </c>
      <c r="E71" s="85">
        <f t="shared" si="5"/>
        <v>1306.7152999999998</v>
      </c>
      <c r="F71" s="85">
        <f t="shared" si="6"/>
        <v>5226.8612000000012</v>
      </c>
      <c r="G71" s="85">
        <f xml:space="preserve"> F71/'2016 Claims Experience'!$H$2</f>
        <v>6149.2484705882371</v>
      </c>
      <c r="H71" s="85">
        <f t="shared" si="7"/>
        <v>1500</v>
      </c>
      <c r="I71" s="85">
        <f t="shared" si="4"/>
        <v>1295.1717065426669</v>
      </c>
      <c r="J71" s="39"/>
    </row>
    <row r="72" spans="2:10" x14ac:dyDescent="0.2">
      <c r="B72" s="87">
        <v>70</v>
      </c>
      <c r="C72" s="85">
        <v>1027</v>
      </c>
      <c r="D72" s="85">
        <f>C72 * (1 + '2016 Claims Experience'!$H$3) * (1 + '2016 Claims Experience'!$H$3)</f>
        <v>1242.67</v>
      </c>
      <c r="E72" s="85">
        <f t="shared" si="5"/>
        <v>248.53399999999996</v>
      </c>
      <c r="F72" s="85">
        <f t="shared" si="6"/>
        <v>994.13600000000008</v>
      </c>
      <c r="G72" s="85">
        <f xml:space="preserve"> F72/'2016 Claims Experience'!$H$2</f>
        <v>1169.5717647058825</v>
      </c>
      <c r="H72" s="85">
        <f t="shared" si="7"/>
        <v>1242.67</v>
      </c>
      <c r="I72" s="85">
        <f t="shared" si="4"/>
        <v>0</v>
      </c>
      <c r="J72" s="39"/>
    </row>
    <row r="73" spans="2:10" x14ac:dyDescent="0.2">
      <c r="B73" s="87">
        <v>71</v>
      </c>
      <c r="C73" s="85">
        <v>15226.460000000001</v>
      </c>
      <c r="D73" s="85">
        <f>C73 * (1 + '2016 Claims Experience'!$H$3) * (1 + '2016 Claims Experience'!$H$3)</f>
        <v>18424.016600000006</v>
      </c>
      <c r="E73" s="85">
        <f t="shared" si="5"/>
        <v>3684.8033200000004</v>
      </c>
      <c r="F73" s="85">
        <f t="shared" si="6"/>
        <v>14739.213280000005</v>
      </c>
      <c r="G73" s="85">
        <f xml:space="preserve"> F73/'2016 Claims Experience'!$H$2</f>
        <v>17340.250917647067</v>
      </c>
      <c r="H73" s="85">
        <f t="shared" si="7"/>
        <v>1500</v>
      </c>
      <c r="I73" s="85">
        <f t="shared" si="4"/>
        <v>1295.1717065426669</v>
      </c>
      <c r="J73" s="39"/>
    </row>
    <row r="74" spans="2:10" x14ac:dyDescent="0.2">
      <c r="B74" s="87">
        <v>72</v>
      </c>
      <c r="C74" s="85">
        <v>9668.8100000000013</v>
      </c>
      <c r="D74" s="85">
        <f>C74 * (1 + '2016 Claims Experience'!$H$3) * (1 + '2016 Claims Experience'!$H$3)</f>
        <v>11699.260100000003</v>
      </c>
      <c r="E74" s="85">
        <f t="shared" si="5"/>
        <v>2339.8520200000003</v>
      </c>
      <c r="F74" s="85">
        <f t="shared" si="6"/>
        <v>9359.4080800000029</v>
      </c>
      <c r="G74" s="85">
        <f xml:space="preserve"> F74/'2016 Claims Experience'!$H$2</f>
        <v>11011.068329411768</v>
      </c>
      <c r="H74" s="85">
        <f t="shared" si="7"/>
        <v>1500</v>
      </c>
      <c r="I74" s="85">
        <f t="shared" si="4"/>
        <v>1295.1717065426669</v>
      </c>
      <c r="J74" s="39"/>
    </row>
    <row r="75" spans="2:10" x14ac:dyDescent="0.2">
      <c r="B75" s="87">
        <v>73</v>
      </c>
      <c r="C75" s="85">
        <v>11244.86</v>
      </c>
      <c r="D75" s="85">
        <f>C75 * (1 + '2016 Claims Experience'!$H$3) * (1 + '2016 Claims Experience'!$H$3)</f>
        <v>13606.280600000002</v>
      </c>
      <c r="E75" s="85">
        <f t="shared" si="5"/>
        <v>2721.2561199999996</v>
      </c>
      <c r="F75" s="85">
        <f t="shared" si="6"/>
        <v>10885.024480000002</v>
      </c>
      <c r="G75" s="85">
        <f xml:space="preserve"> F75/'2016 Claims Experience'!$H$2</f>
        <v>12805.911152941178</v>
      </c>
      <c r="H75" s="85">
        <f t="shared" si="7"/>
        <v>1500</v>
      </c>
      <c r="I75" s="85">
        <f t="shared" si="4"/>
        <v>1295.1717065426669</v>
      </c>
      <c r="J75" s="39"/>
    </row>
    <row r="76" spans="2:10" x14ac:dyDescent="0.2">
      <c r="B76" s="87">
        <v>74</v>
      </c>
      <c r="C76" s="85">
        <v>2873.23</v>
      </c>
      <c r="D76" s="85">
        <f>C76 * (1 + '2016 Claims Experience'!$H$3) * (1 + '2016 Claims Experience'!$H$3)</f>
        <v>3476.6083000000008</v>
      </c>
      <c r="E76" s="85">
        <f t="shared" si="5"/>
        <v>695.32165999999995</v>
      </c>
      <c r="F76" s="85">
        <f t="shared" si="6"/>
        <v>2781.2866400000007</v>
      </c>
      <c r="G76" s="85">
        <f xml:space="preserve"> F76/'2016 Claims Experience'!$H$2</f>
        <v>3272.1019294117655</v>
      </c>
      <c r="H76" s="85">
        <f t="shared" si="7"/>
        <v>1500</v>
      </c>
      <c r="I76" s="85">
        <f t="shared" si="4"/>
        <v>1295.1717065426669</v>
      </c>
      <c r="J76" s="39"/>
    </row>
    <row r="77" spans="2:10" x14ac:dyDescent="0.2">
      <c r="B77" s="87">
        <v>75</v>
      </c>
      <c r="C77" s="85">
        <v>543.52</v>
      </c>
      <c r="D77" s="85">
        <f>C77 * (1 + '2016 Claims Experience'!$H$3) * (1 + '2016 Claims Experience'!$H$3)</f>
        <v>657.65920000000017</v>
      </c>
      <c r="E77" s="85">
        <f t="shared" si="5"/>
        <v>131.53184000000002</v>
      </c>
      <c r="F77" s="85">
        <f t="shared" si="6"/>
        <v>526.12736000000018</v>
      </c>
      <c r="G77" s="85">
        <f xml:space="preserve"> F77/'2016 Claims Experience'!$H$2</f>
        <v>618.97336470588255</v>
      </c>
      <c r="H77" s="85">
        <f t="shared" si="7"/>
        <v>657.65920000000017</v>
      </c>
      <c r="I77" s="85">
        <f t="shared" si="4"/>
        <v>0</v>
      </c>
      <c r="J77" s="39"/>
    </row>
    <row r="78" spans="2:10" x14ac:dyDescent="0.2">
      <c r="B78" s="87">
        <v>76</v>
      </c>
      <c r="C78" s="85">
        <v>12108.33</v>
      </c>
      <c r="D78" s="85">
        <f>C78 * (1 + '2016 Claims Experience'!$H$3) * (1 + '2016 Claims Experience'!$H$3)</f>
        <v>14651.079300000001</v>
      </c>
      <c r="E78" s="85">
        <f t="shared" si="5"/>
        <v>2930.2158599999998</v>
      </c>
      <c r="F78" s="85">
        <f t="shared" si="6"/>
        <v>11720.863440000001</v>
      </c>
      <c r="G78" s="85">
        <f xml:space="preserve"> F78/'2016 Claims Experience'!$H$2</f>
        <v>13789.251105882355</v>
      </c>
      <c r="H78" s="85">
        <f t="shared" si="7"/>
        <v>1500</v>
      </c>
      <c r="I78" s="85">
        <f t="shared" si="4"/>
        <v>1295.1717065426669</v>
      </c>
      <c r="J78" s="39"/>
    </row>
    <row r="79" spans="2:10" x14ac:dyDescent="0.2">
      <c r="B79" s="87">
        <v>77</v>
      </c>
      <c r="C79" s="85">
        <v>4867.1900000000005</v>
      </c>
      <c r="D79" s="85">
        <f>C79 * (1 + '2016 Claims Experience'!$H$3) * (1 + '2016 Claims Experience'!$H$3)</f>
        <v>5889.2999000000009</v>
      </c>
      <c r="E79" s="85">
        <f t="shared" si="5"/>
        <v>1177.85998</v>
      </c>
      <c r="F79" s="85">
        <f t="shared" si="6"/>
        <v>4711.4399200000007</v>
      </c>
      <c r="G79" s="85">
        <f xml:space="preserve"> F79/'2016 Claims Experience'!$H$2</f>
        <v>5542.8704941176484</v>
      </c>
      <c r="H79" s="85">
        <f t="shared" si="7"/>
        <v>1500</v>
      </c>
      <c r="I79" s="85">
        <f t="shared" si="4"/>
        <v>1295.1717065426669</v>
      </c>
      <c r="J79" s="39"/>
    </row>
    <row r="80" spans="2:10" x14ac:dyDescent="0.2">
      <c r="B80" s="87">
        <v>78</v>
      </c>
      <c r="C80" s="85">
        <v>6825.6</v>
      </c>
      <c r="D80" s="85">
        <f>C80 * (1 + '2016 Claims Experience'!$H$3) * (1 + '2016 Claims Experience'!$H$3)</f>
        <v>8258.9760000000024</v>
      </c>
      <c r="E80" s="85">
        <f t="shared" si="5"/>
        <v>1651.7952</v>
      </c>
      <c r="F80" s="85">
        <f t="shared" si="6"/>
        <v>6607.1808000000019</v>
      </c>
      <c r="G80" s="85">
        <f xml:space="preserve"> F80/'2016 Claims Experience'!$H$2</f>
        <v>7773.1538823529436</v>
      </c>
      <c r="H80" s="85">
        <f t="shared" si="7"/>
        <v>1500</v>
      </c>
      <c r="I80" s="85">
        <f t="shared" si="4"/>
        <v>1295.1717065426669</v>
      </c>
      <c r="J80" s="39"/>
    </row>
    <row r="81" spans="2:10" x14ac:dyDescent="0.2">
      <c r="B81" s="87">
        <v>79</v>
      </c>
      <c r="C81" s="85">
        <v>465.31</v>
      </c>
      <c r="D81" s="85">
        <f>C81 * (1 + '2016 Claims Experience'!$H$3) * (1 + '2016 Claims Experience'!$H$3)</f>
        <v>563.02510000000007</v>
      </c>
      <c r="E81" s="85">
        <f t="shared" si="5"/>
        <v>112.60501999999998</v>
      </c>
      <c r="F81" s="85">
        <f t="shared" si="6"/>
        <v>450.4200800000001</v>
      </c>
      <c r="G81" s="85">
        <f xml:space="preserve"> F81/'2016 Claims Experience'!$H$2</f>
        <v>529.90597647058837</v>
      </c>
      <c r="H81" s="85">
        <f t="shared" si="7"/>
        <v>563.02510000000007</v>
      </c>
      <c r="I81" s="85">
        <f t="shared" si="4"/>
        <v>0</v>
      </c>
      <c r="J81" s="39"/>
    </row>
    <row r="82" spans="2:10" x14ac:dyDescent="0.2">
      <c r="B82" s="87">
        <v>80</v>
      </c>
      <c r="C82" s="85">
        <v>4855.34</v>
      </c>
      <c r="D82" s="85">
        <f>C82 * (1 + '2016 Claims Experience'!$H$3) * (1 + '2016 Claims Experience'!$H$3)</f>
        <v>5874.961400000001</v>
      </c>
      <c r="E82" s="85">
        <f t="shared" si="5"/>
        <v>1174.9922799999999</v>
      </c>
      <c r="F82" s="85">
        <f t="shared" si="6"/>
        <v>4699.9691200000007</v>
      </c>
      <c r="G82" s="85">
        <f xml:space="preserve"> F82/'2016 Claims Experience'!$H$2</f>
        <v>5529.3754352941187</v>
      </c>
      <c r="H82" s="85">
        <f t="shared" si="7"/>
        <v>1500</v>
      </c>
      <c r="I82" s="85">
        <f t="shared" si="4"/>
        <v>1295.1717065426669</v>
      </c>
      <c r="J82" s="39"/>
    </row>
    <row r="83" spans="2:10" x14ac:dyDescent="0.2">
      <c r="B83" s="87">
        <v>81</v>
      </c>
      <c r="C83" s="85">
        <v>364.19</v>
      </c>
      <c r="D83" s="85">
        <f>C83 * (1 + '2016 Claims Experience'!$H$3) * (1 + '2016 Claims Experience'!$H$3)</f>
        <v>440.6699000000001</v>
      </c>
      <c r="E83" s="85">
        <f t="shared" si="5"/>
        <v>88.133979999999994</v>
      </c>
      <c r="F83" s="85">
        <f t="shared" si="6"/>
        <v>352.53592000000009</v>
      </c>
      <c r="G83" s="85">
        <f xml:space="preserve"> F83/'2016 Claims Experience'!$H$2</f>
        <v>414.74814117647071</v>
      </c>
      <c r="H83" s="85">
        <f t="shared" si="7"/>
        <v>440.6699000000001</v>
      </c>
      <c r="I83" s="85">
        <f t="shared" si="4"/>
        <v>0</v>
      </c>
      <c r="J83" s="39"/>
    </row>
    <row r="84" spans="2:10" x14ac:dyDescent="0.2">
      <c r="B84" s="87">
        <v>82</v>
      </c>
      <c r="C84" s="85">
        <v>32303.100000000002</v>
      </c>
      <c r="D84" s="85">
        <f>C84 * (1 + '2016 Claims Experience'!$H$3) * (1 + '2016 Claims Experience'!$H$3)</f>
        <v>39086.751000000004</v>
      </c>
      <c r="E84" s="85">
        <f t="shared" si="5"/>
        <v>7817.3501999999989</v>
      </c>
      <c r="F84" s="85">
        <f t="shared" si="6"/>
        <v>31269.400800000003</v>
      </c>
      <c r="G84" s="85">
        <f xml:space="preserve"> F84/'2016 Claims Experience'!$H$2</f>
        <v>36787.530352941183</v>
      </c>
      <c r="H84" s="85">
        <f t="shared" si="7"/>
        <v>1500</v>
      </c>
      <c r="I84" s="85">
        <f t="shared" si="4"/>
        <v>1295.1717065426669</v>
      </c>
      <c r="J84" s="39"/>
    </row>
    <row r="85" spans="2:10" x14ac:dyDescent="0.2">
      <c r="B85" s="87">
        <v>83</v>
      </c>
      <c r="C85" s="85">
        <v>1055.44</v>
      </c>
      <c r="D85" s="85">
        <f>C85 * (1 + '2016 Claims Experience'!$H$3) * (1 + '2016 Claims Experience'!$H$3)</f>
        <v>1277.0824000000002</v>
      </c>
      <c r="E85" s="85">
        <f t="shared" si="5"/>
        <v>255.41647999999998</v>
      </c>
      <c r="F85" s="85">
        <f t="shared" si="6"/>
        <v>1021.6659200000003</v>
      </c>
      <c r="G85" s="85">
        <f xml:space="preserve"> F85/'2016 Claims Experience'!$H$2</f>
        <v>1201.9599058823533</v>
      </c>
      <c r="H85" s="85">
        <f t="shared" si="7"/>
        <v>1277.0824000000002</v>
      </c>
      <c r="I85" s="85">
        <f t="shared" si="4"/>
        <v>0</v>
      </c>
      <c r="J85" s="39"/>
    </row>
    <row r="86" spans="2:10" x14ac:dyDescent="0.2">
      <c r="B86" s="87">
        <v>84</v>
      </c>
      <c r="C86" s="85">
        <v>3050.19</v>
      </c>
      <c r="D86" s="85">
        <f>C86 * (1 + '2016 Claims Experience'!$H$3) * (1 + '2016 Claims Experience'!$H$3)</f>
        <v>3690.7299000000007</v>
      </c>
      <c r="E86" s="85">
        <f t="shared" si="5"/>
        <v>738.14598000000001</v>
      </c>
      <c r="F86" s="85">
        <f t="shared" si="6"/>
        <v>2952.5839200000009</v>
      </c>
      <c r="G86" s="85">
        <f xml:space="preserve"> F86/'2016 Claims Experience'!$H$2</f>
        <v>3473.6281411764717</v>
      </c>
      <c r="H86" s="85">
        <f t="shared" si="7"/>
        <v>1500</v>
      </c>
      <c r="I86" s="85">
        <f t="shared" si="4"/>
        <v>1295.1717065426669</v>
      </c>
      <c r="J86" s="39"/>
    </row>
    <row r="87" spans="2:10" x14ac:dyDescent="0.2">
      <c r="B87" s="87">
        <v>85</v>
      </c>
      <c r="C87" s="85">
        <v>27799.31</v>
      </c>
      <c r="D87" s="85">
        <f>C87 * (1 + '2016 Claims Experience'!$H$3) * (1 + '2016 Claims Experience'!$H$3)</f>
        <v>33637.165100000006</v>
      </c>
      <c r="E87" s="85">
        <f t="shared" si="5"/>
        <v>6727.4330199999995</v>
      </c>
      <c r="F87" s="85">
        <f t="shared" si="6"/>
        <v>26909.732080000005</v>
      </c>
      <c r="G87" s="85">
        <f xml:space="preserve"> F87/'2016 Claims Experience'!$H$2</f>
        <v>31658.508329411772</v>
      </c>
      <c r="H87" s="85">
        <f t="shared" si="7"/>
        <v>1500</v>
      </c>
      <c r="I87" s="85">
        <f t="shared" si="4"/>
        <v>1295.1717065426669</v>
      </c>
      <c r="J87" s="39"/>
    </row>
    <row r="88" spans="2:10" x14ac:dyDescent="0.2">
      <c r="B88" s="87">
        <v>86</v>
      </c>
      <c r="C88" s="85">
        <v>28690.43</v>
      </c>
      <c r="D88" s="85">
        <f>C88 * (1 + '2016 Claims Experience'!$H$3) * (1 + '2016 Claims Experience'!$H$3)</f>
        <v>34715.420300000005</v>
      </c>
      <c r="E88" s="85">
        <f t="shared" si="5"/>
        <v>6943.0840599999992</v>
      </c>
      <c r="F88" s="85">
        <f t="shared" si="6"/>
        <v>27772.336240000004</v>
      </c>
      <c r="G88" s="85">
        <f xml:space="preserve"> F88/'2016 Claims Experience'!$H$2</f>
        <v>32673.336752941181</v>
      </c>
      <c r="H88" s="85">
        <f t="shared" si="7"/>
        <v>1500</v>
      </c>
      <c r="I88" s="85">
        <f t="shared" si="4"/>
        <v>1295.1717065426669</v>
      </c>
      <c r="J88" s="39"/>
    </row>
    <row r="89" spans="2:10" x14ac:dyDescent="0.2">
      <c r="B89" s="87">
        <v>87</v>
      </c>
      <c r="C89" s="85">
        <v>6331.06</v>
      </c>
      <c r="D89" s="85">
        <f>C89 * (1 + '2016 Claims Experience'!$H$3) * (1 + '2016 Claims Experience'!$H$3)</f>
        <v>7660.5826000000015</v>
      </c>
      <c r="E89" s="85">
        <f t="shared" si="5"/>
        <v>1532.11652</v>
      </c>
      <c r="F89" s="85">
        <f t="shared" si="6"/>
        <v>6128.466080000002</v>
      </c>
      <c r="G89" s="85">
        <f xml:space="preserve"> F89/'2016 Claims Experience'!$H$2</f>
        <v>7209.9600941176495</v>
      </c>
      <c r="H89" s="85">
        <f t="shared" si="7"/>
        <v>1500</v>
      </c>
      <c r="I89" s="85">
        <f t="shared" si="4"/>
        <v>1295.1717065426669</v>
      </c>
      <c r="J89" s="39"/>
    </row>
    <row r="90" spans="2:10" x14ac:dyDescent="0.2">
      <c r="B90" s="87">
        <v>88</v>
      </c>
      <c r="C90" s="85">
        <v>11412.34</v>
      </c>
      <c r="D90" s="85">
        <f>C90 * (1 + '2016 Claims Experience'!$H$3) * (1 + '2016 Claims Experience'!$H$3)</f>
        <v>13808.931400000001</v>
      </c>
      <c r="E90" s="85">
        <f t="shared" si="5"/>
        <v>2761.7862799999998</v>
      </c>
      <c r="F90" s="85">
        <f t="shared" si="6"/>
        <v>11047.145120000001</v>
      </c>
      <c r="G90" s="85">
        <f xml:space="preserve"> F90/'2016 Claims Experience'!$H$2</f>
        <v>12996.64131764706</v>
      </c>
      <c r="H90" s="85">
        <f t="shared" si="7"/>
        <v>1500</v>
      </c>
      <c r="I90" s="85">
        <f t="shared" si="4"/>
        <v>1295.1717065426669</v>
      </c>
      <c r="J90" s="39"/>
    </row>
    <row r="91" spans="2:10" x14ac:dyDescent="0.2">
      <c r="B91" s="87">
        <v>89</v>
      </c>
      <c r="C91" s="85">
        <v>372.88</v>
      </c>
      <c r="D91" s="85">
        <f>C91 * (1 + '2016 Claims Experience'!$H$3) * (1 + '2016 Claims Experience'!$H$3)</f>
        <v>451.18480000000005</v>
      </c>
      <c r="E91" s="85">
        <f t="shared" si="5"/>
        <v>90.236959999999996</v>
      </c>
      <c r="F91" s="85">
        <f t="shared" si="6"/>
        <v>360.94784000000004</v>
      </c>
      <c r="G91" s="85">
        <f xml:space="preserve"> F91/'2016 Claims Experience'!$H$2</f>
        <v>424.64451764705888</v>
      </c>
      <c r="H91" s="85">
        <f t="shared" si="7"/>
        <v>451.18480000000005</v>
      </c>
      <c r="I91" s="85">
        <f t="shared" si="4"/>
        <v>0</v>
      </c>
      <c r="J91" s="39"/>
    </row>
    <row r="92" spans="2:10" x14ac:dyDescent="0.2">
      <c r="B92" s="87">
        <v>90</v>
      </c>
      <c r="C92" s="85">
        <v>11117.67</v>
      </c>
      <c r="D92" s="85">
        <f>C92 * (1 + '2016 Claims Experience'!$H$3) * (1 + '2016 Claims Experience'!$H$3)</f>
        <v>13452.380700000003</v>
      </c>
      <c r="E92" s="85">
        <f t="shared" si="5"/>
        <v>2690.4761400000002</v>
      </c>
      <c r="F92" s="85">
        <f t="shared" si="6"/>
        <v>10761.904560000003</v>
      </c>
      <c r="G92" s="85">
        <f xml:space="preserve"> F92/'2016 Claims Experience'!$H$2</f>
        <v>12661.064188235297</v>
      </c>
      <c r="H92" s="85">
        <f t="shared" si="7"/>
        <v>1500</v>
      </c>
      <c r="I92" s="85">
        <f t="shared" si="4"/>
        <v>1295.1717065426669</v>
      </c>
      <c r="J92" s="39"/>
    </row>
    <row r="93" spans="2:10" x14ac:dyDescent="0.2">
      <c r="B93" s="87">
        <v>91</v>
      </c>
      <c r="C93" s="85">
        <v>16360.900000000001</v>
      </c>
      <c r="D93" s="85">
        <f>C93 * (1 + '2016 Claims Experience'!$H$3) * (1 + '2016 Claims Experience'!$H$3)</f>
        <v>19796.689000000002</v>
      </c>
      <c r="E93" s="85">
        <f t="shared" si="5"/>
        <v>3959.3377999999993</v>
      </c>
      <c r="F93" s="85">
        <f t="shared" si="6"/>
        <v>15837.351200000003</v>
      </c>
      <c r="G93" s="85">
        <f xml:space="preserve"> F93/'2016 Claims Experience'!$H$2</f>
        <v>18632.177882352946</v>
      </c>
      <c r="H93" s="85">
        <f t="shared" si="7"/>
        <v>1500</v>
      </c>
      <c r="I93" s="85">
        <f t="shared" si="4"/>
        <v>1295.1717065426669</v>
      </c>
      <c r="J93" s="39"/>
    </row>
    <row r="94" spans="2:10" x14ac:dyDescent="0.2">
      <c r="B94" s="87">
        <v>92</v>
      </c>
      <c r="C94" s="85">
        <v>20551.060000000001</v>
      </c>
      <c r="D94" s="85">
        <f>C94 * (1 + '2016 Claims Experience'!$H$3) * (1 + '2016 Claims Experience'!$H$3)</f>
        <v>24866.782600000006</v>
      </c>
      <c r="E94" s="85">
        <f t="shared" si="5"/>
        <v>4973.3565200000003</v>
      </c>
      <c r="F94" s="85">
        <f t="shared" si="6"/>
        <v>19893.426080000005</v>
      </c>
      <c r="G94" s="85">
        <f xml:space="preserve"> F94/'2016 Claims Experience'!$H$2</f>
        <v>23404.030682352946</v>
      </c>
      <c r="H94" s="85">
        <f t="shared" si="7"/>
        <v>1500</v>
      </c>
      <c r="I94" s="85">
        <f t="shared" si="4"/>
        <v>1295.1717065426669</v>
      </c>
      <c r="J94" s="39"/>
    </row>
    <row r="95" spans="2:10" x14ac:dyDescent="0.2">
      <c r="B95" s="87">
        <v>93</v>
      </c>
      <c r="C95" s="85">
        <v>199.08</v>
      </c>
      <c r="D95" s="85">
        <f>C95 * (1 + '2016 Claims Experience'!$H$3) * (1 + '2016 Claims Experience'!$H$3)</f>
        <v>240.88680000000005</v>
      </c>
      <c r="E95" s="85">
        <f t="shared" si="5"/>
        <v>48.17736</v>
      </c>
      <c r="F95" s="85">
        <f t="shared" si="6"/>
        <v>192.70944000000006</v>
      </c>
      <c r="G95" s="85">
        <f xml:space="preserve"> F95/'2016 Claims Experience'!$H$2</f>
        <v>226.7169882352942</v>
      </c>
      <c r="H95" s="85">
        <f t="shared" si="7"/>
        <v>240.88680000000005</v>
      </c>
      <c r="I95" s="85">
        <f t="shared" si="4"/>
        <v>0</v>
      </c>
      <c r="J95" s="39"/>
    </row>
    <row r="96" spans="2:10" x14ac:dyDescent="0.2">
      <c r="B96" s="87">
        <v>94</v>
      </c>
      <c r="C96" s="85">
        <v>3957.9</v>
      </c>
      <c r="D96" s="85">
        <f>C96 * (1 + '2016 Claims Experience'!$H$3) * (1 + '2016 Claims Experience'!$H$3)</f>
        <v>4789.0590000000011</v>
      </c>
      <c r="E96" s="85">
        <f t="shared" si="5"/>
        <v>957.81180000000006</v>
      </c>
      <c r="F96" s="85">
        <f t="shared" si="6"/>
        <v>3831.2472000000012</v>
      </c>
      <c r="G96" s="85">
        <f xml:space="preserve"> F96/'2016 Claims Experience'!$H$2</f>
        <v>4507.3496470588252</v>
      </c>
      <c r="H96" s="85">
        <f t="shared" si="7"/>
        <v>1500</v>
      </c>
      <c r="I96" s="85">
        <f t="shared" si="4"/>
        <v>1295.1717065426669</v>
      </c>
      <c r="J96" s="39"/>
    </row>
    <row r="97" spans="2:10" x14ac:dyDescent="0.2">
      <c r="B97" s="87">
        <v>95</v>
      </c>
      <c r="C97" s="85">
        <v>7572.1500000000005</v>
      </c>
      <c r="D97" s="85">
        <f>C97 * (1 + '2016 Claims Experience'!$H$3) * (1 + '2016 Claims Experience'!$H$3)</f>
        <v>9162.3015000000032</v>
      </c>
      <c r="E97" s="85">
        <f t="shared" si="5"/>
        <v>1832.4603000000002</v>
      </c>
      <c r="F97" s="85">
        <f t="shared" si="6"/>
        <v>7329.8412000000026</v>
      </c>
      <c r="G97" s="85">
        <f xml:space="preserve"> F97/'2016 Claims Experience'!$H$2</f>
        <v>8623.3425882352967</v>
      </c>
      <c r="H97" s="85">
        <f t="shared" si="7"/>
        <v>1500</v>
      </c>
      <c r="I97" s="85">
        <f t="shared" si="4"/>
        <v>1295.1717065426669</v>
      </c>
      <c r="J97" s="39"/>
    </row>
    <row r="98" spans="2:10" x14ac:dyDescent="0.2">
      <c r="B98" s="87">
        <v>96</v>
      </c>
      <c r="C98" s="85">
        <v>3837.82</v>
      </c>
      <c r="D98" s="85">
        <f>C98 * (1 + '2016 Claims Experience'!$H$3) * (1 + '2016 Claims Experience'!$H$3)</f>
        <v>4643.762200000001</v>
      </c>
      <c r="E98" s="85">
        <f t="shared" si="5"/>
        <v>928.75243999999998</v>
      </c>
      <c r="F98" s="85">
        <f t="shared" si="6"/>
        <v>3715.0097600000008</v>
      </c>
      <c r="G98" s="85">
        <f xml:space="preserve"> F98/'2016 Claims Experience'!$H$2</f>
        <v>4370.5997176470601</v>
      </c>
      <c r="H98" s="85">
        <f t="shared" si="7"/>
        <v>1500</v>
      </c>
      <c r="I98" s="85">
        <f t="shared" si="4"/>
        <v>1295.1717065426669</v>
      </c>
      <c r="J98" s="39"/>
    </row>
    <row r="99" spans="2:10" x14ac:dyDescent="0.2">
      <c r="B99" s="87">
        <v>97</v>
      </c>
      <c r="C99" s="85">
        <v>15528.240000000002</v>
      </c>
      <c r="D99" s="85">
        <f>C99 * (1 + '2016 Claims Experience'!$H$3) * (1 + '2016 Claims Experience'!$H$3)</f>
        <v>18789.170400000003</v>
      </c>
      <c r="E99" s="85">
        <f t="shared" si="5"/>
        <v>3757.8340799999996</v>
      </c>
      <c r="F99" s="85">
        <f t="shared" si="6"/>
        <v>15031.336320000002</v>
      </c>
      <c r="G99" s="85">
        <f xml:space="preserve"> F99/'2016 Claims Experience'!$H$2</f>
        <v>17683.925082352944</v>
      </c>
      <c r="H99" s="85">
        <f t="shared" si="7"/>
        <v>1500</v>
      </c>
      <c r="I99" s="85">
        <f t="shared" si="4"/>
        <v>1295.1717065426669</v>
      </c>
      <c r="J99" s="39"/>
    </row>
    <row r="100" spans="2:10" x14ac:dyDescent="0.2">
      <c r="B100" s="87">
        <v>98</v>
      </c>
      <c r="C100" s="85">
        <v>1027</v>
      </c>
      <c r="D100" s="85">
        <f>C100 * (1 + '2016 Claims Experience'!$H$3) * (1 + '2016 Claims Experience'!$H$3)</f>
        <v>1242.67</v>
      </c>
      <c r="E100" s="85">
        <f t="shared" si="5"/>
        <v>248.53399999999996</v>
      </c>
      <c r="F100" s="85">
        <f t="shared" si="6"/>
        <v>994.13600000000008</v>
      </c>
      <c r="G100" s="85">
        <f xml:space="preserve"> F100/'2016 Claims Experience'!$H$2</f>
        <v>1169.5717647058825</v>
      </c>
      <c r="H100" s="85">
        <f t="shared" si="7"/>
        <v>1242.67</v>
      </c>
      <c r="I100" s="85">
        <f t="shared" si="4"/>
        <v>0</v>
      </c>
      <c r="J100" s="39"/>
    </row>
    <row r="101" spans="2:10" x14ac:dyDescent="0.2">
      <c r="B101" s="87">
        <v>99</v>
      </c>
      <c r="C101" s="85">
        <v>3714.5800000000004</v>
      </c>
      <c r="D101" s="85">
        <f>C101 * (1 + '2016 Claims Experience'!$H$3) * (1 + '2016 Claims Experience'!$H$3)</f>
        <v>4494.6418000000012</v>
      </c>
      <c r="E101" s="85">
        <f t="shared" si="5"/>
        <v>898.92836</v>
      </c>
      <c r="F101" s="85">
        <f t="shared" si="6"/>
        <v>3595.7134400000014</v>
      </c>
      <c r="G101" s="85">
        <f xml:space="preserve"> F101/'2016 Claims Experience'!$H$2</f>
        <v>4230.2511058823548</v>
      </c>
      <c r="H101" s="85">
        <f t="shared" si="7"/>
        <v>1500</v>
      </c>
      <c r="I101" s="85">
        <f t="shared" si="4"/>
        <v>1295.1717065426669</v>
      </c>
      <c r="J101" s="39"/>
    </row>
    <row r="102" spans="2:10" x14ac:dyDescent="0.2">
      <c r="B102" s="87">
        <v>100</v>
      </c>
      <c r="C102" s="85">
        <v>19592.79</v>
      </c>
      <c r="D102" s="85">
        <f>C102 * (1 + '2016 Claims Experience'!$H$3) * (1 + '2016 Claims Experience'!$H$3)</f>
        <v>23707.275900000004</v>
      </c>
      <c r="E102" s="85">
        <f t="shared" si="5"/>
        <v>4741.4551799999999</v>
      </c>
      <c r="F102" s="85">
        <f t="shared" si="6"/>
        <v>18965.820720000003</v>
      </c>
      <c r="G102" s="85">
        <f xml:space="preserve"> F102/'2016 Claims Experience'!$H$2</f>
        <v>22312.730258823532</v>
      </c>
      <c r="H102" s="85">
        <f t="shared" si="7"/>
        <v>1500</v>
      </c>
      <c r="I102" s="85">
        <f t="shared" si="4"/>
        <v>1295.1717065426669</v>
      </c>
      <c r="J102" s="39"/>
    </row>
    <row r="103" spans="2:10" x14ac:dyDescent="0.2">
      <c r="B103" s="87">
        <v>101</v>
      </c>
      <c r="C103" s="85">
        <v>648.59</v>
      </c>
      <c r="D103" s="85">
        <f>C103 * (1 + '2016 Claims Experience'!$H$3) * (1 + '2016 Claims Experience'!$H$3)</f>
        <v>784.79390000000012</v>
      </c>
      <c r="E103" s="85">
        <f t="shared" si="5"/>
        <v>156.95877999999999</v>
      </c>
      <c r="F103" s="85">
        <f t="shared" si="6"/>
        <v>627.83512000000019</v>
      </c>
      <c r="G103" s="85">
        <f xml:space="preserve"> F103/'2016 Claims Experience'!$H$2</f>
        <v>738.62955294117671</v>
      </c>
      <c r="H103" s="85">
        <f t="shared" si="7"/>
        <v>784.79390000000012</v>
      </c>
      <c r="I103" s="85">
        <f t="shared" si="4"/>
        <v>0</v>
      </c>
      <c r="J103" s="39"/>
    </row>
    <row r="104" spans="2:10" x14ac:dyDescent="0.2">
      <c r="B104" s="87">
        <v>102</v>
      </c>
      <c r="C104" s="85">
        <v>9892.380000000001</v>
      </c>
      <c r="D104" s="85">
        <f>C104 * (1 + '2016 Claims Experience'!$H$3) * (1 + '2016 Claims Experience'!$H$3)</f>
        <v>11969.779800000004</v>
      </c>
      <c r="E104" s="85">
        <f t="shared" si="5"/>
        <v>2393.9559600000002</v>
      </c>
      <c r="F104" s="85">
        <f t="shared" si="6"/>
        <v>9575.8238400000027</v>
      </c>
      <c r="G104" s="85">
        <f xml:space="preserve"> F104/'2016 Claims Experience'!$H$2</f>
        <v>11265.675105882356</v>
      </c>
      <c r="H104" s="85">
        <f t="shared" si="7"/>
        <v>1500</v>
      </c>
      <c r="I104" s="85">
        <f t="shared" si="4"/>
        <v>1295.1717065426669</v>
      </c>
      <c r="J104" s="39"/>
    </row>
    <row r="105" spans="2:10" x14ac:dyDescent="0.2">
      <c r="B105" s="87">
        <v>103</v>
      </c>
      <c r="C105" s="85">
        <v>7080.77</v>
      </c>
      <c r="D105" s="85">
        <f>C105 * (1 + '2016 Claims Experience'!$H$3) * (1 + '2016 Claims Experience'!$H$3)</f>
        <v>8567.7317000000021</v>
      </c>
      <c r="E105" s="85">
        <f t="shared" si="5"/>
        <v>1713.5463400000001</v>
      </c>
      <c r="F105" s="85">
        <f t="shared" si="6"/>
        <v>6854.1853600000022</v>
      </c>
      <c r="G105" s="85">
        <f xml:space="preserve"> F105/'2016 Claims Experience'!$H$2</f>
        <v>8063.7474823529437</v>
      </c>
      <c r="H105" s="85">
        <f t="shared" si="7"/>
        <v>1500</v>
      </c>
      <c r="I105" s="85">
        <f t="shared" si="4"/>
        <v>1295.1717065426669</v>
      </c>
      <c r="J105" s="39"/>
    </row>
    <row r="106" spans="2:10" x14ac:dyDescent="0.2">
      <c r="B106" s="87">
        <v>104</v>
      </c>
      <c r="C106" s="85">
        <v>22720.400000000001</v>
      </c>
      <c r="D106" s="85">
        <f>C106 * (1 + '2016 Claims Experience'!$H$3) * (1 + '2016 Claims Experience'!$H$3)</f>
        <v>27491.684000000005</v>
      </c>
      <c r="E106" s="85">
        <f t="shared" si="5"/>
        <v>5498.3368</v>
      </c>
      <c r="F106" s="85">
        <f t="shared" si="6"/>
        <v>21993.347200000004</v>
      </c>
      <c r="G106" s="85">
        <f xml:space="preserve"> F106/'2016 Claims Experience'!$H$2</f>
        <v>25874.526117647063</v>
      </c>
      <c r="H106" s="85">
        <f t="shared" si="7"/>
        <v>1500</v>
      </c>
      <c r="I106" s="85">
        <f t="shared" si="4"/>
        <v>1295.1717065426669</v>
      </c>
      <c r="J106" s="39"/>
    </row>
    <row r="107" spans="2:10" x14ac:dyDescent="0.2">
      <c r="B107" s="87">
        <v>105</v>
      </c>
      <c r="C107" s="85">
        <v>12376.140000000001</v>
      </c>
      <c r="D107" s="85">
        <f>C107 * (1 + '2016 Claims Experience'!$H$3) * (1 + '2016 Claims Experience'!$H$3)</f>
        <v>14975.129400000003</v>
      </c>
      <c r="E107" s="85">
        <f t="shared" si="5"/>
        <v>2995.0258800000001</v>
      </c>
      <c r="F107" s="85">
        <f t="shared" si="6"/>
        <v>11980.103520000004</v>
      </c>
      <c r="G107" s="85">
        <f xml:space="preserve"> F107/'2016 Claims Experience'!$H$2</f>
        <v>14094.239435294123</v>
      </c>
      <c r="H107" s="85">
        <f t="shared" si="7"/>
        <v>1500</v>
      </c>
      <c r="I107" s="85">
        <f t="shared" si="4"/>
        <v>1295.1717065426669</v>
      </c>
      <c r="J107" s="39"/>
    </row>
    <row r="108" spans="2:10" x14ac:dyDescent="0.2">
      <c r="B108" s="87">
        <v>106</v>
      </c>
      <c r="C108" s="85">
        <v>7448.12</v>
      </c>
      <c r="D108" s="85">
        <f>C108 * (1 + '2016 Claims Experience'!$H$3) * (1 + '2016 Claims Experience'!$H$3)</f>
        <v>9012.2252000000008</v>
      </c>
      <c r="E108" s="85">
        <f t="shared" si="5"/>
        <v>1802.4450399999998</v>
      </c>
      <c r="F108" s="85">
        <f t="shared" si="6"/>
        <v>7209.7801600000012</v>
      </c>
      <c r="G108" s="85">
        <f xml:space="preserve"> F108/'2016 Claims Experience'!$H$2</f>
        <v>8482.0943058823541</v>
      </c>
      <c r="H108" s="85">
        <f t="shared" si="7"/>
        <v>1500</v>
      </c>
      <c r="I108" s="85">
        <f t="shared" si="4"/>
        <v>1295.1717065426669</v>
      </c>
      <c r="J108" s="39"/>
    </row>
    <row r="109" spans="2:10" x14ac:dyDescent="0.2">
      <c r="B109" s="87">
        <v>107</v>
      </c>
      <c r="C109" s="85">
        <v>2293.37</v>
      </c>
      <c r="D109" s="85">
        <f>C109 * (1 + '2016 Claims Experience'!$H$3) * (1 + '2016 Claims Experience'!$H$3)</f>
        <v>2774.9776999999999</v>
      </c>
      <c r="E109" s="85">
        <f t="shared" si="5"/>
        <v>554.99553999999989</v>
      </c>
      <c r="F109" s="85">
        <f t="shared" si="6"/>
        <v>2219.98216</v>
      </c>
      <c r="G109" s="85">
        <f xml:space="preserve"> F109/'2016 Claims Experience'!$H$2</f>
        <v>2611.7437176470589</v>
      </c>
      <c r="H109" s="85">
        <f t="shared" si="7"/>
        <v>1500</v>
      </c>
      <c r="I109" s="85">
        <f t="shared" si="4"/>
        <v>1295.1717065426669</v>
      </c>
      <c r="J109" s="39"/>
    </row>
    <row r="110" spans="2:10" x14ac:dyDescent="0.2">
      <c r="B110" s="87">
        <v>108</v>
      </c>
      <c r="C110" s="85">
        <v>3050.19</v>
      </c>
      <c r="D110" s="85">
        <f>C110 * (1 + '2016 Claims Experience'!$H$3) * (1 + '2016 Claims Experience'!$H$3)</f>
        <v>3690.7299000000007</v>
      </c>
      <c r="E110" s="85">
        <f t="shared" si="5"/>
        <v>738.14598000000001</v>
      </c>
      <c r="F110" s="85">
        <f t="shared" si="6"/>
        <v>2952.5839200000009</v>
      </c>
      <c r="G110" s="85">
        <f xml:space="preserve"> F110/'2016 Claims Experience'!$H$2</f>
        <v>3473.6281411764717</v>
      </c>
      <c r="H110" s="85">
        <f t="shared" si="7"/>
        <v>1500</v>
      </c>
      <c r="I110" s="85">
        <f t="shared" si="4"/>
        <v>1295.1717065426669</v>
      </c>
      <c r="J110" s="39"/>
    </row>
    <row r="111" spans="2:10" x14ac:dyDescent="0.2">
      <c r="B111" s="87">
        <v>109</v>
      </c>
      <c r="C111" s="85">
        <v>229.89000000000001</v>
      </c>
      <c r="D111" s="85">
        <f>C111 * (1 + '2016 Claims Experience'!$H$3) * (1 + '2016 Claims Experience'!$H$3)</f>
        <v>278.16690000000006</v>
      </c>
      <c r="E111" s="85">
        <f t="shared" si="5"/>
        <v>55.633379999999995</v>
      </c>
      <c r="F111" s="85">
        <f t="shared" si="6"/>
        <v>222.53352000000007</v>
      </c>
      <c r="G111" s="85">
        <f xml:space="preserve"> F111/'2016 Claims Experience'!$H$2</f>
        <v>261.80414117647069</v>
      </c>
      <c r="H111" s="85">
        <f t="shared" si="7"/>
        <v>278.16690000000006</v>
      </c>
      <c r="I111" s="85">
        <f t="shared" si="4"/>
        <v>0</v>
      </c>
      <c r="J111" s="39"/>
    </row>
    <row r="112" spans="2:10" x14ac:dyDescent="0.2">
      <c r="B112" s="87">
        <v>110</v>
      </c>
      <c r="C112" s="85">
        <v>18561.05</v>
      </c>
      <c r="D112" s="85">
        <f>C112 * (1 + '2016 Claims Experience'!$H$3) * (1 + '2016 Claims Experience'!$H$3)</f>
        <v>22458.870500000005</v>
      </c>
      <c r="E112" s="85">
        <f t="shared" si="5"/>
        <v>4491.7740999999996</v>
      </c>
      <c r="F112" s="85">
        <f t="shared" si="6"/>
        <v>17967.096400000006</v>
      </c>
      <c r="G112" s="85">
        <f xml:space="preserve"> F112/'2016 Claims Experience'!$H$2</f>
        <v>21137.760470588244</v>
      </c>
      <c r="H112" s="85">
        <f t="shared" si="7"/>
        <v>1500</v>
      </c>
      <c r="I112" s="85">
        <f t="shared" si="4"/>
        <v>1295.1717065426669</v>
      </c>
      <c r="J112" s="39"/>
    </row>
    <row r="113" spans="2:10" x14ac:dyDescent="0.2">
      <c r="B113" s="87">
        <v>111</v>
      </c>
      <c r="C113" s="85">
        <v>25257.09</v>
      </c>
      <c r="D113" s="85">
        <f>C113 * (1 + '2016 Claims Experience'!$H$3) * (1 + '2016 Claims Experience'!$H$3)</f>
        <v>30561.078900000004</v>
      </c>
      <c r="E113" s="85">
        <f t="shared" si="5"/>
        <v>6112.2157799999995</v>
      </c>
      <c r="F113" s="85">
        <f t="shared" si="6"/>
        <v>24448.863120000005</v>
      </c>
      <c r="G113" s="85">
        <f xml:space="preserve"> F113/'2016 Claims Experience'!$H$2</f>
        <v>28763.368376470597</v>
      </c>
      <c r="H113" s="85">
        <f t="shared" si="7"/>
        <v>1500</v>
      </c>
      <c r="I113" s="85">
        <f t="shared" si="4"/>
        <v>1295.1717065426669</v>
      </c>
      <c r="J113" s="39"/>
    </row>
    <row r="114" spans="2:10" x14ac:dyDescent="0.2">
      <c r="B114" s="87">
        <v>112</v>
      </c>
      <c r="C114" s="85">
        <v>20062.84</v>
      </c>
      <c r="D114" s="85">
        <f>C114 * (1 + '2016 Claims Experience'!$H$3) * (1 + '2016 Claims Experience'!$H$3)</f>
        <v>24276.036400000005</v>
      </c>
      <c r="E114" s="85">
        <f t="shared" si="5"/>
        <v>4855.2072799999996</v>
      </c>
      <c r="F114" s="85">
        <f t="shared" si="6"/>
        <v>19420.829120000006</v>
      </c>
      <c r="G114" s="85">
        <f xml:space="preserve"> F114/'2016 Claims Experience'!$H$2</f>
        <v>22848.034258823536</v>
      </c>
      <c r="H114" s="85">
        <f t="shared" si="7"/>
        <v>1500</v>
      </c>
      <c r="I114" s="85">
        <f t="shared" si="4"/>
        <v>1295.1717065426669</v>
      </c>
      <c r="J114" s="39"/>
    </row>
    <row r="115" spans="2:10" x14ac:dyDescent="0.2">
      <c r="B115" s="87">
        <v>113</v>
      </c>
      <c r="C115" s="85">
        <v>1753.8000000000002</v>
      </c>
      <c r="D115" s="85">
        <f>C115 * (1 + '2016 Claims Experience'!$H$3) * (1 + '2016 Claims Experience'!$H$3)</f>
        <v>2122.0980000000004</v>
      </c>
      <c r="E115" s="85">
        <f t="shared" si="5"/>
        <v>424.4196</v>
      </c>
      <c r="F115" s="85">
        <f t="shared" si="6"/>
        <v>1697.6784000000005</v>
      </c>
      <c r="G115" s="85">
        <f xml:space="preserve"> F115/'2016 Claims Experience'!$H$2</f>
        <v>1997.2687058823535</v>
      </c>
      <c r="H115" s="85">
        <f t="shared" si="7"/>
        <v>1500</v>
      </c>
      <c r="I115" s="85">
        <f t="shared" si="4"/>
        <v>1295.1717065426669</v>
      </c>
      <c r="J115" s="39"/>
    </row>
    <row r="116" spans="2:10" x14ac:dyDescent="0.2">
      <c r="B116" s="87">
        <v>114</v>
      </c>
      <c r="C116" s="85">
        <v>24948.99</v>
      </c>
      <c r="D116" s="85">
        <f>C116 * (1 + '2016 Claims Experience'!$H$3) * (1 + '2016 Claims Experience'!$H$3)</f>
        <v>30188.277900000005</v>
      </c>
      <c r="E116" s="85">
        <f t="shared" si="5"/>
        <v>6037.6555799999996</v>
      </c>
      <c r="F116" s="85">
        <f t="shared" si="6"/>
        <v>24150.622320000006</v>
      </c>
      <c r="G116" s="85">
        <f xml:space="preserve"> F116/'2016 Claims Experience'!$H$2</f>
        <v>28412.496847058832</v>
      </c>
      <c r="H116" s="85">
        <f t="shared" si="7"/>
        <v>1500</v>
      </c>
      <c r="I116" s="85">
        <f t="shared" si="4"/>
        <v>1295.1717065426669</v>
      </c>
      <c r="J116" s="39"/>
    </row>
    <row r="117" spans="2:10" x14ac:dyDescent="0.2">
      <c r="B117" s="87">
        <v>115</v>
      </c>
      <c r="C117" s="85">
        <v>21762.920000000002</v>
      </c>
      <c r="D117" s="85">
        <f>C117 * (1 + '2016 Claims Experience'!$H$3) * (1 + '2016 Claims Experience'!$H$3)</f>
        <v>26333.133200000004</v>
      </c>
      <c r="E117" s="85">
        <f t="shared" si="5"/>
        <v>5266.6266399999995</v>
      </c>
      <c r="F117" s="85">
        <f t="shared" si="6"/>
        <v>21066.506560000005</v>
      </c>
      <c r="G117" s="85">
        <f xml:space="preserve"> F117/'2016 Claims Experience'!$H$2</f>
        <v>24784.125364705887</v>
      </c>
      <c r="H117" s="85">
        <f t="shared" si="7"/>
        <v>1500</v>
      </c>
      <c r="I117" s="85">
        <f t="shared" si="4"/>
        <v>1295.1717065426669</v>
      </c>
      <c r="J117" s="39"/>
    </row>
    <row r="118" spans="2:10" x14ac:dyDescent="0.2">
      <c r="B118" s="87">
        <v>116</v>
      </c>
      <c r="C118" s="85">
        <v>10770.07</v>
      </c>
      <c r="D118" s="85">
        <f>C118 * (1 + '2016 Claims Experience'!$H$3) * (1 + '2016 Claims Experience'!$H$3)</f>
        <v>13031.784700000002</v>
      </c>
      <c r="E118" s="85">
        <f t="shared" si="5"/>
        <v>2606.3569399999997</v>
      </c>
      <c r="F118" s="85">
        <f t="shared" si="6"/>
        <v>10425.427760000002</v>
      </c>
      <c r="G118" s="85">
        <f xml:space="preserve"> F118/'2016 Claims Experience'!$H$2</f>
        <v>12265.209129411767</v>
      </c>
      <c r="H118" s="85">
        <f t="shared" si="7"/>
        <v>1500</v>
      </c>
      <c r="I118" s="85">
        <f t="shared" si="4"/>
        <v>1295.1717065426669</v>
      </c>
      <c r="J118" s="39"/>
    </row>
    <row r="119" spans="2:10" x14ac:dyDescent="0.2">
      <c r="B119" s="87">
        <v>117</v>
      </c>
      <c r="C119" s="85">
        <v>5204.5200000000004</v>
      </c>
      <c r="D119" s="85">
        <f>C119 * (1 + '2016 Claims Experience'!$H$3) * (1 + '2016 Claims Experience'!$H$3)</f>
        <v>6297.4692000000014</v>
      </c>
      <c r="E119" s="85">
        <f t="shared" si="5"/>
        <v>1259.4938400000001</v>
      </c>
      <c r="F119" s="85">
        <f t="shared" si="6"/>
        <v>5037.9753600000013</v>
      </c>
      <c r="G119" s="85">
        <f xml:space="preserve"> F119/'2016 Claims Experience'!$H$2</f>
        <v>5927.029835294119</v>
      </c>
      <c r="H119" s="85">
        <f t="shared" si="7"/>
        <v>1500</v>
      </c>
      <c r="I119" s="85">
        <f t="shared" si="4"/>
        <v>1295.1717065426669</v>
      </c>
      <c r="J119" s="39"/>
    </row>
    <row r="120" spans="2:10" x14ac:dyDescent="0.2">
      <c r="B120" s="87">
        <v>118</v>
      </c>
      <c r="C120" s="85">
        <v>297.04000000000002</v>
      </c>
      <c r="D120" s="85">
        <f>C120 * (1 + '2016 Claims Experience'!$H$3) * (1 + '2016 Claims Experience'!$H$3)</f>
        <v>359.41840000000008</v>
      </c>
      <c r="E120" s="85">
        <f t="shared" si="5"/>
        <v>71.883679999999998</v>
      </c>
      <c r="F120" s="85">
        <f t="shared" si="6"/>
        <v>287.53472000000005</v>
      </c>
      <c r="G120" s="85">
        <f xml:space="preserve"> F120/'2016 Claims Experience'!$H$2</f>
        <v>338.27614117647067</v>
      </c>
      <c r="H120" s="85">
        <f t="shared" si="7"/>
        <v>359.41840000000008</v>
      </c>
      <c r="I120" s="85">
        <f t="shared" si="4"/>
        <v>0</v>
      </c>
      <c r="J120" s="39"/>
    </row>
    <row r="121" spans="2:10" x14ac:dyDescent="0.2">
      <c r="B121" s="87">
        <v>119</v>
      </c>
      <c r="C121" s="85">
        <v>32295.99</v>
      </c>
      <c r="D121" s="85">
        <f>C121 * (1 + '2016 Claims Experience'!$H$3) * (1 + '2016 Claims Experience'!$H$3)</f>
        <v>39078.147900000011</v>
      </c>
      <c r="E121" s="85">
        <f t="shared" si="5"/>
        <v>7815.6295800000007</v>
      </c>
      <c r="F121" s="85">
        <f t="shared" si="6"/>
        <v>31262.51832000001</v>
      </c>
      <c r="G121" s="85">
        <f xml:space="preserve"> F121/'2016 Claims Experience'!$H$2</f>
        <v>36779.433317647068</v>
      </c>
      <c r="H121" s="85">
        <f t="shared" si="7"/>
        <v>1500</v>
      </c>
      <c r="I121" s="85">
        <f t="shared" si="4"/>
        <v>1295.1717065426669</v>
      </c>
      <c r="J121" s="39"/>
    </row>
    <row r="122" spans="2:10" x14ac:dyDescent="0.2">
      <c r="B122" s="87">
        <v>120</v>
      </c>
      <c r="C122" s="85">
        <v>9660.1200000000008</v>
      </c>
      <c r="D122" s="85">
        <f>C122 * (1 + '2016 Claims Experience'!$H$3) * (1 + '2016 Claims Experience'!$H$3)</f>
        <v>11688.745200000003</v>
      </c>
      <c r="E122" s="85">
        <f t="shared" si="5"/>
        <v>2337.7490400000002</v>
      </c>
      <c r="F122" s="85">
        <f t="shared" si="6"/>
        <v>9350.9961600000024</v>
      </c>
      <c r="G122" s="85">
        <f xml:space="preserve"> F122/'2016 Claims Experience'!$H$2</f>
        <v>11001.17195294118</v>
      </c>
      <c r="H122" s="85">
        <f t="shared" si="7"/>
        <v>1500</v>
      </c>
      <c r="I122" s="85">
        <f t="shared" si="4"/>
        <v>1295.1717065426669</v>
      </c>
      <c r="J122" s="39"/>
    </row>
    <row r="123" spans="2:10" x14ac:dyDescent="0.2">
      <c r="B123" s="87">
        <v>121</v>
      </c>
      <c r="C123" s="85">
        <v>351.55</v>
      </c>
      <c r="D123" s="85">
        <f>C123 * (1 + '2016 Claims Experience'!$H$3) * (1 + '2016 Claims Experience'!$H$3)</f>
        <v>425.3755000000001</v>
      </c>
      <c r="E123" s="85">
        <f t="shared" si="5"/>
        <v>85.075100000000006</v>
      </c>
      <c r="F123" s="85">
        <f t="shared" si="6"/>
        <v>340.30040000000008</v>
      </c>
      <c r="G123" s="85">
        <f xml:space="preserve"> F123/'2016 Claims Experience'!$H$2</f>
        <v>400.35341176470598</v>
      </c>
      <c r="H123" s="85">
        <f t="shared" si="7"/>
        <v>425.3755000000001</v>
      </c>
      <c r="I123" s="85">
        <f t="shared" si="4"/>
        <v>0</v>
      </c>
      <c r="J123" s="39"/>
    </row>
    <row r="124" spans="2:10" x14ac:dyDescent="0.2">
      <c r="B124" s="87">
        <v>122</v>
      </c>
      <c r="C124" s="85">
        <v>17831.09</v>
      </c>
      <c r="D124" s="85">
        <f>C124 * (1 + '2016 Claims Experience'!$H$3) * (1 + '2016 Claims Experience'!$H$3)</f>
        <v>21575.618900000001</v>
      </c>
      <c r="E124" s="85">
        <f t="shared" si="5"/>
        <v>4315.123779999999</v>
      </c>
      <c r="F124" s="85">
        <f t="shared" si="6"/>
        <v>17260.495120000003</v>
      </c>
      <c r="G124" s="85">
        <f xml:space="preserve"> F124/'2016 Claims Experience'!$H$2</f>
        <v>20306.464847058829</v>
      </c>
      <c r="H124" s="85">
        <f t="shared" si="7"/>
        <v>1500</v>
      </c>
      <c r="I124" s="85">
        <f t="shared" si="4"/>
        <v>1295.1717065426669</v>
      </c>
      <c r="J124" s="39"/>
    </row>
    <row r="125" spans="2:10" x14ac:dyDescent="0.2">
      <c r="B125" s="87">
        <v>123</v>
      </c>
      <c r="C125" s="85">
        <v>3344.86</v>
      </c>
      <c r="D125" s="85">
        <f>C125 * (1 + '2016 Claims Experience'!$H$3) * (1 + '2016 Claims Experience'!$H$3)</f>
        <v>4047.280600000001</v>
      </c>
      <c r="E125" s="85">
        <f t="shared" si="5"/>
        <v>809.45612000000006</v>
      </c>
      <c r="F125" s="85">
        <f t="shared" si="6"/>
        <v>3237.8244800000011</v>
      </c>
      <c r="G125" s="85">
        <f xml:space="preserve"> F125/'2016 Claims Experience'!$H$2</f>
        <v>3809.2052705882365</v>
      </c>
      <c r="H125" s="85">
        <f t="shared" si="7"/>
        <v>1500</v>
      </c>
      <c r="I125" s="85">
        <f t="shared" si="4"/>
        <v>1295.1717065426669</v>
      </c>
      <c r="J125" s="39"/>
    </row>
    <row r="126" spans="2:10" x14ac:dyDescent="0.2">
      <c r="B126" s="87">
        <v>124</v>
      </c>
      <c r="C126" s="85">
        <v>20592.14</v>
      </c>
      <c r="D126" s="85">
        <f>C126 * (1 + '2016 Claims Experience'!$H$3) * (1 + '2016 Claims Experience'!$H$3)</f>
        <v>24916.489400000006</v>
      </c>
      <c r="E126" s="85">
        <f t="shared" si="5"/>
        <v>4983.2978800000001</v>
      </c>
      <c r="F126" s="85">
        <f t="shared" si="6"/>
        <v>19933.191520000008</v>
      </c>
      <c r="G126" s="85">
        <f xml:space="preserve"> F126/'2016 Claims Experience'!$H$2</f>
        <v>23450.813552941185</v>
      </c>
      <c r="H126" s="85">
        <f t="shared" si="7"/>
        <v>1500</v>
      </c>
      <c r="I126" s="85">
        <f t="shared" si="4"/>
        <v>1295.1717065426669</v>
      </c>
      <c r="J126" s="39"/>
    </row>
    <row r="127" spans="2:10" x14ac:dyDescent="0.2">
      <c r="B127" s="87">
        <v>125</v>
      </c>
      <c r="C127" s="85">
        <v>16274.79</v>
      </c>
      <c r="D127" s="85">
        <f>C127 * (1 + '2016 Claims Experience'!$H$3) * (1 + '2016 Claims Experience'!$H$3)</f>
        <v>19692.495900000005</v>
      </c>
      <c r="E127" s="85">
        <f t="shared" si="5"/>
        <v>3938.4991800000003</v>
      </c>
      <c r="F127" s="85">
        <f t="shared" si="6"/>
        <v>15753.996720000005</v>
      </c>
      <c r="G127" s="85">
        <f xml:space="preserve"> F127/'2016 Claims Experience'!$H$2</f>
        <v>18534.1137882353</v>
      </c>
      <c r="H127" s="85">
        <f t="shared" si="7"/>
        <v>1500</v>
      </c>
      <c r="I127" s="85">
        <f t="shared" si="4"/>
        <v>1295.1717065426669</v>
      </c>
      <c r="J127" s="39"/>
    </row>
    <row r="128" spans="2:10" x14ac:dyDescent="0.2">
      <c r="B128" s="87">
        <v>126</v>
      </c>
      <c r="C128" s="85">
        <v>13616.44</v>
      </c>
      <c r="D128" s="85">
        <f>C128 * (1 + '2016 Claims Experience'!$H$3) * (1 + '2016 Claims Experience'!$H$3)</f>
        <v>16475.892400000004</v>
      </c>
      <c r="E128" s="85">
        <f t="shared" si="5"/>
        <v>3295.17848</v>
      </c>
      <c r="F128" s="85">
        <f t="shared" si="6"/>
        <v>13180.713920000004</v>
      </c>
      <c r="G128" s="85">
        <f xml:space="preserve"> F128/'2016 Claims Experience'!$H$2</f>
        <v>15506.722258823535</v>
      </c>
      <c r="H128" s="85">
        <f t="shared" si="7"/>
        <v>1500</v>
      </c>
      <c r="I128" s="85">
        <f t="shared" si="4"/>
        <v>1295.1717065426669</v>
      </c>
      <c r="J128" s="39"/>
    </row>
    <row r="129" spans="2:10" x14ac:dyDescent="0.2">
      <c r="B129" s="87">
        <v>127</v>
      </c>
      <c r="C129" s="85">
        <v>1201.5900000000001</v>
      </c>
      <c r="D129" s="85">
        <f>C129 * (1 + '2016 Claims Experience'!$H$3) * (1 + '2016 Claims Experience'!$H$3)</f>
        <v>1453.9239000000005</v>
      </c>
      <c r="E129" s="85">
        <f t="shared" si="5"/>
        <v>290.78478000000001</v>
      </c>
      <c r="F129" s="85">
        <f t="shared" si="6"/>
        <v>1163.1391200000005</v>
      </c>
      <c r="G129" s="85">
        <f xml:space="preserve"> F129/'2016 Claims Experience'!$H$2</f>
        <v>1368.3989647058829</v>
      </c>
      <c r="H129" s="85">
        <f t="shared" si="7"/>
        <v>1453.9239000000005</v>
      </c>
      <c r="I129" s="85">
        <f t="shared" si="4"/>
        <v>0</v>
      </c>
      <c r="J129" s="39"/>
    </row>
    <row r="130" spans="2:10" x14ac:dyDescent="0.2">
      <c r="B130" s="87">
        <v>128</v>
      </c>
      <c r="C130" s="85">
        <v>2916.6800000000003</v>
      </c>
      <c r="D130" s="85">
        <f>C130 * (1 + '2016 Claims Experience'!$H$3) * (1 + '2016 Claims Experience'!$H$3)</f>
        <v>3529.182800000001</v>
      </c>
      <c r="E130" s="85">
        <f t="shared" si="5"/>
        <v>705.83656000000008</v>
      </c>
      <c r="F130" s="85">
        <f t="shared" si="6"/>
        <v>2823.3462400000008</v>
      </c>
      <c r="G130" s="85">
        <f xml:space="preserve"> F130/'2016 Claims Experience'!$H$2</f>
        <v>3321.5838117647068</v>
      </c>
      <c r="H130" s="85">
        <f t="shared" si="7"/>
        <v>1500</v>
      </c>
      <c r="I130" s="85">
        <f t="shared" si="4"/>
        <v>1295.1717065426669</v>
      </c>
      <c r="J130" s="39"/>
    </row>
    <row r="131" spans="2:10" x14ac:dyDescent="0.2">
      <c r="B131" s="87">
        <v>129</v>
      </c>
      <c r="C131" s="85">
        <v>4855.34</v>
      </c>
      <c r="D131" s="85">
        <f>C131 * (1 + '2016 Claims Experience'!$H$3) * (1 + '2016 Claims Experience'!$H$3)</f>
        <v>5874.961400000001</v>
      </c>
      <c r="E131" s="85">
        <f t="shared" si="5"/>
        <v>1174.9922799999999</v>
      </c>
      <c r="F131" s="85">
        <f t="shared" si="6"/>
        <v>4699.9691200000007</v>
      </c>
      <c r="G131" s="85">
        <f xml:space="preserve"> F131/'2016 Claims Experience'!$H$2</f>
        <v>5529.3754352941187</v>
      </c>
      <c r="H131" s="85">
        <f t="shared" si="7"/>
        <v>1500</v>
      </c>
      <c r="I131" s="85">
        <f t="shared" ref="I131:I194" si="8">IF(H131 = $K$29, $L$29 - H131,   IF(AND(H131&lt;$L$29, H131 &gt; $K$29),  D131-$K$29, 0) )</f>
        <v>1295.1717065426669</v>
      </c>
      <c r="J131" s="39"/>
    </row>
    <row r="132" spans="2:10" x14ac:dyDescent="0.2">
      <c r="B132" s="87">
        <v>130</v>
      </c>
      <c r="C132" s="85">
        <v>18624.25</v>
      </c>
      <c r="D132" s="85">
        <f>C132 * (1 + '2016 Claims Experience'!$H$3) * (1 + '2016 Claims Experience'!$H$3)</f>
        <v>22535.342500000006</v>
      </c>
      <c r="E132" s="85">
        <f t="shared" ref="E132:E195" si="9" xml:space="preserve"> D132 * (1- $L$9)</f>
        <v>4507.0685000000003</v>
      </c>
      <c r="F132" s="85">
        <f t="shared" ref="F132:F195" si="10" xml:space="preserve">   D132 *$L$9</f>
        <v>18028.274000000005</v>
      </c>
      <c r="G132" s="85">
        <f xml:space="preserve"> F132/'2016 Claims Experience'!$H$2</f>
        <v>21209.734117647065</v>
      </c>
      <c r="H132" s="85">
        <f t="shared" ref="H132:H195" si="11">IF( D132&gt; $K$29, $K$29, D132)</f>
        <v>1500</v>
      </c>
      <c r="I132" s="85">
        <f t="shared" si="8"/>
        <v>1295.1717065426669</v>
      </c>
      <c r="J132" s="39"/>
    </row>
    <row r="133" spans="2:10" x14ac:dyDescent="0.2">
      <c r="B133" s="87">
        <v>131</v>
      </c>
      <c r="C133" s="85">
        <v>3436.5</v>
      </c>
      <c r="D133" s="85">
        <f>C133 * (1 + '2016 Claims Experience'!$H$3) * (1 + '2016 Claims Experience'!$H$3)</f>
        <v>4158.1650000000009</v>
      </c>
      <c r="E133" s="85">
        <f t="shared" si="9"/>
        <v>831.63300000000004</v>
      </c>
      <c r="F133" s="85">
        <f t="shared" si="10"/>
        <v>3326.5320000000011</v>
      </c>
      <c r="G133" s="85">
        <f xml:space="preserve"> F133/'2016 Claims Experience'!$H$2</f>
        <v>3913.5670588235307</v>
      </c>
      <c r="H133" s="85">
        <f t="shared" si="11"/>
        <v>1500</v>
      </c>
      <c r="I133" s="85">
        <f t="shared" si="8"/>
        <v>1295.1717065426669</v>
      </c>
      <c r="J133" s="39"/>
    </row>
    <row r="134" spans="2:10" x14ac:dyDescent="0.2">
      <c r="B134" s="87">
        <v>132</v>
      </c>
      <c r="C134" s="85">
        <v>36749.22</v>
      </c>
      <c r="D134" s="85">
        <f>C134 * (1 + '2016 Claims Experience'!$H$3) * (1 + '2016 Claims Experience'!$H$3)</f>
        <v>44466.556200000014</v>
      </c>
      <c r="E134" s="85">
        <f t="shared" si="9"/>
        <v>8893.3112400000009</v>
      </c>
      <c r="F134" s="85">
        <f t="shared" si="10"/>
        <v>35573.244960000011</v>
      </c>
      <c r="G134" s="85">
        <f xml:space="preserve"> F134/'2016 Claims Experience'!$H$2</f>
        <v>41850.876423529429</v>
      </c>
      <c r="H134" s="85">
        <f t="shared" si="11"/>
        <v>1500</v>
      </c>
      <c r="I134" s="85">
        <f t="shared" si="8"/>
        <v>1295.1717065426669</v>
      </c>
      <c r="J134" s="39"/>
    </row>
    <row r="135" spans="2:10" x14ac:dyDescent="0.2">
      <c r="B135" s="87">
        <v>133</v>
      </c>
      <c r="C135" s="85">
        <v>29246.59</v>
      </c>
      <c r="D135" s="85">
        <f>C135 * (1 + '2016 Claims Experience'!$H$3) * (1 + '2016 Claims Experience'!$H$3)</f>
        <v>35388.373900000006</v>
      </c>
      <c r="E135" s="85">
        <f t="shared" si="9"/>
        <v>7077.6747799999994</v>
      </c>
      <c r="F135" s="85">
        <f t="shared" si="10"/>
        <v>28310.699120000005</v>
      </c>
      <c r="G135" s="85">
        <f xml:space="preserve"> F135/'2016 Claims Experience'!$H$2</f>
        <v>33306.704847058827</v>
      </c>
      <c r="H135" s="85">
        <f t="shared" si="11"/>
        <v>1500</v>
      </c>
      <c r="I135" s="85">
        <f t="shared" si="8"/>
        <v>1295.1717065426669</v>
      </c>
      <c r="J135" s="39"/>
    </row>
    <row r="136" spans="2:10" x14ac:dyDescent="0.2">
      <c r="B136" s="87">
        <v>134</v>
      </c>
      <c r="C136" s="85">
        <v>28658.83</v>
      </c>
      <c r="D136" s="85">
        <f>C136 * (1 + '2016 Claims Experience'!$H$3) * (1 + '2016 Claims Experience'!$H$3)</f>
        <v>34677.184300000008</v>
      </c>
      <c r="E136" s="85">
        <f t="shared" si="9"/>
        <v>6935.4368599999998</v>
      </c>
      <c r="F136" s="85">
        <f t="shared" si="10"/>
        <v>27741.747440000006</v>
      </c>
      <c r="G136" s="85">
        <f xml:space="preserve"> F136/'2016 Claims Experience'!$H$2</f>
        <v>32637.349929411772</v>
      </c>
      <c r="H136" s="85">
        <f t="shared" si="11"/>
        <v>1500</v>
      </c>
      <c r="I136" s="85">
        <f t="shared" si="8"/>
        <v>1295.1717065426669</v>
      </c>
      <c r="J136" s="39"/>
    </row>
    <row r="137" spans="2:10" x14ac:dyDescent="0.2">
      <c r="B137" s="87">
        <v>135</v>
      </c>
      <c r="C137" s="85">
        <v>6168.3200000000006</v>
      </c>
      <c r="D137" s="85">
        <f>C137 * (1 + '2016 Claims Experience'!$H$3) * (1 + '2016 Claims Experience'!$H$3)</f>
        <v>7463.6672000000017</v>
      </c>
      <c r="E137" s="85">
        <f t="shared" si="9"/>
        <v>1492.73344</v>
      </c>
      <c r="F137" s="85">
        <f t="shared" si="10"/>
        <v>5970.9337600000017</v>
      </c>
      <c r="G137" s="85">
        <f xml:space="preserve"> F137/'2016 Claims Experience'!$H$2</f>
        <v>7024.6279529411786</v>
      </c>
      <c r="H137" s="85">
        <f t="shared" si="11"/>
        <v>1500</v>
      </c>
      <c r="I137" s="85">
        <f t="shared" si="8"/>
        <v>1295.1717065426669</v>
      </c>
      <c r="J137" s="39"/>
    </row>
    <row r="138" spans="2:10" x14ac:dyDescent="0.2">
      <c r="B138" s="87">
        <v>136</v>
      </c>
      <c r="C138" s="85">
        <v>22943.97</v>
      </c>
      <c r="D138" s="85">
        <f>C138 * (1 + '2016 Claims Experience'!$H$3) * (1 + '2016 Claims Experience'!$H$3)</f>
        <v>27762.203700000005</v>
      </c>
      <c r="E138" s="85">
        <f t="shared" si="9"/>
        <v>5552.44074</v>
      </c>
      <c r="F138" s="85">
        <f t="shared" si="10"/>
        <v>22209.762960000007</v>
      </c>
      <c r="G138" s="85">
        <f xml:space="preserve"> F138/'2016 Claims Experience'!$H$2</f>
        <v>26129.132894117658</v>
      </c>
      <c r="H138" s="85">
        <f t="shared" si="11"/>
        <v>1500</v>
      </c>
      <c r="I138" s="85">
        <f t="shared" si="8"/>
        <v>1295.1717065426669</v>
      </c>
      <c r="J138" s="39"/>
    </row>
    <row r="139" spans="2:10" x14ac:dyDescent="0.2">
      <c r="B139" s="87">
        <v>137</v>
      </c>
      <c r="C139" s="85">
        <v>207.77</v>
      </c>
      <c r="D139" s="85">
        <f>C139 * (1 + '2016 Claims Experience'!$H$3) * (1 + '2016 Claims Experience'!$H$3)</f>
        <v>251.40170000000006</v>
      </c>
      <c r="E139" s="85">
        <f t="shared" si="9"/>
        <v>50.280340000000002</v>
      </c>
      <c r="F139" s="85">
        <f t="shared" si="10"/>
        <v>201.12136000000007</v>
      </c>
      <c r="G139" s="85">
        <f xml:space="preserve"> F139/'2016 Claims Experience'!$H$2</f>
        <v>236.61336470588245</v>
      </c>
      <c r="H139" s="85">
        <f t="shared" si="11"/>
        <v>251.40170000000006</v>
      </c>
      <c r="I139" s="85">
        <f t="shared" si="8"/>
        <v>0</v>
      </c>
      <c r="J139" s="39"/>
    </row>
    <row r="140" spans="2:10" x14ac:dyDescent="0.2">
      <c r="B140" s="87">
        <v>138</v>
      </c>
      <c r="C140" s="85">
        <v>6784.52</v>
      </c>
      <c r="D140" s="85">
        <f>C140 * (1 + '2016 Claims Experience'!$H$3) * (1 + '2016 Claims Experience'!$H$3)</f>
        <v>8209.2692000000006</v>
      </c>
      <c r="E140" s="85">
        <f t="shared" si="9"/>
        <v>1641.8538399999998</v>
      </c>
      <c r="F140" s="85">
        <f t="shared" si="10"/>
        <v>6567.4153600000009</v>
      </c>
      <c r="G140" s="85">
        <f xml:space="preserve"> F140/'2016 Claims Experience'!$H$2</f>
        <v>7726.371011764707</v>
      </c>
      <c r="H140" s="85">
        <f t="shared" si="11"/>
        <v>1500</v>
      </c>
      <c r="I140" s="85">
        <f t="shared" si="8"/>
        <v>1295.1717065426669</v>
      </c>
      <c r="J140" s="39"/>
    </row>
    <row r="141" spans="2:10" x14ac:dyDescent="0.2">
      <c r="B141" s="87">
        <v>139</v>
      </c>
      <c r="C141" s="85">
        <v>15405.79</v>
      </c>
      <c r="D141" s="85">
        <f>C141 * (1 + '2016 Claims Experience'!$H$3) * (1 + '2016 Claims Experience'!$H$3)</f>
        <v>18641.005900000004</v>
      </c>
      <c r="E141" s="85">
        <f t="shared" si="9"/>
        <v>3728.20118</v>
      </c>
      <c r="F141" s="85">
        <f t="shared" si="10"/>
        <v>14912.804720000004</v>
      </c>
      <c r="G141" s="85">
        <f xml:space="preserve"> F141/'2016 Claims Experience'!$H$2</f>
        <v>17544.476141176474</v>
      </c>
      <c r="H141" s="85">
        <f t="shared" si="11"/>
        <v>1500</v>
      </c>
      <c r="I141" s="85">
        <f t="shared" si="8"/>
        <v>1295.1717065426669</v>
      </c>
      <c r="J141" s="39"/>
    </row>
    <row r="142" spans="2:10" x14ac:dyDescent="0.2">
      <c r="B142" s="87">
        <v>140</v>
      </c>
      <c r="C142" s="85">
        <v>10292.91</v>
      </c>
      <c r="D142" s="85">
        <f>C142 * (1 + '2016 Claims Experience'!$H$3) * (1 + '2016 Claims Experience'!$H$3)</f>
        <v>12454.421100000001</v>
      </c>
      <c r="E142" s="85">
        <f t="shared" si="9"/>
        <v>2490.8842199999999</v>
      </c>
      <c r="F142" s="85">
        <f t="shared" si="10"/>
        <v>9963.5368800000015</v>
      </c>
      <c r="G142" s="85">
        <f xml:space="preserve"> F142/'2016 Claims Experience'!$H$2</f>
        <v>11721.808094117649</v>
      </c>
      <c r="H142" s="85">
        <f t="shared" si="11"/>
        <v>1500</v>
      </c>
      <c r="I142" s="85">
        <f t="shared" si="8"/>
        <v>1295.1717065426669</v>
      </c>
      <c r="J142" s="39"/>
    </row>
    <row r="143" spans="2:10" x14ac:dyDescent="0.2">
      <c r="B143" s="87">
        <v>141</v>
      </c>
      <c r="C143" s="85">
        <v>18794.100000000002</v>
      </c>
      <c r="D143" s="85">
        <f>C143 * (1 + '2016 Claims Experience'!$H$3) * (1 + '2016 Claims Experience'!$H$3)</f>
        <v>22740.861000000008</v>
      </c>
      <c r="E143" s="85">
        <f t="shared" si="9"/>
        <v>4548.1722000000009</v>
      </c>
      <c r="F143" s="85">
        <f t="shared" si="10"/>
        <v>18192.688800000007</v>
      </c>
      <c r="G143" s="85">
        <f xml:space="preserve"> F143/'2016 Claims Experience'!$H$2</f>
        <v>21403.163294117658</v>
      </c>
      <c r="H143" s="85">
        <f t="shared" si="11"/>
        <v>1500</v>
      </c>
      <c r="I143" s="85">
        <f t="shared" si="8"/>
        <v>1295.1717065426669</v>
      </c>
      <c r="J143" s="39"/>
    </row>
    <row r="144" spans="2:10" x14ac:dyDescent="0.2">
      <c r="B144" s="87">
        <v>142</v>
      </c>
      <c r="C144" s="85">
        <v>8313.17</v>
      </c>
      <c r="D144" s="85">
        <f>C144 * (1 + '2016 Claims Experience'!$H$3) * (1 + '2016 Claims Experience'!$H$3)</f>
        <v>10058.935700000002</v>
      </c>
      <c r="E144" s="85">
        <f t="shared" si="9"/>
        <v>2011.7871399999999</v>
      </c>
      <c r="F144" s="85">
        <f t="shared" si="10"/>
        <v>8047.1485600000015</v>
      </c>
      <c r="G144" s="85">
        <f xml:space="preserve"> F144/'2016 Claims Experience'!$H$2</f>
        <v>9467.2336000000014</v>
      </c>
      <c r="H144" s="85">
        <f t="shared" si="11"/>
        <v>1500</v>
      </c>
      <c r="I144" s="85">
        <f t="shared" si="8"/>
        <v>1295.1717065426669</v>
      </c>
      <c r="J144" s="39"/>
    </row>
    <row r="145" spans="2:10" x14ac:dyDescent="0.2">
      <c r="B145" s="87">
        <v>143</v>
      </c>
      <c r="C145" s="85">
        <v>20887.600000000002</v>
      </c>
      <c r="D145" s="85">
        <f>C145 * (1 + '2016 Claims Experience'!$H$3) * (1 + '2016 Claims Experience'!$H$3)</f>
        <v>25273.996000000006</v>
      </c>
      <c r="E145" s="85">
        <f t="shared" si="9"/>
        <v>5054.7992000000004</v>
      </c>
      <c r="F145" s="85">
        <f t="shared" si="10"/>
        <v>20219.196800000005</v>
      </c>
      <c r="G145" s="85">
        <f xml:space="preserve"> F145/'2016 Claims Experience'!$H$2</f>
        <v>23787.290352941181</v>
      </c>
      <c r="H145" s="85">
        <f t="shared" si="11"/>
        <v>1500</v>
      </c>
      <c r="I145" s="85">
        <f t="shared" si="8"/>
        <v>1295.1717065426669</v>
      </c>
      <c r="J145" s="39"/>
    </row>
    <row r="146" spans="2:10" x14ac:dyDescent="0.2">
      <c r="B146" s="87">
        <v>144</v>
      </c>
      <c r="C146" s="85">
        <v>16033.84</v>
      </c>
      <c r="D146" s="85">
        <f>C146 * (1 + '2016 Claims Experience'!$H$3) * (1 + '2016 Claims Experience'!$H$3)</f>
        <v>19400.946400000004</v>
      </c>
      <c r="E146" s="85">
        <f t="shared" si="9"/>
        <v>3880.1892800000001</v>
      </c>
      <c r="F146" s="85">
        <f t="shared" si="10"/>
        <v>15520.757120000004</v>
      </c>
      <c r="G146" s="85">
        <f xml:space="preserve"> F146/'2016 Claims Experience'!$H$2</f>
        <v>18259.714258823533</v>
      </c>
      <c r="H146" s="85">
        <f t="shared" si="11"/>
        <v>1500</v>
      </c>
      <c r="I146" s="85">
        <f t="shared" si="8"/>
        <v>1295.1717065426669</v>
      </c>
      <c r="J146" s="39"/>
    </row>
    <row r="147" spans="2:10" x14ac:dyDescent="0.2">
      <c r="B147" s="87">
        <v>145</v>
      </c>
      <c r="C147" s="85">
        <v>21083.52</v>
      </c>
      <c r="D147" s="85">
        <f>C147 * (1 + '2016 Claims Experience'!$H$3) * (1 + '2016 Claims Experience'!$H$3)</f>
        <v>25511.059200000007</v>
      </c>
      <c r="E147" s="85">
        <f t="shared" si="9"/>
        <v>5102.2118399999999</v>
      </c>
      <c r="F147" s="85">
        <f t="shared" si="10"/>
        <v>20408.847360000007</v>
      </c>
      <c r="G147" s="85">
        <f xml:space="preserve"> F147/'2016 Claims Experience'!$H$2</f>
        <v>24010.408658823537</v>
      </c>
      <c r="H147" s="85">
        <f t="shared" si="11"/>
        <v>1500</v>
      </c>
      <c r="I147" s="85">
        <f t="shared" si="8"/>
        <v>1295.1717065426669</v>
      </c>
      <c r="J147" s="39"/>
    </row>
    <row r="148" spans="2:10" x14ac:dyDescent="0.2">
      <c r="B148" s="87">
        <v>146</v>
      </c>
      <c r="C148" s="85">
        <v>2564.34</v>
      </c>
      <c r="D148" s="85">
        <f>C148 * (1 + '2016 Claims Experience'!$H$3) * (1 + '2016 Claims Experience'!$H$3)</f>
        <v>3102.8514000000005</v>
      </c>
      <c r="E148" s="85">
        <f t="shared" si="9"/>
        <v>620.57027999999991</v>
      </c>
      <c r="F148" s="85">
        <f t="shared" si="10"/>
        <v>2482.2811200000006</v>
      </c>
      <c r="G148" s="85">
        <f xml:space="preserve"> F148/'2016 Claims Experience'!$H$2</f>
        <v>2920.3307294117653</v>
      </c>
      <c r="H148" s="85">
        <f t="shared" si="11"/>
        <v>1500</v>
      </c>
      <c r="I148" s="85">
        <f t="shared" si="8"/>
        <v>1295.1717065426669</v>
      </c>
      <c r="J148" s="39"/>
    </row>
    <row r="149" spans="2:10" x14ac:dyDescent="0.2">
      <c r="B149" s="87">
        <v>147</v>
      </c>
      <c r="C149" s="85">
        <v>31915.210000000003</v>
      </c>
      <c r="D149" s="85">
        <f>C149 * (1 + '2016 Claims Experience'!$H$3) * (1 + '2016 Claims Experience'!$H$3)</f>
        <v>38617.404100000014</v>
      </c>
      <c r="E149" s="85">
        <f t="shared" si="9"/>
        <v>7723.4808200000016</v>
      </c>
      <c r="F149" s="85">
        <f t="shared" si="10"/>
        <v>30893.923280000014</v>
      </c>
      <c r="G149" s="85">
        <f xml:space="preserve"> F149/'2016 Claims Experience'!$H$2</f>
        <v>36345.792094117664</v>
      </c>
      <c r="H149" s="85">
        <f t="shared" si="11"/>
        <v>1500</v>
      </c>
      <c r="I149" s="85">
        <f t="shared" si="8"/>
        <v>1295.1717065426669</v>
      </c>
      <c r="J149" s="39"/>
    </row>
    <row r="150" spans="2:10" x14ac:dyDescent="0.2">
      <c r="B150" s="87">
        <v>148</v>
      </c>
      <c r="C150" s="85">
        <v>3037.55</v>
      </c>
      <c r="D150" s="85">
        <f>C150 * (1 + '2016 Claims Experience'!$H$3) * (1 + '2016 Claims Experience'!$H$3)</f>
        <v>3675.4355000000005</v>
      </c>
      <c r="E150" s="85">
        <f t="shared" si="9"/>
        <v>735.08709999999996</v>
      </c>
      <c r="F150" s="85">
        <f t="shared" si="10"/>
        <v>2940.3484000000008</v>
      </c>
      <c r="G150" s="85">
        <f xml:space="preserve"> F150/'2016 Claims Experience'!$H$2</f>
        <v>3459.2334117647069</v>
      </c>
      <c r="H150" s="85">
        <f t="shared" si="11"/>
        <v>1500</v>
      </c>
      <c r="I150" s="85">
        <f t="shared" si="8"/>
        <v>1295.1717065426669</v>
      </c>
      <c r="J150" s="39"/>
    </row>
    <row r="151" spans="2:10" x14ac:dyDescent="0.2">
      <c r="B151" s="87">
        <v>149</v>
      </c>
      <c r="C151" s="85">
        <v>262.28000000000003</v>
      </c>
      <c r="D151" s="85">
        <f>C151 * (1 + '2016 Claims Experience'!$H$3) * (1 + '2016 Claims Experience'!$H$3)</f>
        <v>317.35880000000009</v>
      </c>
      <c r="E151" s="85">
        <f t="shared" si="9"/>
        <v>63.471760000000003</v>
      </c>
      <c r="F151" s="85">
        <f t="shared" si="10"/>
        <v>253.88704000000007</v>
      </c>
      <c r="G151" s="85">
        <f xml:space="preserve"> F151/'2016 Claims Experience'!$H$2</f>
        <v>298.69063529411773</v>
      </c>
      <c r="H151" s="85">
        <f t="shared" si="11"/>
        <v>317.35880000000009</v>
      </c>
      <c r="I151" s="85">
        <f t="shared" si="8"/>
        <v>0</v>
      </c>
      <c r="J151" s="39"/>
    </row>
    <row r="152" spans="2:10" x14ac:dyDescent="0.2">
      <c r="B152" s="87">
        <v>150</v>
      </c>
      <c r="C152" s="85">
        <v>7792.56</v>
      </c>
      <c r="D152" s="85">
        <f>C152 * (1 + '2016 Claims Experience'!$H$3) * (1 + '2016 Claims Experience'!$H$3)</f>
        <v>9428.9976000000024</v>
      </c>
      <c r="E152" s="85">
        <f t="shared" si="9"/>
        <v>1885.79952</v>
      </c>
      <c r="F152" s="85">
        <f t="shared" si="10"/>
        <v>7543.1980800000019</v>
      </c>
      <c r="G152" s="85">
        <f xml:space="preserve"> F152/'2016 Claims Experience'!$H$2</f>
        <v>8874.3506823529442</v>
      </c>
      <c r="H152" s="85">
        <f t="shared" si="11"/>
        <v>1500</v>
      </c>
      <c r="I152" s="85">
        <f t="shared" si="8"/>
        <v>1295.1717065426669</v>
      </c>
      <c r="J152" s="39"/>
    </row>
    <row r="153" spans="2:10" x14ac:dyDescent="0.2">
      <c r="B153" s="87">
        <v>151</v>
      </c>
      <c r="C153" s="85">
        <v>18508.91</v>
      </c>
      <c r="D153" s="85">
        <f>C153 * (1 + '2016 Claims Experience'!$H$3) * (1 + '2016 Claims Experience'!$H$3)</f>
        <v>22395.781100000004</v>
      </c>
      <c r="E153" s="85">
        <f t="shared" si="9"/>
        <v>4479.1562199999998</v>
      </c>
      <c r="F153" s="85">
        <f t="shared" si="10"/>
        <v>17916.624880000003</v>
      </c>
      <c r="G153" s="85">
        <f xml:space="preserve"> F153/'2016 Claims Experience'!$H$2</f>
        <v>21078.382211764711</v>
      </c>
      <c r="H153" s="85">
        <f t="shared" si="11"/>
        <v>1500</v>
      </c>
      <c r="I153" s="85">
        <f t="shared" si="8"/>
        <v>1295.1717065426669</v>
      </c>
      <c r="J153" s="39"/>
    </row>
    <row r="154" spans="2:10" x14ac:dyDescent="0.2">
      <c r="B154" s="87">
        <v>152</v>
      </c>
      <c r="C154" s="85">
        <v>4920.91</v>
      </c>
      <c r="D154" s="85">
        <f>C154 * (1 + '2016 Claims Experience'!$H$3) * (1 + '2016 Claims Experience'!$H$3)</f>
        <v>5954.3011000000006</v>
      </c>
      <c r="E154" s="85">
        <f t="shared" si="9"/>
        <v>1190.8602199999998</v>
      </c>
      <c r="F154" s="85">
        <f t="shared" si="10"/>
        <v>4763.440880000001</v>
      </c>
      <c r="G154" s="85">
        <f xml:space="preserve"> F154/'2016 Claims Experience'!$H$2</f>
        <v>5604.0480941176484</v>
      </c>
      <c r="H154" s="85">
        <f t="shared" si="11"/>
        <v>1500</v>
      </c>
      <c r="I154" s="85">
        <f t="shared" si="8"/>
        <v>1295.1717065426669</v>
      </c>
      <c r="J154" s="39"/>
    </row>
    <row r="155" spans="2:10" x14ac:dyDescent="0.2">
      <c r="B155" s="87">
        <v>153</v>
      </c>
      <c r="C155" s="85">
        <v>2813.19</v>
      </c>
      <c r="D155" s="85">
        <f>C155 * (1 + '2016 Claims Experience'!$H$3) * (1 + '2016 Claims Experience'!$H$3)</f>
        <v>3403.9599000000007</v>
      </c>
      <c r="E155" s="85">
        <f t="shared" si="9"/>
        <v>680.79197999999997</v>
      </c>
      <c r="F155" s="85">
        <f t="shared" si="10"/>
        <v>2723.1679200000008</v>
      </c>
      <c r="G155" s="85">
        <f xml:space="preserve"> F155/'2016 Claims Experience'!$H$2</f>
        <v>3203.7269647058833</v>
      </c>
      <c r="H155" s="85">
        <f t="shared" si="11"/>
        <v>1500</v>
      </c>
      <c r="I155" s="85">
        <f t="shared" si="8"/>
        <v>1295.1717065426669</v>
      </c>
      <c r="J155" s="39"/>
    </row>
    <row r="156" spans="2:10" x14ac:dyDescent="0.2">
      <c r="B156" s="87">
        <v>154</v>
      </c>
      <c r="C156" s="85">
        <v>6726.85</v>
      </c>
      <c r="D156" s="85">
        <f>C156 * (1 + '2016 Claims Experience'!$H$3) * (1 + '2016 Claims Experience'!$H$3)</f>
        <v>8139.4885000000013</v>
      </c>
      <c r="E156" s="85">
        <f t="shared" si="9"/>
        <v>1627.8977</v>
      </c>
      <c r="F156" s="85">
        <f t="shared" si="10"/>
        <v>6511.5908000000018</v>
      </c>
      <c r="G156" s="85">
        <f xml:space="preserve"> F156/'2016 Claims Experience'!$H$2</f>
        <v>7660.6950588235313</v>
      </c>
      <c r="H156" s="85">
        <f t="shared" si="11"/>
        <v>1500</v>
      </c>
      <c r="I156" s="85">
        <f t="shared" si="8"/>
        <v>1295.1717065426669</v>
      </c>
      <c r="J156" s="39"/>
    </row>
    <row r="157" spans="2:10" x14ac:dyDescent="0.2">
      <c r="B157" s="87">
        <v>155</v>
      </c>
      <c r="C157" s="85">
        <v>15746.28</v>
      </c>
      <c r="D157" s="85">
        <f>C157 * (1 + '2016 Claims Experience'!$H$3) * (1 + '2016 Claims Experience'!$H$3)</f>
        <v>19052.998800000005</v>
      </c>
      <c r="E157" s="85">
        <f t="shared" si="9"/>
        <v>3810.5997600000001</v>
      </c>
      <c r="F157" s="85">
        <f t="shared" si="10"/>
        <v>15242.399040000004</v>
      </c>
      <c r="G157" s="85">
        <f xml:space="preserve"> F157/'2016 Claims Experience'!$H$2</f>
        <v>17932.234164705886</v>
      </c>
      <c r="H157" s="85">
        <f t="shared" si="11"/>
        <v>1500</v>
      </c>
      <c r="I157" s="85">
        <f t="shared" si="8"/>
        <v>1295.1717065426669</v>
      </c>
      <c r="J157" s="39"/>
    </row>
    <row r="158" spans="2:10" x14ac:dyDescent="0.2">
      <c r="B158" s="87">
        <v>156</v>
      </c>
      <c r="C158" s="85">
        <v>11446.310000000001</v>
      </c>
      <c r="D158" s="85">
        <f>C158 * (1 + '2016 Claims Experience'!$H$3) * (1 + '2016 Claims Experience'!$H$3)</f>
        <v>13850.035100000005</v>
      </c>
      <c r="E158" s="85">
        <f t="shared" si="9"/>
        <v>2770.0070200000005</v>
      </c>
      <c r="F158" s="85">
        <f t="shared" si="10"/>
        <v>11080.028080000004</v>
      </c>
      <c r="G158" s="85">
        <f xml:space="preserve"> F158/'2016 Claims Experience'!$H$2</f>
        <v>13035.327152941181</v>
      </c>
      <c r="H158" s="85">
        <f t="shared" si="11"/>
        <v>1500</v>
      </c>
      <c r="I158" s="85">
        <f t="shared" si="8"/>
        <v>1295.1717065426669</v>
      </c>
      <c r="J158" s="39"/>
    </row>
    <row r="159" spans="2:10" x14ac:dyDescent="0.2">
      <c r="B159" s="87">
        <v>157</v>
      </c>
      <c r="C159" s="85">
        <v>24994.81</v>
      </c>
      <c r="D159" s="85">
        <f>C159 * (1 + '2016 Claims Experience'!$H$3) * (1 + '2016 Claims Experience'!$H$3)</f>
        <v>30243.720100000006</v>
      </c>
      <c r="E159" s="85">
        <f t="shared" si="9"/>
        <v>6048.7440200000001</v>
      </c>
      <c r="F159" s="85">
        <f t="shared" si="10"/>
        <v>24194.976080000008</v>
      </c>
      <c r="G159" s="85">
        <f xml:space="preserve"> F159/'2016 Claims Experience'!$H$2</f>
        <v>28464.677741176482</v>
      </c>
      <c r="H159" s="85">
        <f t="shared" si="11"/>
        <v>1500</v>
      </c>
      <c r="I159" s="85">
        <f t="shared" si="8"/>
        <v>1295.1717065426669</v>
      </c>
      <c r="J159" s="39"/>
    </row>
    <row r="160" spans="2:10" x14ac:dyDescent="0.2">
      <c r="B160" s="87">
        <v>158</v>
      </c>
      <c r="C160" s="85">
        <v>538.78</v>
      </c>
      <c r="D160" s="85">
        <f>C160 * (1 + '2016 Claims Experience'!$H$3) * (1 + '2016 Claims Experience'!$H$3)</f>
        <v>651.92380000000003</v>
      </c>
      <c r="E160" s="85">
        <f t="shared" si="9"/>
        <v>130.38475999999997</v>
      </c>
      <c r="F160" s="85">
        <f t="shared" si="10"/>
        <v>521.53904</v>
      </c>
      <c r="G160" s="85">
        <f xml:space="preserve"> F160/'2016 Claims Experience'!$H$2</f>
        <v>613.5753411764706</v>
      </c>
      <c r="H160" s="85">
        <f t="shared" si="11"/>
        <v>651.92380000000003</v>
      </c>
      <c r="I160" s="85">
        <f t="shared" si="8"/>
        <v>0</v>
      </c>
      <c r="J160" s="39"/>
    </row>
    <row r="161" spans="2:10" x14ac:dyDescent="0.2">
      <c r="B161" s="87">
        <v>159</v>
      </c>
      <c r="C161" s="85">
        <v>32824.5</v>
      </c>
      <c r="D161" s="85">
        <f>C161 * (1 + '2016 Claims Experience'!$H$3) * (1 + '2016 Claims Experience'!$H$3)</f>
        <v>39717.645000000011</v>
      </c>
      <c r="E161" s="85">
        <f t="shared" si="9"/>
        <v>7943.5290000000005</v>
      </c>
      <c r="F161" s="85">
        <f t="shared" si="10"/>
        <v>31774.116000000009</v>
      </c>
      <c r="G161" s="85">
        <f xml:space="preserve"> F161/'2016 Claims Experience'!$H$2</f>
        <v>37381.312941176482</v>
      </c>
      <c r="H161" s="85">
        <f t="shared" si="11"/>
        <v>1500</v>
      </c>
      <c r="I161" s="85">
        <f t="shared" si="8"/>
        <v>1295.1717065426669</v>
      </c>
      <c r="J161" s="39"/>
    </row>
    <row r="162" spans="2:10" x14ac:dyDescent="0.2">
      <c r="B162" s="87">
        <v>160</v>
      </c>
      <c r="C162" s="85">
        <v>18369.870000000003</v>
      </c>
      <c r="D162" s="85">
        <f>C162 * (1 + '2016 Claims Experience'!$H$3) * (1 + '2016 Claims Experience'!$H$3)</f>
        <v>22227.542700000005</v>
      </c>
      <c r="E162" s="85">
        <f t="shared" si="9"/>
        <v>4445.5085399999998</v>
      </c>
      <c r="F162" s="85">
        <f t="shared" si="10"/>
        <v>17782.034160000007</v>
      </c>
      <c r="G162" s="85">
        <f xml:space="preserve"> F162/'2016 Claims Experience'!$H$2</f>
        <v>20920.040188235304</v>
      </c>
      <c r="H162" s="85">
        <f t="shared" si="11"/>
        <v>1500</v>
      </c>
      <c r="I162" s="85">
        <f t="shared" si="8"/>
        <v>1295.1717065426669</v>
      </c>
      <c r="J162" s="39"/>
    </row>
    <row r="163" spans="2:10" x14ac:dyDescent="0.2">
      <c r="B163" s="87">
        <v>161</v>
      </c>
      <c r="C163" s="85">
        <v>26341.760000000002</v>
      </c>
      <c r="D163" s="85">
        <f>C163 * (1 + '2016 Claims Experience'!$H$3) * (1 + '2016 Claims Experience'!$H$3)</f>
        <v>31873.529600000009</v>
      </c>
      <c r="E163" s="85">
        <f t="shared" si="9"/>
        <v>6374.7059200000003</v>
      </c>
      <c r="F163" s="85">
        <f t="shared" si="10"/>
        <v>25498.823680000009</v>
      </c>
      <c r="G163" s="85">
        <f xml:space="preserve"> F163/'2016 Claims Experience'!$H$2</f>
        <v>29998.616094117657</v>
      </c>
      <c r="H163" s="85">
        <f t="shared" si="11"/>
        <v>1500</v>
      </c>
      <c r="I163" s="85">
        <f t="shared" si="8"/>
        <v>1295.1717065426669</v>
      </c>
      <c r="J163" s="39"/>
    </row>
    <row r="164" spans="2:10" x14ac:dyDescent="0.2">
      <c r="B164" s="87">
        <v>162</v>
      </c>
      <c r="C164" s="85">
        <v>56.88</v>
      </c>
      <c r="D164" s="85">
        <f>C164 * (1 + '2016 Claims Experience'!$H$3) * (1 + '2016 Claims Experience'!$H$3)</f>
        <v>68.82480000000001</v>
      </c>
      <c r="E164" s="85">
        <f t="shared" si="9"/>
        <v>13.764959999999999</v>
      </c>
      <c r="F164" s="85">
        <f t="shared" si="10"/>
        <v>55.059840000000008</v>
      </c>
      <c r="G164" s="85">
        <f xml:space="preserve"> F164/'2016 Claims Experience'!$H$2</f>
        <v>64.776282352941195</v>
      </c>
      <c r="H164" s="85">
        <f t="shared" si="11"/>
        <v>68.82480000000001</v>
      </c>
      <c r="I164" s="85">
        <f t="shared" si="8"/>
        <v>0</v>
      </c>
      <c r="J164" s="39"/>
    </row>
    <row r="165" spans="2:10" x14ac:dyDescent="0.2">
      <c r="B165" s="87">
        <v>163</v>
      </c>
      <c r="C165" s="85">
        <v>6099.59</v>
      </c>
      <c r="D165" s="85">
        <f>C165 * (1 + '2016 Claims Experience'!$H$3) * (1 + '2016 Claims Experience'!$H$3)</f>
        <v>7380.5039000000015</v>
      </c>
      <c r="E165" s="85">
        <f t="shared" si="9"/>
        <v>1476.10078</v>
      </c>
      <c r="F165" s="85">
        <f t="shared" si="10"/>
        <v>5904.4031200000018</v>
      </c>
      <c r="G165" s="85">
        <f xml:space="preserve"> F165/'2016 Claims Experience'!$H$2</f>
        <v>6946.3566117647078</v>
      </c>
      <c r="H165" s="85">
        <f t="shared" si="11"/>
        <v>1500</v>
      </c>
      <c r="I165" s="85">
        <f t="shared" si="8"/>
        <v>1295.1717065426669</v>
      </c>
      <c r="J165" s="39"/>
    </row>
    <row r="166" spans="2:10" x14ac:dyDescent="0.2">
      <c r="B166" s="87">
        <v>164</v>
      </c>
      <c r="C166" s="85">
        <v>29609.99</v>
      </c>
      <c r="D166" s="85">
        <f>C166 * (1 + '2016 Claims Experience'!$H$3) * (1 + '2016 Claims Experience'!$H$3)</f>
        <v>35828.087900000006</v>
      </c>
      <c r="E166" s="85">
        <f t="shared" si="9"/>
        <v>7165.6175799999992</v>
      </c>
      <c r="F166" s="85">
        <f t="shared" si="10"/>
        <v>28662.470320000008</v>
      </c>
      <c r="G166" s="85">
        <f xml:space="preserve"> F166/'2016 Claims Experience'!$H$2</f>
        <v>33720.553317647071</v>
      </c>
      <c r="H166" s="85">
        <f t="shared" si="11"/>
        <v>1500</v>
      </c>
      <c r="I166" s="85">
        <f t="shared" si="8"/>
        <v>1295.1717065426669</v>
      </c>
      <c r="J166" s="39"/>
    </row>
    <row r="167" spans="2:10" x14ac:dyDescent="0.2">
      <c r="B167" s="87">
        <v>165</v>
      </c>
      <c r="C167" s="85">
        <v>4615.97</v>
      </c>
      <c r="D167" s="85">
        <f>C167 * (1 + '2016 Claims Experience'!$H$3) * (1 + '2016 Claims Experience'!$H$3)</f>
        <v>5585.3237000000017</v>
      </c>
      <c r="E167" s="85">
        <f t="shared" si="9"/>
        <v>1117.06474</v>
      </c>
      <c r="F167" s="85">
        <f t="shared" si="10"/>
        <v>4468.2589600000019</v>
      </c>
      <c r="G167" s="85">
        <f xml:space="preserve"> F167/'2016 Claims Experience'!$H$2</f>
        <v>5256.7752470588257</v>
      </c>
      <c r="H167" s="85">
        <f t="shared" si="11"/>
        <v>1500</v>
      </c>
      <c r="I167" s="85">
        <f t="shared" si="8"/>
        <v>1295.1717065426669</v>
      </c>
      <c r="J167" s="39"/>
    </row>
    <row r="168" spans="2:10" x14ac:dyDescent="0.2">
      <c r="B168" s="87">
        <v>166</v>
      </c>
      <c r="C168" s="85">
        <v>13539.02</v>
      </c>
      <c r="D168" s="85">
        <f>C168 * (1 + '2016 Claims Experience'!$H$3) * (1 + '2016 Claims Experience'!$H$3)</f>
        <v>16382.214200000004</v>
      </c>
      <c r="E168" s="85">
        <f t="shared" si="9"/>
        <v>3276.4428400000002</v>
      </c>
      <c r="F168" s="85">
        <f t="shared" si="10"/>
        <v>13105.771360000004</v>
      </c>
      <c r="G168" s="85">
        <f xml:space="preserve"> F168/'2016 Claims Experience'!$H$2</f>
        <v>15418.554541176476</v>
      </c>
      <c r="H168" s="85">
        <f t="shared" si="11"/>
        <v>1500</v>
      </c>
      <c r="I168" s="85">
        <f t="shared" si="8"/>
        <v>1295.1717065426669</v>
      </c>
      <c r="J168" s="39"/>
    </row>
    <row r="169" spans="2:10" x14ac:dyDescent="0.2">
      <c r="B169" s="87">
        <v>167</v>
      </c>
      <c r="C169" s="85">
        <v>11504.77</v>
      </c>
      <c r="D169" s="85">
        <f>C169 * (1 + '2016 Claims Experience'!$H$3) * (1 + '2016 Claims Experience'!$H$3)</f>
        <v>13920.771700000003</v>
      </c>
      <c r="E169" s="85">
        <f t="shared" si="9"/>
        <v>2784.15434</v>
      </c>
      <c r="F169" s="85">
        <f t="shared" si="10"/>
        <v>11136.617360000004</v>
      </c>
      <c r="G169" s="85">
        <f xml:space="preserve"> F169/'2016 Claims Experience'!$H$2</f>
        <v>13101.902776470593</v>
      </c>
      <c r="H169" s="85">
        <f t="shared" si="11"/>
        <v>1500</v>
      </c>
      <c r="I169" s="85">
        <f t="shared" si="8"/>
        <v>1295.1717065426669</v>
      </c>
      <c r="J169" s="39"/>
    </row>
    <row r="170" spans="2:10" x14ac:dyDescent="0.2">
      <c r="B170" s="87">
        <v>168</v>
      </c>
      <c r="C170" s="85">
        <v>2819.51</v>
      </c>
      <c r="D170" s="85">
        <f>C170 * (1 + '2016 Claims Experience'!$H$3) * (1 + '2016 Claims Experience'!$H$3)</f>
        <v>3411.6071000000011</v>
      </c>
      <c r="E170" s="85">
        <f t="shared" si="9"/>
        <v>682.3214200000001</v>
      </c>
      <c r="F170" s="85">
        <f t="shared" si="10"/>
        <v>2729.2856800000009</v>
      </c>
      <c r="G170" s="85">
        <f xml:space="preserve"> F170/'2016 Claims Experience'!$H$2</f>
        <v>3210.9243294117659</v>
      </c>
      <c r="H170" s="85">
        <f t="shared" si="11"/>
        <v>1500</v>
      </c>
      <c r="I170" s="85">
        <f t="shared" si="8"/>
        <v>1295.1717065426669</v>
      </c>
      <c r="J170" s="39"/>
    </row>
    <row r="171" spans="2:10" x14ac:dyDescent="0.2">
      <c r="B171" s="87">
        <v>169</v>
      </c>
      <c r="C171" s="85">
        <v>703.1</v>
      </c>
      <c r="D171" s="85">
        <f>C171 * (1 + '2016 Claims Experience'!$H$3) * (1 + '2016 Claims Experience'!$H$3)</f>
        <v>850.7510000000002</v>
      </c>
      <c r="E171" s="85">
        <f t="shared" si="9"/>
        <v>170.15020000000001</v>
      </c>
      <c r="F171" s="85">
        <f t="shared" si="10"/>
        <v>680.60080000000016</v>
      </c>
      <c r="G171" s="85">
        <f xml:space="preserve"> F171/'2016 Claims Experience'!$H$2</f>
        <v>800.70682352941196</v>
      </c>
      <c r="H171" s="85">
        <f t="shared" si="11"/>
        <v>850.7510000000002</v>
      </c>
      <c r="I171" s="85">
        <f t="shared" si="8"/>
        <v>0</v>
      </c>
      <c r="J171" s="39"/>
    </row>
    <row r="172" spans="2:10" x14ac:dyDescent="0.2">
      <c r="B172" s="87">
        <v>170</v>
      </c>
      <c r="C172" s="85">
        <v>14648.970000000001</v>
      </c>
      <c r="D172" s="85">
        <f>C172 * (1 + '2016 Claims Experience'!$H$3) * (1 + '2016 Claims Experience'!$H$3)</f>
        <v>17725.253700000005</v>
      </c>
      <c r="E172" s="85">
        <f t="shared" si="9"/>
        <v>3545.0507400000001</v>
      </c>
      <c r="F172" s="85">
        <f t="shared" si="10"/>
        <v>14180.202960000004</v>
      </c>
      <c r="G172" s="85">
        <f xml:space="preserve"> F172/'2016 Claims Experience'!$H$2</f>
        <v>16682.591717647065</v>
      </c>
      <c r="H172" s="85">
        <f t="shared" si="11"/>
        <v>1500</v>
      </c>
      <c r="I172" s="85">
        <f t="shared" si="8"/>
        <v>1295.1717065426669</v>
      </c>
      <c r="J172" s="39"/>
    </row>
    <row r="173" spans="2:10" x14ac:dyDescent="0.2">
      <c r="B173" s="87">
        <v>171</v>
      </c>
      <c r="C173" s="85">
        <v>27470.670000000002</v>
      </c>
      <c r="D173" s="85">
        <f>C173 * (1 + '2016 Claims Experience'!$H$3) * (1 + '2016 Claims Experience'!$H$3)</f>
        <v>33239.510700000006</v>
      </c>
      <c r="E173" s="85">
        <f t="shared" si="9"/>
        <v>6647.9021400000001</v>
      </c>
      <c r="F173" s="85">
        <f t="shared" si="10"/>
        <v>26591.608560000008</v>
      </c>
      <c r="G173" s="85">
        <f xml:space="preserve"> F173/'2016 Claims Experience'!$H$2</f>
        <v>31284.245364705894</v>
      </c>
      <c r="H173" s="85">
        <f t="shared" si="11"/>
        <v>1500</v>
      </c>
      <c r="I173" s="85">
        <f t="shared" si="8"/>
        <v>1295.1717065426669</v>
      </c>
      <c r="J173" s="39"/>
    </row>
    <row r="174" spans="2:10" x14ac:dyDescent="0.2">
      <c r="B174" s="87">
        <v>172</v>
      </c>
      <c r="C174" s="85">
        <v>3984.76</v>
      </c>
      <c r="D174" s="85">
        <f>C174 * (1 + '2016 Claims Experience'!$H$3) * (1 + '2016 Claims Experience'!$H$3)</f>
        <v>4821.5596000000014</v>
      </c>
      <c r="E174" s="85">
        <f t="shared" si="9"/>
        <v>964.3119200000001</v>
      </c>
      <c r="F174" s="85">
        <f t="shared" si="10"/>
        <v>3857.2476800000013</v>
      </c>
      <c r="G174" s="85">
        <f xml:space="preserve"> F174/'2016 Claims Experience'!$H$2</f>
        <v>4537.9384470588247</v>
      </c>
      <c r="H174" s="85">
        <f t="shared" si="11"/>
        <v>1500</v>
      </c>
      <c r="I174" s="85">
        <f t="shared" si="8"/>
        <v>1295.1717065426669</v>
      </c>
      <c r="J174" s="39"/>
    </row>
    <row r="175" spans="2:10" x14ac:dyDescent="0.2">
      <c r="B175" s="87">
        <v>173</v>
      </c>
      <c r="C175" s="85">
        <v>8040.6200000000008</v>
      </c>
      <c r="D175" s="85">
        <f>C175 * (1 + '2016 Claims Experience'!$H$3) * (1 + '2016 Claims Experience'!$H$3)</f>
        <v>9729.1502000000019</v>
      </c>
      <c r="E175" s="85">
        <f t="shared" si="9"/>
        <v>1945.8300399999998</v>
      </c>
      <c r="F175" s="85">
        <f t="shared" si="10"/>
        <v>7783.320160000002</v>
      </c>
      <c r="G175" s="85">
        <f xml:space="preserve"> F175/'2016 Claims Experience'!$H$2</f>
        <v>9156.8472470588258</v>
      </c>
      <c r="H175" s="85">
        <f t="shared" si="11"/>
        <v>1500</v>
      </c>
      <c r="I175" s="85">
        <f t="shared" si="8"/>
        <v>1295.1717065426669</v>
      </c>
      <c r="J175" s="39"/>
    </row>
    <row r="176" spans="2:10" x14ac:dyDescent="0.2">
      <c r="B176" s="87">
        <v>174</v>
      </c>
      <c r="C176" s="85">
        <v>21758.18</v>
      </c>
      <c r="D176" s="85">
        <f>C176 * (1 + '2016 Claims Experience'!$H$3) * (1 + '2016 Claims Experience'!$H$3)</f>
        <v>26327.397800000006</v>
      </c>
      <c r="E176" s="85">
        <f t="shared" si="9"/>
        <v>5265.4795599999998</v>
      </c>
      <c r="F176" s="85">
        <f t="shared" si="10"/>
        <v>21061.918240000006</v>
      </c>
      <c r="G176" s="85">
        <f xml:space="preserve"> F176/'2016 Claims Experience'!$H$2</f>
        <v>24778.72734117648</v>
      </c>
      <c r="H176" s="85">
        <f t="shared" si="11"/>
        <v>1500</v>
      </c>
      <c r="I176" s="85">
        <f t="shared" si="8"/>
        <v>1295.1717065426669</v>
      </c>
      <c r="J176" s="39"/>
    </row>
    <row r="177" spans="2:10" x14ac:dyDescent="0.2">
      <c r="B177" s="87">
        <v>175</v>
      </c>
      <c r="C177" s="85">
        <v>26800.75</v>
      </c>
      <c r="D177" s="85">
        <f>C177 * (1 + '2016 Claims Experience'!$H$3) * (1 + '2016 Claims Experience'!$H$3)</f>
        <v>32428.907500000005</v>
      </c>
      <c r="E177" s="85">
        <f t="shared" si="9"/>
        <v>6485.7814999999991</v>
      </c>
      <c r="F177" s="85">
        <f t="shared" si="10"/>
        <v>25943.126000000004</v>
      </c>
      <c r="G177" s="85">
        <f xml:space="preserve"> F177/'2016 Claims Experience'!$H$2</f>
        <v>30521.324705882358</v>
      </c>
      <c r="H177" s="85">
        <f t="shared" si="11"/>
        <v>1500</v>
      </c>
      <c r="I177" s="85">
        <f t="shared" si="8"/>
        <v>1295.1717065426669</v>
      </c>
      <c r="J177" s="39"/>
    </row>
    <row r="178" spans="2:10" x14ac:dyDescent="0.2">
      <c r="B178" s="87">
        <v>176</v>
      </c>
      <c r="C178" s="85">
        <v>1482.04</v>
      </c>
      <c r="D178" s="85">
        <f>C178 * (1 + '2016 Claims Experience'!$H$3) * (1 + '2016 Claims Experience'!$H$3)</f>
        <v>1793.2684000000004</v>
      </c>
      <c r="E178" s="85">
        <f t="shared" si="9"/>
        <v>358.65368000000001</v>
      </c>
      <c r="F178" s="85">
        <f t="shared" si="10"/>
        <v>1434.6147200000005</v>
      </c>
      <c r="G178" s="85">
        <f xml:space="preserve"> F178/'2016 Claims Experience'!$H$2</f>
        <v>1687.7820235294123</v>
      </c>
      <c r="H178" s="85">
        <f t="shared" si="11"/>
        <v>1500</v>
      </c>
      <c r="I178" s="85">
        <f t="shared" si="8"/>
        <v>1295.1717065426669</v>
      </c>
      <c r="J178" s="39"/>
    </row>
    <row r="179" spans="2:10" x14ac:dyDescent="0.2">
      <c r="B179" s="87">
        <v>177</v>
      </c>
      <c r="C179" s="85">
        <v>10917.800000000001</v>
      </c>
      <c r="D179" s="85">
        <f>C179 * (1 + '2016 Claims Experience'!$H$3) * (1 + '2016 Claims Experience'!$H$3)</f>
        <v>13210.538000000002</v>
      </c>
      <c r="E179" s="85">
        <f t="shared" si="9"/>
        <v>2642.1075999999998</v>
      </c>
      <c r="F179" s="85">
        <f t="shared" si="10"/>
        <v>10568.430400000003</v>
      </c>
      <c r="G179" s="85">
        <f xml:space="preserve"> F179/'2016 Claims Experience'!$H$2</f>
        <v>12433.447529411769</v>
      </c>
      <c r="H179" s="85">
        <f t="shared" si="11"/>
        <v>1500</v>
      </c>
      <c r="I179" s="85">
        <f t="shared" si="8"/>
        <v>1295.1717065426669</v>
      </c>
      <c r="J179" s="39"/>
    </row>
    <row r="180" spans="2:10" x14ac:dyDescent="0.2">
      <c r="B180" s="87">
        <v>178</v>
      </c>
      <c r="C180" s="85">
        <v>10589.16</v>
      </c>
      <c r="D180" s="85">
        <f>C180 * (1 + '2016 Claims Experience'!$H$3) * (1 + '2016 Claims Experience'!$H$3)</f>
        <v>12812.883600000003</v>
      </c>
      <c r="E180" s="85">
        <f t="shared" si="9"/>
        <v>2562.57672</v>
      </c>
      <c r="F180" s="85">
        <f t="shared" si="10"/>
        <v>10250.306880000004</v>
      </c>
      <c r="G180" s="85">
        <f xml:space="preserve"> F180/'2016 Claims Experience'!$H$2</f>
        <v>12059.184564705887</v>
      </c>
      <c r="H180" s="85">
        <f t="shared" si="11"/>
        <v>1500</v>
      </c>
      <c r="I180" s="85">
        <f t="shared" si="8"/>
        <v>1295.1717065426669</v>
      </c>
      <c r="J180" s="39"/>
    </row>
    <row r="181" spans="2:10" x14ac:dyDescent="0.2">
      <c r="B181" s="87">
        <v>179</v>
      </c>
      <c r="C181" s="85">
        <v>432.92</v>
      </c>
      <c r="D181" s="85">
        <f>C181 * (1 + '2016 Claims Experience'!$H$3) * (1 + '2016 Claims Experience'!$H$3)</f>
        <v>523.83320000000015</v>
      </c>
      <c r="E181" s="85">
        <f t="shared" si="9"/>
        <v>104.76664000000001</v>
      </c>
      <c r="F181" s="85">
        <f t="shared" si="10"/>
        <v>419.06656000000015</v>
      </c>
      <c r="G181" s="85">
        <f xml:space="preserve"> F181/'2016 Claims Experience'!$H$2</f>
        <v>493.0194823529414</v>
      </c>
      <c r="H181" s="85">
        <f t="shared" si="11"/>
        <v>523.83320000000015</v>
      </c>
      <c r="I181" s="85">
        <f t="shared" si="8"/>
        <v>0</v>
      </c>
      <c r="J181" s="39"/>
    </row>
    <row r="182" spans="2:10" x14ac:dyDescent="0.2">
      <c r="B182" s="87">
        <v>180</v>
      </c>
      <c r="C182" s="85">
        <v>4405.83</v>
      </c>
      <c r="D182" s="85">
        <f>C182 * (1 + '2016 Claims Experience'!$H$3) * (1 + '2016 Claims Experience'!$H$3)</f>
        <v>5331.0543000000007</v>
      </c>
      <c r="E182" s="85">
        <f t="shared" si="9"/>
        <v>1066.2108599999999</v>
      </c>
      <c r="F182" s="85">
        <f t="shared" si="10"/>
        <v>4264.8434400000006</v>
      </c>
      <c r="G182" s="85">
        <f xml:space="preserve"> F182/'2016 Claims Experience'!$H$2</f>
        <v>5017.462870588236</v>
      </c>
      <c r="H182" s="85">
        <f t="shared" si="11"/>
        <v>1500</v>
      </c>
      <c r="I182" s="85">
        <f t="shared" si="8"/>
        <v>1295.1717065426669</v>
      </c>
      <c r="J182" s="39"/>
    </row>
    <row r="183" spans="2:10" x14ac:dyDescent="0.2">
      <c r="B183" s="87">
        <v>181</v>
      </c>
      <c r="C183" s="85">
        <v>2828.2000000000003</v>
      </c>
      <c r="D183" s="85">
        <f>C183 * (1 + '2016 Claims Experience'!$H$3) * (1 + '2016 Claims Experience'!$H$3)</f>
        <v>3422.1220000000008</v>
      </c>
      <c r="E183" s="85">
        <f t="shared" si="9"/>
        <v>684.42439999999999</v>
      </c>
      <c r="F183" s="85">
        <f t="shared" si="10"/>
        <v>2737.6976000000009</v>
      </c>
      <c r="G183" s="85">
        <f xml:space="preserve"> F183/'2016 Claims Experience'!$H$2</f>
        <v>3220.8207058823541</v>
      </c>
      <c r="H183" s="85">
        <f t="shared" si="11"/>
        <v>1500</v>
      </c>
      <c r="I183" s="85">
        <f t="shared" si="8"/>
        <v>1295.1717065426669</v>
      </c>
      <c r="J183" s="39"/>
    </row>
    <row r="184" spans="2:10" x14ac:dyDescent="0.2">
      <c r="B184" s="87">
        <v>182</v>
      </c>
      <c r="C184" s="85">
        <v>6165.9500000000007</v>
      </c>
      <c r="D184" s="85">
        <f>C184 * (1 + '2016 Claims Experience'!$H$3) * (1 + '2016 Claims Experience'!$H$3)</f>
        <v>7460.7995000000019</v>
      </c>
      <c r="E184" s="85">
        <f t="shared" si="9"/>
        <v>1492.1599000000001</v>
      </c>
      <c r="F184" s="85">
        <f t="shared" si="10"/>
        <v>5968.6396000000022</v>
      </c>
      <c r="G184" s="85">
        <f xml:space="preserve"> F184/'2016 Claims Experience'!$H$2</f>
        <v>7021.928941176473</v>
      </c>
      <c r="H184" s="85">
        <f t="shared" si="11"/>
        <v>1500</v>
      </c>
      <c r="I184" s="85">
        <f t="shared" si="8"/>
        <v>1295.1717065426669</v>
      </c>
      <c r="J184" s="39"/>
    </row>
    <row r="185" spans="2:10" x14ac:dyDescent="0.2">
      <c r="B185" s="87">
        <v>183</v>
      </c>
      <c r="C185" s="85">
        <v>5143.6900000000005</v>
      </c>
      <c r="D185" s="85">
        <f>C185 * (1 + '2016 Claims Experience'!$H$3) * (1 + '2016 Claims Experience'!$H$3)</f>
        <v>6223.8649000000014</v>
      </c>
      <c r="E185" s="85">
        <f t="shared" si="9"/>
        <v>1244.77298</v>
      </c>
      <c r="F185" s="85">
        <f t="shared" si="10"/>
        <v>4979.0919200000017</v>
      </c>
      <c r="G185" s="85">
        <f xml:space="preserve"> F185/'2016 Claims Experience'!$H$2</f>
        <v>5857.7552000000023</v>
      </c>
      <c r="H185" s="85">
        <f t="shared" si="11"/>
        <v>1500</v>
      </c>
      <c r="I185" s="85">
        <f t="shared" si="8"/>
        <v>1295.1717065426669</v>
      </c>
      <c r="J185" s="39"/>
    </row>
    <row r="186" spans="2:10" x14ac:dyDescent="0.2">
      <c r="B186" s="87">
        <v>184</v>
      </c>
      <c r="C186" s="85">
        <v>8493.2900000000009</v>
      </c>
      <c r="D186" s="85">
        <f>C186 * (1 + '2016 Claims Experience'!$H$3) * (1 + '2016 Claims Experience'!$H$3)</f>
        <v>10276.880900000004</v>
      </c>
      <c r="E186" s="85">
        <f t="shared" si="9"/>
        <v>2055.3761800000002</v>
      </c>
      <c r="F186" s="85">
        <f t="shared" si="10"/>
        <v>8221.5047200000026</v>
      </c>
      <c r="G186" s="85">
        <f xml:space="preserve"> F186/'2016 Claims Experience'!$H$2</f>
        <v>9672.3584941176505</v>
      </c>
      <c r="H186" s="85">
        <f t="shared" si="11"/>
        <v>1500</v>
      </c>
      <c r="I186" s="85">
        <f t="shared" si="8"/>
        <v>1295.1717065426669</v>
      </c>
      <c r="J186" s="39"/>
    </row>
    <row r="187" spans="2:10" x14ac:dyDescent="0.2">
      <c r="B187" s="87">
        <v>185</v>
      </c>
      <c r="C187" s="85">
        <v>36648.89</v>
      </c>
      <c r="D187" s="85">
        <f>C187 * (1 + '2016 Claims Experience'!$H$3) * (1 + '2016 Claims Experience'!$H$3)</f>
        <v>44345.156900000009</v>
      </c>
      <c r="E187" s="85">
        <f t="shared" si="9"/>
        <v>8869.0313800000004</v>
      </c>
      <c r="F187" s="85">
        <f t="shared" si="10"/>
        <v>35476.125520000009</v>
      </c>
      <c r="G187" s="85">
        <f xml:space="preserve"> F187/'2016 Claims Experience'!$H$2</f>
        <v>41736.618258823539</v>
      </c>
      <c r="H187" s="85">
        <f t="shared" si="11"/>
        <v>1500</v>
      </c>
      <c r="I187" s="85">
        <f t="shared" si="8"/>
        <v>1295.1717065426669</v>
      </c>
      <c r="J187" s="39"/>
    </row>
    <row r="188" spans="2:10" x14ac:dyDescent="0.2">
      <c r="B188" s="87">
        <v>186</v>
      </c>
      <c r="C188" s="85">
        <v>2881.92</v>
      </c>
      <c r="D188" s="85">
        <f>C188 * (1 + '2016 Claims Experience'!$H$3) * (1 + '2016 Claims Experience'!$H$3)</f>
        <v>3487.1232000000009</v>
      </c>
      <c r="E188" s="85">
        <f t="shared" si="9"/>
        <v>697.42464000000007</v>
      </c>
      <c r="F188" s="85">
        <f t="shared" si="10"/>
        <v>2789.6985600000007</v>
      </c>
      <c r="G188" s="85">
        <f xml:space="preserve"> F188/'2016 Claims Experience'!$H$2</f>
        <v>3281.9983058823541</v>
      </c>
      <c r="H188" s="85">
        <f t="shared" si="11"/>
        <v>1500</v>
      </c>
      <c r="I188" s="85">
        <f t="shared" si="8"/>
        <v>1295.1717065426669</v>
      </c>
      <c r="J188" s="39"/>
    </row>
    <row r="189" spans="2:10" x14ac:dyDescent="0.2">
      <c r="B189" s="87">
        <v>187</v>
      </c>
      <c r="C189" s="85">
        <v>7588.7400000000007</v>
      </c>
      <c r="D189" s="85">
        <f>C189 * (1 + '2016 Claims Experience'!$H$3) * (1 + '2016 Claims Experience'!$H$3)</f>
        <v>9182.3754000000026</v>
      </c>
      <c r="E189" s="85">
        <f t="shared" si="9"/>
        <v>1836.4750800000002</v>
      </c>
      <c r="F189" s="85">
        <f t="shared" si="10"/>
        <v>7345.9003200000025</v>
      </c>
      <c r="G189" s="85">
        <f xml:space="preserve"> F189/'2016 Claims Experience'!$H$2</f>
        <v>8642.2356705882376</v>
      </c>
      <c r="H189" s="85">
        <f t="shared" si="11"/>
        <v>1500</v>
      </c>
      <c r="I189" s="85">
        <f t="shared" si="8"/>
        <v>1295.1717065426669</v>
      </c>
      <c r="J189" s="39"/>
    </row>
    <row r="190" spans="2:10" x14ac:dyDescent="0.2">
      <c r="B190" s="87">
        <v>188</v>
      </c>
      <c r="C190" s="85">
        <v>399.74</v>
      </c>
      <c r="D190" s="85">
        <f>C190 * (1 + '2016 Claims Experience'!$H$3) * (1 + '2016 Claims Experience'!$H$3)</f>
        <v>483.68540000000007</v>
      </c>
      <c r="E190" s="85">
        <f t="shared" si="9"/>
        <v>96.737079999999992</v>
      </c>
      <c r="F190" s="85">
        <f t="shared" si="10"/>
        <v>386.94832000000008</v>
      </c>
      <c r="G190" s="85">
        <f xml:space="preserve"> F190/'2016 Claims Experience'!$H$2</f>
        <v>455.23331764705893</v>
      </c>
      <c r="H190" s="85">
        <f t="shared" si="11"/>
        <v>483.68540000000007</v>
      </c>
      <c r="I190" s="85">
        <f t="shared" si="8"/>
        <v>0</v>
      </c>
      <c r="J190" s="39"/>
    </row>
    <row r="191" spans="2:10" x14ac:dyDescent="0.2">
      <c r="B191" s="87">
        <v>189</v>
      </c>
      <c r="C191" s="85">
        <v>1187.3700000000001</v>
      </c>
      <c r="D191" s="85">
        <f>C191 * (1 + '2016 Claims Experience'!$H$3) * (1 + '2016 Claims Experience'!$H$3)</f>
        <v>1436.7177000000004</v>
      </c>
      <c r="E191" s="85">
        <f t="shared" si="9"/>
        <v>287.34354000000002</v>
      </c>
      <c r="F191" s="85">
        <f t="shared" si="10"/>
        <v>1149.3741600000003</v>
      </c>
      <c r="G191" s="85">
        <f xml:space="preserve"> F191/'2016 Claims Experience'!$H$2</f>
        <v>1352.2048941176474</v>
      </c>
      <c r="H191" s="85">
        <f t="shared" si="11"/>
        <v>1436.7177000000004</v>
      </c>
      <c r="I191" s="85">
        <f t="shared" si="8"/>
        <v>0</v>
      </c>
      <c r="J191" s="39"/>
    </row>
    <row r="192" spans="2:10" x14ac:dyDescent="0.2">
      <c r="B192" s="87">
        <v>190</v>
      </c>
      <c r="C192" s="85">
        <v>259.12</v>
      </c>
      <c r="D192" s="85">
        <f>C192 * (1 + '2016 Claims Experience'!$H$3) * (1 + '2016 Claims Experience'!$H$3)</f>
        <v>313.53520000000009</v>
      </c>
      <c r="E192" s="85">
        <f t="shared" si="9"/>
        <v>62.707040000000006</v>
      </c>
      <c r="F192" s="85">
        <f t="shared" si="10"/>
        <v>250.82816000000008</v>
      </c>
      <c r="G192" s="85">
        <f xml:space="preserve"> F192/'2016 Claims Experience'!$H$2</f>
        <v>295.0919529411766</v>
      </c>
      <c r="H192" s="85">
        <f t="shared" si="11"/>
        <v>313.53520000000009</v>
      </c>
      <c r="I192" s="85">
        <f t="shared" si="8"/>
        <v>0</v>
      </c>
      <c r="J192" s="39"/>
    </row>
    <row r="193" spans="2:10" x14ac:dyDescent="0.2">
      <c r="B193" s="87">
        <v>191</v>
      </c>
      <c r="C193" s="85">
        <v>222.78</v>
      </c>
      <c r="D193" s="85">
        <f>C193 * (1 + '2016 Claims Experience'!$H$3) * (1 + '2016 Claims Experience'!$H$3)</f>
        <v>269.56380000000007</v>
      </c>
      <c r="E193" s="85">
        <f t="shared" si="9"/>
        <v>53.912760000000006</v>
      </c>
      <c r="F193" s="85">
        <f t="shared" si="10"/>
        <v>215.65104000000008</v>
      </c>
      <c r="G193" s="85">
        <f xml:space="preserve"> F193/'2016 Claims Experience'!$H$2</f>
        <v>253.70710588235303</v>
      </c>
      <c r="H193" s="85">
        <f t="shared" si="11"/>
        <v>269.56380000000007</v>
      </c>
      <c r="I193" s="85">
        <f t="shared" si="8"/>
        <v>0</v>
      </c>
      <c r="J193" s="39"/>
    </row>
    <row r="194" spans="2:10" x14ac:dyDescent="0.2">
      <c r="B194" s="87">
        <v>192</v>
      </c>
      <c r="C194" s="85">
        <v>7737.26</v>
      </c>
      <c r="D194" s="85">
        <f>C194 * (1 + '2016 Claims Experience'!$H$3) * (1 + '2016 Claims Experience'!$H$3)</f>
        <v>9362.084600000002</v>
      </c>
      <c r="E194" s="85">
        <f t="shared" si="9"/>
        <v>1872.4169199999999</v>
      </c>
      <c r="F194" s="85">
        <f t="shared" si="10"/>
        <v>7489.6676800000023</v>
      </c>
      <c r="G194" s="85">
        <f xml:space="preserve"> F194/'2016 Claims Experience'!$H$2</f>
        <v>8811.3737411764741</v>
      </c>
      <c r="H194" s="85">
        <f t="shared" si="11"/>
        <v>1500</v>
      </c>
      <c r="I194" s="85">
        <f t="shared" si="8"/>
        <v>1295.1717065426669</v>
      </c>
      <c r="J194" s="39"/>
    </row>
    <row r="195" spans="2:10" x14ac:dyDescent="0.2">
      <c r="B195" s="87">
        <v>193</v>
      </c>
      <c r="C195" s="85">
        <v>3871.79</v>
      </c>
      <c r="D195" s="85">
        <f>C195 * (1 + '2016 Claims Experience'!$H$3) * (1 + '2016 Claims Experience'!$H$3)</f>
        <v>4684.8659000000007</v>
      </c>
      <c r="E195" s="85">
        <f t="shared" si="9"/>
        <v>936.97317999999996</v>
      </c>
      <c r="F195" s="85">
        <f t="shared" si="10"/>
        <v>3747.8927200000007</v>
      </c>
      <c r="G195" s="85">
        <f xml:space="preserve"> F195/'2016 Claims Experience'!$H$2</f>
        <v>4409.2855529411772</v>
      </c>
      <c r="H195" s="85">
        <f t="shared" si="11"/>
        <v>1500</v>
      </c>
      <c r="I195" s="85">
        <f t="shared" ref="I195:I258" si="12">IF(H195 = $K$29, $L$29 - H195,   IF(AND(H195&lt;$L$29, H195 &gt; $K$29),  D195-$K$29, 0) )</f>
        <v>1295.1717065426669</v>
      </c>
      <c r="J195" s="39"/>
    </row>
    <row r="196" spans="2:10" x14ac:dyDescent="0.2">
      <c r="B196" s="87">
        <v>194</v>
      </c>
      <c r="C196" s="85">
        <v>314.42</v>
      </c>
      <c r="D196" s="85">
        <f>C196 * (1 + '2016 Claims Experience'!$H$3) * (1 + '2016 Claims Experience'!$H$3)</f>
        <v>380.44820000000004</v>
      </c>
      <c r="E196" s="85">
        <f t="shared" ref="E196:E259" si="13" xml:space="preserve"> D196 * (1- $L$9)</f>
        <v>76.089639999999989</v>
      </c>
      <c r="F196" s="85">
        <f t="shared" ref="F196:F259" si="14" xml:space="preserve">   D196 *$L$9</f>
        <v>304.35856000000007</v>
      </c>
      <c r="G196" s="85">
        <f xml:space="preserve"> F196/'2016 Claims Experience'!$H$2</f>
        <v>358.06889411764718</v>
      </c>
      <c r="H196" s="85">
        <f t="shared" ref="H196:H259" si="15">IF( D196&gt; $K$29, $K$29, D196)</f>
        <v>380.44820000000004</v>
      </c>
      <c r="I196" s="85">
        <f t="shared" si="12"/>
        <v>0</v>
      </c>
      <c r="J196" s="39"/>
    </row>
    <row r="197" spans="2:10" x14ac:dyDescent="0.2">
      <c r="B197" s="87">
        <v>195</v>
      </c>
      <c r="C197" s="85">
        <v>2850.32</v>
      </c>
      <c r="D197" s="85">
        <f>C197 * (1 + '2016 Claims Experience'!$H$3) * (1 + '2016 Claims Experience'!$H$3)</f>
        <v>3448.8872000000006</v>
      </c>
      <c r="E197" s="85">
        <f t="shared" si="13"/>
        <v>689.77743999999996</v>
      </c>
      <c r="F197" s="85">
        <f t="shared" si="14"/>
        <v>2759.1097600000007</v>
      </c>
      <c r="G197" s="85">
        <f xml:space="preserve"> F197/'2016 Claims Experience'!$H$2</f>
        <v>3246.011482352942</v>
      </c>
      <c r="H197" s="85">
        <f t="shared" si="15"/>
        <v>1500</v>
      </c>
      <c r="I197" s="85">
        <f t="shared" si="12"/>
        <v>1295.1717065426669</v>
      </c>
      <c r="J197" s="39"/>
    </row>
    <row r="198" spans="2:10" x14ac:dyDescent="0.2">
      <c r="B198" s="87">
        <v>196</v>
      </c>
      <c r="C198" s="85">
        <v>21914.600000000002</v>
      </c>
      <c r="D198" s="85">
        <f>C198 * (1 + '2016 Claims Experience'!$H$3) * (1 + '2016 Claims Experience'!$H$3)</f>
        <v>26516.666000000008</v>
      </c>
      <c r="E198" s="85">
        <f t="shared" si="13"/>
        <v>5303.3332000000009</v>
      </c>
      <c r="F198" s="85">
        <f t="shared" si="14"/>
        <v>21213.332800000007</v>
      </c>
      <c r="G198" s="85">
        <f xml:space="preserve"> F198/'2016 Claims Experience'!$H$2</f>
        <v>24956.86211764707</v>
      </c>
      <c r="H198" s="85">
        <f t="shared" si="15"/>
        <v>1500</v>
      </c>
      <c r="I198" s="85">
        <f t="shared" si="12"/>
        <v>1295.1717065426669</v>
      </c>
      <c r="J198" s="39"/>
    </row>
    <row r="199" spans="2:10" x14ac:dyDescent="0.2">
      <c r="B199" s="87">
        <v>197</v>
      </c>
      <c r="C199" s="85">
        <v>35463.1</v>
      </c>
      <c r="D199" s="85">
        <f>C199 * (1 + '2016 Claims Experience'!$H$3) * (1 + '2016 Claims Experience'!$H$3)</f>
        <v>42910.35100000001</v>
      </c>
      <c r="E199" s="85">
        <f t="shared" si="13"/>
        <v>8582.0702000000001</v>
      </c>
      <c r="F199" s="85">
        <f t="shared" si="14"/>
        <v>34328.280800000008</v>
      </c>
      <c r="G199" s="85">
        <f xml:space="preserve"> F199/'2016 Claims Experience'!$H$2</f>
        <v>40386.212705882361</v>
      </c>
      <c r="H199" s="85">
        <f t="shared" si="15"/>
        <v>1500</v>
      </c>
      <c r="I199" s="85">
        <f t="shared" si="12"/>
        <v>1295.1717065426669</v>
      </c>
      <c r="J199" s="39"/>
    </row>
    <row r="200" spans="2:10" x14ac:dyDescent="0.2">
      <c r="B200" s="87">
        <v>198</v>
      </c>
      <c r="C200" s="85">
        <v>38459.57</v>
      </c>
      <c r="D200" s="85">
        <f>C200 * (1 + '2016 Claims Experience'!$H$3) * (1 + '2016 Claims Experience'!$H$3)</f>
        <v>46536.079700000009</v>
      </c>
      <c r="E200" s="85">
        <f t="shared" si="13"/>
        <v>9307.21594</v>
      </c>
      <c r="F200" s="85">
        <f t="shared" si="14"/>
        <v>37228.863760000007</v>
      </c>
      <c r="G200" s="85">
        <f xml:space="preserve"> F200/'2016 Claims Experience'!$H$2</f>
        <v>43798.66324705883</v>
      </c>
      <c r="H200" s="85">
        <f t="shared" si="15"/>
        <v>1500</v>
      </c>
      <c r="I200" s="85">
        <f t="shared" si="12"/>
        <v>1295.1717065426669</v>
      </c>
      <c r="J200" s="39"/>
    </row>
    <row r="201" spans="2:10" x14ac:dyDescent="0.2">
      <c r="B201" s="87">
        <v>199</v>
      </c>
      <c r="C201" s="85">
        <v>7177.9400000000005</v>
      </c>
      <c r="D201" s="85">
        <f>C201 * (1 + '2016 Claims Experience'!$H$3) * (1 + '2016 Claims Experience'!$H$3)</f>
        <v>8685.3074000000015</v>
      </c>
      <c r="E201" s="85">
        <f t="shared" si="13"/>
        <v>1737.0614799999998</v>
      </c>
      <c r="F201" s="85">
        <f t="shared" si="14"/>
        <v>6948.2459200000012</v>
      </c>
      <c r="G201" s="85">
        <f xml:space="preserve"> F201/'2016 Claims Experience'!$H$2</f>
        <v>8174.4069647058841</v>
      </c>
      <c r="H201" s="85">
        <f t="shared" si="15"/>
        <v>1500</v>
      </c>
      <c r="I201" s="85">
        <f t="shared" si="12"/>
        <v>1295.1717065426669</v>
      </c>
      <c r="J201" s="39"/>
    </row>
    <row r="202" spans="2:10" x14ac:dyDescent="0.2">
      <c r="B202" s="87">
        <v>200</v>
      </c>
      <c r="C202" s="85">
        <v>1929.97</v>
      </c>
      <c r="D202" s="85">
        <f>C202 * (1 + '2016 Claims Experience'!$H$3) * (1 + '2016 Claims Experience'!$H$3)</f>
        <v>2335.2637000000004</v>
      </c>
      <c r="E202" s="85">
        <f t="shared" si="13"/>
        <v>467.05273999999997</v>
      </c>
      <c r="F202" s="85">
        <f t="shared" si="14"/>
        <v>1868.2109600000003</v>
      </c>
      <c r="G202" s="85">
        <f xml:space="preserve"> F202/'2016 Claims Experience'!$H$2</f>
        <v>2197.8952470588238</v>
      </c>
      <c r="H202" s="85">
        <f t="shared" si="15"/>
        <v>1500</v>
      </c>
      <c r="I202" s="85">
        <f t="shared" si="12"/>
        <v>1295.1717065426669</v>
      </c>
      <c r="J202" s="39"/>
    </row>
    <row r="203" spans="2:10" x14ac:dyDescent="0.2">
      <c r="B203" s="87">
        <v>201</v>
      </c>
      <c r="C203" s="85">
        <v>13114.79</v>
      </c>
      <c r="D203" s="85">
        <f>C203 * (1 + '2016 Claims Experience'!$H$3) * (1 + '2016 Claims Experience'!$H$3)</f>
        <v>15868.895900000003</v>
      </c>
      <c r="E203" s="85">
        <f t="shared" si="13"/>
        <v>3173.77918</v>
      </c>
      <c r="F203" s="85">
        <f t="shared" si="14"/>
        <v>12695.116720000004</v>
      </c>
      <c r="G203" s="85">
        <f xml:space="preserve"> F203/'2016 Claims Experience'!$H$2</f>
        <v>14935.431435294122</v>
      </c>
      <c r="H203" s="85">
        <f t="shared" si="15"/>
        <v>1500</v>
      </c>
      <c r="I203" s="85">
        <f t="shared" si="12"/>
        <v>1295.1717065426669</v>
      </c>
      <c r="J203" s="39"/>
    </row>
    <row r="204" spans="2:10" x14ac:dyDescent="0.2">
      <c r="B204" s="87">
        <v>202</v>
      </c>
      <c r="C204" s="85">
        <v>957.48</v>
      </c>
      <c r="D204" s="85">
        <f>C204 * (1 + '2016 Claims Experience'!$H$3) * (1 + '2016 Claims Experience'!$H$3)</f>
        <v>1158.5508000000002</v>
      </c>
      <c r="E204" s="85">
        <f t="shared" si="13"/>
        <v>231.71016</v>
      </c>
      <c r="F204" s="85">
        <f t="shared" si="14"/>
        <v>926.84064000000023</v>
      </c>
      <c r="G204" s="85">
        <f xml:space="preserve"> F204/'2016 Claims Experience'!$H$2</f>
        <v>1090.4007529411767</v>
      </c>
      <c r="H204" s="85">
        <f t="shared" si="15"/>
        <v>1158.5508000000002</v>
      </c>
      <c r="I204" s="85">
        <f t="shared" si="12"/>
        <v>0</v>
      </c>
      <c r="J204" s="39"/>
    </row>
    <row r="205" spans="2:10" x14ac:dyDescent="0.2">
      <c r="B205" s="87">
        <v>203</v>
      </c>
      <c r="C205" s="85">
        <v>16777.23</v>
      </c>
      <c r="D205" s="85">
        <f>C205 * (1 + '2016 Claims Experience'!$H$3) * (1 + '2016 Claims Experience'!$H$3)</f>
        <v>20300.448300000004</v>
      </c>
      <c r="E205" s="85">
        <f t="shared" si="13"/>
        <v>4060.0896599999996</v>
      </c>
      <c r="F205" s="85">
        <f t="shared" si="14"/>
        <v>16240.358640000004</v>
      </c>
      <c r="G205" s="85">
        <f xml:space="preserve"> F205/'2016 Claims Experience'!$H$2</f>
        <v>19106.304282352947</v>
      </c>
      <c r="H205" s="85">
        <f t="shared" si="15"/>
        <v>1500</v>
      </c>
      <c r="I205" s="85">
        <f t="shared" si="12"/>
        <v>1295.1717065426669</v>
      </c>
      <c r="J205" s="39"/>
    </row>
    <row r="206" spans="2:10" x14ac:dyDescent="0.2">
      <c r="B206" s="87">
        <v>204</v>
      </c>
      <c r="C206" s="85">
        <v>19881.93</v>
      </c>
      <c r="D206" s="85">
        <f>C206 * (1 + '2016 Claims Experience'!$H$3) * (1 + '2016 Claims Experience'!$H$3)</f>
        <v>24057.135300000005</v>
      </c>
      <c r="E206" s="85">
        <f t="shared" si="13"/>
        <v>4811.42706</v>
      </c>
      <c r="F206" s="85">
        <f t="shared" si="14"/>
        <v>19245.708240000004</v>
      </c>
      <c r="G206" s="85">
        <f xml:space="preserve"> F206/'2016 Claims Experience'!$H$2</f>
        <v>22642.009694117653</v>
      </c>
      <c r="H206" s="85">
        <f t="shared" si="15"/>
        <v>1500</v>
      </c>
      <c r="I206" s="85">
        <f t="shared" si="12"/>
        <v>1295.1717065426669</v>
      </c>
      <c r="J206" s="39"/>
    </row>
    <row r="207" spans="2:10" x14ac:dyDescent="0.2">
      <c r="B207" s="87">
        <v>205</v>
      </c>
      <c r="C207" s="85">
        <v>5230.59</v>
      </c>
      <c r="D207" s="85">
        <f>C207 * (1 + '2016 Claims Experience'!$H$3) * (1 + '2016 Claims Experience'!$H$3)</f>
        <v>6329.0139000000008</v>
      </c>
      <c r="E207" s="85">
        <f t="shared" si="13"/>
        <v>1265.80278</v>
      </c>
      <c r="F207" s="85">
        <f t="shared" si="14"/>
        <v>5063.2111200000008</v>
      </c>
      <c r="G207" s="85">
        <f xml:space="preserve"> F207/'2016 Claims Experience'!$H$2</f>
        <v>5956.7189647058831</v>
      </c>
      <c r="H207" s="85">
        <f t="shared" si="15"/>
        <v>1500</v>
      </c>
      <c r="I207" s="85">
        <f t="shared" si="12"/>
        <v>1295.1717065426669</v>
      </c>
      <c r="J207" s="39"/>
    </row>
    <row r="208" spans="2:10" x14ac:dyDescent="0.2">
      <c r="B208" s="87">
        <v>206</v>
      </c>
      <c r="C208" s="85">
        <v>893.49</v>
      </c>
      <c r="D208" s="85">
        <f>C208 * (1 + '2016 Claims Experience'!$H$3) * (1 + '2016 Claims Experience'!$H$3)</f>
        <v>1081.1229000000001</v>
      </c>
      <c r="E208" s="85">
        <f t="shared" si="13"/>
        <v>216.22457999999997</v>
      </c>
      <c r="F208" s="85">
        <f t="shared" si="14"/>
        <v>864.89832000000013</v>
      </c>
      <c r="G208" s="85">
        <f xml:space="preserve"> F208/'2016 Claims Experience'!$H$2</f>
        <v>1017.5274352941178</v>
      </c>
      <c r="H208" s="85">
        <f t="shared" si="15"/>
        <v>1081.1229000000001</v>
      </c>
      <c r="I208" s="85">
        <f t="shared" si="12"/>
        <v>0</v>
      </c>
      <c r="J208" s="39"/>
    </row>
    <row r="209" spans="2:10" x14ac:dyDescent="0.2">
      <c r="B209" s="87">
        <v>207</v>
      </c>
      <c r="C209" s="85">
        <v>11542.69</v>
      </c>
      <c r="D209" s="85">
        <f>C209 * (1 + '2016 Claims Experience'!$H$3) * (1 + '2016 Claims Experience'!$H$3)</f>
        <v>13966.654900000001</v>
      </c>
      <c r="E209" s="85">
        <f t="shared" si="13"/>
        <v>2793.3309799999997</v>
      </c>
      <c r="F209" s="85">
        <f t="shared" si="14"/>
        <v>11173.323920000003</v>
      </c>
      <c r="G209" s="85">
        <f xml:space="preserve"> F209/'2016 Claims Experience'!$H$2</f>
        <v>13145.086964705886</v>
      </c>
      <c r="H209" s="85">
        <f t="shared" si="15"/>
        <v>1500</v>
      </c>
      <c r="I209" s="85">
        <f t="shared" si="12"/>
        <v>1295.1717065426669</v>
      </c>
      <c r="J209" s="39"/>
    </row>
    <row r="210" spans="2:10" x14ac:dyDescent="0.2">
      <c r="B210" s="87">
        <v>208</v>
      </c>
      <c r="C210" s="85">
        <v>10327.67</v>
      </c>
      <c r="D210" s="85">
        <f>C210 * (1 + '2016 Claims Experience'!$H$3) * (1 + '2016 Claims Experience'!$H$3)</f>
        <v>12496.480700000004</v>
      </c>
      <c r="E210" s="85">
        <f t="shared" si="13"/>
        <v>2499.2961400000004</v>
      </c>
      <c r="F210" s="85">
        <f t="shared" si="14"/>
        <v>9997.1845600000033</v>
      </c>
      <c r="G210" s="85">
        <f xml:space="preserve"> F210/'2016 Claims Experience'!$H$2</f>
        <v>11761.393600000005</v>
      </c>
      <c r="H210" s="85">
        <f t="shared" si="15"/>
        <v>1500</v>
      </c>
      <c r="I210" s="85">
        <f t="shared" si="12"/>
        <v>1295.1717065426669</v>
      </c>
      <c r="J210" s="39"/>
    </row>
    <row r="211" spans="2:10" x14ac:dyDescent="0.2">
      <c r="B211" s="87">
        <v>209</v>
      </c>
      <c r="C211" s="85">
        <v>405.27000000000004</v>
      </c>
      <c r="D211" s="85">
        <f>C211 * (1 + '2016 Claims Experience'!$H$3) * (1 + '2016 Claims Experience'!$H$3)</f>
        <v>490.37670000000014</v>
      </c>
      <c r="E211" s="85">
        <f t="shared" si="13"/>
        <v>98.075340000000011</v>
      </c>
      <c r="F211" s="85">
        <f t="shared" si="14"/>
        <v>392.30136000000016</v>
      </c>
      <c r="G211" s="85">
        <f xml:space="preserve"> F211/'2016 Claims Experience'!$H$2</f>
        <v>461.53101176470608</v>
      </c>
      <c r="H211" s="85">
        <f t="shared" si="15"/>
        <v>490.37670000000014</v>
      </c>
      <c r="I211" s="85">
        <f t="shared" si="12"/>
        <v>0</v>
      </c>
      <c r="J211" s="39"/>
    </row>
    <row r="212" spans="2:10" x14ac:dyDescent="0.2">
      <c r="B212" s="87">
        <v>210</v>
      </c>
      <c r="C212" s="85">
        <v>10877.51</v>
      </c>
      <c r="D212" s="85">
        <f>C212 * (1 + '2016 Claims Experience'!$H$3) * (1 + '2016 Claims Experience'!$H$3)</f>
        <v>13161.787100000001</v>
      </c>
      <c r="E212" s="85">
        <f t="shared" si="13"/>
        <v>2632.3574199999998</v>
      </c>
      <c r="F212" s="85">
        <f t="shared" si="14"/>
        <v>10529.429680000001</v>
      </c>
      <c r="G212" s="85">
        <f xml:space="preserve"> F212/'2016 Claims Experience'!$H$2</f>
        <v>12387.564329411767</v>
      </c>
      <c r="H212" s="85">
        <f t="shared" si="15"/>
        <v>1500</v>
      </c>
      <c r="I212" s="85">
        <f t="shared" si="12"/>
        <v>1295.1717065426669</v>
      </c>
      <c r="J212" s="39"/>
    </row>
    <row r="213" spans="2:10" x14ac:dyDescent="0.2">
      <c r="B213" s="87">
        <v>211</v>
      </c>
      <c r="C213" s="85">
        <v>3850.46</v>
      </c>
      <c r="D213" s="85">
        <f>C213 * (1 + '2016 Claims Experience'!$H$3) * (1 + '2016 Claims Experience'!$H$3)</f>
        <v>4659.0566000000008</v>
      </c>
      <c r="E213" s="85">
        <f t="shared" si="13"/>
        <v>931.81131999999991</v>
      </c>
      <c r="F213" s="85">
        <f t="shared" si="14"/>
        <v>3727.245280000001</v>
      </c>
      <c r="G213" s="85">
        <f xml:space="preserve"> F213/'2016 Claims Experience'!$H$2</f>
        <v>4384.9944470588252</v>
      </c>
      <c r="H213" s="85">
        <f t="shared" si="15"/>
        <v>1500</v>
      </c>
      <c r="I213" s="85">
        <f t="shared" si="12"/>
        <v>1295.1717065426669</v>
      </c>
      <c r="J213" s="39"/>
    </row>
    <row r="214" spans="2:10" x14ac:dyDescent="0.2">
      <c r="B214" s="87">
        <v>212</v>
      </c>
      <c r="C214" s="85">
        <v>3585.81</v>
      </c>
      <c r="D214" s="85">
        <f>C214 * (1 + '2016 Claims Experience'!$H$3) * (1 + '2016 Claims Experience'!$H$3)</f>
        <v>4338.8301000000001</v>
      </c>
      <c r="E214" s="85">
        <f t="shared" si="13"/>
        <v>867.7660199999998</v>
      </c>
      <c r="F214" s="85">
        <f t="shared" si="14"/>
        <v>3471.0640800000001</v>
      </c>
      <c r="G214" s="85">
        <f xml:space="preserve"> F214/'2016 Claims Experience'!$H$2</f>
        <v>4083.6048000000001</v>
      </c>
      <c r="H214" s="85">
        <f t="shared" si="15"/>
        <v>1500</v>
      </c>
      <c r="I214" s="85">
        <f t="shared" si="12"/>
        <v>1295.1717065426669</v>
      </c>
      <c r="J214" s="39"/>
    </row>
    <row r="215" spans="2:10" x14ac:dyDescent="0.2">
      <c r="B215" s="87">
        <v>213</v>
      </c>
      <c r="C215" s="85">
        <v>12480.42</v>
      </c>
      <c r="D215" s="85">
        <f>C215 * (1 + '2016 Claims Experience'!$H$3) * (1 + '2016 Claims Experience'!$H$3)</f>
        <v>15101.308200000003</v>
      </c>
      <c r="E215" s="85">
        <f t="shared" si="13"/>
        <v>3020.2616400000002</v>
      </c>
      <c r="F215" s="85">
        <f t="shared" si="14"/>
        <v>12081.046560000003</v>
      </c>
      <c r="G215" s="85">
        <f xml:space="preserve"> F215/'2016 Claims Experience'!$H$2</f>
        <v>14212.995952941179</v>
      </c>
      <c r="H215" s="85">
        <f t="shared" si="15"/>
        <v>1500</v>
      </c>
      <c r="I215" s="85">
        <f t="shared" si="12"/>
        <v>1295.1717065426669</v>
      </c>
      <c r="J215" s="39"/>
    </row>
    <row r="216" spans="2:10" x14ac:dyDescent="0.2">
      <c r="B216" s="87">
        <v>214</v>
      </c>
      <c r="C216" s="85">
        <v>1145.5</v>
      </c>
      <c r="D216" s="85">
        <f>C216 * (1 + '2016 Claims Experience'!$H$3) * (1 + '2016 Claims Experience'!$H$3)</f>
        <v>1386.0550000000003</v>
      </c>
      <c r="E216" s="85">
        <f t="shared" si="13"/>
        <v>277.21100000000001</v>
      </c>
      <c r="F216" s="85">
        <f t="shared" si="14"/>
        <v>1108.8440000000003</v>
      </c>
      <c r="G216" s="85">
        <f xml:space="preserve"> F216/'2016 Claims Experience'!$H$2</f>
        <v>1304.5223529411769</v>
      </c>
      <c r="H216" s="85">
        <f t="shared" si="15"/>
        <v>1386.0550000000003</v>
      </c>
      <c r="I216" s="85">
        <f t="shared" si="12"/>
        <v>0</v>
      </c>
      <c r="J216" s="39"/>
    </row>
    <row r="217" spans="2:10" x14ac:dyDescent="0.2">
      <c r="B217" s="87">
        <v>215</v>
      </c>
      <c r="C217" s="85">
        <v>84.53</v>
      </c>
      <c r="D217" s="85">
        <f>C217 * (1 + '2016 Claims Experience'!$H$3) * (1 + '2016 Claims Experience'!$H$3)</f>
        <v>102.28130000000002</v>
      </c>
      <c r="E217" s="85">
        <f t="shared" si="13"/>
        <v>20.45626</v>
      </c>
      <c r="F217" s="85">
        <f t="shared" si="14"/>
        <v>81.825040000000016</v>
      </c>
      <c r="G217" s="85">
        <f xml:space="preserve"> F217/'2016 Claims Experience'!$H$2</f>
        <v>96.264752941176496</v>
      </c>
      <c r="H217" s="85">
        <f t="shared" si="15"/>
        <v>102.28130000000002</v>
      </c>
      <c r="I217" s="85">
        <f t="shared" si="12"/>
        <v>0</v>
      </c>
      <c r="J217" s="39"/>
    </row>
    <row r="218" spans="2:10" x14ac:dyDescent="0.2">
      <c r="B218" s="87">
        <v>216</v>
      </c>
      <c r="C218" s="85">
        <v>13425.26</v>
      </c>
      <c r="D218" s="85">
        <f>C218 * (1 + '2016 Claims Experience'!$H$3) * (1 + '2016 Claims Experience'!$H$3)</f>
        <v>16244.564600000003</v>
      </c>
      <c r="E218" s="85">
        <f t="shared" si="13"/>
        <v>3248.9129199999998</v>
      </c>
      <c r="F218" s="85">
        <f t="shared" si="14"/>
        <v>12995.651680000003</v>
      </c>
      <c r="G218" s="85">
        <f xml:space="preserve"> F218/'2016 Claims Experience'!$H$2</f>
        <v>15289.001976470592</v>
      </c>
      <c r="H218" s="85">
        <f t="shared" si="15"/>
        <v>1500</v>
      </c>
      <c r="I218" s="85">
        <f t="shared" si="12"/>
        <v>1295.1717065426669</v>
      </c>
      <c r="J218" s="39"/>
    </row>
    <row r="219" spans="2:10" x14ac:dyDescent="0.2">
      <c r="B219" s="87">
        <v>217</v>
      </c>
      <c r="C219" s="85">
        <v>7073.6600000000008</v>
      </c>
      <c r="D219" s="85">
        <f>C219 * (1 + '2016 Claims Experience'!$H$3) * (1 + '2016 Claims Experience'!$H$3)</f>
        <v>8559.1286000000018</v>
      </c>
      <c r="E219" s="85">
        <f t="shared" si="13"/>
        <v>1711.82572</v>
      </c>
      <c r="F219" s="85">
        <f t="shared" si="14"/>
        <v>6847.302880000002</v>
      </c>
      <c r="G219" s="85">
        <f xml:space="preserve"> F219/'2016 Claims Experience'!$H$2</f>
        <v>8055.6504470588261</v>
      </c>
      <c r="H219" s="85">
        <f t="shared" si="15"/>
        <v>1500</v>
      </c>
      <c r="I219" s="85">
        <f t="shared" si="12"/>
        <v>1295.1717065426669</v>
      </c>
      <c r="J219" s="39"/>
    </row>
    <row r="220" spans="2:10" x14ac:dyDescent="0.2">
      <c r="B220" s="87">
        <v>218</v>
      </c>
      <c r="C220" s="85">
        <v>20552.64</v>
      </c>
      <c r="D220" s="85">
        <f>C220 * (1 + '2016 Claims Experience'!$H$3) * (1 + '2016 Claims Experience'!$H$3)</f>
        <v>24868.694400000004</v>
      </c>
      <c r="E220" s="85">
        <f t="shared" si="13"/>
        <v>4973.7388799999999</v>
      </c>
      <c r="F220" s="85">
        <f t="shared" si="14"/>
        <v>19894.955520000003</v>
      </c>
      <c r="G220" s="85">
        <f xml:space="preserve"> F220/'2016 Claims Experience'!$H$2</f>
        <v>23405.830023529415</v>
      </c>
      <c r="H220" s="85">
        <f t="shared" si="15"/>
        <v>1500</v>
      </c>
      <c r="I220" s="85">
        <f t="shared" si="12"/>
        <v>1295.1717065426669</v>
      </c>
      <c r="J220" s="39"/>
    </row>
    <row r="221" spans="2:10" x14ac:dyDescent="0.2">
      <c r="B221" s="87">
        <v>219</v>
      </c>
      <c r="C221" s="85">
        <v>11377.58</v>
      </c>
      <c r="D221" s="85">
        <f>C221 * (1 + '2016 Claims Experience'!$H$3) * (1 + '2016 Claims Experience'!$H$3)</f>
        <v>13766.871800000003</v>
      </c>
      <c r="E221" s="85">
        <f t="shared" si="13"/>
        <v>2753.3743599999998</v>
      </c>
      <c r="F221" s="85">
        <f t="shared" si="14"/>
        <v>11013.497440000003</v>
      </c>
      <c r="G221" s="85">
        <f xml:space="preserve"> F221/'2016 Claims Experience'!$H$2</f>
        <v>12957.055811764709</v>
      </c>
      <c r="H221" s="85">
        <f t="shared" si="15"/>
        <v>1500</v>
      </c>
      <c r="I221" s="85">
        <f t="shared" si="12"/>
        <v>1295.1717065426669</v>
      </c>
      <c r="J221" s="39"/>
    </row>
    <row r="222" spans="2:10" x14ac:dyDescent="0.2">
      <c r="B222" s="87">
        <v>220</v>
      </c>
      <c r="C222" s="85">
        <v>11418.66</v>
      </c>
      <c r="D222" s="85">
        <f>C222 * (1 + '2016 Claims Experience'!$H$3) * (1 + '2016 Claims Experience'!$H$3)</f>
        <v>13816.578600000003</v>
      </c>
      <c r="E222" s="85">
        <f t="shared" si="13"/>
        <v>2763.3157200000001</v>
      </c>
      <c r="F222" s="85">
        <f t="shared" si="14"/>
        <v>11053.262880000002</v>
      </c>
      <c r="G222" s="85">
        <f xml:space="preserve"> F222/'2016 Claims Experience'!$H$2</f>
        <v>13003.838682352944</v>
      </c>
      <c r="H222" s="85">
        <f t="shared" si="15"/>
        <v>1500</v>
      </c>
      <c r="I222" s="85">
        <f t="shared" si="12"/>
        <v>1295.1717065426669</v>
      </c>
      <c r="J222" s="39"/>
    </row>
    <row r="223" spans="2:10" x14ac:dyDescent="0.2">
      <c r="B223" s="87">
        <v>221</v>
      </c>
      <c r="C223" s="85">
        <v>22810.460000000003</v>
      </c>
      <c r="D223" s="85">
        <f>C223 * (1 + '2016 Claims Experience'!$H$3) * (1 + '2016 Claims Experience'!$H$3)</f>
        <v>27600.656600000009</v>
      </c>
      <c r="E223" s="85">
        <f t="shared" si="13"/>
        <v>5520.1313200000004</v>
      </c>
      <c r="F223" s="85">
        <f t="shared" si="14"/>
        <v>22080.525280000009</v>
      </c>
      <c r="G223" s="85">
        <f xml:space="preserve"> F223/'2016 Claims Experience'!$H$2</f>
        <v>25977.088564705893</v>
      </c>
      <c r="H223" s="85">
        <f t="shared" si="15"/>
        <v>1500</v>
      </c>
      <c r="I223" s="85">
        <f t="shared" si="12"/>
        <v>1295.1717065426669</v>
      </c>
      <c r="J223" s="39"/>
    </row>
    <row r="224" spans="2:10" x14ac:dyDescent="0.2">
      <c r="B224" s="87">
        <v>222</v>
      </c>
      <c r="C224" s="85">
        <v>26532.15</v>
      </c>
      <c r="D224" s="85">
        <f>C224 * (1 + '2016 Claims Experience'!$H$3) * (1 + '2016 Claims Experience'!$H$3)</f>
        <v>32103.901500000007</v>
      </c>
      <c r="E224" s="85">
        <f t="shared" si="13"/>
        <v>6420.7803000000004</v>
      </c>
      <c r="F224" s="85">
        <f t="shared" si="14"/>
        <v>25683.121200000009</v>
      </c>
      <c r="G224" s="85">
        <f xml:space="preserve"> F224/'2016 Claims Experience'!$H$2</f>
        <v>30215.436705882363</v>
      </c>
      <c r="H224" s="85">
        <f t="shared" si="15"/>
        <v>1500</v>
      </c>
      <c r="I224" s="85">
        <f t="shared" si="12"/>
        <v>1295.1717065426669</v>
      </c>
      <c r="J224" s="39"/>
    </row>
    <row r="225" spans="2:10" x14ac:dyDescent="0.2">
      <c r="B225" s="87">
        <v>223</v>
      </c>
      <c r="C225" s="85">
        <v>9062.880000000001</v>
      </c>
      <c r="D225" s="85">
        <f>C225 * (1 + '2016 Claims Experience'!$H$3) * (1 + '2016 Claims Experience'!$H$3)</f>
        <v>10966.084800000002</v>
      </c>
      <c r="E225" s="85">
        <f t="shared" si="13"/>
        <v>2193.2169600000002</v>
      </c>
      <c r="F225" s="85">
        <f t="shared" si="14"/>
        <v>8772.8678400000026</v>
      </c>
      <c r="G225" s="85">
        <f xml:space="preserve"> F225/'2016 Claims Experience'!$H$2</f>
        <v>10321.020988235297</v>
      </c>
      <c r="H225" s="85">
        <f t="shared" si="15"/>
        <v>1500</v>
      </c>
      <c r="I225" s="85">
        <f t="shared" si="12"/>
        <v>1295.1717065426669</v>
      </c>
      <c r="J225" s="39"/>
    </row>
    <row r="226" spans="2:10" x14ac:dyDescent="0.2">
      <c r="B226" s="87">
        <v>224</v>
      </c>
      <c r="C226" s="85">
        <v>520.61</v>
      </c>
      <c r="D226" s="85">
        <f>C226 * (1 + '2016 Claims Experience'!$H$3) * (1 + '2016 Claims Experience'!$H$3)</f>
        <v>629.93810000000008</v>
      </c>
      <c r="E226" s="85">
        <f t="shared" si="13"/>
        <v>125.98761999999999</v>
      </c>
      <c r="F226" s="85">
        <f t="shared" si="14"/>
        <v>503.95048000000008</v>
      </c>
      <c r="G226" s="85">
        <f xml:space="preserve"> F226/'2016 Claims Experience'!$H$2</f>
        <v>592.88291764705889</v>
      </c>
      <c r="H226" s="85">
        <f t="shared" si="15"/>
        <v>629.93810000000008</v>
      </c>
      <c r="I226" s="85">
        <f t="shared" si="12"/>
        <v>0</v>
      </c>
      <c r="J226" s="39"/>
    </row>
    <row r="227" spans="2:10" x14ac:dyDescent="0.2">
      <c r="B227" s="87">
        <v>225</v>
      </c>
      <c r="C227" s="85">
        <v>1719.04</v>
      </c>
      <c r="D227" s="85">
        <f>C227 * (1 + '2016 Claims Experience'!$H$3) * (1 + '2016 Claims Experience'!$H$3)</f>
        <v>2080.0384000000004</v>
      </c>
      <c r="E227" s="85">
        <f t="shared" si="13"/>
        <v>416.00767999999999</v>
      </c>
      <c r="F227" s="85">
        <f t="shared" si="14"/>
        <v>1664.0307200000004</v>
      </c>
      <c r="G227" s="85">
        <f xml:space="preserve"> F227/'2016 Claims Experience'!$H$2</f>
        <v>1957.6832000000006</v>
      </c>
      <c r="H227" s="85">
        <f t="shared" si="15"/>
        <v>1500</v>
      </c>
      <c r="I227" s="85">
        <f t="shared" si="12"/>
        <v>1295.1717065426669</v>
      </c>
      <c r="J227" s="39"/>
    </row>
    <row r="228" spans="2:10" x14ac:dyDescent="0.2">
      <c r="B228" s="87">
        <v>226</v>
      </c>
      <c r="C228" s="85">
        <v>19911.95</v>
      </c>
      <c r="D228" s="85">
        <f>C228 * (1 + '2016 Claims Experience'!$H$3) * (1 + '2016 Claims Experience'!$H$3)</f>
        <v>24093.459500000008</v>
      </c>
      <c r="E228" s="85">
        <f t="shared" si="13"/>
        <v>4818.6919000000007</v>
      </c>
      <c r="F228" s="85">
        <f t="shared" si="14"/>
        <v>19274.767600000006</v>
      </c>
      <c r="G228" s="85">
        <f xml:space="preserve"> F228/'2016 Claims Experience'!$H$2</f>
        <v>22676.197176470596</v>
      </c>
      <c r="H228" s="85">
        <f t="shared" si="15"/>
        <v>1500</v>
      </c>
      <c r="I228" s="85">
        <f t="shared" si="12"/>
        <v>1295.1717065426669</v>
      </c>
      <c r="J228" s="39"/>
    </row>
    <row r="229" spans="2:10" x14ac:dyDescent="0.2">
      <c r="B229" s="87">
        <v>227</v>
      </c>
      <c r="C229" s="85">
        <v>2062.69</v>
      </c>
      <c r="D229" s="85">
        <f>C229 * (1 + '2016 Claims Experience'!$H$3) * (1 + '2016 Claims Experience'!$H$3)</f>
        <v>2495.8549000000007</v>
      </c>
      <c r="E229" s="85">
        <f t="shared" si="13"/>
        <v>499.17098000000004</v>
      </c>
      <c r="F229" s="85">
        <f t="shared" si="14"/>
        <v>1996.6839200000006</v>
      </c>
      <c r="G229" s="85">
        <f xml:space="preserve"> F229/'2016 Claims Experience'!$H$2</f>
        <v>2349.0399058823537</v>
      </c>
      <c r="H229" s="85">
        <f t="shared" si="15"/>
        <v>1500</v>
      </c>
      <c r="I229" s="85">
        <f t="shared" si="12"/>
        <v>1295.1717065426669</v>
      </c>
      <c r="J229" s="39"/>
    </row>
    <row r="230" spans="2:10" x14ac:dyDescent="0.2">
      <c r="B230" s="87">
        <v>228</v>
      </c>
      <c r="C230" s="85">
        <v>100.33</v>
      </c>
      <c r="D230" s="85">
        <f>C230 * (1 + '2016 Claims Experience'!$H$3) * (1 + '2016 Claims Experience'!$H$3)</f>
        <v>121.39930000000003</v>
      </c>
      <c r="E230" s="85">
        <f t="shared" si="13"/>
        <v>24.279859999999999</v>
      </c>
      <c r="F230" s="85">
        <f t="shared" si="14"/>
        <v>97.119440000000026</v>
      </c>
      <c r="G230" s="85">
        <f xml:space="preserve"> F230/'2016 Claims Experience'!$H$2</f>
        <v>114.25816470588239</v>
      </c>
      <c r="H230" s="85">
        <f t="shared" si="15"/>
        <v>121.39930000000003</v>
      </c>
      <c r="I230" s="85">
        <f t="shared" si="12"/>
        <v>0</v>
      </c>
      <c r="J230" s="39"/>
    </row>
    <row r="231" spans="2:10" x14ac:dyDescent="0.2">
      <c r="B231" s="87">
        <v>229</v>
      </c>
      <c r="C231" s="85">
        <v>20500.5</v>
      </c>
      <c r="D231" s="85">
        <f>C231 * (1 + '2016 Claims Experience'!$H$3) * (1 + '2016 Claims Experience'!$H$3)</f>
        <v>24805.605000000007</v>
      </c>
      <c r="E231" s="85">
        <f t="shared" si="13"/>
        <v>4961.1210000000001</v>
      </c>
      <c r="F231" s="85">
        <f t="shared" si="14"/>
        <v>19844.484000000008</v>
      </c>
      <c r="G231" s="85">
        <f xml:space="preserve"> F231/'2016 Claims Experience'!$H$2</f>
        <v>23346.451764705893</v>
      </c>
      <c r="H231" s="85">
        <f t="shared" si="15"/>
        <v>1500</v>
      </c>
      <c r="I231" s="85">
        <f t="shared" si="12"/>
        <v>1295.1717065426669</v>
      </c>
      <c r="J231" s="39"/>
    </row>
    <row r="232" spans="2:10" x14ac:dyDescent="0.2">
      <c r="B232" s="87">
        <v>230</v>
      </c>
      <c r="C232" s="85">
        <v>26600.09</v>
      </c>
      <c r="D232" s="85">
        <f>C232 * (1 + '2016 Claims Experience'!$H$3) * (1 + '2016 Claims Experience'!$H$3)</f>
        <v>32186.108900000007</v>
      </c>
      <c r="E232" s="85">
        <f t="shared" si="13"/>
        <v>6437.2217799999999</v>
      </c>
      <c r="F232" s="85">
        <f t="shared" si="14"/>
        <v>25748.887120000007</v>
      </c>
      <c r="G232" s="85">
        <f xml:space="preserve"> F232/'2016 Claims Experience'!$H$2</f>
        <v>30292.808376470595</v>
      </c>
      <c r="H232" s="85">
        <f t="shared" si="15"/>
        <v>1500</v>
      </c>
      <c r="I232" s="85">
        <f t="shared" si="12"/>
        <v>1295.1717065426669</v>
      </c>
      <c r="J232" s="39"/>
    </row>
    <row r="233" spans="2:10" x14ac:dyDescent="0.2">
      <c r="B233" s="87">
        <v>231</v>
      </c>
      <c r="C233" s="85">
        <v>11744.93</v>
      </c>
      <c r="D233" s="85">
        <f>C233 * (1 + '2016 Claims Experience'!$H$3) * (1 + '2016 Claims Experience'!$H$3)</f>
        <v>14211.365300000001</v>
      </c>
      <c r="E233" s="85">
        <f t="shared" si="13"/>
        <v>2842.2730599999995</v>
      </c>
      <c r="F233" s="85">
        <f t="shared" si="14"/>
        <v>11369.092240000002</v>
      </c>
      <c r="G233" s="85">
        <f xml:space="preserve"> F233/'2016 Claims Experience'!$H$2</f>
        <v>13375.40263529412</v>
      </c>
      <c r="H233" s="85">
        <f t="shared" si="15"/>
        <v>1500</v>
      </c>
      <c r="I233" s="85">
        <f t="shared" si="12"/>
        <v>1295.1717065426669</v>
      </c>
      <c r="J233" s="39"/>
    </row>
    <row r="234" spans="2:10" x14ac:dyDescent="0.2">
      <c r="B234" s="87">
        <v>232</v>
      </c>
      <c r="C234" s="85">
        <v>7127.38</v>
      </c>
      <c r="D234" s="85">
        <f>C234 * (1 + '2016 Claims Experience'!$H$3) * (1 + '2016 Claims Experience'!$H$3)</f>
        <v>8624.1298000000006</v>
      </c>
      <c r="E234" s="85">
        <f t="shared" si="13"/>
        <v>1724.8259599999997</v>
      </c>
      <c r="F234" s="85">
        <f t="shared" si="14"/>
        <v>6899.3038400000005</v>
      </c>
      <c r="G234" s="85">
        <f xml:space="preserve"> F234/'2016 Claims Experience'!$H$2</f>
        <v>8116.8280470588243</v>
      </c>
      <c r="H234" s="85">
        <f t="shared" si="15"/>
        <v>1500</v>
      </c>
      <c r="I234" s="85">
        <f t="shared" si="12"/>
        <v>1295.1717065426669</v>
      </c>
      <c r="J234" s="39"/>
    </row>
    <row r="235" spans="2:10" x14ac:dyDescent="0.2">
      <c r="B235" s="87">
        <v>233</v>
      </c>
      <c r="C235" s="85">
        <v>3863.8900000000003</v>
      </c>
      <c r="D235" s="85">
        <f>C235 * (1 + '2016 Claims Experience'!$H$3) * (1 + '2016 Claims Experience'!$H$3)</f>
        <v>4675.3069000000005</v>
      </c>
      <c r="E235" s="85">
        <f t="shared" si="13"/>
        <v>935.06137999999987</v>
      </c>
      <c r="F235" s="85">
        <f t="shared" si="14"/>
        <v>3740.2455200000004</v>
      </c>
      <c r="G235" s="85">
        <f xml:space="preserve"> F235/'2016 Claims Experience'!$H$2</f>
        <v>4400.2888470588241</v>
      </c>
      <c r="H235" s="85">
        <f t="shared" si="15"/>
        <v>1500</v>
      </c>
      <c r="I235" s="85">
        <f t="shared" si="12"/>
        <v>1295.1717065426669</v>
      </c>
      <c r="J235" s="39"/>
    </row>
    <row r="236" spans="2:10" x14ac:dyDescent="0.2">
      <c r="B236" s="87">
        <v>234</v>
      </c>
      <c r="C236" s="85">
        <v>5457.3200000000006</v>
      </c>
      <c r="D236" s="85">
        <f>C236 * (1 + '2016 Claims Experience'!$H$3) * (1 + '2016 Claims Experience'!$H$3)</f>
        <v>6603.3572000000022</v>
      </c>
      <c r="E236" s="85">
        <f t="shared" si="13"/>
        <v>1320.6714400000001</v>
      </c>
      <c r="F236" s="85">
        <f t="shared" si="14"/>
        <v>5282.6857600000021</v>
      </c>
      <c r="G236" s="85">
        <f xml:space="preserve"> F236/'2016 Claims Experience'!$H$2</f>
        <v>6214.9244235294145</v>
      </c>
      <c r="H236" s="85">
        <f t="shared" si="15"/>
        <v>1500</v>
      </c>
      <c r="I236" s="85">
        <f t="shared" si="12"/>
        <v>1295.1717065426669</v>
      </c>
      <c r="J236" s="39"/>
    </row>
    <row r="237" spans="2:10" x14ac:dyDescent="0.2">
      <c r="B237" s="87">
        <v>235</v>
      </c>
      <c r="C237" s="85">
        <v>1781.45</v>
      </c>
      <c r="D237" s="85">
        <f>C237 * (1 + '2016 Claims Experience'!$H$3) * (1 + '2016 Claims Experience'!$H$3)</f>
        <v>2155.5545000000006</v>
      </c>
      <c r="E237" s="85">
        <f t="shared" si="13"/>
        <v>431.11090000000002</v>
      </c>
      <c r="F237" s="85">
        <f t="shared" si="14"/>
        <v>1724.4436000000005</v>
      </c>
      <c r="G237" s="85">
        <f xml:space="preserve"> F237/'2016 Claims Experience'!$H$2</f>
        <v>2028.757176470589</v>
      </c>
      <c r="H237" s="85">
        <f t="shared" si="15"/>
        <v>1500</v>
      </c>
      <c r="I237" s="85">
        <f t="shared" si="12"/>
        <v>1295.1717065426669</v>
      </c>
      <c r="J237" s="39"/>
    </row>
    <row r="238" spans="2:10" x14ac:dyDescent="0.2">
      <c r="B238" s="87">
        <v>236</v>
      </c>
      <c r="C238" s="85">
        <v>8924.630000000001</v>
      </c>
      <c r="D238" s="85">
        <f>C238 * (1 + '2016 Claims Experience'!$H$3) * (1 + '2016 Claims Experience'!$H$3)</f>
        <v>10798.802300000003</v>
      </c>
      <c r="E238" s="85">
        <f t="shared" si="13"/>
        <v>2159.76046</v>
      </c>
      <c r="F238" s="85">
        <f t="shared" si="14"/>
        <v>8639.0418400000035</v>
      </c>
      <c r="G238" s="85">
        <f xml:space="preserve"> F238/'2016 Claims Experience'!$H$2</f>
        <v>10163.578635294121</v>
      </c>
      <c r="H238" s="85">
        <f t="shared" si="15"/>
        <v>1500</v>
      </c>
      <c r="I238" s="85">
        <f t="shared" si="12"/>
        <v>1295.1717065426669</v>
      </c>
      <c r="J238" s="39"/>
    </row>
    <row r="239" spans="2:10" x14ac:dyDescent="0.2">
      <c r="B239" s="87">
        <v>237</v>
      </c>
      <c r="C239" s="85">
        <v>12728.480000000001</v>
      </c>
      <c r="D239" s="85">
        <f>C239 * (1 + '2016 Claims Experience'!$H$3) * (1 + '2016 Claims Experience'!$H$3)</f>
        <v>15401.460800000004</v>
      </c>
      <c r="E239" s="85">
        <f t="shared" si="13"/>
        <v>3080.29216</v>
      </c>
      <c r="F239" s="85">
        <f t="shared" si="14"/>
        <v>12321.168640000004</v>
      </c>
      <c r="G239" s="85">
        <f xml:space="preserve"> F239/'2016 Claims Experience'!$H$2</f>
        <v>14495.492517647064</v>
      </c>
      <c r="H239" s="85">
        <f t="shared" si="15"/>
        <v>1500</v>
      </c>
      <c r="I239" s="85">
        <f t="shared" si="12"/>
        <v>1295.1717065426669</v>
      </c>
      <c r="J239" s="39"/>
    </row>
    <row r="240" spans="2:10" x14ac:dyDescent="0.2">
      <c r="B240" s="87">
        <v>238</v>
      </c>
      <c r="C240" s="85">
        <v>19758.690000000002</v>
      </c>
      <c r="D240" s="85">
        <f>C240 * (1 + '2016 Claims Experience'!$H$3) * (1 + '2016 Claims Experience'!$H$3)</f>
        <v>23908.014900000006</v>
      </c>
      <c r="E240" s="85">
        <f t="shared" si="13"/>
        <v>4781.6029799999997</v>
      </c>
      <c r="F240" s="85">
        <f t="shared" si="14"/>
        <v>19126.411920000006</v>
      </c>
      <c r="G240" s="85">
        <f xml:space="preserve"> F240/'2016 Claims Experience'!$H$2</f>
        <v>22501.661082352948</v>
      </c>
      <c r="H240" s="85">
        <f t="shared" si="15"/>
        <v>1500</v>
      </c>
      <c r="I240" s="85">
        <f t="shared" si="12"/>
        <v>1295.1717065426669</v>
      </c>
      <c r="J240" s="39"/>
    </row>
    <row r="241" spans="2:10" x14ac:dyDescent="0.2">
      <c r="B241" s="87">
        <v>239</v>
      </c>
      <c r="C241" s="85">
        <v>32507.710000000003</v>
      </c>
      <c r="D241" s="85">
        <f>C241 * (1 + '2016 Claims Experience'!$H$3) * (1 + '2016 Claims Experience'!$H$3)</f>
        <v>39334.32910000001</v>
      </c>
      <c r="E241" s="85">
        <f t="shared" si="13"/>
        <v>7866.86582</v>
      </c>
      <c r="F241" s="85">
        <f t="shared" si="14"/>
        <v>31467.463280000011</v>
      </c>
      <c r="G241" s="85">
        <f xml:space="preserve"> F241/'2016 Claims Experience'!$H$2</f>
        <v>37020.545035294133</v>
      </c>
      <c r="H241" s="85">
        <f t="shared" si="15"/>
        <v>1500</v>
      </c>
      <c r="I241" s="85">
        <f t="shared" si="12"/>
        <v>1295.1717065426669</v>
      </c>
      <c r="J241" s="39"/>
    </row>
    <row r="242" spans="2:10" x14ac:dyDescent="0.2">
      <c r="B242" s="87">
        <v>240</v>
      </c>
      <c r="C242" s="85">
        <v>35094.17</v>
      </c>
      <c r="D242" s="85">
        <f>C242 * (1 + '2016 Claims Experience'!$H$3) * (1 + '2016 Claims Experience'!$H$3)</f>
        <v>42463.945700000004</v>
      </c>
      <c r="E242" s="85">
        <f t="shared" si="13"/>
        <v>8492.789139999999</v>
      </c>
      <c r="F242" s="85">
        <f t="shared" si="14"/>
        <v>33971.156560000003</v>
      </c>
      <c r="G242" s="85">
        <f xml:space="preserve"> F242/'2016 Claims Experience'!$H$2</f>
        <v>39966.066541176478</v>
      </c>
      <c r="H242" s="85">
        <f t="shared" si="15"/>
        <v>1500</v>
      </c>
      <c r="I242" s="85">
        <f t="shared" si="12"/>
        <v>1295.1717065426669</v>
      </c>
      <c r="J242" s="39"/>
    </row>
    <row r="243" spans="2:10" x14ac:dyDescent="0.2">
      <c r="B243" s="87">
        <v>241</v>
      </c>
      <c r="C243" s="85">
        <v>4007.67</v>
      </c>
      <c r="D243" s="85">
        <f>C243 * (1 + '2016 Claims Experience'!$H$3) * (1 + '2016 Claims Experience'!$H$3)</f>
        <v>4849.2807000000012</v>
      </c>
      <c r="E243" s="85">
        <f t="shared" si="13"/>
        <v>969.85613999999998</v>
      </c>
      <c r="F243" s="85">
        <f t="shared" si="14"/>
        <v>3879.4245600000013</v>
      </c>
      <c r="G243" s="85">
        <f xml:space="preserve"> F243/'2016 Claims Experience'!$H$2</f>
        <v>4564.0288941176486</v>
      </c>
      <c r="H243" s="85">
        <f t="shared" si="15"/>
        <v>1500</v>
      </c>
      <c r="I243" s="85">
        <f t="shared" si="12"/>
        <v>1295.1717065426669</v>
      </c>
      <c r="J243" s="39"/>
    </row>
    <row r="244" spans="2:10" x14ac:dyDescent="0.2">
      <c r="B244" s="87">
        <v>242</v>
      </c>
      <c r="C244" s="85">
        <v>21411.370000000003</v>
      </c>
      <c r="D244" s="85">
        <f>C244 * (1 + '2016 Claims Experience'!$H$3) * (1 + '2016 Claims Experience'!$H$3)</f>
        <v>25907.757700000009</v>
      </c>
      <c r="E244" s="85">
        <f t="shared" si="13"/>
        <v>5181.5515400000004</v>
      </c>
      <c r="F244" s="85">
        <f t="shared" si="14"/>
        <v>20726.206160000009</v>
      </c>
      <c r="G244" s="85">
        <f xml:space="preserve"> F244/'2016 Claims Experience'!$H$2</f>
        <v>24383.771952941188</v>
      </c>
      <c r="H244" s="85">
        <f t="shared" si="15"/>
        <v>1500</v>
      </c>
      <c r="I244" s="85">
        <f t="shared" si="12"/>
        <v>1295.1717065426669</v>
      </c>
      <c r="J244" s="39"/>
    </row>
    <row r="245" spans="2:10" x14ac:dyDescent="0.2">
      <c r="B245" s="87">
        <v>243</v>
      </c>
      <c r="C245" s="85">
        <v>694.41000000000008</v>
      </c>
      <c r="D245" s="85">
        <f>C245 * (1 + '2016 Claims Experience'!$H$3) * (1 + '2016 Claims Experience'!$H$3)</f>
        <v>840.23610000000019</v>
      </c>
      <c r="E245" s="85">
        <f t="shared" si="13"/>
        <v>168.04722000000001</v>
      </c>
      <c r="F245" s="85">
        <f t="shared" si="14"/>
        <v>672.18888000000015</v>
      </c>
      <c r="G245" s="85">
        <f xml:space="preserve"> F245/'2016 Claims Experience'!$H$2</f>
        <v>790.81044705882368</v>
      </c>
      <c r="H245" s="85">
        <f t="shared" si="15"/>
        <v>840.23610000000019</v>
      </c>
      <c r="I245" s="85">
        <f t="shared" si="12"/>
        <v>0</v>
      </c>
      <c r="J245" s="39"/>
    </row>
    <row r="246" spans="2:10" x14ac:dyDescent="0.2">
      <c r="B246" s="87">
        <v>244</v>
      </c>
      <c r="C246" s="85">
        <v>17464.530000000002</v>
      </c>
      <c r="D246" s="85">
        <f>C246 * (1 + '2016 Claims Experience'!$H$3) * (1 + '2016 Claims Experience'!$H$3)</f>
        <v>21132.081300000005</v>
      </c>
      <c r="E246" s="85">
        <f t="shared" si="13"/>
        <v>4226.41626</v>
      </c>
      <c r="F246" s="85">
        <f t="shared" si="14"/>
        <v>16905.665040000004</v>
      </c>
      <c r="G246" s="85">
        <f xml:space="preserve"> F246/'2016 Claims Experience'!$H$2</f>
        <v>19889.017694117651</v>
      </c>
      <c r="H246" s="85">
        <f t="shared" si="15"/>
        <v>1500</v>
      </c>
      <c r="I246" s="85">
        <f t="shared" si="12"/>
        <v>1295.1717065426669</v>
      </c>
      <c r="J246" s="39"/>
    </row>
    <row r="247" spans="2:10" x14ac:dyDescent="0.2">
      <c r="B247" s="87">
        <v>245</v>
      </c>
      <c r="C247" s="85">
        <v>14271.35</v>
      </c>
      <c r="D247" s="85">
        <f>C247 * (1 + '2016 Claims Experience'!$H$3) * (1 + '2016 Claims Experience'!$H$3)</f>
        <v>17268.333500000004</v>
      </c>
      <c r="E247" s="85">
        <f t="shared" si="13"/>
        <v>3453.6667000000002</v>
      </c>
      <c r="F247" s="85">
        <f t="shared" si="14"/>
        <v>13814.666800000005</v>
      </c>
      <c r="G247" s="85">
        <f xml:space="preserve"> F247/'2016 Claims Experience'!$H$2</f>
        <v>16252.549176470595</v>
      </c>
      <c r="H247" s="85">
        <f t="shared" si="15"/>
        <v>1500</v>
      </c>
      <c r="I247" s="85">
        <f t="shared" si="12"/>
        <v>1295.1717065426669</v>
      </c>
      <c r="J247" s="39"/>
    </row>
    <row r="248" spans="2:10" x14ac:dyDescent="0.2">
      <c r="B248" s="87">
        <v>246</v>
      </c>
      <c r="C248" s="85">
        <v>4704.45</v>
      </c>
      <c r="D248" s="85">
        <f>C248 * (1 + '2016 Claims Experience'!$H$3) * (1 + '2016 Claims Experience'!$H$3)</f>
        <v>5692.384500000001</v>
      </c>
      <c r="E248" s="85">
        <f t="shared" si="13"/>
        <v>1138.4768999999999</v>
      </c>
      <c r="F248" s="85">
        <f t="shared" si="14"/>
        <v>4553.9076000000014</v>
      </c>
      <c r="G248" s="85">
        <f xml:space="preserve"> F248/'2016 Claims Experience'!$H$2</f>
        <v>5357.5383529411783</v>
      </c>
      <c r="H248" s="85">
        <f t="shared" si="15"/>
        <v>1500</v>
      </c>
      <c r="I248" s="85">
        <f t="shared" si="12"/>
        <v>1295.1717065426669</v>
      </c>
      <c r="J248" s="39"/>
    </row>
    <row r="249" spans="2:10" x14ac:dyDescent="0.2">
      <c r="B249" s="87">
        <v>247</v>
      </c>
      <c r="C249" s="85">
        <v>3569.2200000000003</v>
      </c>
      <c r="D249" s="85">
        <f>C249 * (1 + '2016 Claims Experience'!$H$3) * (1 + '2016 Claims Experience'!$H$3)</f>
        <v>4318.7562000000007</v>
      </c>
      <c r="E249" s="85">
        <f t="shared" si="13"/>
        <v>863.75123999999994</v>
      </c>
      <c r="F249" s="85">
        <f t="shared" si="14"/>
        <v>3455.0049600000007</v>
      </c>
      <c r="G249" s="85">
        <f xml:space="preserve"> F249/'2016 Claims Experience'!$H$2</f>
        <v>4064.7117176470597</v>
      </c>
      <c r="H249" s="85">
        <f t="shared" si="15"/>
        <v>1500</v>
      </c>
      <c r="I249" s="85">
        <f t="shared" si="12"/>
        <v>1295.1717065426669</v>
      </c>
      <c r="J249" s="39"/>
    </row>
    <row r="250" spans="2:10" x14ac:dyDescent="0.2">
      <c r="B250" s="87">
        <v>248</v>
      </c>
      <c r="C250" s="85">
        <v>2385.8000000000002</v>
      </c>
      <c r="D250" s="85">
        <f>C250 * (1 + '2016 Claims Experience'!$H$3) * (1 + '2016 Claims Experience'!$H$3)</f>
        <v>2886.8180000000007</v>
      </c>
      <c r="E250" s="85">
        <f t="shared" si="13"/>
        <v>577.36360000000002</v>
      </c>
      <c r="F250" s="85">
        <f t="shared" si="14"/>
        <v>2309.4544000000005</v>
      </c>
      <c r="G250" s="85">
        <f xml:space="preserve"> F250/'2016 Claims Experience'!$H$2</f>
        <v>2717.005176470589</v>
      </c>
      <c r="H250" s="85">
        <f t="shared" si="15"/>
        <v>1500</v>
      </c>
      <c r="I250" s="85">
        <f t="shared" si="12"/>
        <v>1295.1717065426669</v>
      </c>
      <c r="J250" s="39"/>
    </row>
    <row r="251" spans="2:10" x14ac:dyDescent="0.2">
      <c r="B251" s="87">
        <v>249</v>
      </c>
      <c r="C251" s="85">
        <v>28273.31</v>
      </c>
      <c r="D251" s="85">
        <f>C251 * (1 + '2016 Claims Experience'!$H$3) * (1 + '2016 Claims Experience'!$H$3)</f>
        <v>34210.705100000006</v>
      </c>
      <c r="E251" s="85">
        <f t="shared" si="13"/>
        <v>6842.14102</v>
      </c>
      <c r="F251" s="85">
        <f t="shared" si="14"/>
        <v>27368.564080000007</v>
      </c>
      <c r="G251" s="85">
        <f xml:space="preserve"> F251/'2016 Claims Experience'!$H$2</f>
        <v>32198.310682352952</v>
      </c>
      <c r="H251" s="85">
        <f t="shared" si="15"/>
        <v>1500</v>
      </c>
      <c r="I251" s="85">
        <f t="shared" si="12"/>
        <v>1295.1717065426669</v>
      </c>
      <c r="J251" s="39"/>
    </row>
    <row r="252" spans="2:10" x14ac:dyDescent="0.2">
      <c r="B252" s="87">
        <v>250</v>
      </c>
      <c r="C252" s="85">
        <v>25486.190000000002</v>
      </c>
      <c r="D252" s="85">
        <f>C252 * (1 + '2016 Claims Experience'!$H$3) * (1 + '2016 Claims Experience'!$H$3)</f>
        <v>30838.289900000007</v>
      </c>
      <c r="E252" s="85">
        <f t="shared" si="13"/>
        <v>6167.65798</v>
      </c>
      <c r="F252" s="85">
        <f t="shared" si="14"/>
        <v>24670.631920000007</v>
      </c>
      <c r="G252" s="85">
        <f xml:space="preserve"> F252/'2016 Claims Experience'!$H$2</f>
        <v>29024.272847058834</v>
      </c>
      <c r="H252" s="85">
        <f t="shared" si="15"/>
        <v>1500</v>
      </c>
      <c r="I252" s="85">
        <f t="shared" si="12"/>
        <v>1295.1717065426669</v>
      </c>
      <c r="J252" s="39"/>
    </row>
    <row r="253" spans="2:10" x14ac:dyDescent="0.2">
      <c r="B253" s="87">
        <v>251</v>
      </c>
      <c r="C253" s="85">
        <v>8012.97</v>
      </c>
      <c r="D253" s="85">
        <f>C253 * (1 + '2016 Claims Experience'!$H$3) * (1 + '2016 Claims Experience'!$H$3)</f>
        <v>9695.6937000000034</v>
      </c>
      <c r="E253" s="85">
        <f t="shared" si="13"/>
        <v>1939.1387400000003</v>
      </c>
      <c r="F253" s="85">
        <f t="shared" si="14"/>
        <v>7756.5549600000031</v>
      </c>
      <c r="G253" s="85">
        <f xml:space="preserve"> F253/'2016 Claims Experience'!$H$2</f>
        <v>9125.3587764705917</v>
      </c>
      <c r="H253" s="85">
        <f t="shared" si="15"/>
        <v>1500</v>
      </c>
      <c r="I253" s="85">
        <f t="shared" si="12"/>
        <v>1295.1717065426669</v>
      </c>
      <c r="J253" s="39"/>
    </row>
    <row r="254" spans="2:10" x14ac:dyDescent="0.2">
      <c r="B254" s="87">
        <v>252</v>
      </c>
      <c r="C254" s="85">
        <v>31288.74</v>
      </c>
      <c r="D254" s="85">
        <f>C254 * (1 + '2016 Claims Experience'!$H$3) * (1 + '2016 Claims Experience'!$H$3)</f>
        <v>37859.375400000004</v>
      </c>
      <c r="E254" s="85">
        <f t="shared" si="13"/>
        <v>7571.8750799999989</v>
      </c>
      <c r="F254" s="85">
        <f t="shared" si="14"/>
        <v>30287.500320000006</v>
      </c>
      <c r="G254" s="85">
        <f xml:space="preserve"> F254/'2016 Claims Experience'!$H$2</f>
        <v>35632.353317647066</v>
      </c>
      <c r="H254" s="85">
        <f t="shared" si="15"/>
        <v>1500</v>
      </c>
      <c r="I254" s="85">
        <f t="shared" si="12"/>
        <v>1295.1717065426669</v>
      </c>
      <c r="J254" s="39"/>
    </row>
    <row r="255" spans="2:10" x14ac:dyDescent="0.2">
      <c r="B255" s="87">
        <v>253</v>
      </c>
      <c r="C255" s="85">
        <v>6782.9400000000005</v>
      </c>
      <c r="D255" s="85">
        <f>C255 * (1 + '2016 Claims Experience'!$H$3) * (1 + '2016 Claims Experience'!$H$3)</f>
        <v>8207.3574000000026</v>
      </c>
      <c r="E255" s="85">
        <f t="shared" si="13"/>
        <v>1641.4714800000002</v>
      </c>
      <c r="F255" s="85">
        <f t="shared" si="14"/>
        <v>6565.8859200000024</v>
      </c>
      <c r="G255" s="85">
        <f xml:space="preserve"> F255/'2016 Claims Experience'!$H$2</f>
        <v>7724.5716705882387</v>
      </c>
      <c r="H255" s="85">
        <f t="shared" si="15"/>
        <v>1500</v>
      </c>
      <c r="I255" s="85">
        <f t="shared" si="12"/>
        <v>1295.1717065426669</v>
      </c>
      <c r="J255" s="39"/>
    </row>
    <row r="256" spans="2:10" x14ac:dyDescent="0.2">
      <c r="B256" s="87">
        <v>254</v>
      </c>
      <c r="C256" s="85">
        <v>27558.36</v>
      </c>
      <c r="D256" s="85">
        <f>C256 * (1 + '2016 Claims Experience'!$H$3) * (1 + '2016 Claims Experience'!$H$3)</f>
        <v>33345.615600000005</v>
      </c>
      <c r="E256" s="85">
        <f t="shared" si="13"/>
        <v>6669.1231199999993</v>
      </c>
      <c r="F256" s="85">
        <f t="shared" si="14"/>
        <v>26676.492480000004</v>
      </c>
      <c r="G256" s="85">
        <f xml:space="preserve"> F256/'2016 Claims Experience'!$H$2</f>
        <v>31384.108800000005</v>
      </c>
      <c r="H256" s="85">
        <f t="shared" si="15"/>
        <v>1500</v>
      </c>
      <c r="I256" s="85">
        <f t="shared" si="12"/>
        <v>1295.1717065426669</v>
      </c>
      <c r="J256" s="39"/>
    </row>
    <row r="257" spans="2:10" x14ac:dyDescent="0.2">
      <c r="B257" s="87">
        <v>255</v>
      </c>
      <c r="C257" s="85">
        <v>9231.15</v>
      </c>
      <c r="D257" s="85">
        <f>C257 * (1 + '2016 Claims Experience'!$H$3) * (1 + '2016 Claims Experience'!$H$3)</f>
        <v>11169.691500000003</v>
      </c>
      <c r="E257" s="85">
        <f t="shared" si="13"/>
        <v>2233.9383000000003</v>
      </c>
      <c r="F257" s="85">
        <f t="shared" si="14"/>
        <v>8935.7532000000028</v>
      </c>
      <c r="G257" s="85">
        <f xml:space="preserve"> F257/'2016 Claims Experience'!$H$2</f>
        <v>10512.650823529415</v>
      </c>
      <c r="H257" s="85">
        <f t="shared" si="15"/>
        <v>1500</v>
      </c>
      <c r="I257" s="85">
        <f t="shared" si="12"/>
        <v>1295.1717065426669</v>
      </c>
      <c r="J257" s="39"/>
    </row>
    <row r="258" spans="2:10" x14ac:dyDescent="0.2">
      <c r="B258" s="87">
        <v>256</v>
      </c>
      <c r="C258" s="85">
        <v>11335.710000000001</v>
      </c>
      <c r="D258" s="85">
        <f>C258 * (1 + '2016 Claims Experience'!$H$3) * (1 + '2016 Claims Experience'!$H$3)</f>
        <v>13716.209100000004</v>
      </c>
      <c r="E258" s="85">
        <f t="shared" si="13"/>
        <v>2743.2418200000002</v>
      </c>
      <c r="F258" s="85">
        <f t="shared" si="14"/>
        <v>10972.967280000004</v>
      </c>
      <c r="G258" s="85">
        <f xml:space="preserve"> F258/'2016 Claims Experience'!$H$2</f>
        <v>12909.373270588241</v>
      </c>
      <c r="H258" s="85">
        <f t="shared" si="15"/>
        <v>1500</v>
      </c>
      <c r="I258" s="85">
        <f t="shared" si="12"/>
        <v>1295.1717065426669</v>
      </c>
      <c r="J258" s="39"/>
    </row>
    <row r="259" spans="2:10" x14ac:dyDescent="0.2">
      <c r="B259" s="87">
        <v>257</v>
      </c>
      <c r="C259" s="85">
        <v>10623.92</v>
      </c>
      <c r="D259" s="85">
        <f>C259 * (1 + '2016 Claims Experience'!$H$3) * (1 + '2016 Claims Experience'!$H$3)</f>
        <v>12854.943200000003</v>
      </c>
      <c r="E259" s="85">
        <f t="shared" si="13"/>
        <v>2570.98864</v>
      </c>
      <c r="F259" s="85">
        <f t="shared" si="14"/>
        <v>10283.954560000004</v>
      </c>
      <c r="G259" s="85">
        <f xml:space="preserve"> F259/'2016 Claims Experience'!$H$2</f>
        <v>12098.77007058824</v>
      </c>
      <c r="H259" s="85">
        <f t="shared" si="15"/>
        <v>1500</v>
      </c>
      <c r="I259" s="85">
        <f t="shared" ref="I259:I322" si="16">IF(H259 = $K$29, $L$29 - H259,   IF(AND(H259&lt;$L$29, H259 &gt; $K$29),  D259-$K$29, 0) )</f>
        <v>1295.1717065426669</v>
      </c>
      <c r="J259" s="39"/>
    </row>
    <row r="260" spans="2:10" x14ac:dyDescent="0.2">
      <c r="B260" s="87">
        <v>258</v>
      </c>
      <c r="C260" s="85">
        <v>33765.39</v>
      </c>
      <c r="D260" s="85">
        <f>C260 * (1 + '2016 Claims Experience'!$H$3) * (1 + '2016 Claims Experience'!$H$3)</f>
        <v>40856.121900000006</v>
      </c>
      <c r="E260" s="85">
        <f t="shared" ref="E260:E323" si="17" xml:space="preserve"> D260 * (1- $L$9)</f>
        <v>8171.2243799999997</v>
      </c>
      <c r="F260" s="85">
        <f t="shared" ref="F260:F323" si="18" xml:space="preserve">   D260 *$L$9</f>
        <v>32684.897520000006</v>
      </c>
      <c r="G260" s="85">
        <f xml:space="preserve"> F260/'2016 Claims Experience'!$H$2</f>
        <v>38452.820611764713</v>
      </c>
      <c r="H260" s="85">
        <f t="shared" ref="H260:H323" si="19">IF( D260&gt; $K$29, $K$29, D260)</f>
        <v>1500</v>
      </c>
      <c r="I260" s="85">
        <f t="shared" si="16"/>
        <v>1295.1717065426669</v>
      </c>
      <c r="J260" s="39"/>
    </row>
    <row r="261" spans="2:10" x14ac:dyDescent="0.2">
      <c r="B261" s="87">
        <v>259</v>
      </c>
      <c r="C261" s="85">
        <v>290.72000000000003</v>
      </c>
      <c r="D261" s="85">
        <f>C261 * (1 + '2016 Claims Experience'!$H$3) * (1 + '2016 Claims Experience'!$H$3)</f>
        <v>351.77120000000008</v>
      </c>
      <c r="E261" s="85">
        <f t="shared" si="17"/>
        <v>70.354240000000004</v>
      </c>
      <c r="F261" s="85">
        <f t="shared" si="18"/>
        <v>281.41696000000007</v>
      </c>
      <c r="G261" s="85">
        <f xml:space="preserve"> F261/'2016 Claims Experience'!$H$2</f>
        <v>331.07877647058831</v>
      </c>
      <c r="H261" s="85">
        <f t="shared" si="19"/>
        <v>351.77120000000008</v>
      </c>
      <c r="I261" s="85">
        <f t="shared" si="16"/>
        <v>0</v>
      </c>
      <c r="J261" s="39"/>
    </row>
    <row r="262" spans="2:10" x14ac:dyDescent="0.2">
      <c r="B262" s="87">
        <v>260</v>
      </c>
      <c r="C262" s="85">
        <v>3676.6600000000003</v>
      </c>
      <c r="D262" s="85">
        <f>C262 * (1 + '2016 Claims Experience'!$H$3) * (1 + '2016 Claims Experience'!$H$3)</f>
        <v>4448.758600000001</v>
      </c>
      <c r="E262" s="85">
        <f t="shared" si="17"/>
        <v>889.75171999999998</v>
      </c>
      <c r="F262" s="85">
        <f t="shared" si="18"/>
        <v>3559.0068800000008</v>
      </c>
      <c r="G262" s="85">
        <f xml:space="preserve"> F262/'2016 Claims Experience'!$H$2</f>
        <v>4187.0669176470601</v>
      </c>
      <c r="H262" s="85">
        <f t="shared" si="19"/>
        <v>1500</v>
      </c>
      <c r="I262" s="85">
        <f t="shared" si="16"/>
        <v>1295.1717065426669</v>
      </c>
      <c r="J262" s="39"/>
    </row>
    <row r="263" spans="2:10" x14ac:dyDescent="0.2">
      <c r="B263" s="87">
        <v>261</v>
      </c>
      <c r="C263" s="85">
        <v>19113.260000000002</v>
      </c>
      <c r="D263" s="85">
        <f>C263 * (1 + '2016 Claims Experience'!$H$3) * (1 + '2016 Claims Experience'!$H$3)</f>
        <v>23127.044600000005</v>
      </c>
      <c r="E263" s="85">
        <f t="shared" si="17"/>
        <v>4625.4089199999999</v>
      </c>
      <c r="F263" s="85">
        <f t="shared" si="18"/>
        <v>18501.635680000003</v>
      </c>
      <c r="G263" s="85">
        <f xml:space="preserve"> F263/'2016 Claims Experience'!$H$2</f>
        <v>21766.63021176471</v>
      </c>
      <c r="H263" s="85">
        <f t="shared" si="19"/>
        <v>1500</v>
      </c>
      <c r="I263" s="85">
        <f t="shared" si="16"/>
        <v>1295.1717065426669</v>
      </c>
      <c r="J263" s="39"/>
    </row>
    <row r="264" spans="2:10" x14ac:dyDescent="0.2">
      <c r="B264" s="87">
        <v>262</v>
      </c>
      <c r="C264" s="85">
        <v>5244.81</v>
      </c>
      <c r="D264" s="85">
        <f>C264 * (1 + '2016 Claims Experience'!$H$3) * (1 + '2016 Claims Experience'!$H$3)</f>
        <v>6346.2201000000014</v>
      </c>
      <c r="E264" s="85">
        <f t="shared" si="17"/>
        <v>1269.2440200000001</v>
      </c>
      <c r="F264" s="85">
        <f t="shared" si="18"/>
        <v>5076.9760800000013</v>
      </c>
      <c r="G264" s="85">
        <f xml:space="preserve"> F264/'2016 Claims Experience'!$H$2</f>
        <v>5972.9130352941193</v>
      </c>
      <c r="H264" s="85">
        <f t="shared" si="19"/>
        <v>1500</v>
      </c>
      <c r="I264" s="85">
        <f t="shared" si="16"/>
        <v>1295.1717065426669</v>
      </c>
      <c r="J264" s="39"/>
    </row>
    <row r="265" spans="2:10" x14ac:dyDescent="0.2">
      <c r="B265" s="87">
        <v>263</v>
      </c>
      <c r="C265" s="85">
        <v>281.24</v>
      </c>
      <c r="D265" s="85">
        <f>C265 * (1 + '2016 Claims Experience'!$H$3) * (1 + '2016 Claims Experience'!$H$3)</f>
        <v>340.30040000000008</v>
      </c>
      <c r="E265" s="85">
        <f t="shared" si="17"/>
        <v>68.060079999999999</v>
      </c>
      <c r="F265" s="85">
        <f t="shared" si="18"/>
        <v>272.24032000000005</v>
      </c>
      <c r="G265" s="85">
        <f xml:space="preserve"> F265/'2016 Claims Experience'!$H$2</f>
        <v>320.28272941176476</v>
      </c>
      <c r="H265" s="85">
        <f t="shared" si="19"/>
        <v>340.30040000000008</v>
      </c>
      <c r="I265" s="85">
        <f t="shared" si="16"/>
        <v>0</v>
      </c>
      <c r="J265" s="39"/>
    </row>
    <row r="266" spans="2:10" x14ac:dyDescent="0.2">
      <c r="B266" s="87">
        <v>264</v>
      </c>
      <c r="C266" s="85">
        <v>7913.43</v>
      </c>
      <c r="D266" s="85">
        <f>C266 * (1 + '2016 Claims Experience'!$H$3) * (1 + '2016 Claims Experience'!$H$3)</f>
        <v>9575.2503000000015</v>
      </c>
      <c r="E266" s="85">
        <f t="shared" si="17"/>
        <v>1915.0500599999998</v>
      </c>
      <c r="F266" s="85">
        <f t="shared" si="18"/>
        <v>7660.2002400000019</v>
      </c>
      <c r="G266" s="85">
        <f xml:space="preserve"> F266/'2016 Claims Experience'!$H$2</f>
        <v>9012.000282352943</v>
      </c>
      <c r="H266" s="85">
        <f t="shared" si="19"/>
        <v>1500</v>
      </c>
      <c r="I266" s="85">
        <f t="shared" si="16"/>
        <v>1295.1717065426669</v>
      </c>
      <c r="J266" s="39"/>
    </row>
    <row r="267" spans="2:10" x14ac:dyDescent="0.2">
      <c r="B267" s="87">
        <v>265</v>
      </c>
      <c r="C267" s="85">
        <v>5312.75</v>
      </c>
      <c r="D267" s="85">
        <f>C267 * (1 + '2016 Claims Experience'!$H$3) * (1 + '2016 Claims Experience'!$H$3)</f>
        <v>6428.4275000000007</v>
      </c>
      <c r="E267" s="85">
        <f t="shared" si="17"/>
        <v>1285.6854999999998</v>
      </c>
      <c r="F267" s="85">
        <f t="shared" si="18"/>
        <v>5142.7420000000011</v>
      </c>
      <c r="G267" s="85">
        <f xml:space="preserve"> F267/'2016 Claims Experience'!$H$2</f>
        <v>6050.2847058823545</v>
      </c>
      <c r="H267" s="85">
        <f t="shared" si="19"/>
        <v>1500</v>
      </c>
      <c r="I267" s="85">
        <f t="shared" si="16"/>
        <v>1295.1717065426669</v>
      </c>
      <c r="J267" s="39"/>
    </row>
    <row r="268" spans="2:10" x14ac:dyDescent="0.2">
      <c r="B268" s="87">
        <v>266</v>
      </c>
      <c r="C268" s="85">
        <v>7115.5300000000007</v>
      </c>
      <c r="D268" s="85">
        <f>C268 * (1 + '2016 Claims Experience'!$H$3) * (1 + '2016 Claims Experience'!$H$3)</f>
        <v>8609.7913000000026</v>
      </c>
      <c r="E268" s="85">
        <f t="shared" si="17"/>
        <v>1721.9582600000001</v>
      </c>
      <c r="F268" s="85">
        <f t="shared" si="18"/>
        <v>6887.8330400000023</v>
      </c>
      <c r="G268" s="85">
        <f xml:space="preserve"> F268/'2016 Claims Experience'!$H$2</f>
        <v>8103.3329882352973</v>
      </c>
      <c r="H268" s="85">
        <f t="shared" si="19"/>
        <v>1500</v>
      </c>
      <c r="I268" s="85">
        <f t="shared" si="16"/>
        <v>1295.1717065426669</v>
      </c>
      <c r="J268" s="39"/>
    </row>
    <row r="269" spans="2:10" x14ac:dyDescent="0.2">
      <c r="B269" s="87">
        <v>267</v>
      </c>
      <c r="C269" s="85">
        <v>1418.8400000000001</v>
      </c>
      <c r="D269" s="85">
        <f>C269 * (1 + '2016 Claims Experience'!$H$3) * (1 + '2016 Claims Experience'!$H$3)</f>
        <v>1716.7964000000006</v>
      </c>
      <c r="E269" s="85">
        <f t="shared" si="17"/>
        <v>343.35928000000007</v>
      </c>
      <c r="F269" s="85">
        <f t="shared" si="18"/>
        <v>1373.4371200000005</v>
      </c>
      <c r="G269" s="85">
        <f xml:space="preserve"> F269/'2016 Claims Experience'!$H$2</f>
        <v>1615.8083764705889</v>
      </c>
      <c r="H269" s="85">
        <f t="shared" si="19"/>
        <v>1500</v>
      </c>
      <c r="I269" s="85">
        <f t="shared" si="16"/>
        <v>1295.1717065426669</v>
      </c>
      <c r="J269" s="39"/>
    </row>
    <row r="270" spans="2:10" x14ac:dyDescent="0.2">
      <c r="B270" s="87">
        <v>268</v>
      </c>
      <c r="C270" s="85">
        <v>1817</v>
      </c>
      <c r="D270" s="85">
        <f>C270 * (1 + '2016 Claims Experience'!$H$3) * (1 + '2016 Claims Experience'!$H$3)</f>
        <v>2198.5700000000006</v>
      </c>
      <c r="E270" s="85">
        <f t="shared" si="17"/>
        <v>439.714</v>
      </c>
      <c r="F270" s="85">
        <f t="shared" si="18"/>
        <v>1758.8560000000007</v>
      </c>
      <c r="G270" s="85">
        <f xml:space="preserve"> F270/'2016 Claims Experience'!$H$2</f>
        <v>2069.2423529411772</v>
      </c>
      <c r="H270" s="85">
        <f t="shared" si="19"/>
        <v>1500</v>
      </c>
      <c r="I270" s="85">
        <f t="shared" si="16"/>
        <v>1295.1717065426669</v>
      </c>
      <c r="J270" s="39"/>
    </row>
    <row r="271" spans="2:10" x14ac:dyDescent="0.2">
      <c r="B271" s="87">
        <v>269</v>
      </c>
      <c r="C271" s="85">
        <v>3092.06</v>
      </c>
      <c r="D271" s="85">
        <f>C271 * (1 + '2016 Claims Experience'!$H$3) * (1 + '2016 Claims Experience'!$H$3)</f>
        <v>3741.3926000000006</v>
      </c>
      <c r="E271" s="85">
        <f t="shared" si="17"/>
        <v>748.27851999999996</v>
      </c>
      <c r="F271" s="85">
        <f t="shared" si="18"/>
        <v>2993.1140800000007</v>
      </c>
      <c r="G271" s="85">
        <f xml:space="preserve"> F271/'2016 Claims Experience'!$H$2</f>
        <v>3521.310682352942</v>
      </c>
      <c r="H271" s="85">
        <f t="shared" si="19"/>
        <v>1500</v>
      </c>
      <c r="I271" s="85">
        <f t="shared" si="16"/>
        <v>1295.1717065426669</v>
      </c>
      <c r="J271" s="39"/>
    </row>
    <row r="272" spans="2:10" x14ac:dyDescent="0.2">
      <c r="B272" s="87">
        <v>270</v>
      </c>
      <c r="C272" s="85">
        <v>14806.970000000001</v>
      </c>
      <c r="D272" s="85">
        <f>C272 * (1 + '2016 Claims Experience'!$H$3) * (1 + '2016 Claims Experience'!$H$3)</f>
        <v>17916.433700000005</v>
      </c>
      <c r="E272" s="85">
        <f t="shared" si="17"/>
        <v>3583.28674</v>
      </c>
      <c r="F272" s="85">
        <f t="shared" si="18"/>
        <v>14333.146960000005</v>
      </c>
      <c r="G272" s="85">
        <f xml:space="preserve"> F272/'2016 Claims Experience'!$H$2</f>
        <v>16862.525835294124</v>
      </c>
      <c r="H272" s="85">
        <f t="shared" si="19"/>
        <v>1500</v>
      </c>
      <c r="I272" s="85">
        <f t="shared" si="16"/>
        <v>1295.1717065426669</v>
      </c>
      <c r="J272" s="39"/>
    </row>
    <row r="273" spans="2:10" x14ac:dyDescent="0.2">
      <c r="B273" s="87">
        <v>271</v>
      </c>
      <c r="C273" s="85">
        <v>16250.300000000001</v>
      </c>
      <c r="D273" s="85">
        <f>C273 * (1 + '2016 Claims Experience'!$H$3) * (1 + '2016 Claims Experience'!$H$3)</f>
        <v>19662.863000000005</v>
      </c>
      <c r="E273" s="85">
        <f t="shared" si="17"/>
        <v>3932.5726</v>
      </c>
      <c r="F273" s="85">
        <f t="shared" si="18"/>
        <v>15730.290400000005</v>
      </c>
      <c r="G273" s="85">
        <f xml:space="preserve"> F273/'2016 Claims Experience'!$H$2</f>
        <v>18506.224000000006</v>
      </c>
      <c r="H273" s="85">
        <f t="shared" si="19"/>
        <v>1500</v>
      </c>
      <c r="I273" s="85">
        <f t="shared" si="16"/>
        <v>1295.1717065426669</v>
      </c>
      <c r="J273" s="39"/>
    </row>
    <row r="274" spans="2:10" x14ac:dyDescent="0.2">
      <c r="B274" s="87">
        <v>272</v>
      </c>
      <c r="C274" s="85">
        <v>14615</v>
      </c>
      <c r="D274" s="85">
        <f>C274 * (1 + '2016 Claims Experience'!$H$3) * (1 + '2016 Claims Experience'!$H$3)</f>
        <v>17684.150000000005</v>
      </c>
      <c r="E274" s="85">
        <f t="shared" si="17"/>
        <v>3536.8300000000004</v>
      </c>
      <c r="F274" s="85">
        <f t="shared" si="18"/>
        <v>14147.320000000005</v>
      </c>
      <c r="G274" s="85">
        <f xml:space="preserve"> F274/'2016 Claims Experience'!$H$2</f>
        <v>16643.905882352949</v>
      </c>
      <c r="H274" s="85">
        <f t="shared" si="19"/>
        <v>1500</v>
      </c>
      <c r="I274" s="85">
        <f t="shared" si="16"/>
        <v>1295.1717065426669</v>
      </c>
      <c r="J274" s="39"/>
    </row>
    <row r="275" spans="2:10" x14ac:dyDescent="0.2">
      <c r="B275" s="87">
        <v>273</v>
      </c>
      <c r="C275" s="85">
        <v>940.1</v>
      </c>
      <c r="D275" s="85">
        <f>C275 * (1 + '2016 Claims Experience'!$H$3) * (1 + '2016 Claims Experience'!$H$3)</f>
        <v>1137.5210000000002</v>
      </c>
      <c r="E275" s="85">
        <f t="shared" si="17"/>
        <v>227.5042</v>
      </c>
      <c r="F275" s="85">
        <f t="shared" si="18"/>
        <v>910.01680000000022</v>
      </c>
      <c r="G275" s="85">
        <f xml:space="preserve"> F275/'2016 Claims Experience'!$H$2</f>
        <v>1070.6080000000002</v>
      </c>
      <c r="H275" s="85">
        <f t="shared" si="19"/>
        <v>1137.5210000000002</v>
      </c>
      <c r="I275" s="85">
        <f t="shared" si="16"/>
        <v>0</v>
      </c>
      <c r="J275" s="39"/>
    </row>
    <row r="276" spans="2:10" x14ac:dyDescent="0.2">
      <c r="B276" s="87">
        <v>274</v>
      </c>
      <c r="C276" s="85">
        <v>28808.93</v>
      </c>
      <c r="D276" s="85">
        <f>C276 * (1 + '2016 Claims Experience'!$H$3) * (1 + '2016 Claims Experience'!$H$3)</f>
        <v>34858.805300000007</v>
      </c>
      <c r="E276" s="85">
        <f t="shared" si="17"/>
        <v>6971.7610599999998</v>
      </c>
      <c r="F276" s="85">
        <f t="shared" si="18"/>
        <v>27887.044240000007</v>
      </c>
      <c r="G276" s="85">
        <f xml:space="preserve"> F276/'2016 Claims Experience'!$H$2</f>
        <v>32808.287341176481</v>
      </c>
      <c r="H276" s="85">
        <f t="shared" si="19"/>
        <v>1500</v>
      </c>
      <c r="I276" s="85">
        <f t="shared" si="16"/>
        <v>1295.1717065426669</v>
      </c>
      <c r="J276" s="39"/>
    </row>
    <row r="277" spans="2:10" x14ac:dyDescent="0.2">
      <c r="B277" s="87">
        <v>275</v>
      </c>
      <c r="C277" s="85">
        <v>19961.72</v>
      </c>
      <c r="D277" s="85">
        <f>C277 * (1 + '2016 Claims Experience'!$H$3) * (1 + '2016 Claims Experience'!$H$3)</f>
        <v>24153.681200000006</v>
      </c>
      <c r="E277" s="85">
        <f t="shared" si="17"/>
        <v>4830.7362400000002</v>
      </c>
      <c r="F277" s="85">
        <f t="shared" si="18"/>
        <v>19322.944960000004</v>
      </c>
      <c r="G277" s="85">
        <f xml:space="preserve"> F277/'2016 Claims Experience'!$H$2</f>
        <v>22732.876423529418</v>
      </c>
      <c r="H277" s="85">
        <f t="shared" si="19"/>
        <v>1500</v>
      </c>
      <c r="I277" s="85">
        <f t="shared" si="16"/>
        <v>1295.1717065426669</v>
      </c>
      <c r="J277" s="39"/>
    </row>
    <row r="278" spans="2:10" x14ac:dyDescent="0.2">
      <c r="B278" s="87">
        <v>276</v>
      </c>
      <c r="C278" s="85">
        <v>12007.210000000001</v>
      </c>
      <c r="D278" s="85">
        <f>C278 * (1 + '2016 Claims Experience'!$H$3) * (1 + '2016 Claims Experience'!$H$3)</f>
        <v>14528.724100000003</v>
      </c>
      <c r="E278" s="85">
        <f t="shared" si="17"/>
        <v>2905.7448199999999</v>
      </c>
      <c r="F278" s="85">
        <f t="shared" si="18"/>
        <v>11622.979280000003</v>
      </c>
      <c r="G278" s="85">
        <f xml:space="preserve"> F278/'2016 Claims Experience'!$H$2</f>
        <v>13674.093270588239</v>
      </c>
      <c r="H278" s="85">
        <f t="shared" si="19"/>
        <v>1500</v>
      </c>
      <c r="I278" s="85">
        <f t="shared" si="16"/>
        <v>1295.1717065426669</v>
      </c>
      <c r="J278" s="39"/>
    </row>
    <row r="279" spans="2:10" x14ac:dyDescent="0.2">
      <c r="B279" s="87">
        <v>277</v>
      </c>
      <c r="C279" s="85">
        <v>24967.16</v>
      </c>
      <c r="D279" s="85">
        <f>C279 * (1 + '2016 Claims Experience'!$H$3) * (1 + '2016 Claims Experience'!$H$3)</f>
        <v>30210.263600000006</v>
      </c>
      <c r="E279" s="85">
        <f t="shared" si="17"/>
        <v>6042.0527199999997</v>
      </c>
      <c r="F279" s="85">
        <f t="shared" si="18"/>
        <v>24168.210880000006</v>
      </c>
      <c r="G279" s="85">
        <f xml:space="preserve"> F279/'2016 Claims Experience'!$H$2</f>
        <v>28433.189270588242</v>
      </c>
      <c r="H279" s="85">
        <f t="shared" si="19"/>
        <v>1500</v>
      </c>
      <c r="I279" s="85">
        <f t="shared" si="16"/>
        <v>1295.1717065426669</v>
      </c>
      <c r="J279" s="39"/>
    </row>
    <row r="280" spans="2:10" x14ac:dyDescent="0.2">
      <c r="B280" s="87">
        <v>278</v>
      </c>
      <c r="C280" s="85">
        <v>2255.4500000000003</v>
      </c>
      <c r="D280" s="85">
        <f>C280 * (1 + '2016 Claims Experience'!$H$3) * (1 + '2016 Claims Experience'!$H$3)</f>
        <v>2729.0945000000006</v>
      </c>
      <c r="E280" s="85">
        <f t="shared" si="17"/>
        <v>545.81889999999999</v>
      </c>
      <c r="F280" s="85">
        <f t="shared" si="18"/>
        <v>2183.2756000000004</v>
      </c>
      <c r="G280" s="85">
        <f xml:space="preserve"> F280/'2016 Claims Experience'!$H$2</f>
        <v>2568.5595294117652</v>
      </c>
      <c r="H280" s="85">
        <f t="shared" si="19"/>
        <v>1500</v>
      </c>
      <c r="I280" s="85">
        <f t="shared" si="16"/>
        <v>1295.1717065426669</v>
      </c>
      <c r="J280" s="39"/>
    </row>
    <row r="281" spans="2:10" x14ac:dyDescent="0.2">
      <c r="B281" s="87">
        <v>279</v>
      </c>
      <c r="C281" s="85">
        <v>9295.93</v>
      </c>
      <c r="D281" s="85">
        <f>C281 * (1 + '2016 Claims Experience'!$H$3) * (1 + '2016 Claims Experience'!$H$3)</f>
        <v>11248.075300000002</v>
      </c>
      <c r="E281" s="85">
        <f t="shared" si="17"/>
        <v>2249.6150600000001</v>
      </c>
      <c r="F281" s="85">
        <f t="shared" si="18"/>
        <v>8998.4602400000022</v>
      </c>
      <c r="G281" s="85">
        <f xml:space="preserve"> F281/'2016 Claims Experience'!$H$2</f>
        <v>10586.423811764709</v>
      </c>
      <c r="H281" s="85">
        <f t="shared" si="19"/>
        <v>1500</v>
      </c>
      <c r="I281" s="85">
        <f t="shared" si="16"/>
        <v>1295.1717065426669</v>
      </c>
      <c r="J281" s="39"/>
    </row>
    <row r="282" spans="2:10" x14ac:dyDescent="0.2">
      <c r="B282" s="87">
        <v>280</v>
      </c>
      <c r="C282" s="85">
        <v>11414.710000000001</v>
      </c>
      <c r="D282" s="85">
        <f>C282 * (1 + '2016 Claims Experience'!$H$3) * (1 + '2016 Claims Experience'!$H$3)</f>
        <v>13811.799100000004</v>
      </c>
      <c r="E282" s="85">
        <f t="shared" si="17"/>
        <v>2762.3598200000001</v>
      </c>
      <c r="F282" s="85">
        <f t="shared" si="18"/>
        <v>11049.439280000004</v>
      </c>
      <c r="G282" s="85">
        <f xml:space="preserve"> F282/'2016 Claims Experience'!$H$2</f>
        <v>12999.340329411771</v>
      </c>
      <c r="H282" s="85">
        <f t="shared" si="19"/>
        <v>1500</v>
      </c>
      <c r="I282" s="85">
        <f t="shared" si="16"/>
        <v>1295.1717065426669</v>
      </c>
      <c r="J282" s="39"/>
    </row>
    <row r="283" spans="2:10" x14ac:dyDescent="0.2">
      <c r="B283" s="87">
        <v>281</v>
      </c>
      <c r="C283" s="85">
        <v>15594.6</v>
      </c>
      <c r="D283" s="85">
        <f>C283 * (1 + '2016 Claims Experience'!$H$3) * (1 + '2016 Claims Experience'!$H$3)</f>
        <v>18869.466000000004</v>
      </c>
      <c r="E283" s="85">
        <f t="shared" si="17"/>
        <v>3773.8932</v>
      </c>
      <c r="F283" s="85">
        <f t="shared" si="18"/>
        <v>15095.572800000004</v>
      </c>
      <c r="G283" s="85">
        <f xml:space="preserve"> F283/'2016 Claims Experience'!$H$2</f>
        <v>17759.497411764711</v>
      </c>
      <c r="H283" s="85">
        <f t="shared" si="19"/>
        <v>1500</v>
      </c>
      <c r="I283" s="85">
        <f t="shared" si="16"/>
        <v>1295.1717065426669</v>
      </c>
      <c r="J283" s="39"/>
    </row>
    <row r="284" spans="2:10" x14ac:dyDescent="0.2">
      <c r="B284" s="87">
        <v>282</v>
      </c>
      <c r="C284" s="85">
        <v>591.71</v>
      </c>
      <c r="D284" s="85">
        <f>C284 * (1 + '2016 Claims Experience'!$H$3) * (1 + '2016 Claims Experience'!$H$3)</f>
        <v>715.96910000000014</v>
      </c>
      <c r="E284" s="85">
        <f t="shared" si="17"/>
        <v>143.19381999999999</v>
      </c>
      <c r="F284" s="85">
        <f t="shared" si="18"/>
        <v>572.77528000000018</v>
      </c>
      <c r="G284" s="85">
        <f xml:space="preserve"> F284/'2016 Claims Experience'!$H$2</f>
        <v>673.85327058823555</v>
      </c>
      <c r="H284" s="85">
        <f t="shared" si="19"/>
        <v>715.96910000000014</v>
      </c>
      <c r="I284" s="85">
        <f t="shared" si="16"/>
        <v>0</v>
      </c>
      <c r="J284" s="39"/>
    </row>
    <row r="285" spans="2:10" x14ac:dyDescent="0.2">
      <c r="B285" s="87">
        <v>283</v>
      </c>
      <c r="C285" s="85">
        <v>718.11</v>
      </c>
      <c r="D285" s="85">
        <f>C285 * (1 + '2016 Claims Experience'!$H$3) * (1 + '2016 Claims Experience'!$H$3)</f>
        <v>868.9131000000001</v>
      </c>
      <c r="E285" s="85">
        <f t="shared" si="17"/>
        <v>173.78261999999998</v>
      </c>
      <c r="F285" s="85">
        <f t="shared" si="18"/>
        <v>695.13048000000015</v>
      </c>
      <c r="G285" s="85">
        <f xml:space="preserve"> F285/'2016 Claims Experience'!$H$2</f>
        <v>817.80056470588249</v>
      </c>
      <c r="H285" s="85">
        <f t="shared" si="19"/>
        <v>868.9131000000001</v>
      </c>
      <c r="I285" s="85">
        <f t="shared" si="16"/>
        <v>0</v>
      </c>
      <c r="J285" s="39"/>
    </row>
    <row r="286" spans="2:10" x14ac:dyDescent="0.2">
      <c r="B286" s="87">
        <v>284</v>
      </c>
      <c r="C286" s="85">
        <v>4412.9400000000005</v>
      </c>
      <c r="D286" s="85">
        <f>C286 * (1 + '2016 Claims Experience'!$H$3) * (1 + '2016 Claims Experience'!$H$3)</f>
        <v>5339.6574000000019</v>
      </c>
      <c r="E286" s="85">
        <f t="shared" si="17"/>
        <v>1067.9314800000002</v>
      </c>
      <c r="F286" s="85">
        <f t="shared" si="18"/>
        <v>4271.7259200000017</v>
      </c>
      <c r="G286" s="85">
        <f xml:space="preserve"> F286/'2016 Claims Experience'!$H$2</f>
        <v>5025.5599058823555</v>
      </c>
      <c r="H286" s="85">
        <f t="shared" si="19"/>
        <v>1500</v>
      </c>
      <c r="I286" s="85">
        <f t="shared" si="16"/>
        <v>1295.1717065426669</v>
      </c>
      <c r="J286" s="39"/>
    </row>
    <row r="287" spans="2:10" x14ac:dyDescent="0.2">
      <c r="B287" s="87">
        <v>285</v>
      </c>
      <c r="C287" s="85">
        <v>86.9</v>
      </c>
      <c r="D287" s="85">
        <f>C287 * (1 + '2016 Claims Experience'!$H$3) * (1 + '2016 Claims Experience'!$H$3)</f>
        <v>105.14900000000003</v>
      </c>
      <c r="E287" s="85">
        <f t="shared" si="17"/>
        <v>21.029800000000002</v>
      </c>
      <c r="F287" s="85">
        <f t="shared" si="18"/>
        <v>84.119200000000035</v>
      </c>
      <c r="G287" s="85">
        <f xml:space="preserve"> F287/'2016 Claims Experience'!$H$2</f>
        <v>98.963764705882397</v>
      </c>
      <c r="H287" s="85">
        <f t="shared" si="19"/>
        <v>105.14900000000003</v>
      </c>
      <c r="I287" s="85">
        <f t="shared" si="16"/>
        <v>0</v>
      </c>
      <c r="J287" s="39"/>
    </row>
    <row r="288" spans="2:10" x14ac:dyDescent="0.2">
      <c r="B288" s="87">
        <v>286</v>
      </c>
      <c r="C288" s="85">
        <v>5879.18</v>
      </c>
      <c r="D288" s="85">
        <f>C288 * (1 + '2016 Claims Experience'!$H$3) * (1 + '2016 Claims Experience'!$H$3)</f>
        <v>7113.8078000000014</v>
      </c>
      <c r="E288" s="85">
        <f t="shared" si="17"/>
        <v>1422.7615599999999</v>
      </c>
      <c r="F288" s="85">
        <f t="shared" si="18"/>
        <v>5691.0462400000015</v>
      </c>
      <c r="G288" s="85">
        <f xml:space="preserve"> F288/'2016 Claims Experience'!$H$2</f>
        <v>6695.3485176470604</v>
      </c>
      <c r="H288" s="85">
        <f t="shared" si="19"/>
        <v>1500</v>
      </c>
      <c r="I288" s="85">
        <f t="shared" si="16"/>
        <v>1295.1717065426669</v>
      </c>
      <c r="J288" s="39"/>
    </row>
    <row r="289" spans="2:10" x14ac:dyDescent="0.2">
      <c r="B289" s="87">
        <v>287</v>
      </c>
      <c r="C289" s="85">
        <v>18865.2</v>
      </c>
      <c r="D289" s="85">
        <f>C289 * (1 + '2016 Claims Experience'!$H$3) * (1 + '2016 Claims Experience'!$H$3)</f>
        <v>22826.892000000003</v>
      </c>
      <c r="E289" s="85">
        <f t="shared" si="17"/>
        <v>4565.3783999999996</v>
      </c>
      <c r="F289" s="85">
        <f t="shared" si="18"/>
        <v>18261.513600000002</v>
      </c>
      <c r="G289" s="85">
        <f xml:space="preserve"> F289/'2016 Claims Experience'!$H$2</f>
        <v>21484.133647058825</v>
      </c>
      <c r="H289" s="85">
        <f t="shared" si="19"/>
        <v>1500</v>
      </c>
      <c r="I289" s="85">
        <f t="shared" si="16"/>
        <v>1295.1717065426669</v>
      </c>
      <c r="J289" s="39"/>
    </row>
    <row r="290" spans="2:10" x14ac:dyDescent="0.2">
      <c r="B290" s="87">
        <v>288</v>
      </c>
      <c r="C290" s="85">
        <v>662.81000000000006</v>
      </c>
      <c r="D290" s="85">
        <f>C290 * (1 + '2016 Claims Experience'!$H$3) * (1 + '2016 Claims Experience'!$H$3)</f>
        <v>802.0001000000002</v>
      </c>
      <c r="E290" s="85">
        <f t="shared" si="17"/>
        <v>160.40002000000001</v>
      </c>
      <c r="F290" s="85">
        <f t="shared" si="18"/>
        <v>641.60008000000016</v>
      </c>
      <c r="G290" s="85">
        <f xml:space="preserve"> F290/'2016 Claims Experience'!$H$2</f>
        <v>754.82362352941198</v>
      </c>
      <c r="H290" s="85">
        <f t="shared" si="19"/>
        <v>802.0001000000002</v>
      </c>
      <c r="I290" s="85">
        <f t="shared" si="16"/>
        <v>0</v>
      </c>
      <c r="J290" s="39"/>
    </row>
    <row r="291" spans="2:10" x14ac:dyDescent="0.2">
      <c r="B291" s="87">
        <v>289</v>
      </c>
      <c r="C291" s="85">
        <v>16546.55</v>
      </c>
      <c r="D291" s="85">
        <f>C291 * (1 + '2016 Claims Experience'!$H$3) * (1 + '2016 Claims Experience'!$H$3)</f>
        <v>20021.325500000003</v>
      </c>
      <c r="E291" s="85">
        <f t="shared" si="17"/>
        <v>4004.2650999999996</v>
      </c>
      <c r="F291" s="85">
        <f t="shared" si="18"/>
        <v>16017.060400000002</v>
      </c>
      <c r="G291" s="85">
        <f xml:space="preserve"> F291/'2016 Claims Experience'!$H$2</f>
        <v>18843.600470588237</v>
      </c>
      <c r="H291" s="85">
        <f t="shared" si="19"/>
        <v>1500</v>
      </c>
      <c r="I291" s="85">
        <f t="shared" si="16"/>
        <v>1295.1717065426669</v>
      </c>
      <c r="J291" s="39"/>
    </row>
    <row r="292" spans="2:10" x14ac:dyDescent="0.2">
      <c r="B292" s="87">
        <v>290</v>
      </c>
      <c r="C292" s="85">
        <v>4055.86</v>
      </c>
      <c r="D292" s="85">
        <f>C292 * (1 + '2016 Claims Experience'!$H$3) * (1 + '2016 Claims Experience'!$H$3)</f>
        <v>4907.5906000000014</v>
      </c>
      <c r="E292" s="85">
        <f t="shared" si="17"/>
        <v>981.51812000000007</v>
      </c>
      <c r="F292" s="85">
        <f t="shared" si="18"/>
        <v>3926.0724800000012</v>
      </c>
      <c r="G292" s="85">
        <f xml:space="preserve"> F292/'2016 Claims Experience'!$H$2</f>
        <v>4618.9088000000011</v>
      </c>
      <c r="H292" s="85">
        <f t="shared" si="19"/>
        <v>1500</v>
      </c>
      <c r="I292" s="85">
        <f t="shared" si="16"/>
        <v>1295.1717065426669</v>
      </c>
      <c r="J292" s="39"/>
    </row>
    <row r="293" spans="2:10" x14ac:dyDescent="0.2">
      <c r="B293" s="87">
        <v>291</v>
      </c>
      <c r="C293" s="85">
        <v>573.54000000000008</v>
      </c>
      <c r="D293" s="85">
        <f>C293 * (1 + '2016 Claims Experience'!$H$3) * (1 + '2016 Claims Experience'!$H$3)</f>
        <v>693.98340000000019</v>
      </c>
      <c r="E293" s="85">
        <f t="shared" si="17"/>
        <v>138.79668000000001</v>
      </c>
      <c r="F293" s="85">
        <f t="shared" si="18"/>
        <v>555.18672000000015</v>
      </c>
      <c r="G293" s="85">
        <f xml:space="preserve"> F293/'2016 Claims Experience'!$H$2</f>
        <v>653.16084705882372</v>
      </c>
      <c r="H293" s="85">
        <f t="shared" si="19"/>
        <v>693.98340000000019</v>
      </c>
      <c r="I293" s="85">
        <f t="shared" si="16"/>
        <v>0</v>
      </c>
      <c r="J293" s="39"/>
    </row>
    <row r="294" spans="2:10" x14ac:dyDescent="0.2">
      <c r="B294" s="87">
        <v>292</v>
      </c>
      <c r="C294" s="85">
        <v>328.64</v>
      </c>
      <c r="D294" s="85">
        <f>C294 * (1 + '2016 Claims Experience'!$H$3) * (1 + '2016 Claims Experience'!$H$3)</f>
        <v>397.65440000000007</v>
      </c>
      <c r="E294" s="85">
        <f t="shared" si="17"/>
        <v>79.530879999999996</v>
      </c>
      <c r="F294" s="85">
        <f t="shared" si="18"/>
        <v>318.1235200000001</v>
      </c>
      <c r="G294" s="85">
        <f xml:space="preserve"> F294/'2016 Claims Experience'!$H$2</f>
        <v>374.2629647058825</v>
      </c>
      <c r="H294" s="85">
        <f t="shared" si="19"/>
        <v>397.65440000000007</v>
      </c>
      <c r="I294" s="85">
        <f t="shared" si="16"/>
        <v>0</v>
      </c>
      <c r="J294" s="39"/>
    </row>
    <row r="295" spans="2:10" x14ac:dyDescent="0.2">
      <c r="B295" s="87">
        <v>293</v>
      </c>
      <c r="C295" s="85">
        <v>9987.9700000000012</v>
      </c>
      <c r="D295" s="85">
        <f>C295 * (1 + '2016 Claims Experience'!$H$3) * (1 + '2016 Claims Experience'!$H$3)</f>
        <v>12085.443700000003</v>
      </c>
      <c r="E295" s="85">
        <f t="shared" si="17"/>
        <v>2417.0887400000001</v>
      </c>
      <c r="F295" s="85">
        <f t="shared" si="18"/>
        <v>9668.3549600000024</v>
      </c>
      <c r="G295" s="85">
        <f xml:space="preserve"> F295/'2016 Claims Experience'!$H$2</f>
        <v>11374.535247058826</v>
      </c>
      <c r="H295" s="85">
        <f t="shared" si="19"/>
        <v>1500</v>
      </c>
      <c r="I295" s="85">
        <f t="shared" si="16"/>
        <v>1295.1717065426669</v>
      </c>
      <c r="J295" s="39"/>
    </row>
    <row r="296" spans="2:10" x14ac:dyDescent="0.2">
      <c r="B296" s="87">
        <v>294</v>
      </c>
      <c r="C296" s="85">
        <v>4454.0200000000004</v>
      </c>
      <c r="D296" s="85">
        <f>C296 * (1 + '2016 Claims Experience'!$H$3) * (1 + '2016 Claims Experience'!$H$3)</f>
        <v>5389.3642000000009</v>
      </c>
      <c r="E296" s="85">
        <f t="shared" si="17"/>
        <v>1077.87284</v>
      </c>
      <c r="F296" s="85">
        <f t="shared" si="18"/>
        <v>4311.4913600000009</v>
      </c>
      <c r="G296" s="85">
        <f xml:space="preserve"> F296/'2016 Claims Experience'!$H$2</f>
        <v>5072.3427764705893</v>
      </c>
      <c r="H296" s="85">
        <f t="shared" si="19"/>
        <v>1500</v>
      </c>
      <c r="I296" s="85">
        <f t="shared" si="16"/>
        <v>1295.1717065426669</v>
      </c>
      <c r="J296" s="39"/>
    </row>
    <row r="297" spans="2:10" x14ac:dyDescent="0.2">
      <c r="B297" s="87">
        <v>295</v>
      </c>
      <c r="C297" s="85">
        <v>23933.84</v>
      </c>
      <c r="D297" s="85">
        <f>C297 * (1 + '2016 Claims Experience'!$H$3) * (1 + '2016 Claims Experience'!$H$3)</f>
        <v>28959.946400000004</v>
      </c>
      <c r="E297" s="85">
        <f t="shared" si="17"/>
        <v>5791.9892799999998</v>
      </c>
      <c r="F297" s="85">
        <f t="shared" si="18"/>
        <v>23167.957120000006</v>
      </c>
      <c r="G297" s="85">
        <f xml:space="preserve"> F297/'2016 Claims Experience'!$H$2</f>
        <v>27256.420141176477</v>
      </c>
      <c r="H297" s="85">
        <f t="shared" si="19"/>
        <v>1500</v>
      </c>
      <c r="I297" s="85">
        <f t="shared" si="16"/>
        <v>1295.1717065426669</v>
      </c>
      <c r="J297" s="39"/>
    </row>
    <row r="298" spans="2:10" x14ac:dyDescent="0.2">
      <c r="B298" s="87">
        <v>296</v>
      </c>
      <c r="C298" s="85">
        <v>130.35</v>
      </c>
      <c r="D298" s="85">
        <f>C298 * (1 + '2016 Claims Experience'!$H$3) * (1 + '2016 Claims Experience'!$H$3)</f>
        <v>157.72350000000003</v>
      </c>
      <c r="E298" s="85">
        <f t="shared" si="17"/>
        <v>31.544699999999999</v>
      </c>
      <c r="F298" s="85">
        <f t="shared" si="18"/>
        <v>126.17880000000002</v>
      </c>
      <c r="G298" s="85">
        <f xml:space="preserve"> F298/'2016 Claims Experience'!$H$2</f>
        <v>148.44564705882357</v>
      </c>
      <c r="H298" s="85">
        <f t="shared" si="19"/>
        <v>157.72350000000003</v>
      </c>
      <c r="I298" s="85">
        <f t="shared" si="16"/>
        <v>0</v>
      </c>
      <c r="J298" s="39"/>
    </row>
    <row r="299" spans="2:10" x14ac:dyDescent="0.2">
      <c r="B299" s="87">
        <v>297</v>
      </c>
      <c r="C299" s="85">
        <v>6089.3200000000006</v>
      </c>
      <c r="D299" s="85">
        <f>C299 * (1 + '2016 Claims Experience'!$H$3) * (1 + '2016 Claims Experience'!$H$3)</f>
        <v>7368.0772000000024</v>
      </c>
      <c r="E299" s="85">
        <f t="shared" si="17"/>
        <v>1473.6154400000003</v>
      </c>
      <c r="F299" s="85">
        <f t="shared" si="18"/>
        <v>5894.461760000002</v>
      </c>
      <c r="G299" s="85">
        <f xml:space="preserve"> F299/'2016 Claims Experience'!$H$2</f>
        <v>6934.6608941176491</v>
      </c>
      <c r="H299" s="85">
        <f t="shared" si="19"/>
        <v>1500</v>
      </c>
      <c r="I299" s="85">
        <f t="shared" si="16"/>
        <v>1295.1717065426669</v>
      </c>
      <c r="J299" s="39"/>
    </row>
    <row r="300" spans="2:10" x14ac:dyDescent="0.2">
      <c r="B300" s="87">
        <v>298</v>
      </c>
      <c r="C300" s="85">
        <v>2586.46</v>
      </c>
      <c r="D300" s="85">
        <f>C300 * (1 + '2016 Claims Experience'!$H$3) * (1 + '2016 Claims Experience'!$H$3)</f>
        <v>3129.6166000000003</v>
      </c>
      <c r="E300" s="85">
        <f t="shared" si="17"/>
        <v>625.92331999999988</v>
      </c>
      <c r="F300" s="85">
        <f t="shared" si="18"/>
        <v>2503.6932800000004</v>
      </c>
      <c r="G300" s="85">
        <f xml:space="preserve"> F300/'2016 Claims Experience'!$H$2</f>
        <v>2945.5215058823537</v>
      </c>
      <c r="H300" s="85">
        <f t="shared" si="19"/>
        <v>1500</v>
      </c>
      <c r="I300" s="85">
        <f t="shared" si="16"/>
        <v>1295.1717065426669</v>
      </c>
      <c r="J300" s="39"/>
    </row>
    <row r="301" spans="2:10" x14ac:dyDescent="0.2">
      <c r="B301" s="87">
        <v>299</v>
      </c>
      <c r="C301" s="85">
        <v>1535.76</v>
      </c>
      <c r="D301" s="85">
        <f>C301 * (1 + '2016 Claims Experience'!$H$3) * (1 + '2016 Claims Experience'!$H$3)</f>
        <v>1858.2696000000001</v>
      </c>
      <c r="E301" s="85">
        <f t="shared" si="17"/>
        <v>371.65391999999991</v>
      </c>
      <c r="F301" s="85">
        <f t="shared" si="18"/>
        <v>1486.6156800000001</v>
      </c>
      <c r="G301" s="85">
        <f xml:space="preserve"> F301/'2016 Claims Experience'!$H$2</f>
        <v>1748.9596235294118</v>
      </c>
      <c r="H301" s="85">
        <f t="shared" si="19"/>
        <v>1500</v>
      </c>
      <c r="I301" s="85">
        <f t="shared" si="16"/>
        <v>1295.1717065426669</v>
      </c>
      <c r="J301" s="39"/>
    </row>
    <row r="302" spans="2:10" x14ac:dyDescent="0.2">
      <c r="B302" s="87">
        <v>300</v>
      </c>
      <c r="C302" s="85">
        <v>12446.45</v>
      </c>
      <c r="D302" s="85">
        <f>C302 * (1 + '2016 Claims Experience'!$H$3) * (1 + '2016 Claims Experience'!$H$3)</f>
        <v>15060.204500000002</v>
      </c>
      <c r="E302" s="85">
        <f t="shared" si="17"/>
        <v>3012.0408999999995</v>
      </c>
      <c r="F302" s="85">
        <f t="shared" si="18"/>
        <v>12048.163600000002</v>
      </c>
      <c r="G302" s="85">
        <f xml:space="preserve"> F302/'2016 Claims Experience'!$H$2</f>
        <v>14174.310117647061</v>
      </c>
      <c r="H302" s="85">
        <f t="shared" si="19"/>
        <v>1500</v>
      </c>
      <c r="I302" s="85">
        <f t="shared" si="16"/>
        <v>1295.1717065426669</v>
      </c>
      <c r="J302" s="39"/>
    </row>
    <row r="303" spans="2:10" x14ac:dyDescent="0.2">
      <c r="B303" s="87">
        <v>301</v>
      </c>
      <c r="C303" s="85">
        <v>5560.02</v>
      </c>
      <c r="D303" s="85">
        <f>C303 * (1 + '2016 Claims Experience'!$H$3) * (1 + '2016 Claims Experience'!$H$3)</f>
        <v>6727.6242000000011</v>
      </c>
      <c r="E303" s="85">
        <f t="shared" si="17"/>
        <v>1345.5248399999998</v>
      </c>
      <c r="F303" s="85">
        <f t="shared" si="18"/>
        <v>5382.0993600000011</v>
      </c>
      <c r="G303" s="85">
        <f xml:space="preserve"> F303/'2016 Claims Experience'!$H$2</f>
        <v>6331.8816000000015</v>
      </c>
      <c r="H303" s="85">
        <f t="shared" si="19"/>
        <v>1500</v>
      </c>
      <c r="I303" s="85">
        <f t="shared" si="16"/>
        <v>1295.1717065426669</v>
      </c>
      <c r="J303" s="39"/>
    </row>
    <row r="304" spans="2:10" x14ac:dyDescent="0.2">
      <c r="B304" s="87">
        <v>302</v>
      </c>
      <c r="C304" s="85">
        <v>11539.53</v>
      </c>
      <c r="D304" s="85">
        <f>C304 * (1 + '2016 Claims Experience'!$H$3) * (1 + '2016 Claims Experience'!$H$3)</f>
        <v>13962.831300000003</v>
      </c>
      <c r="E304" s="85">
        <f t="shared" si="17"/>
        <v>2792.5662600000001</v>
      </c>
      <c r="F304" s="85">
        <f t="shared" si="18"/>
        <v>11170.265040000004</v>
      </c>
      <c r="G304" s="85">
        <f xml:space="preserve"> F304/'2016 Claims Experience'!$H$2</f>
        <v>13141.488282352946</v>
      </c>
      <c r="H304" s="85">
        <f t="shared" si="19"/>
        <v>1500</v>
      </c>
      <c r="I304" s="85">
        <f t="shared" si="16"/>
        <v>1295.1717065426669</v>
      </c>
      <c r="J304" s="39"/>
    </row>
    <row r="305" spans="2:10" x14ac:dyDescent="0.2">
      <c r="B305" s="87">
        <v>303</v>
      </c>
      <c r="C305" s="85">
        <v>23534.100000000002</v>
      </c>
      <c r="D305" s="85">
        <f>C305 * (1 + '2016 Claims Experience'!$H$3) * (1 + '2016 Claims Experience'!$H$3)</f>
        <v>28476.26100000001</v>
      </c>
      <c r="E305" s="85">
        <f t="shared" si="17"/>
        <v>5695.2522000000008</v>
      </c>
      <c r="F305" s="85">
        <f t="shared" si="18"/>
        <v>22781.008800000011</v>
      </c>
      <c r="G305" s="85">
        <f xml:space="preserve"> F305/'2016 Claims Experience'!$H$2</f>
        <v>26801.186823529424</v>
      </c>
      <c r="H305" s="85">
        <f t="shared" si="19"/>
        <v>1500</v>
      </c>
      <c r="I305" s="85">
        <f t="shared" si="16"/>
        <v>1295.1717065426669</v>
      </c>
      <c r="J305" s="39"/>
    </row>
    <row r="306" spans="2:10" x14ac:dyDescent="0.2">
      <c r="B306" s="87">
        <v>304</v>
      </c>
      <c r="C306" s="85">
        <v>26301.47</v>
      </c>
      <c r="D306" s="85">
        <f>C306 * (1 + '2016 Claims Experience'!$H$3) * (1 + '2016 Claims Experience'!$H$3)</f>
        <v>31824.778700000006</v>
      </c>
      <c r="E306" s="85">
        <f t="shared" si="17"/>
        <v>6364.9557399999994</v>
      </c>
      <c r="F306" s="85">
        <f t="shared" si="18"/>
        <v>25459.822960000005</v>
      </c>
      <c r="G306" s="85">
        <f xml:space="preserve"> F306/'2016 Claims Experience'!$H$2</f>
        <v>29952.732894117653</v>
      </c>
      <c r="H306" s="85">
        <f t="shared" si="19"/>
        <v>1500</v>
      </c>
      <c r="I306" s="85">
        <f t="shared" si="16"/>
        <v>1295.1717065426669</v>
      </c>
      <c r="J306" s="39"/>
    </row>
    <row r="307" spans="2:10" x14ac:dyDescent="0.2">
      <c r="B307" s="87">
        <v>305</v>
      </c>
      <c r="C307" s="85">
        <v>9115.02</v>
      </c>
      <c r="D307" s="85">
        <f>C307 * (1 + '2016 Claims Experience'!$H$3) * (1 + '2016 Claims Experience'!$H$3)</f>
        <v>11029.174200000001</v>
      </c>
      <c r="E307" s="85">
        <f t="shared" si="17"/>
        <v>2205.83484</v>
      </c>
      <c r="F307" s="85">
        <f t="shared" si="18"/>
        <v>8823.3393600000018</v>
      </c>
      <c r="G307" s="85">
        <f xml:space="preserve"> F307/'2016 Claims Experience'!$H$2</f>
        <v>10380.399247058825</v>
      </c>
      <c r="H307" s="85">
        <f t="shared" si="19"/>
        <v>1500</v>
      </c>
      <c r="I307" s="85">
        <f t="shared" si="16"/>
        <v>1295.1717065426669</v>
      </c>
      <c r="J307" s="39"/>
    </row>
    <row r="308" spans="2:10" x14ac:dyDescent="0.2">
      <c r="B308" s="87">
        <v>306</v>
      </c>
      <c r="C308" s="85">
        <v>15600.92</v>
      </c>
      <c r="D308" s="85">
        <f>C308 * (1 + '2016 Claims Experience'!$H$3) * (1 + '2016 Claims Experience'!$H$3)</f>
        <v>18877.113200000003</v>
      </c>
      <c r="E308" s="85">
        <f t="shared" si="17"/>
        <v>3775.4226399999998</v>
      </c>
      <c r="F308" s="85">
        <f t="shared" si="18"/>
        <v>15101.690560000003</v>
      </c>
      <c r="G308" s="85">
        <f xml:space="preserve"> F308/'2016 Claims Experience'!$H$2</f>
        <v>17766.694776470591</v>
      </c>
      <c r="H308" s="85">
        <f t="shared" si="19"/>
        <v>1500</v>
      </c>
      <c r="I308" s="85">
        <f t="shared" si="16"/>
        <v>1295.1717065426669</v>
      </c>
      <c r="J308" s="39"/>
    </row>
    <row r="309" spans="2:10" x14ac:dyDescent="0.2">
      <c r="B309" s="87">
        <v>307</v>
      </c>
      <c r="C309" s="85">
        <v>22264.57</v>
      </c>
      <c r="D309" s="85">
        <f>C309 * (1 + '2016 Claims Experience'!$H$3) * (1 + '2016 Claims Experience'!$H$3)</f>
        <v>26940.129700000005</v>
      </c>
      <c r="E309" s="85">
        <f t="shared" si="17"/>
        <v>5388.0259399999995</v>
      </c>
      <c r="F309" s="85">
        <f t="shared" si="18"/>
        <v>21552.103760000005</v>
      </c>
      <c r="G309" s="85">
        <f xml:space="preserve"> F309/'2016 Claims Experience'!$H$2</f>
        <v>25355.4161882353</v>
      </c>
      <c r="H309" s="85">
        <f t="shared" si="19"/>
        <v>1500</v>
      </c>
      <c r="I309" s="85">
        <f t="shared" si="16"/>
        <v>1295.1717065426669</v>
      </c>
      <c r="J309" s="39"/>
    </row>
    <row r="310" spans="2:10" x14ac:dyDescent="0.2">
      <c r="B310" s="87">
        <v>308</v>
      </c>
      <c r="C310" s="85">
        <v>10027.470000000001</v>
      </c>
      <c r="D310" s="85">
        <f>C310 * (1 + '2016 Claims Experience'!$H$3) * (1 + '2016 Claims Experience'!$H$3)</f>
        <v>12133.238700000004</v>
      </c>
      <c r="E310" s="85">
        <f t="shared" si="17"/>
        <v>2426.6477400000003</v>
      </c>
      <c r="F310" s="85">
        <f t="shared" si="18"/>
        <v>9706.5909600000032</v>
      </c>
      <c r="G310" s="85">
        <f xml:space="preserve"> F310/'2016 Claims Experience'!$H$2</f>
        <v>11419.518776470592</v>
      </c>
      <c r="H310" s="85">
        <f t="shared" si="19"/>
        <v>1500</v>
      </c>
      <c r="I310" s="85">
        <f t="shared" si="16"/>
        <v>1295.1717065426669</v>
      </c>
      <c r="J310" s="39"/>
    </row>
    <row r="311" spans="2:10" x14ac:dyDescent="0.2">
      <c r="B311" s="87">
        <v>309</v>
      </c>
      <c r="C311" s="85">
        <v>223.57000000000002</v>
      </c>
      <c r="D311" s="85">
        <f>C311 * (1 + '2016 Claims Experience'!$H$3) * (1 + '2016 Claims Experience'!$H$3)</f>
        <v>270.51970000000006</v>
      </c>
      <c r="E311" s="85">
        <f t="shared" si="17"/>
        <v>54.103940000000001</v>
      </c>
      <c r="F311" s="85">
        <f t="shared" si="18"/>
        <v>216.41576000000006</v>
      </c>
      <c r="G311" s="85">
        <f xml:space="preserve"> F311/'2016 Claims Experience'!$H$2</f>
        <v>254.60677647058833</v>
      </c>
      <c r="H311" s="85">
        <f t="shared" si="19"/>
        <v>270.51970000000006</v>
      </c>
      <c r="I311" s="85">
        <f t="shared" si="16"/>
        <v>0</v>
      </c>
      <c r="J311" s="39"/>
    </row>
    <row r="312" spans="2:10" x14ac:dyDescent="0.2">
      <c r="B312" s="87">
        <v>310</v>
      </c>
      <c r="C312" s="85">
        <v>2764.21</v>
      </c>
      <c r="D312" s="85">
        <f>C312 * (1 + '2016 Claims Experience'!$H$3) * (1 + '2016 Claims Experience'!$H$3)</f>
        <v>3344.6941000000006</v>
      </c>
      <c r="E312" s="85">
        <f t="shared" si="17"/>
        <v>668.93881999999996</v>
      </c>
      <c r="F312" s="85">
        <f t="shared" si="18"/>
        <v>2675.7552800000008</v>
      </c>
      <c r="G312" s="85">
        <f xml:space="preserve"> F312/'2016 Claims Experience'!$H$2</f>
        <v>3147.947388235295</v>
      </c>
      <c r="H312" s="85">
        <f t="shared" si="19"/>
        <v>1500</v>
      </c>
      <c r="I312" s="85">
        <f t="shared" si="16"/>
        <v>1295.1717065426669</v>
      </c>
      <c r="J312" s="39"/>
    </row>
    <row r="313" spans="2:10" x14ac:dyDescent="0.2">
      <c r="B313" s="87">
        <v>311</v>
      </c>
      <c r="C313" s="85">
        <v>28254.350000000002</v>
      </c>
      <c r="D313" s="85">
        <f>C313 * (1 + '2016 Claims Experience'!$H$3) * (1 + '2016 Claims Experience'!$H$3)</f>
        <v>34187.763500000008</v>
      </c>
      <c r="E313" s="85">
        <f t="shared" si="17"/>
        <v>6837.5527000000002</v>
      </c>
      <c r="F313" s="85">
        <f t="shared" si="18"/>
        <v>27350.210800000008</v>
      </c>
      <c r="G313" s="85">
        <f xml:space="preserve"> F313/'2016 Claims Experience'!$H$2</f>
        <v>32176.718588235304</v>
      </c>
      <c r="H313" s="85">
        <f t="shared" si="19"/>
        <v>1500</v>
      </c>
      <c r="I313" s="85">
        <f t="shared" si="16"/>
        <v>1295.1717065426669</v>
      </c>
      <c r="J313" s="39"/>
    </row>
    <row r="314" spans="2:10" x14ac:dyDescent="0.2">
      <c r="B314" s="87">
        <v>312</v>
      </c>
      <c r="C314" s="85">
        <v>3375.67</v>
      </c>
      <c r="D314" s="85">
        <f>C314 * (1 + '2016 Claims Experience'!$H$3) * (1 + '2016 Claims Experience'!$H$3)</f>
        <v>4084.5607000000009</v>
      </c>
      <c r="E314" s="85">
        <f t="shared" si="17"/>
        <v>816.91214000000002</v>
      </c>
      <c r="F314" s="85">
        <f t="shared" si="18"/>
        <v>3267.648560000001</v>
      </c>
      <c r="G314" s="85">
        <f xml:space="preserve"> F314/'2016 Claims Experience'!$H$2</f>
        <v>3844.2924235294131</v>
      </c>
      <c r="H314" s="85">
        <f t="shared" si="19"/>
        <v>1500</v>
      </c>
      <c r="I314" s="85">
        <f t="shared" si="16"/>
        <v>1295.1717065426669</v>
      </c>
      <c r="J314" s="39"/>
    </row>
    <row r="315" spans="2:10" x14ac:dyDescent="0.2">
      <c r="B315" s="87">
        <v>313</v>
      </c>
      <c r="C315" s="85">
        <v>5940.8</v>
      </c>
      <c r="D315" s="85">
        <f>C315 * (1 + '2016 Claims Experience'!$H$3) * (1 + '2016 Claims Experience'!$H$3)</f>
        <v>7188.3680000000013</v>
      </c>
      <c r="E315" s="85">
        <f t="shared" si="17"/>
        <v>1437.6735999999999</v>
      </c>
      <c r="F315" s="85">
        <f t="shared" si="18"/>
        <v>5750.6944000000012</v>
      </c>
      <c r="G315" s="85">
        <f xml:space="preserve"> F315/'2016 Claims Experience'!$H$2</f>
        <v>6765.5228235294135</v>
      </c>
      <c r="H315" s="85">
        <f t="shared" si="19"/>
        <v>1500</v>
      </c>
      <c r="I315" s="85">
        <f t="shared" si="16"/>
        <v>1295.1717065426669</v>
      </c>
      <c r="J315" s="39"/>
    </row>
    <row r="316" spans="2:10" x14ac:dyDescent="0.2">
      <c r="B316" s="87">
        <v>314</v>
      </c>
      <c r="C316" s="85">
        <v>2554.86</v>
      </c>
      <c r="D316" s="85">
        <f>C316 * (1 + '2016 Claims Experience'!$H$3) * (1 + '2016 Claims Experience'!$H$3)</f>
        <v>3091.3806000000009</v>
      </c>
      <c r="E316" s="85">
        <f t="shared" si="17"/>
        <v>618.27611999999999</v>
      </c>
      <c r="F316" s="85">
        <f t="shared" si="18"/>
        <v>2473.1044800000009</v>
      </c>
      <c r="G316" s="85">
        <f xml:space="preserve"> F316/'2016 Claims Experience'!$H$2</f>
        <v>2909.5346823529421</v>
      </c>
      <c r="H316" s="85">
        <f t="shared" si="19"/>
        <v>1500</v>
      </c>
      <c r="I316" s="85">
        <f t="shared" si="16"/>
        <v>1295.1717065426669</v>
      </c>
      <c r="J316" s="39"/>
    </row>
    <row r="317" spans="2:10" x14ac:dyDescent="0.2">
      <c r="B317" s="87">
        <v>315</v>
      </c>
      <c r="C317" s="85">
        <v>1819.3700000000001</v>
      </c>
      <c r="D317" s="85">
        <f>C317 * (1 + '2016 Claims Experience'!$H$3) * (1 + '2016 Claims Experience'!$H$3)</f>
        <v>2201.4377000000004</v>
      </c>
      <c r="E317" s="85">
        <f t="shared" si="17"/>
        <v>440.28753999999998</v>
      </c>
      <c r="F317" s="85">
        <f t="shared" si="18"/>
        <v>1761.1501600000004</v>
      </c>
      <c r="G317" s="85">
        <f xml:space="preserve"> F317/'2016 Claims Experience'!$H$2</f>
        <v>2071.9413647058827</v>
      </c>
      <c r="H317" s="85">
        <f t="shared" si="19"/>
        <v>1500</v>
      </c>
      <c r="I317" s="85">
        <f t="shared" si="16"/>
        <v>1295.1717065426669</v>
      </c>
      <c r="J317" s="39"/>
    </row>
    <row r="318" spans="2:10" x14ac:dyDescent="0.2">
      <c r="B318" s="87">
        <v>316</v>
      </c>
      <c r="C318" s="85">
        <v>1792.51</v>
      </c>
      <c r="D318" s="85">
        <f>C318 * (1 + '2016 Claims Experience'!$H$3) * (1 + '2016 Claims Experience'!$H$3)</f>
        <v>2168.9371000000006</v>
      </c>
      <c r="E318" s="85">
        <f t="shared" si="17"/>
        <v>433.78742</v>
      </c>
      <c r="F318" s="85">
        <f t="shared" si="18"/>
        <v>1735.1496800000004</v>
      </c>
      <c r="G318" s="85">
        <f xml:space="preserve"> F318/'2016 Claims Experience'!$H$2</f>
        <v>2041.352564705883</v>
      </c>
      <c r="H318" s="85">
        <f t="shared" si="19"/>
        <v>1500</v>
      </c>
      <c r="I318" s="85">
        <f t="shared" si="16"/>
        <v>1295.1717065426669</v>
      </c>
      <c r="J318" s="39"/>
    </row>
    <row r="319" spans="2:10" x14ac:dyDescent="0.2">
      <c r="B319" s="87">
        <v>317</v>
      </c>
      <c r="C319" s="85">
        <v>4545.66</v>
      </c>
      <c r="D319" s="85">
        <f>C319 * (1 + '2016 Claims Experience'!$H$3) * (1 + '2016 Claims Experience'!$H$3)</f>
        <v>5500.2486000000008</v>
      </c>
      <c r="E319" s="85">
        <f t="shared" si="17"/>
        <v>1100.04972</v>
      </c>
      <c r="F319" s="85">
        <f t="shared" si="18"/>
        <v>4400.1988800000008</v>
      </c>
      <c r="G319" s="85">
        <f xml:space="preserve"> F319/'2016 Claims Experience'!$H$2</f>
        <v>5176.7045647058831</v>
      </c>
      <c r="H319" s="85">
        <f t="shared" si="19"/>
        <v>1500</v>
      </c>
      <c r="I319" s="85">
        <f t="shared" si="16"/>
        <v>1295.1717065426669</v>
      </c>
      <c r="J319" s="39"/>
    </row>
    <row r="320" spans="2:10" x14ac:dyDescent="0.2">
      <c r="B320" s="87">
        <v>318</v>
      </c>
      <c r="C320" s="85">
        <v>27029.06</v>
      </c>
      <c r="D320" s="85">
        <f>C320 * (1 + '2016 Claims Experience'!$H$3) * (1 + '2016 Claims Experience'!$H$3)</f>
        <v>32705.162600000007</v>
      </c>
      <c r="E320" s="85">
        <f t="shared" si="17"/>
        <v>6541.0325199999997</v>
      </c>
      <c r="F320" s="85">
        <f t="shared" si="18"/>
        <v>26164.130080000006</v>
      </c>
      <c r="G320" s="85">
        <f xml:space="preserve"> F320/'2016 Claims Experience'!$H$2</f>
        <v>30781.329505882361</v>
      </c>
      <c r="H320" s="85">
        <f t="shared" si="19"/>
        <v>1500</v>
      </c>
      <c r="I320" s="85">
        <f t="shared" si="16"/>
        <v>1295.1717065426669</v>
      </c>
      <c r="J320" s="39"/>
    </row>
    <row r="321" spans="2:10" x14ac:dyDescent="0.2">
      <c r="B321" s="87">
        <v>319</v>
      </c>
      <c r="C321" s="85">
        <v>19388.97</v>
      </c>
      <c r="D321" s="85">
        <f>C321 * (1 + '2016 Claims Experience'!$H$3) * (1 + '2016 Claims Experience'!$H$3)</f>
        <v>23460.653700000003</v>
      </c>
      <c r="E321" s="85">
        <f t="shared" si="17"/>
        <v>4692.1307399999996</v>
      </c>
      <c r="F321" s="85">
        <f t="shared" si="18"/>
        <v>18768.522960000002</v>
      </c>
      <c r="G321" s="85">
        <f xml:space="preserve"> F321/'2016 Claims Experience'!$H$2</f>
        <v>22080.615247058828</v>
      </c>
      <c r="H321" s="85">
        <f t="shared" si="19"/>
        <v>1500</v>
      </c>
      <c r="I321" s="85">
        <f t="shared" si="16"/>
        <v>1295.1717065426669</v>
      </c>
      <c r="J321" s="39"/>
    </row>
    <row r="322" spans="2:10" x14ac:dyDescent="0.2">
      <c r="B322" s="87">
        <v>320</v>
      </c>
      <c r="C322" s="85">
        <v>116.13000000000001</v>
      </c>
      <c r="D322" s="85">
        <f>C322 * (1 + '2016 Claims Experience'!$H$3) * (1 + '2016 Claims Experience'!$H$3)</f>
        <v>140.51730000000003</v>
      </c>
      <c r="E322" s="85">
        <f t="shared" si="17"/>
        <v>28.103460000000002</v>
      </c>
      <c r="F322" s="85">
        <f t="shared" si="18"/>
        <v>112.41384000000004</v>
      </c>
      <c r="G322" s="85">
        <f xml:space="preserve"> F322/'2016 Claims Experience'!$H$2</f>
        <v>132.25157647058828</v>
      </c>
      <c r="H322" s="85">
        <f t="shared" si="19"/>
        <v>140.51730000000003</v>
      </c>
      <c r="I322" s="85">
        <f t="shared" si="16"/>
        <v>0</v>
      </c>
      <c r="J322" s="39"/>
    </row>
    <row r="323" spans="2:10" x14ac:dyDescent="0.2">
      <c r="B323" s="87">
        <v>321</v>
      </c>
      <c r="C323" s="85">
        <v>3062.83</v>
      </c>
      <c r="D323" s="85">
        <f>C323 * (1 + '2016 Claims Experience'!$H$3) * (1 + '2016 Claims Experience'!$H$3)</f>
        <v>3706.0243000000005</v>
      </c>
      <c r="E323" s="85">
        <f t="shared" si="17"/>
        <v>741.20485999999994</v>
      </c>
      <c r="F323" s="85">
        <f t="shared" si="18"/>
        <v>2964.8194400000007</v>
      </c>
      <c r="G323" s="85">
        <f xml:space="preserve"> F323/'2016 Claims Experience'!$H$2</f>
        <v>3488.0228705882359</v>
      </c>
      <c r="H323" s="85">
        <f t="shared" si="19"/>
        <v>1500</v>
      </c>
      <c r="I323" s="85">
        <f t="shared" ref="I323:I386" si="20">IF(H323 = $K$29, $L$29 - H323,   IF(AND(H323&lt;$L$29, H323 &gt; $K$29),  D323-$K$29, 0) )</f>
        <v>1295.1717065426669</v>
      </c>
      <c r="J323" s="39"/>
    </row>
    <row r="324" spans="2:10" x14ac:dyDescent="0.2">
      <c r="B324" s="87">
        <v>322</v>
      </c>
      <c r="C324" s="85">
        <v>11653.29</v>
      </c>
      <c r="D324" s="85">
        <f>C324 * (1 + '2016 Claims Experience'!$H$3) * (1 + '2016 Claims Experience'!$H$3)</f>
        <v>14100.480900000004</v>
      </c>
      <c r="E324" s="85">
        <f t="shared" ref="E324:E387" si="21" xml:space="preserve"> D324 * (1- $L$9)</f>
        <v>2820.09618</v>
      </c>
      <c r="F324" s="85">
        <f t="shared" ref="F324:F387" si="22" xml:space="preserve">   D324 *$L$9</f>
        <v>11280.384720000004</v>
      </c>
      <c r="G324" s="85">
        <f xml:space="preserve"> F324/'2016 Claims Experience'!$H$2</f>
        <v>13271.040847058828</v>
      </c>
      <c r="H324" s="85">
        <f t="shared" ref="H324:H387" si="23">IF( D324&gt; $K$29, $K$29, D324)</f>
        <v>1500</v>
      </c>
      <c r="I324" s="85">
        <f t="shared" si="20"/>
        <v>1295.1717065426669</v>
      </c>
      <c r="J324" s="39"/>
    </row>
    <row r="325" spans="2:10" x14ac:dyDescent="0.2">
      <c r="B325" s="87">
        <v>323</v>
      </c>
      <c r="C325" s="85">
        <v>6965.43</v>
      </c>
      <c r="D325" s="85">
        <f>C325 * (1 + '2016 Claims Experience'!$H$3) * (1 + '2016 Claims Experience'!$H$3)</f>
        <v>8428.1703000000016</v>
      </c>
      <c r="E325" s="85">
        <f t="shared" si="21"/>
        <v>1685.6340599999999</v>
      </c>
      <c r="F325" s="85">
        <f t="shared" si="22"/>
        <v>6742.5362400000013</v>
      </c>
      <c r="G325" s="85">
        <f xml:space="preserve"> F325/'2016 Claims Experience'!$H$2</f>
        <v>7932.3955764705897</v>
      </c>
      <c r="H325" s="85">
        <f t="shared" si="23"/>
        <v>1500</v>
      </c>
      <c r="I325" s="85">
        <f t="shared" si="20"/>
        <v>1295.1717065426669</v>
      </c>
      <c r="J325" s="39"/>
    </row>
    <row r="326" spans="2:10" x14ac:dyDescent="0.2">
      <c r="B326" s="87">
        <v>324</v>
      </c>
      <c r="C326" s="85">
        <v>18983.7</v>
      </c>
      <c r="D326" s="85">
        <f>C326 * (1 + '2016 Claims Experience'!$H$3) * (1 + '2016 Claims Experience'!$H$3)</f>
        <v>22970.277000000006</v>
      </c>
      <c r="E326" s="85">
        <f t="shared" si="21"/>
        <v>4594.0554000000002</v>
      </c>
      <c r="F326" s="85">
        <f t="shared" si="22"/>
        <v>18376.221600000004</v>
      </c>
      <c r="G326" s="85">
        <f xml:space="preserve"> F326/'2016 Claims Experience'!$H$2</f>
        <v>21619.084235294122</v>
      </c>
      <c r="H326" s="85">
        <f t="shared" si="23"/>
        <v>1500</v>
      </c>
      <c r="I326" s="85">
        <f t="shared" si="20"/>
        <v>1295.1717065426669</v>
      </c>
      <c r="J326" s="39"/>
    </row>
    <row r="327" spans="2:10" x14ac:dyDescent="0.2">
      <c r="B327" s="87">
        <v>325</v>
      </c>
      <c r="C327" s="85">
        <v>22354.63</v>
      </c>
      <c r="D327" s="85">
        <f>C327 * (1 + '2016 Claims Experience'!$H$3) * (1 + '2016 Claims Experience'!$H$3)</f>
        <v>27049.102300000006</v>
      </c>
      <c r="E327" s="85">
        <f t="shared" si="21"/>
        <v>5409.8204599999999</v>
      </c>
      <c r="F327" s="85">
        <f t="shared" si="22"/>
        <v>21639.281840000007</v>
      </c>
      <c r="G327" s="85">
        <f xml:space="preserve"> F327/'2016 Claims Experience'!$H$2</f>
        <v>25457.978635294126</v>
      </c>
      <c r="H327" s="85">
        <f t="shared" si="23"/>
        <v>1500</v>
      </c>
      <c r="I327" s="85">
        <f t="shared" si="20"/>
        <v>1295.1717065426669</v>
      </c>
      <c r="J327" s="39"/>
    </row>
    <row r="328" spans="2:10" x14ac:dyDescent="0.2">
      <c r="B328" s="87">
        <v>326</v>
      </c>
      <c r="C328" s="85">
        <v>2264.1400000000003</v>
      </c>
      <c r="D328" s="85">
        <f>C328 * (1 + '2016 Claims Experience'!$H$3) * (1 + '2016 Claims Experience'!$H$3)</f>
        <v>2739.6094000000007</v>
      </c>
      <c r="E328" s="85">
        <f t="shared" si="21"/>
        <v>547.92187999999999</v>
      </c>
      <c r="F328" s="85">
        <f t="shared" si="22"/>
        <v>2191.6875200000009</v>
      </c>
      <c r="G328" s="85">
        <f xml:space="preserve"> F328/'2016 Claims Experience'!$H$2</f>
        <v>2578.4559058823538</v>
      </c>
      <c r="H328" s="85">
        <f t="shared" si="23"/>
        <v>1500</v>
      </c>
      <c r="I328" s="85">
        <f t="shared" si="20"/>
        <v>1295.1717065426669</v>
      </c>
      <c r="J328" s="39"/>
    </row>
    <row r="329" spans="2:10" x14ac:dyDescent="0.2">
      <c r="B329" s="87">
        <v>327</v>
      </c>
      <c r="C329" s="85">
        <v>6464.5700000000006</v>
      </c>
      <c r="D329" s="85">
        <f>C329 * (1 + '2016 Claims Experience'!$H$3) * (1 + '2016 Claims Experience'!$H$3)</f>
        <v>7822.1297000000013</v>
      </c>
      <c r="E329" s="85">
        <f t="shared" si="21"/>
        <v>1564.4259399999999</v>
      </c>
      <c r="F329" s="85">
        <f t="shared" si="22"/>
        <v>6257.7037600000012</v>
      </c>
      <c r="G329" s="85">
        <f xml:space="preserve"> F329/'2016 Claims Experience'!$H$2</f>
        <v>7362.0044235294135</v>
      </c>
      <c r="H329" s="85">
        <f t="shared" si="23"/>
        <v>1500</v>
      </c>
      <c r="I329" s="85">
        <f t="shared" si="20"/>
        <v>1295.1717065426669</v>
      </c>
      <c r="J329" s="39"/>
    </row>
    <row r="330" spans="2:10" x14ac:dyDescent="0.2">
      <c r="B330" s="87">
        <v>328</v>
      </c>
      <c r="C330" s="85">
        <v>6885.64</v>
      </c>
      <c r="D330" s="85">
        <f>C330 * (1 + '2016 Claims Experience'!$H$3) * (1 + '2016 Claims Experience'!$H$3)</f>
        <v>8331.6244000000006</v>
      </c>
      <c r="E330" s="85">
        <f t="shared" si="21"/>
        <v>1666.3248799999997</v>
      </c>
      <c r="F330" s="85">
        <f t="shared" si="22"/>
        <v>6665.2995200000005</v>
      </c>
      <c r="G330" s="85">
        <f xml:space="preserve"> F330/'2016 Claims Experience'!$H$2</f>
        <v>7841.5288470588239</v>
      </c>
      <c r="H330" s="85">
        <f t="shared" si="23"/>
        <v>1500</v>
      </c>
      <c r="I330" s="85">
        <f t="shared" si="20"/>
        <v>1295.1717065426669</v>
      </c>
      <c r="J330" s="39"/>
    </row>
    <row r="331" spans="2:10" x14ac:dyDescent="0.2">
      <c r="B331" s="87">
        <v>329</v>
      </c>
      <c r="C331" s="85">
        <v>9129.24</v>
      </c>
      <c r="D331" s="85">
        <f>C331 * (1 + '2016 Claims Experience'!$H$3) * (1 + '2016 Claims Experience'!$H$3)</f>
        <v>11046.380400000002</v>
      </c>
      <c r="E331" s="85">
        <f t="shared" si="21"/>
        <v>2209.2760800000001</v>
      </c>
      <c r="F331" s="85">
        <f t="shared" si="22"/>
        <v>8837.1043200000022</v>
      </c>
      <c r="G331" s="85">
        <f xml:space="preserve"> F331/'2016 Claims Experience'!$H$2</f>
        <v>10396.593317647063</v>
      </c>
      <c r="H331" s="85">
        <f t="shared" si="23"/>
        <v>1500</v>
      </c>
      <c r="I331" s="85">
        <f t="shared" si="20"/>
        <v>1295.1717065426669</v>
      </c>
      <c r="J331" s="39"/>
    </row>
    <row r="332" spans="2:10" x14ac:dyDescent="0.2">
      <c r="B332" s="87">
        <v>330</v>
      </c>
      <c r="C332" s="85">
        <v>21271.54</v>
      </c>
      <c r="D332" s="85">
        <f>C332 * (1 + '2016 Claims Experience'!$H$3) * (1 + '2016 Claims Experience'!$H$3)</f>
        <v>25738.563400000006</v>
      </c>
      <c r="E332" s="85">
        <f t="shared" si="21"/>
        <v>5147.7126800000005</v>
      </c>
      <c r="F332" s="85">
        <f t="shared" si="22"/>
        <v>20590.850720000006</v>
      </c>
      <c r="G332" s="85">
        <f xml:space="preserve"> F332/'2016 Claims Experience'!$H$2</f>
        <v>24224.530258823535</v>
      </c>
      <c r="H332" s="85">
        <f t="shared" si="23"/>
        <v>1500</v>
      </c>
      <c r="I332" s="85">
        <f t="shared" si="20"/>
        <v>1295.1717065426669</v>
      </c>
      <c r="J332" s="39"/>
    </row>
    <row r="333" spans="2:10" x14ac:dyDescent="0.2">
      <c r="B333" s="87">
        <v>331</v>
      </c>
      <c r="C333" s="85">
        <v>5736.9800000000005</v>
      </c>
      <c r="D333" s="85">
        <f>C333 * (1 + '2016 Claims Experience'!$H$3) * (1 + '2016 Claims Experience'!$H$3)</f>
        <v>6941.7458000000015</v>
      </c>
      <c r="E333" s="85">
        <f t="shared" si="21"/>
        <v>1388.34916</v>
      </c>
      <c r="F333" s="85">
        <f t="shared" si="22"/>
        <v>5553.3966400000018</v>
      </c>
      <c r="G333" s="85">
        <f xml:space="preserve"> F333/'2016 Claims Experience'!$H$2</f>
        <v>6533.4078117647077</v>
      </c>
      <c r="H333" s="85">
        <f t="shared" si="23"/>
        <v>1500</v>
      </c>
      <c r="I333" s="85">
        <f t="shared" si="20"/>
        <v>1295.1717065426669</v>
      </c>
      <c r="J333" s="39"/>
    </row>
    <row r="334" spans="2:10" x14ac:dyDescent="0.2">
      <c r="B334" s="87">
        <v>332</v>
      </c>
      <c r="C334" s="85">
        <v>13147.18</v>
      </c>
      <c r="D334" s="85">
        <f>C334 * (1 + '2016 Claims Experience'!$H$3) * (1 + '2016 Claims Experience'!$H$3)</f>
        <v>15908.087800000003</v>
      </c>
      <c r="E334" s="85">
        <f t="shared" si="21"/>
        <v>3181.6175599999997</v>
      </c>
      <c r="F334" s="85">
        <f t="shared" si="22"/>
        <v>12726.470240000002</v>
      </c>
      <c r="G334" s="85">
        <f xml:space="preserve"> F334/'2016 Claims Experience'!$H$2</f>
        <v>14972.317929411767</v>
      </c>
      <c r="H334" s="85">
        <f t="shared" si="23"/>
        <v>1500</v>
      </c>
      <c r="I334" s="85">
        <f t="shared" si="20"/>
        <v>1295.1717065426669</v>
      </c>
      <c r="J334" s="39"/>
    </row>
    <row r="335" spans="2:10" x14ac:dyDescent="0.2">
      <c r="B335" s="87">
        <v>333</v>
      </c>
      <c r="C335" s="85">
        <v>9506.07</v>
      </c>
      <c r="D335" s="85">
        <f>C335 * (1 + '2016 Claims Experience'!$H$3) * (1 + '2016 Claims Experience'!$H$3)</f>
        <v>11502.344700000001</v>
      </c>
      <c r="E335" s="85">
        <f t="shared" si="21"/>
        <v>2300.4689399999997</v>
      </c>
      <c r="F335" s="85">
        <f t="shared" si="22"/>
        <v>9201.8757600000008</v>
      </c>
      <c r="G335" s="85">
        <f xml:space="preserve"> F335/'2016 Claims Experience'!$H$2</f>
        <v>10825.736188235296</v>
      </c>
      <c r="H335" s="85">
        <f t="shared" si="23"/>
        <v>1500</v>
      </c>
      <c r="I335" s="85">
        <f t="shared" si="20"/>
        <v>1295.1717065426669</v>
      </c>
      <c r="J335" s="39"/>
    </row>
    <row r="336" spans="2:10" x14ac:dyDescent="0.2">
      <c r="B336" s="87">
        <v>334</v>
      </c>
      <c r="C336" s="85">
        <v>7034.1600000000008</v>
      </c>
      <c r="D336" s="85">
        <f>C336 * (1 + '2016 Claims Experience'!$H$3) * (1 + '2016 Claims Experience'!$H$3)</f>
        <v>8511.3336000000036</v>
      </c>
      <c r="E336" s="85">
        <f t="shared" si="21"/>
        <v>1702.2667200000003</v>
      </c>
      <c r="F336" s="85">
        <f t="shared" si="22"/>
        <v>6809.066880000003</v>
      </c>
      <c r="G336" s="85">
        <f xml:space="preserve"> F336/'2016 Claims Experience'!$H$2</f>
        <v>8010.6669176470623</v>
      </c>
      <c r="H336" s="85">
        <f t="shared" si="23"/>
        <v>1500</v>
      </c>
      <c r="I336" s="85">
        <f t="shared" si="20"/>
        <v>1295.1717065426669</v>
      </c>
      <c r="J336" s="39"/>
    </row>
    <row r="337" spans="2:10" x14ac:dyDescent="0.2">
      <c r="B337" s="87">
        <v>335</v>
      </c>
      <c r="C337" s="85">
        <v>11187.19</v>
      </c>
      <c r="D337" s="85">
        <f>C337 * (1 + '2016 Claims Experience'!$H$3) * (1 + '2016 Claims Experience'!$H$3)</f>
        <v>13536.499900000003</v>
      </c>
      <c r="E337" s="85">
        <f t="shared" si="21"/>
        <v>2707.2999799999998</v>
      </c>
      <c r="F337" s="85">
        <f t="shared" si="22"/>
        <v>10829.199920000003</v>
      </c>
      <c r="G337" s="85">
        <f xml:space="preserve"> F337/'2016 Claims Experience'!$H$2</f>
        <v>12740.235200000003</v>
      </c>
      <c r="H337" s="85">
        <f t="shared" si="23"/>
        <v>1500</v>
      </c>
      <c r="I337" s="85">
        <f t="shared" si="20"/>
        <v>1295.1717065426669</v>
      </c>
      <c r="J337" s="39"/>
    </row>
    <row r="338" spans="2:10" x14ac:dyDescent="0.2">
      <c r="B338" s="87">
        <v>336</v>
      </c>
      <c r="C338" s="85">
        <v>8917.52</v>
      </c>
      <c r="D338" s="85">
        <f>C338 * (1 + '2016 Claims Experience'!$H$3) * (1 + '2016 Claims Experience'!$H$3)</f>
        <v>10790.199200000001</v>
      </c>
      <c r="E338" s="85">
        <f t="shared" si="21"/>
        <v>2158.0398399999999</v>
      </c>
      <c r="F338" s="85">
        <f t="shared" si="22"/>
        <v>8632.1593600000015</v>
      </c>
      <c r="G338" s="85">
        <f xml:space="preserve"> F338/'2016 Claims Experience'!$H$2</f>
        <v>10155.481600000003</v>
      </c>
      <c r="H338" s="85">
        <f t="shared" si="23"/>
        <v>1500</v>
      </c>
      <c r="I338" s="85">
        <f t="shared" si="20"/>
        <v>1295.1717065426669</v>
      </c>
      <c r="J338" s="39"/>
    </row>
    <row r="339" spans="2:10" x14ac:dyDescent="0.2">
      <c r="B339" s="87">
        <v>337</v>
      </c>
      <c r="C339" s="85">
        <v>11622.480000000001</v>
      </c>
      <c r="D339" s="85">
        <f>C339 * (1 + '2016 Claims Experience'!$H$3) * (1 + '2016 Claims Experience'!$H$3)</f>
        <v>14063.200800000004</v>
      </c>
      <c r="E339" s="85">
        <f t="shared" si="21"/>
        <v>2812.6401600000004</v>
      </c>
      <c r="F339" s="85">
        <f t="shared" si="22"/>
        <v>11250.560640000003</v>
      </c>
      <c r="G339" s="85">
        <f xml:space="preserve"> F339/'2016 Claims Experience'!$H$2</f>
        <v>13235.953694117652</v>
      </c>
      <c r="H339" s="85">
        <f t="shared" si="23"/>
        <v>1500</v>
      </c>
      <c r="I339" s="85">
        <f t="shared" si="20"/>
        <v>1295.1717065426669</v>
      </c>
      <c r="J339" s="39"/>
    </row>
    <row r="340" spans="2:10" x14ac:dyDescent="0.2">
      <c r="B340" s="87">
        <v>338</v>
      </c>
      <c r="C340" s="85">
        <v>37.130000000000003</v>
      </c>
      <c r="D340" s="85">
        <f>C340 * (1 + '2016 Claims Experience'!$H$3) * (1 + '2016 Claims Experience'!$H$3)</f>
        <v>44.92730000000001</v>
      </c>
      <c r="E340" s="85">
        <f t="shared" si="21"/>
        <v>8.9854599999999998</v>
      </c>
      <c r="F340" s="85">
        <f t="shared" si="22"/>
        <v>35.941840000000006</v>
      </c>
      <c r="G340" s="85">
        <f xml:space="preserve"> F340/'2016 Claims Experience'!$H$2</f>
        <v>42.284517647058834</v>
      </c>
      <c r="H340" s="85">
        <f t="shared" si="23"/>
        <v>44.92730000000001</v>
      </c>
      <c r="I340" s="85">
        <f t="shared" si="20"/>
        <v>0</v>
      </c>
      <c r="J340" s="39"/>
    </row>
    <row r="341" spans="2:10" x14ac:dyDescent="0.2">
      <c r="B341" s="87">
        <v>339</v>
      </c>
      <c r="C341" s="85">
        <v>5488.92</v>
      </c>
      <c r="D341" s="85">
        <f>C341 * (1 + '2016 Claims Experience'!$H$3) * (1 + '2016 Claims Experience'!$H$3)</f>
        <v>6641.5932000000012</v>
      </c>
      <c r="E341" s="85">
        <f t="shared" si="21"/>
        <v>1328.31864</v>
      </c>
      <c r="F341" s="85">
        <f t="shared" si="22"/>
        <v>5313.2745600000017</v>
      </c>
      <c r="G341" s="85">
        <f xml:space="preserve"> F341/'2016 Claims Experience'!$H$2</f>
        <v>6250.9112470588252</v>
      </c>
      <c r="H341" s="85">
        <f t="shared" si="23"/>
        <v>1500</v>
      </c>
      <c r="I341" s="85">
        <f t="shared" si="20"/>
        <v>1295.1717065426669</v>
      </c>
      <c r="J341" s="39"/>
    </row>
    <row r="342" spans="2:10" x14ac:dyDescent="0.2">
      <c r="B342" s="87">
        <v>340</v>
      </c>
      <c r="C342" s="85">
        <v>6245.7400000000007</v>
      </c>
      <c r="D342" s="85">
        <f>C342 * (1 + '2016 Claims Experience'!$H$3) * (1 + '2016 Claims Experience'!$H$3)</f>
        <v>7557.345400000002</v>
      </c>
      <c r="E342" s="85">
        <f t="shared" si="21"/>
        <v>1511.4690800000001</v>
      </c>
      <c r="F342" s="85">
        <f t="shared" si="22"/>
        <v>6045.8763200000021</v>
      </c>
      <c r="G342" s="85">
        <f xml:space="preserve"> F342/'2016 Claims Experience'!$H$2</f>
        <v>7112.795670588238</v>
      </c>
      <c r="H342" s="85">
        <f t="shared" si="23"/>
        <v>1500</v>
      </c>
      <c r="I342" s="85">
        <f t="shared" si="20"/>
        <v>1295.1717065426669</v>
      </c>
      <c r="J342" s="39"/>
    </row>
    <row r="343" spans="2:10" x14ac:dyDescent="0.2">
      <c r="B343" s="87">
        <v>341</v>
      </c>
      <c r="C343" s="85">
        <v>4575.68</v>
      </c>
      <c r="D343" s="85">
        <f>C343 * (1 + '2016 Claims Experience'!$H$3) * (1 + '2016 Claims Experience'!$H$3)</f>
        <v>5536.5728000000008</v>
      </c>
      <c r="E343" s="85">
        <f t="shared" si="21"/>
        <v>1107.31456</v>
      </c>
      <c r="F343" s="85">
        <f t="shared" si="22"/>
        <v>4429.258240000001</v>
      </c>
      <c r="G343" s="85">
        <f xml:space="preserve"> F343/'2016 Claims Experience'!$H$2</f>
        <v>5210.8920470588246</v>
      </c>
      <c r="H343" s="85">
        <f t="shared" si="23"/>
        <v>1500</v>
      </c>
      <c r="I343" s="85">
        <f t="shared" si="20"/>
        <v>1295.1717065426669</v>
      </c>
      <c r="J343" s="39"/>
    </row>
    <row r="344" spans="2:10" x14ac:dyDescent="0.2">
      <c r="B344" s="87">
        <v>342</v>
      </c>
      <c r="C344" s="85">
        <v>3189.23</v>
      </c>
      <c r="D344" s="85">
        <f>C344 * (1 + '2016 Claims Experience'!$H$3) * (1 + '2016 Claims Experience'!$H$3)</f>
        <v>3858.9683000000005</v>
      </c>
      <c r="E344" s="85">
        <f t="shared" si="21"/>
        <v>771.79365999999993</v>
      </c>
      <c r="F344" s="85">
        <f t="shared" si="22"/>
        <v>3087.1746400000006</v>
      </c>
      <c r="G344" s="85">
        <f xml:space="preserve"> F344/'2016 Claims Experience'!$H$2</f>
        <v>3631.9701647058832</v>
      </c>
      <c r="H344" s="85">
        <f t="shared" si="23"/>
        <v>1500</v>
      </c>
      <c r="I344" s="85">
        <f t="shared" si="20"/>
        <v>1295.1717065426669</v>
      </c>
      <c r="J344" s="39"/>
    </row>
    <row r="345" spans="2:10" x14ac:dyDescent="0.2">
      <c r="B345" s="87">
        <v>343</v>
      </c>
      <c r="C345" s="85">
        <v>15262.01</v>
      </c>
      <c r="D345" s="85">
        <f>C345 * (1 + '2016 Claims Experience'!$H$3) * (1 + '2016 Claims Experience'!$H$3)</f>
        <v>18467.032100000004</v>
      </c>
      <c r="E345" s="85">
        <f t="shared" si="21"/>
        <v>3693.4064199999998</v>
      </c>
      <c r="F345" s="85">
        <f t="shared" si="22"/>
        <v>14773.625680000005</v>
      </c>
      <c r="G345" s="85">
        <f xml:space="preserve"> F345/'2016 Claims Experience'!$H$2</f>
        <v>17380.736094117652</v>
      </c>
      <c r="H345" s="85">
        <f t="shared" si="23"/>
        <v>1500</v>
      </c>
      <c r="I345" s="85">
        <f t="shared" si="20"/>
        <v>1295.1717065426669</v>
      </c>
      <c r="J345" s="39"/>
    </row>
    <row r="346" spans="2:10" x14ac:dyDescent="0.2">
      <c r="B346" s="87">
        <v>344</v>
      </c>
      <c r="C346" s="85">
        <v>11545.060000000001</v>
      </c>
      <c r="D346" s="85">
        <f>C346 * (1 + '2016 Claims Experience'!$H$3) * (1 + '2016 Claims Experience'!$H$3)</f>
        <v>13969.522600000004</v>
      </c>
      <c r="E346" s="85">
        <f t="shared" si="21"/>
        <v>2793.90452</v>
      </c>
      <c r="F346" s="85">
        <f t="shared" si="22"/>
        <v>11175.618080000004</v>
      </c>
      <c r="G346" s="85">
        <f xml:space="preserve"> F346/'2016 Claims Experience'!$H$2</f>
        <v>13147.785976470594</v>
      </c>
      <c r="H346" s="85">
        <f t="shared" si="23"/>
        <v>1500</v>
      </c>
      <c r="I346" s="85">
        <f t="shared" si="20"/>
        <v>1295.1717065426669</v>
      </c>
      <c r="J346" s="39"/>
    </row>
    <row r="347" spans="2:10" x14ac:dyDescent="0.2">
      <c r="B347" s="87">
        <v>345</v>
      </c>
      <c r="C347" s="85">
        <v>2437.94</v>
      </c>
      <c r="D347" s="85">
        <f>C347 * (1 + '2016 Claims Experience'!$H$3) * (1 + '2016 Claims Experience'!$H$3)</f>
        <v>2949.9074000000005</v>
      </c>
      <c r="E347" s="85">
        <f t="shared" si="21"/>
        <v>589.98147999999992</v>
      </c>
      <c r="F347" s="85">
        <f t="shared" si="22"/>
        <v>2359.9259200000006</v>
      </c>
      <c r="G347" s="85">
        <f xml:space="preserve"> F347/'2016 Claims Experience'!$H$2</f>
        <v>2776.3834352941185</v>
      </c>
      <c r="H347" s="85">
        <f t="shared" si="23"/>
        <v>1500</v>
      </c>
      <c r="I347" s="85">
        <f t="shared" si="20"/>
        <v>1295.1717065426669</v>
      </c>
      <c r="J347" s="39"/>
    </row>
    <row r="348" spans="2:10" x14ac:dyDescent="0.2">
      <c r="B348" s="87">
        <v>346</v>
      </c>
      <c r="C348" s="85">
        <v>19151.97</v>
      </c>
      <c r="D348" s="85">
        <f>C348 * (1 + '2016 Claims Experience'!$H$3) * (1 + '2016 Claims Experience'!$H$3)</f>
        <v>23173.883700000002</v>
      </c>
      <c r="E348" s="85">
        <f t="shared" si="21"/>
        <v>4634.7767399999993</v>
      </c>
      <c r="F348" s="85">
        <f t="shared" si="22"/>
        <v>18539.106960000001</v>
      </c>
      <c r="G348" s="85">
        <f xml:space="preserve"> F348/'2016 Claims Experience'!$H$2</f>
        <v>21810.714070588238</v>
      </c>
      <c r="H348" s="85">
        <f t="shared" si="23"/>
        <v>1500</v>
      </c>
      <c r="I348" s="85">
        <f t="shared" si="20"/>
        <v>1295.1717065426669</v>
      </c>
      <c r="J348" s="39"/>
    </row>
    <row r="349" spans="2:10" x14ac:dyDescent="0.2">
      <c r="B349" s="87">
        <v>347</v>
      </c>
      <c r="C349" s="85">
        <v>18662.96</v>
      </c>
      <c r="D349" s="85">
        <f>C349 * (1 + '2016 Claims Experience'!$H$3) * (1 + '2016 Claims Experience'!$H$3)</f>
        <v>22582.181600000004</v>
      </c>
      <c r="E349" s="85">
        <f t="shared" si="21"/>
        <v>4516.4363199999998</v>
      </c>
      <c r="F349" s="85">
        <f t="shared" si="22"/>
        <v>18065.745280000003</v>
      </c>
      <c r="G349" s="85">
        <f xml:space="preserve"> F349/'2016 Claims Experience'!$H$2</f>
        <v>21253.817976470593</v>
      </c>
      <c r="H349" s="85">
        <f t="shared" si="23"/>
        <v>1500</v>
      </c>
      <c r="I349" s="85">
        <f t="shared" si="20"/>
        <v>1295.1717065426669</v>
      </c>
      <c r="J349" s="39"/>
    </row>
    <row r="350" spans="2:10" x14ac:dyDescent="0.2">
      <c r="B350" s="87">
        <v>348</v>
      </c>
      <c r="C350" s="85">
        <v>835.82</v>
      </c>
      <c r="D350" s="85">
        <f>C350 * (1 + '2016 Claims Experience'!$H$3) * (1 + '2016 Claims Experience'!$H$3)</f>
        <v>1011.3422000000003</v>
      </c>
      <c r="E350" s="85">
        <f t="shared" si="21"/>
        <v>202.26844</v>
      </c>
      <c r="F350" s="85">
        <f t="shared" si="22"/>
        <v>809.07376000000022</v>
      </c>
      <c r="G350" s="85">
        <f xml:space="preserve"> F350/'2016 Claims Experience'!$H$2</f>
        <v>951.8514823529415</v>
      </c>
      <c r="H350" s="85">
        <f t="shared" si="23"/>
        <v>1011.3422000000003</v>
      </c>
      <c r="I350" s="85">
        <f t="shared" si="20"/>
        <v>0</v>
      </c>
      <c r="J350" s="39"/>
    </row>
    <row r="351" spans="2:10" x14ac:dyDescent="0.2">
      <c r="B351" s="87">
        <v>349</v>
      </c>
      <c r="C351" s="85">
        <v>4007.67</v>
      </c>
      <c r="D351" s="85">
        <f>C351 * (1 + '2016 Claims Experience'!$H$3) * (1 + '2016 Claims Experience'!$H$3)</f>
        <v>4849.2807000000012</v>
      </c>
      <c r="E351" s="85">
        <f t="shared" si="21"/>
        <v>969.85613999999998</v>
      </c>
      <c r="F351" s="85">
        <f t="shared" si="22"/>
        <v>3879.4245600000013</v>
      </c>
      <c r="G351" s="85">
        <f xml:space="preserve"> F351/'2016 Claims Experience'!$H$2</f>
        <v>4564.0288941176486</v>
      </c>
      <c r="H351" s="85">
        <f t="shared" si="23"/>
        <v>1500</v>
      </c>
      <c r="I351" s="85">
        <f t="shared" si="20"/>
        <v>1295.1717065426669</v>
      </c>
      <c r="J351" s="39"/>
    </row>
    <row r="352" spans="2:10" x14ac:dyDescent="0.2">
      <c r="B352" s="87">
        <v>350</v>
      </c>
      <c r="C352" s="85">
        <v>199.08</v>
      </c>
      <c r="D352" s="85">
        <f>C352 * (1 + '2016 Claims Experience'!$H$3) * (1 + '2016 Claims Experience'!$H$3)</f>
        <v>240.88680000000005</v>
      </c>
      <c r="E352" s="85">
        <f t="shared" si="21"/>
        <v>48.17736</v>
      </c>
      <c r="F352" s="85">
        <f t="shared" si="22"/>
        <v>192.70944000000006</v>
      </c>
      <c r="G352" s="85">
        <f xml:space="preserve"> F352/'2016 Claims Experience'!$H$2</f>
        <v>226.7169882352942</v>
      </c>
      <c r="H352" s="85">
        <f t="shared" si="23"/>
        <v>240.88680000000005</v>
      </c>
      <c r="I352" s="85">
        <f t="shared" si="20"/>
        <v>0</v>
      </c>
      <c r="J352" s="39"/>
    </row>
    <row r="353" spans="2:10" x14ac:dyDescent="0.2">
      <c r="B353" s="87">
        <v>351</v>
      </c>
      <c r="C353" s="85">
        <v>3505.23</v>
      </c>
      <c r="D353" s="85">
        <f>C353 * (1 + '2016 Claims Experience'!$H$3) * (1 + '2016 Claims Experience'!$H$3)</f>
        <v>4241.3283000000001</v>
      </c>
      <c r="E353" s="85">
        <f t="shared" si="21"/>
        <v>848.2656599999998</v>
      </c>
      <c r="F353" s="85">
        <f t="shared" si="22"/>
        <v>3393.0626400000001</v>
      </c>
      <c r="G353" s="85">
        <f xml:space="preserve"> F353/'2016 Claims Experience'!$H$2</f>
        <v>3991.8384000000001</v>
      </c>
      <c r="H353" s="85">
        <f t="shared" si="23"/>
        <v>1500</v>
      </c>
      <c r="I353" s="85">
        <f t="shared" si="20"/>
        <v>1295.1717065426669</v>
      </c>
      <c r="J353" s="39"/>
    </row>
    <row r="354" spans="2:10" x14ac:dyDescent="0.2">
      <c r="B354" s="87">
        <v>352</v>
      </c>
      <c r="C354" s="85">
        <v>3225.57</v>
      </c>
      <c r="D354" s="85">
        <f>C354 * (1 + '2016 Claims Experience'!$H$3) * (1 + '2016 Claims Experience'!$H$3)</f>
        <v>3902.9397000000008</v>
      </c>
      <c r="E354" s="85">
        <f t="shared" si="21"/>
        <v>780.58794</v>
      </c>
      <c r="F354" s="85">
        <f t="shared" si="22"/>
        <v>3122.3517600000009</v>
      </c>
      <c r="G354" s="85">
        <f xml:space="preserve"> F354/'2016 Claims Experience'!$H$2</f>
        <v>3673.3550117647069</v>
      </c>
      <c r="H354" s="85">
        <f t="shared" si="23"/>
        <v>1500</v>
      </c>
      <c r="I354" s="85">
        <f t="shared" si="20"/>
        <v>1295.1717065426669</v>
      </c>
      <c r="J354" s="39"/>
    </row>
    <row r="355" spans="2:10" x14ac:dyDescent="0.2">
      <c r="B355" s="87">
        <v>353</v>
      </c>
      <c r="C355" s="85">
        <v>27832.49</v>
      </c>
      <c r="D355" s="85">
        <f>C355 * (1 + '2016 Claims Experience'!$H$3) * (1 + '2016 Claims Experience'!$H$3)</f>
        <v>33677.312900000012</v>
      </c>
      <c r="E355" s="85">
        <f t="shared" si="21"/>
        <v>6735.4625800000013</v>
      </c>
      <c r="F355" s="85">
        <f t="shared" si="22"/>
        <v>26941.850320000012</v>
      </c>
      <c r="G355" s="85">
        <f xml:space="preserve"> F355/'2016 Claims Experience'!$H$2</f>
        <v>31696.294494117661</v>
      </c>
      <c r="H355" s="85">
        <f t="shared" si="23"/>
        <v>1500</v>
      </c>
      <c r="I355" s="85">
        <f t="shared" si="20"/>
        <v>1295.1717065426669</v>
      </c>
      <c r="J355" s="39"/>
    </row>
    <row r="356" spans="2:10" x14ac:dyDescent="0.2">
      <c r="B356" s="87">
        <v>354</v>
      </c>
      <c r="C356" s="85">
        <v>5165.8100000000004</v>
      </c>
      <c r="D356" s="85">
        <f>C356 * (1 + '2016 Claims Experience'!$H$3) * (1 + '2016 Claims Experience'!$H$3)</f>
        <v>6250.6301000000012</v>
      </c>
      <c r="E356" s="85">
        <f t="shared" si="21"/>
        <v>1250.1260199999999</v>
      </c>
      <c r="F356" s="85">
        <f t="shared" si="22"/>
        <v>5000.5040800000015</v>
      </c>
      <c r="G356" s="85">
        <f xml:space="preserve"> F356/'2016 Claims Experience'!$H$2</f>
        <v>5882.9459764705898</v>
      </c>
      <c r="H356" s="85">
        <f t="shared" si="23"/>
        <v>1500</v>
      </c>
      <c r="I356" s="85">
        <f t="shared" si="20"/>
        <v>1295.1717065426669</v>
      </c>
      <c r="J356" s="39"/>
    </row>
    <row r="357" spans="2:10" x14ac:dyDescent="0.2">
      <c r="B357" s="87">
        <v>355</v>
      </c>
      <c r="C357" s="85">
        <v>12122.550000000001</v>
      </c>
      <c r="D357" s="85">
        <f>C357 * (1 + '2016 Claims Experience'!$H$3) * (1 + '2016 Claims Experience'!$H$3)</f>
        <v>14668.285500000004</v>
      </c>
      <c r="E357" s="85">
        <f t="shared" si="21"/>
        <v>2933.6570999999999</v>
      </c>
      <c r="F357" s="85">
        <f t="shared" si="22"/>
        <v>11734.628400000003</v>
      </c>
      <c r="G357" s="85">
        <f xml:space="preserve"> F357/'2016 Claims Experience'!$H$2</f>
        <v>13805.445176470592</v>
      </c>
      <c r="H357" s="85">
        <f t="shared" si="23"/>
        <v>1500</v>
      </c>
      <c r="I357" s="85">
        <f t="shared" si="20"/>
        <v>1295.1717065426669</v>
      </c>
      <c r="J357" s="39"/>
    </row>
    <row r="358" spans="2:10" x14ac:dyDescent="0.2">
      <c r="B358" s="87">
        <v>356</v>
      </c>
      <c r="C358" s="85">
        <v>2753.15</v>
      </c>
      <c r="D358" s="85">
        <f>C358 * (1 + '2016 Claims Experience'!$H$3) * (1 + '2016 Claims Experience'!$H$3)</f>
        <v>3331.3115000000003</v>
      </c>
      <c r="E358" s="85">
        <f t="shared" si="21"/>
        <v>666.26229999999987</v>
      </c>
      <c r="F358" s="85">
        <f t="shared" si="22"/>
        <v>2665.0492000000004</v>
      </c>
      <c r="G358" s="85">
        <f xml:space="preserve"> F358/'2016 Claims Experience'!$H$2</f>
        <v>3135.3520000000003</v>
      </c>
      <c r="H358" s="85">
        <f t="shared" si="23"/>
        <v>1500</v>
      </c>
      <c r="I358" s="85">
        <f t="shared" si="20"/>
        <v>1295.1717065426669</v>
      </c>
      <c r="J358" s="39"/>
    </row>
    <row r="359" spans="2:10" x14ac:dyDescent="0.2">
      <c r="B359" s="87">
        <v>357</v>
      </c>
      <c r="C359" s="85">
        <v>1950.51</v>
      </c>
      <c r="D359" s="85">
        <f>C359 * (1 + '2016 Claims Experience'!$H$3) * (1 + '2016 Claims Experience'!$H$3)</f>
        <v>2360.1171000000004</v>
      </c>
      <c r="E359" s="85">
        <f t="shared" si="21"/>
        <v>472.02341999999999</v>
      </c>
      <c r="F359" s="85">
        <f t="shared" si="22"/>
        <v>1888.0936800000004</v>
      </c>
      <c r="G359" s="85">
        <f xml:space="preserve"> F359/'2016 Claims Experience'!$H$2</f>
        <v>2221.2866823529416</v>
      </c>
      <c r="H359" s="85">
        <f t="shared" si="23"/>
        <v>1500</v>
      </c>
      <c r="I359" s="85">
        <f t="shared" si="20"/>
        <v>1295.1717065426669</v>
      </c>
      <c r="J359" s="39"/>
    </row>
    <row r="360" spans="2:10" x14ac:dyDescent="0.2">
      <c r="B360" s="87">
        <v>358</v>
      </c>
      <c r="C360" s="85">
        <v>3530.51</v>
      </c>
      <c r="D360" s="85">
        <f>C360 * (1 + '2016 Claims Experience'!$H$3) * (1 + '2016 Claims Experience'!$H$3)</f>
        <v>4271.9171000000006</v>
      </c>
      <c r="E360" s="85">
        <f t="shared" si="21"/>
        <v>854.38341999999989</v>
      </c>
      <c r="F360" s="85">
        <f t="shared" si="22"/>
        <v>3417.5336800000005</v>
      </c>
      <c r="G360" s="85">
        <f xml:space="preserve"> F360/'2016 Claims Experience'!$H$2</f>
        <v>4020.62785882353</v>
      </c>
      <c r="H360" s="85">
        <f t="shared" si="23"/>
        <v>1500</v>
      </c>
      <c r="I360" s="85">
        <f t="shared" si="20"/>
        <v>1295.1717065426669</v>
      </c>
      <c r="J360" s="39"/>
    </row>
    <row r="361" spans="2:10" x14ac:dyDescent="0.2">
      <c r="B361" s="87">
        <v>359</v>
      </c>
      <c r="C361" s="85">
        <v>25404.030000000002</v>
      </c>
      <c r="D361" s="85">
        <f>C361 * (1 + '2016 Claims Experience'!$H$3) * (1 + '2016 Claims Experience'!$H$3)</f>
        <v>30738.876300000007</v>
      </c>
      <c r="E361" s="85">
        <f t="shared" si="21"/>
        <v>6147.7752600000003</v>
      </c>
      <c r="F361" s="85">
        <f t="shared" si="22"/>
        <v>24591.101040000009</v>
      </c>
      <c r="G361" s="85">
        <f xml:space="preserve"> F361/'2016 Claims Experience'!$H$2</f>
        <v>28930.707105882364</v>
      </c>
      <c r="H361" s="85">
        <f t="shared" si="23"/>
        <v>1500</v>
      </c>
      <c r="I361" s="85">
        <f t="shared" si="20"/>
        <v>1295.1717065426669</v>
      </c>
      <c r="J361" s="39"/>
    </row>
    <row r="362" spans="2:10" x14ac:dyDescent="0.2">
      <c r="B362" s="87">
        <v>360</v>
      </c>
      <c r="C362" s="85">
        <v>10744</v>
      </c>
      <c r="D362" s="85">
        <f>C362 * (1 + '2016 Claims Experience'!$H$3) * (1 + '2016 Claims Experience'!$H$3)</f>
        <v>13000.240000000003</v>
      </c>
      <c r="E362" s="85">
        <f t="shared" si="21"/>
        <v>2600.0480000000002</v>
      </c>
      <c r="F362" s="85">
        <f t="shared" si="22"/>
        <v>10400.192000000003</v>
      </c>
      <c r="G362" s="85">
        <f xml:space="preserve"> F362/'2016 Claims Experience'!$H$2</f>
        <v>12235.520000000004</v>
      </c>
      <c r="H362" s="85">
        <f t="shared" si="23"/>
        <v>1500</v>
      </c>
      <c r="I362" s="85">
        <f t="shared" si="20"/>
        <v>1295.1717065426669</v>
      </c>
      <c r="J362" s="39"/>
    </row>
    <row r="363" spans="2:10" x14ac:dyDescent="0.2">
      <c r="B363" s="87">
        <v>361</v>
      </c>
      <c r="C363" s="85">
        <v>533.25</v>
      </c>
      <c r="D363" s="85">
        <f>C363 * (1 + '2016 Claims Experience'!$H$3) * (1 + '2016 Claims Experience'!$H$3)</f>
        <v>645.23250000000007</v>
      </c>
      <c r="E363" s="85">
        <f t="shared" si="21"/>
        <v>129.04649999999998</v>
      </c>
      <c r="F363" s="85">
        <f t="shared" si="22"/>
        <v>516.18600000000004</v>
      </c>
      <c r="G363" s="85">
        <f xml:space="preserve"> F363/'2016 Claims Experience'!$H$2</f>
        <v>607.27764705882362</v>
      </c>
      <c r="H363" s="85">
        <f t="shared" si="23"/>
        <v>645.23250000000007</v>
      </c>
      <c r="I363" s="85">
        <f t="shared" si="20"/>
        <v>0</v>
      </c>
      <c r="J363" s="39"/>
    </row>
    <row r="364" spans="2:10" x14ac:dyDescent="0.2">
      <c r="B364" s="87">
        <v>362</v>
      </c>
      <c r="C364" s="85">
        <v>3846.51</v>
      </c>
      <c r="D364" s="85">
        <f>C364 * (1 + '2016 Claims Experience'!$H$3) * (1 + '2016 Claims Experience'!$H$3)</f>
        <v>4654.2771000000012</v>
      </c>
      <c r="E364" s="85">
        <f t="shared" si="21"/>
        <v>930.85541999999998</v>
      </c>
      <c r="F364" s="85">
        <f t="shared" si="22"/>
        <v>3723.4216800000013</v>
      </c>
      <c r="G364" s="85">
        <f xml:space="preserve"> F364/'2016 Claims Experience'!$H$2</f>
        <v>4380.4960941176487</v>
      </c>
      <c r="H364" s="85">
        <f t="shared" si="23"/>
        <v>1500</v>
      </c>
      <c r="I364" s="85">
        <f t="shared" si="20"/>
        <v>1295.1717065426669</v>
      </c>
      <c r="J364" s="39"/>
    </row>
    <row r="365" spans="2:10" x14ac:dyDescent="0.2">
      <c r="B365" s="87">
        <v>363</v>
      </c>
      <c r="C365" s="85">
        <v>2568.29</v>
      </c>
      <c r="D365" s="85">
        <f>C365 * (1 + '2016 Claims Experience'!$H$3) * (1 + '2016 Claims Experience'!$H$3)</f>
        <v>3107.6309000000006</v>
      </c>
      <c r="E365" s="85">
        <f t="shared" si="21"/>
        <v>621.52617999999995</v>
      </c>
      <c r="F365" s="85">
        <f t="shared" si="22"/>
        <v>2486.1047200000007</v>
      </c>
      <c r="G365" s="85">
        <f xml:space="preserve"> F365/'2016 Claims Experience'!$H$2</f>
        <v>2924.8290823529419</v>
      </c>
      <c r="H365" s="85">
        <f t="shared" si="23"/>
        <v>1500</v>
      </c>
      <c r="I365" s="85">
        <f t="shared" si="20"/>
        <v>1295.1717065426669</v>
      </c>
      <c r="J365" s="39"/>
    </row>
    <row r="366" spans="2:10" x14ac:dyDescent="0.2">
      <c r="B366" s="87">
        <v>364</v>
      </c>
      <c r="C366" s="85">
        <v>3912.0800000000004</v>
      </c>
      <c r="D366" s="85">
        <f>C366 * (1 + '2016 Claims Experience'!$H$3) * (1 + '2016 Claims Experience'!$H$3)</f>
        <v>4733.6168000000007</v>
      </c>
      <c r="E366" s="85">
        <f t="shared" si="21"/>
        <v>946.72335999999996</v>
      </c>
      <c r="F366" s="85">
        <f t="shared" si="22"/>
        <v>3786.8934400000007</v>
      </c>
      <c r="G366" s="85">
        <f xml:space="preserve"> F366/'2016 Claims Experience'!$H$2</f>
        <v>4455.1687529411774</v>
      </c>
      <c r="H366" s="85">
        <f t="shared" si="23"/>
        <v>1500</v>
      </c>
      <c r="I366" s="85">
        <f t="shared" si="20"/>
        <v>1295.1717065426669</v>
      </c>
      <c r="J366" s="39"/>
    </row>
    <row r="367" spans="2:10" x14ac:dyDescent="0.2">
      <c r="B367" s="87">
        <v>365</v>
      </c>
      <c r="C367" s="85">
        <v>3502.86</v>
      </c>
      <c r="D367" s="85">
        <f>C367 * (1 + '2016 Claims Experience'!$H$3) * (1 + '2016 Claims Experience'!$H$3)</f>
        <v>4238.4606000000013</v>
      </c>
      <c r="E367" s="85">
        <f t="shared" si="21"/>
        <v>847.69212000000005</v>
      </c>
      <c r="F367" s="85">
        <f t="shared" si="22"/>
        <v>3390.7684800000011</v>
      </c>
      <c r="G367" s="85">
        <f xml:space="preserve"> F367/'2016 Claims Experience'!$H$2</f>
        <v>3989.1393882352954</v>
      </c>
      <c r="H367" s="85">
        <f t="shared" si="23"/>
        <v>1500</v>
      </c>
      <c r="I367" s="85">
        <f t="shared" si="20"/>
        <v>1295.1717065426669</v>
      </c>
      <c r="J367" s="39"/>
    </row>
    <row r="368" spans="2:10" x14ac:dyDescent="0.2">
      <c r="B368" s="87">
        <v>366</v>
      </c>
      <c r="C368" s="85">
        <v>1511.27</v>
      </c>
      <c r="D368" s="85">
        <f>C368 * (1 + '2016 Claims Experience'!$H$3) * (1 + '2016 Claims Experience'!$H$3)</f>
        <v>1828.6367000000002</v>
      </c>
      <c r="E368" s="85">
        <f t="shared" si="21"/>
        <v>365.72733999999997</v>
      </c>
      <c r="F368" s="85">
        <f t="shared" si="22"/>
        <v>1462.9093600000003</v>
      </c>
      <c r="G368" s="85">
        <f xml:space="preserve"> F368/'2016 Claims Experience'!$H$2</f>
        <v>1721.0698352941181</v>
      </c>
      <c r="H368" s="85">
        <f t="shared" si="23"/>
        <v>1500</v>
      </c>
      <c r="I368" s="85">
        <f t="shared" si="20"/>
        <v>1295.1717065426669</v>
      </c>
      <c r="J368" s="39"/>
    </row>
    <row r="369" spans="2:10" x14ac:dyDescent="0.2">
      <c r="B369" s="87">
        <v>367</v>
      </c>
      <c r="C369" s="85">
        <v>490.59000000000003</v>
      </c>
      <c r="D369" s="85">
        <f>C369 * (1 + '2016 Claims Experience'!$H$3) * (1 + '2016 Claims Experience'!$H$3)</f>
        <v>593.61390000000017</v>
      </c>
      <c r="E369" s="85">
        <f t="shared" si="21"/>
        <v>118.72278000000001</v>
      </c>
      <c r="F369" s="85">
        <f t="shared" si="22"/>
        <v>474.89112000000017</v>
      </c>
      <c r="G369" s="85">
        <f xml:space="preserve"> F369/'2016 Claims Experience'!$H$2</f>
        <v>558.69543529411783</v>
      </c>
      <c r="H369" s="85">
        <f t="shared" si="23"/>
        <v>593.61390000000017</v>
      </c>
      <c r="I369" s="85">
        <f t="shared" si="20"/>
        <v>0</v>
      </c>
      <c r="J369" s="39"/>
    </row>
    <row r="370" spans="2:10" x14ac:dyDescent="0.2">
      <c r="B370" s="87">
        <v>368</v>
      </c>
      <c r="C370" s="85">
        <v>11312.800000000001</v>
      </c>
      <c r="D370" s="85">
        <f>C370 * (1 + '2016 Claims Experience'!$H$3) * (1 + '2016 Claims Experience'!$H$3)</f>
        <v>13688.488000000003</v>
      </c>
      <c r="E370" s="85">
        <f t="shared" si="21"/>
        <v>2737.6976</v>
      </c>
      <c r="F370" s="85">
        <f t="shared" si="22"/>
        <v>10950.790400000004</v>
      </c>
      <c r="G370" s="85">
        <f xml:space="preserve"> F370/'2016 Claims Experience'!$H$2</f>
        <v>12883.282823529416</v>
      </c>
      <c r="H370" s="85">
        <f t="shared" si="23"/>
        <v>1500</v>
      </c>
      <c r="I370" s="85">
        <f t="shared" si="20"/>
        <v>1295.1717065426669</v>
      </c>
      <c r="J370" s="39"/>
    </row>
    <row r="371" spans="2:10" x14ac:dyDescent="0.2">
      <c r="B371" s="87">
        <v>369</v>
      </c>
      <c r="C371" s="85">
        <v>6624.9400000000005</v>
      </c>
      <c r="D371" s="85">
        <f>C371 * (1 + '2016 Claims Experience'!$H$3) * (1 + '2016 Claims Experience'!$H$3)</f>
        <v>8016.1774000000023</v>
      </c>
      <c r="E371" s="85">
        <f t="shared" si="21"/>
        <v>1603.2354800000001</v>
      </c>
      <c r="F371" s="85">
        <f t="shared" si="22"/>
        <v>6412.941920000002</v>
      </c>
      <c r="G371" s="85">
        <f xml:space="preserve"> F371/'2016 Claims Experience'!$H$2</f>
        <v>7544.6375529411789</v>
      </c>
      <c r="H371" s="85">
        <f t="shared" si="23"/>
        <v>1500</v>
      </c>
      <c r="I371" s="85">
        <f t="shared" si="20"/>
        <v>1295.1717065426669</v>
      </c>
      <c r="J371" s="39"/>
    </row>
    <row r="372" spans="2:10" x14ac:dyDescent="0.2">
      <c r="B372" s="87">
        <v>370</v>
      </c>
      <c r="C372" s="85">
        <v>24700.93</v>
      </c>
      <c r="D372" s="85">
        <f>C372 * (1 + '2016 Claims Experience'!$H$3) * (1 + '2016 Claims Experience'!$H$3)</f>
        <v>29888.125300000003</v>
      </c>
      <c r="E372" s="85">
        <f t="shared" si="21"/>
        <v>5977.6250599999994</v>
      </c>
      <c r="F372" s="85">
        <f t="shared" si="22"/>
        <v>23910.500240000005</v>
      </c>
      <c r="G372" s="85">
        <f xml:space="preserve"> F372/'2016 Claims Experience'!$H$2</f>
        <v>28130.000282352947</v>
      </c>
      <c r="H372" s="85">
        <f t="shared" si="23"/>
        <v>1500</v>
      </c>
      <c r="I372" s="85">
        <f t="shared" si="20"/>
        <v>1295.1717065426669</v>
      </c>
      <c r="J372" s="39"/>
    </row>
    <row r="373" spans="2:10" x14ac:dyDescent="0.2">
      <c r="B373" s="87">
        <v>371</v>
      </c>
      <c r="C373" s="85">
        <v>19520.11</v>
      </c>
      <c r="D373" s="85">
        <f>C373 * (1 + '2016 Claims Experience'!$H$3) * (1 + '2016 Claims Experience'!$H$3)</f>
        <v>23619.333100000003</v>
      </c>
      <c r="E373" s="85">
        <f t="shared" si="21"/>
        <v>4723.8666199999998</v>
      </c>
      <c r="F373" s="85">
        <f t="shared" si="22"/>
        <v>18895.466480000003</v>
      </c>
      <c r="G373" s="85">
        <f xml:space="preserve"> F373/'2016 Claims Experience'!$H$2</f>
        <v>22229.960564705885</v>
      </c>
      <c r="H373" s="85">
        <f t="shared" si="23"/>
        <v>1500</v>
      </c>
      <c r="I373" s="85">
        <f t="shared" si="20"/>
        <v>1295.1717065426669</v>
      </c>
      <c r="J373" s="39"/>
    </row>
    <row r="374" spans="2:10" x14ac:dyDescent="0.2">
      <c r="B374" s="87">
        <v>372</v>
      </c>
      <c r="C374" s="85">
        <v>841.35</v>
      </c>
      <c r="D374" s="85">
        <f>C374 * (1 + '2016 Claims Experience'!$H$3) * (1 + '2016 Claims Experience'!$H$3)</f>
        <v>1018.0335000000002</v>
      </c>
      <c r="E374" s="85">
        <f t="shared" si="21"/>
        <v>203.60669999999999</v>
      </c>
      <c r="F374" s="85">
        <f t="shared" si="22"/>
        <v>814.42680000000018</v>
      </c>
      <c r="G374" s="85">
        <f xml:space="preserve"> F374/'2016 Claims Experience'!$H$2</f>
        <v>958.14917647058849</v>
      </c>
      <c r="H374" s="85">
        <f t="shared" si="23"/>
        <v>1018.0335000000002</v>
      </c>
      <c r="I374" s="85">
        <f t="shared" si="20"/>
        <v>0</v>
      </c>
      <c r="J374" s="39"/>
    </row>
    <row r="375" spans="2:10" x14ac:dyDescent="0.2">
      <c r="B375" s="87">
        <v>373</v>
      </c>
      <c r="C375" s="85">
        <v>6208.6100000000006</v>
      </c>
      <c r="D375" s="85">
        <f>C375 * (1 + '2016 Claims Experience'!$H$3) * (1 + '2016 Claims Experience'!$H$3)</f>
        <v>7512.4181000000017</v>
      </c>
      <c r="E375" s="85">
        <f t="shared" si="21"/>
        <v>1502.48362</v>
      </c>
      <c r="F375" s="85">
        <f t="shared" si="22"/>
        <v>6009.9344800000017</v>
      </c>
      <c r="G375" s="85">
        <f xml:space="preserve"> F375/'2016 Claims Experience'!$H$2</f>
        <v>7070.5111529411788</v>
      </c>
      <c r="H375" s="85">
        <f t="shared" si="23"/>
        <v>1500</v>
      </c>
      <c r="I375" s="85">
        <f t="shared" si="20"/>
        <v>1295.1717065426669</v>
      </c>
      <c r="J375" s="39"/>
    </row>
    <row r="376" spans="2:10" x14ac:dyDescent="0.2">
      <c r="B376" s="87">
        <v>374</v>
      </c>
      <c r="C376" s="85">
        <v>2515.36</v>
      </c>
      <c r="D376" s="85">
        <f>C376 * (1 + '2016 Claims Experience'!$H$3) * (1 + '2016 Claims Experience'!$H$3)</f>
        <v>3043.5856000000003</v>
      </c>
      <c r="E376" s="85">
        <f t="shared" si="21"/>
        <v>608.71711999999991</v>
      </c>
      <c r="F376" s="85">
        <f t="shared" si="22"/>
        <v>2434.8684800000005</v>
      </c>
      <c r="G376" s="85">
        <f xml:space="preserve"> F376/'2016 Claims Experience'!$H$2</f>
        <v>2864.5511529411774</v>
      </c>
      <c r="H376" s="85">
        <f t="shared" si="23"/>
        <v>1500</v>
      </c>
      <c r="I376" s="85">
        <f t="shared" si="20"/>
        <v>1295.1717065426669</v>
      </c>
      <c r="J376" s="39"/>
    </row>
    <row r="377" spans="2:10" x14ac:dyDescent="0.2">
      <c r="B377" s="87">
        <v>375</v>
      </c>
      <c r="C377" s="85">
        <v>12996.29</v>
      </c>
      <c r="D377" s="85">
        <f>C377 * (1 + '2016 Claims Experience'!$H$3) * (1 + '2016 Claims Experience'!$H$3)</f>
        <v>15725.510900000003</v>
      </c>
      <c r="E377" s="85">
        <f t="shared" si="21"/>
        <v>3145.1021799999999</v>
      </c>
      <c r="F377" s="85">
        <f t="shared" si="22"/>
        <v>12580.408720000003</v>
      </c>
      <c r="G377" s="85">
        <f xml:space="preserve"> F377/'2016 Claims Experience'!$H$2</f>
        <v>14800.480847058827</v>
      </c>
      <c r="H377" s="85">
        <f t="shared" si="23"/>
        <v>1500</v>
      </c>
      <c r="I377" s="85">
        <f t="shared" si="20"/>
        <v>1295.1717065426669</v>
      </c>
      <c r="J377" s="39"/>
    </row>
    <row r="378" spans="2:10" x14ac:dyDescent="0.2">
      <c r="B378" s="87">
        <v>376</v>
      </c>
      <c r="C378" s="85">
        <v>14474.380000000001</v>
      </c>
      <c r="D378" s="85">
        <f>C378 * (1 + '2016 Claims Experience'!$H$3) * (1 + '2016 Claims Experience'!$H$3)</f>
        <v>17513.999800000005</v>
      </c>
      <c r="E378" s="85">
        <f t="shared" si="21"/>
        <v>3502.7999600000003</v>
      </c>
      <c r="F378" s="85">
        <f t="shared" si="22"/>
        <v>14011.199840000005</v>
      </c>
      <c r="G378" s="85">
        <f xml:space="preserve"> F378/'2016 Claims Experience'!$H$2</f>
        <v>16483.764517647065</v>
      </c>
      <c r="H378" s="85">
        <f t="shared" si="23"/>
        <v>1500</v>
      </c>
      <c r="I378" s="85">
        <f t="shared" si="20"/>
        <v>1295.1717065426669</v>
      </c>
      <c r="J378" s="39"/>
    </row>
    <row r="379" spans="2:10" x14ac:dyDescent="0.2">
      <c r="B379" s="87">
        <v>377</v>
      </c>
      <c r="C379" s="85">
        <v>3949.21</v>
      </c>
      <c r="D379" s="85">
        <f>C379 * (1 + '2016 Claims Experience'!$H$3) * (1 + '2016 Claims Experience'!$H$3)</f>
        <v>4778.544100000001</v>
      </c>
      <c r="E379" s="85">
        <f t="shared" si="21"/>
        <v>955.70881999999995</v>
      </c>
      <c r="F379" s="85">
        <f t="shared" si="22"/>
        <v>3822.8352800000011</v>
      </c>
      <c r="G379" s="85">
        <f xml:space="preserve"> F379/'2016 Claims Experience'!$H$2</f>
        <v>4497.4532705882366</v>
      </c>
      <c r="H379" s="85">
        <f t="shared" si="23"/>
        <v>1500</v>
      </c>
      <c r="I379" s="85">
        <f t="shared" si="20"/>
        <v>1295.1717065426669</v>
      </c>
      <c r="J379" s="39"/>
    </row>
    <row r="380" spans="2:10" x14ac:dyDescent="0.2">
      <c r="B380" s="87">
        <v>378</v>
      </c>
      <c r="C380" s="85">
        <v>10983.37</v>
      </c>
      <c r="D380" s="85">
        <f>C380 * (1 + '2016 Claims Experience'!$H$3) * (1 + '2016 Claims Experience'!$H$3)</f>
        <v>13289.877700000003</v>
      </c>
      <c r="E380" s="85">
        <f t="shared" si="21"/>
        <v>2657.9755399999999</v>
      </c>
      <c r="F380" s="85">
        <f t="shared" si="22"/>
        <v>10631.902160000003</v>
      </c>
      <c r="G380" s="85">
        <f xml:space="preserve"> F380/'2016 Claims Experience'!$H$2</f>
        <v>12508.120188235298</v>
      </c>
      <c r="H380" s="85">
        <f t="shared" si="23"/>
        <v>1500</v>
      </c>
      <c r="I380" s="85">
        <f t="shared" si="20"/>
        <v>1295.1717065426669</v>
      </c>
      <c r="J380" s="39"/>
    </row>
    <row r="381" spans="2:10" x14ac:dyDescent="0.2">
      <c r="B381" s="87">
        <v>379</v>
      </c>
      <c r="C381" s="85">
        <v>18835.97</v>
      </c>
      <c r="D381" s="85">
        <f>C381 * (1 + '2016 Claims Experience'!$H$3) * (1 + '2016 Claims Experience'!$H$3)</f>
        <v>22791.523700000005</v>
      </c>
      <c r="E381" s="85">
        <f t="shared" si="21"/>
        <v>4558.3047399999996</v>
      </c>
      <c r="F381" s="85">
        <f t="shared" si="22"/>
        <v>18233.218960000006</v>
      </c>
      <c r="G381" s="85">
        <f xml:space="preserve"> F381/'2016 Claims Experience'!$H$2</f>
        <v>21450.845835294123</v>
      </c>
      <c r="H381" s="85">
        <f t="shared" si="23"/>
        <v>1500</v>
      </c>
      <c r="I381" s="85">
        <f t="shared" si="20"/>
        <v>1295.1717065426669</v>
      </c>
      <c r="J381" s="39"/>
    </row>
    <row r="382" spans="2:10" x14ac:dyDescent="0.2">
      <c r="B382" s="87">
        <v>380</v>
      </c>
      <c r="C382" s="85">
        <v>9295.93</v>
      </c>
      <c r="D382" s="85">
        <f>C382 * (1 + '2016 Claims Experience'!$H$3) * (1 + '2016 Claims Experience'!$H$3)</f>
        <v>11248.075300000002</v>
      </c>
      <c r="E382" s="85">
        <f t="shared" si="21"/>
        <v>2249.6150600000001</v>
      </c>
      <c r="F382" s="85">
        <f t="shared" si="22"/>
        <v>8998.4602400000022</v>
      </c>
      <c r="G382" s="85">
        <f xml:space="preserve"> F382/'2016 Claims Experience'!$H$2</f>
        <v>10586.423811764709</v>
      </c>
      <c r="H382" s="85">
        <f t="shared" si="23"/>
        <v>1500</v>
      </c>
      <c r="I382" s="85">
        <f t="shared" si="20"/>
        <v>1295.1717065426669</v>
      </c>
      <c r="J382" s="39"/>
    </row>
    <row r="383" spans="2:10" x14ac:dyDescent="0.2">
      <c r="B383" s="87">
        <v>381</v>
      </c>
      <c r="C383" s="85">
        <v>9918.4500000000007</v>
      </c>
      <c r="D383" s="85">
        <f>C383 * (1 + '2016 Claims Experience'!$H$3) * (1 + '2016 Claims Experience'!$H$3)</f>
        <v>12001.324500000002</v>
      </c>
      <c r="E383" s="85">
        <f t="shared" si="21"/>
        <v>2400.2649000000001</v>
      </c>
      <c r="F383" s="85">
        <f t="shared" si="22"/>
        <v>9601.0596000000023</v>
      </c>
      <c r="G383" s="85">
        <f xml:space="preserve"> F383/'2016 Claims Experience'!$H$2</f>
        <v>11295.364235294121</v>
      </c>
      <c r="H383" s="85">
        <f t="shared" si="23"/>
        <v>1500</v>
      </c>
      <c r="I383" s="85">
        <f t="shared" si="20"/>
        <v>1295.1717065426669</v>
      </c>
      <c r="J383" s="39"/>
    </row>
    <row r="384" spans="2:10" x14ac:dyDescent="0.2">
      <c r="B384" s="87">
        <v>382</v>
      </c>
      <c r="C384" s="85">
        <v>19662.310000000001</v>
      </c>
      <c r="D384" s="85">
        <f>C384 * (1 + '2016 Claims Experience'!$H$3) * (1 + '2016 Claims Experience'!$H$3)</f>
        <v>23791.395100000009</v>
      </c>
      <c r="E384" s="85">
        <f t="shared" si="21"/>
        <v>4758.2790200000009</v>
      </c>
      <c r="F384" s="85">
        <f t="shared" si="22"/>
        <v>19033.116080000007</v>
      </c>
      <c r="G384" s="85">
        <f xml:space="preserve"> F384/'2016 Claims Experience'!$H$2</f>
        <v>22391.901270588245</v>
      </c>
      <c r="H384" s="85">
        <f t="shared" si="23"/>
        <v>1500</v>
      </c>
      <c r="I384" s="85">
        <f t="shared" si="20"/>
        <v>1295.1717065426669</v>
      </c>
      <c r="J384" s="39"/>
    </row>
    <row r="385" spans="2:10" x14ac:dyDescent="0.2">
      <c r="B385" s="87">
        <v>383</v>
      </c>
      <c r="C385" s="85">
        <v>20679.04</v>
      </c>
      <c r="D385" s="85">
        <f>C385 * (1 + '2016 Claims Experience'!$H$3) * (1 + '2016 Claims Experience'!$H$3)</f>
        <v>25021.638400000007</v>
      </c>
      <c r="E385" s="85">
        <f t="shared" si="21"/>
        <v>5004.3276800000003</v>
      </c>
      <c r="F385" s="85">
        <f t="shared" si="22"/>
        <v>20017.310720000009</v>
      </c>
      <c r="G385" s="85">
        <f xml:space="preserve"> F385/'2016 Claims Experience'!$H$2</f>
        <v>23549.777317647069</v>
      </c>
      <c r="H385" s="85">
        <f t="shared" si="23"/>
        <v>1500</v>
      </c>
      <c r="I385" s="85">
        <f t="shared" si="20"/>
        <v>1295.1717065426669</v>
      </c>
      <c r="J385" s="39"/>
    </row>
    <row r="386" spans="2:10" x14ac:dyDescent="0.2">
      <c r="B386" s="87">
        <v>384</v>
      </c>
      <c r="C386" s="85">
        <v>7951.35</v>
      </c>
      <c r="D386" s="85">
        <f>C386 * (1 + '2016 Claims Experience'!$H$3) * (1 + '2016 Claims Experience'!$H$3)</f>
        <v>9621.1335000000017</v>
      </c>
      <c r="E386" s="85">
        <f t="shared" si="21"/>
        <v>1924.2266999999999</v>
      </c>
      <c r="F386" s="85">
        <f t="shared" si="22"/>
        <v>7696.9068000000016</v>
      </c>
      <c r="G386" s="85">
        <f xml:space="preserve"> F386/'2016 Claims Experience'!$H$2</f>
        <v>9055.1844705882377</v>
      </c>
      <c r="H386" s="85">
        <f t="shared" si="23"/>
        <v>1500</v>
      </c>
      <c r="I386" s="85">
        <f t="shared" si="20"/>
        <v>1295.1717065426669</v>
      </c>
      <c r="J386" s="39"/>
    </row>
    <row r="387" spans="2:10" x14ac:dyDescent="0.2">
      <c r="B387" s="87">
        <v>385</v>
      </c>
      <c r="C387" s="85">
        <v>1930.76</v>
      </c>
      <c r="D387" s="85">
        <f>C387 * (1 + '2016 Claims Experience'!$H$3) * (1 + '2016 Claims Experience'!$H$3)</f>
        <v>2336.2196000000004</v>
      </c>
      <c r="E387" s="85">
        <f t="shared" si="21"/>
        <v>467.24391999999995</v>
      </c>
      <c r="F387" s="85">
        <f t="shared" si="22"/>
        <v>1868.9756800000005</v>
      </c>
      <c r="G387" s="85">
        <f xml:space="preserve"> F387/'2016 Claims Experience'!$H$2</f>
        <v>2198.7949176470593</v>
      </c>
      <c r="H387" s="85">
        <f t="shared" si="23"/>
        <v>1500</v>
      </c>
      <c r="I387" s="85">
        <f t="shared" ref="I387:I450" si="24">IF(H387 = $K$29, $L$29 - H387,   IF(AND(H387&lt;$L$29, H387 &gt; $K$29),  D387-$K$29, 0) )</f>
        <v>1295.1717065426669</v>
      </c>
      <c r="J387" s="39"/>
    </row>
    <row r="388" spans="2:10" x14ac:dyDescent="0.2">
      <c r="B388" s="87">
        <v>386</v>
      </c>
      <c r="C388" s="85">
        <v>8133.84</v>
      </c>
      <c r="D388" s="85">
        <f>C388 * (1 + '2016 Claims Experience'!$H$3) * (1 + '2016 Claims Experience'!$H$3)</f>
        <v>9841.9464000000007</v>
      </c>
      <c r="E388" s="85">
        <f t="shared" ref="E388:E451" si="25" xml:space="preserve"> D388 * (1- $L$9)</f>
        <v>1968.3892799999996</v>
      </c>
      <c r="F388" s="85">
        <f t="shared" ref="F388:F451" si="26" xml:space="preserve">   D388 *$L$9</f>
        <v>7873.5571200000013</v>
      </c>
      <c r="G388" s="85">
        <f xml:space="preserve"> F388/'2016 Claims Experience'!$H$2</f>
        <v>9263.0083764705905</v>
      </c>
      <c r="H388" s="85">
        <f t="shared" ref="H388:H451" si="27">IF( D388&gt; $K$29, $K$29, D388)</f>
        <v>1500</v>
      </c>
      <c r="I388" s="85">
        <f t="shared" si="24"/>
        <v>1295.1717065426669</v>
      </c>
      <c r="J388" s="39"/>
    </row>
    <row r="389" spans="2:10" x14ac:dyDescent="0.2">
      <c r="B389" s="87">
        <v>387</v>
      </c>
      <c r="C389" s="85">
        <v>6753.71</v>
      </c>
      <c r="D389" s="85">
        <f>C389 * (1 + '2016 Claims Experience'!$H$3) * (1 + '2016 Claims Experience'!$H$3)</f>
        <v>8171.9891000000016</v>
      </c>
      <c r="E389" s="85">
        <f t="shared" si="25"/>
        <v>1634.3978199999999</v>
      </c>
      <c r="F389" s="85">
        <f t="shared" si="26"/>
        <v>6537.5912800000015</v>
      </c>
      <c r="G389" s="85">
        <f xml:space="preserve"> F389/'2016 Claims Experience'!$H$2</f>
        <v>7691.2838588235318</v>
      </c>
      <c r="H389" s="85">
        <f t="shared" si="27"/>
        <v>1500</v>
      </c>
      <c r="I389" s="85">
        <f t="shared" si="24"/>
        <v>1295.1717065426669</v>
      </c>
      <c r="J389" s="39"/>
    </row>
    <row r="390" spans="2:10" x14ac:dyDescent="0.2">
      <c r="B390" s="87">
        <v>388</v>
      </c>
      <c r="C390" s="85">
        <v>16398.030000000002</v>
      </c>
      <c r="D390" s="85">
        <f>C390 * (1 + '2016 Claims Experience'!$H$3) * (1 + '2016 Claims Experience'!$H$3)</f>
        <v>19841.616300000009</v>
      </c>
      <c r="E390" s="85">
        <f t="shared" si="25"/>
        <v>3968.323260000001</v>
      </c>
      <c r="F390" s="85">
        <f t="shared" si="26"/>
        <v>15873.293040000008</v>
      </c>
      <c r="G390" s="85">
        <f xml:space="preserve"> F390/'2016 Claims Experience'!$H$2</f>
        <v>18674.462400000011</v>
      </c>
      <c r="H390" s="85">
        <f t="shared" si="27"/>
        <v>1500</v>
      </c>
      <c r="I390" s="85">
        <f t="shared" si="24"/>
        <v>1295.1717065426669</v>
      </c>
      <c r="J390" s="39"/>
    </row>
    <row r="391" spans="2:10" x14ac:dyDescent="0.2">
      <c r="B391" s="87">
        <v>389</v>
      </c>
      <c r="C391" s="85">
        <v>3783.31</v>
      </c>
      <c r="D391" s="85">
        <f>C391 * (1 + '2016 Claims Experience'!$H$3) * (1 + '2016 Claims Experience'!$H$3)</f>
        <v>4577.8051000000014</v>
      </c>
      <c r="E391" s="85">
        <f t="shared" si="25"/>
        <v>915.5610200000001</v>
      </c>
      <c r="F391" s="85">
        <f t="shared" si="26"/>
        <v>3662.2440800000013</v>
      </c>
      <c r="G391" s="85">
        <f xml:space="preserve"> F391/'2016 Claims Experience'!$H$2</f>
        <v>4308.5224470588255</v>
      </c>
      <c r="H391" s="85">
        <f t="shared" si="27"/>
        <v>1500</v>
      </c>
      <c r="I391" s="85">
        <f t="shared" si="24"/>
        <v>1295.1717065426669</v>
      </c>
      <c r="J391" s="39"/>
    </row>
    <row r="392" spans="2:10" x14ac:dyDescent="0.2">
      <c r="B392" s="87">
        <v>390</v>
      </c>
      <c r="C392" s="85">
        <v>2788.7000000000003</v>
      </c>
      <c r="D392" s="85">
        <f>C392 * (1 + '2016 Claims Experience'!$H$3) * (1 + '2016 Claims Experience'!$H$3)</f>
        <v>3374.3270000000011</v>
      </c>
      <c r="E392" s="85">
        <f t="shared" si="25"/>
        <v>674.86540000000002</v>
      </c>
      <c r="F392" s="85">
        <f t="shared" si="26"/>
        <v>2699.461600000001</v>
      </c>
      <c r="G392" s="85">
        <f xml:space="preserve"> F392/'2016 Claims Experience'!$H$2</f>
        <v>3175.8371764705894</v>
      </c>
      <c r="H392" s="85">
        <f t="shared" si="27"/>
        <v>1500</v>
      </c>
      <c r="I392" s="85">
        <f t="shared" si="24"/>
        <v>1295.1717065426669</v>
      </c>
      <c r="J392" s="39"/>
    </row>
    <row r="393" spans="2:10" x14ac:dyDescent="0.2">
      <c r="B393" s="87">
        <v>391</v>
      </c>
      <c r="C393" s="85">
        <v>30610.13</v>
      </c>
      <c r="D393" s="85">
        <f>C393 * (1 + '2016 Claims Experience'!$H$3) * (1 + '2016 Claims Experience'!$H$3)</f>
        <v>37038.257300000005</v>
      </c>
      <c r="E393" s="85">
        <f t="shared" si="25"/>
        <v>7407.6514599999991</v>
      </c>
      <c r="F393" s="85">
        <f t="shared" si="26"/>
        <v>29630.605840000004</v>
      </c>
      <c r="G393" s="85">
        <f xml:space="preserve"> F393/'2016 Claims Experience'!$H$2</f>
        <v>34859.536282352943</v>
      </c>
      <c r="H393" s="85">
        <f t="shared" si="27"/>
        <v>1500</v>
      </c>
      <c r="I393" s="85">
        <f t="shared" si="24"/>
        <v>1295.1717065426669</v>
      </c>
      <c r="J393" s="39"/>
    </row>
    <row r="394" spans="2:10" x14ac:dyDescent="0.2">
      <c r="B394" s="87">
        <v>392</v>
      </c>
      <c r="C394" s="85">
        <v>6005.58</v>
      </c>
      <c r="D394" s="85">
        <f>C394 * (1 + '2016 Claims Experience'!$H$3) * (1 + '2016 Claims Experience'!$H$3)</f>
        <v>7266.7518000000018</v>
      </c>
      <c r="E394" s="85">
        <f t="shared" si="25"/>
        <v>1453.3503600000001</v>
      </c>
      <c r="F394" s="85">
        <f t="shared" si="26"/>
        <v>5813.4014400000015</v>
      </c>
      <c r="G394" s="85">
        <f xml:space="preserve"> F394/'2016 Claims Experience'!$H$2</f>
        <v>6839.2958117647077</v>
      </c>
      <c r="H394" s="85">
        <f t="shared" si="27"/>
        <v>1500</v>
      </c>
      <c r="I394" s="85">
        <f t="shared" si="24"/>
        <v>1295.1717065426669</v>
      </c>
      <c r="J394" s="39"/>
    </row>
    <row r="395" spans="2:10" x14ac:dyDescent="0.2">
      <c r="B395" s="87">
        <v>393</v>
      </c>
      <c r="C395" s="85">
        <v>28762.32</v>
      </c>
      <c r="D395" s="85">
        <f>C395 * (1 + '2016 Claims Experience'!$H$3) * (1 + '2016 Claims Experience'!$H$3)</f>
        <v>34802.407200000009</v>
      </c>
      <c r="E395" s="85">
        <f t="shared" si="25"/>
        <v>6960.4814400000005</v>
      </c>
      <c r="F395" s="85">
        <f t="shared" si="26"/>
        <v>27841.925760000009</v>
      </c>
      <c r="G395" s="85">
        <f xml:space="preserve"> F395/'2016 Claims Experience'!$H$2</f>
        <v>32755.206776470601</v>
      </c>
      <c r="H395" s="85">
        <f t="shared" si="27"/>
        <v>1500</v>
      </c>
      <c r="I395" s="85">
        <f t="shared" si="24"/>
        <v>1295.1717065426669</v>
      </c>
      <c r="J395" s="39"/>
    </row>
    <row r="396" spans="2:10" x14ac:dyDescent="0.2">
      <c r="B396" s="87">
        <v>394</v>
      </c>
      <c r="C396" s="85">
        <v>37546.33</v>
      </c>
      <c r="D396" s="85">
        <f>C396 * (1 + '2016 Claims Experience'!$H$3) * (1 + '2016 Claims Experience'!$H$3)</f>
        <v>45431.059300000008</v>
      </c>
      <c r="E396" s="85">
        <f t="shared" si="25"/>
        <v>9086.2118599999994</v>
      </c>
      <c r="F396" s="85">
        <f t="shared" si="26"/>
        <v>36344.847440000005</v>
      </c>
      <c r="G396" s="85">
        <f xml:space="preserve"> F396/'2016 Claims Experience'!$H$2</f>
        <v>42758.644047058828</v>
      </c>
      <c r="H396" s="85">
        <f t="shared" si="27"/>
        <v>1500</v>
      </c>
      <c r="I396" s="85">
        <f t="shared" si="24"/>
        <v>1295.1717065426669</v>
      </c>
      <c r="J396" s="39"/>
    </row>
    <row r="397" spans="2:10" x14ac:dyDescent="0.2">
      <c r="B397" s="87">
        <v>395</v>
      </c>
      <c r="C397" s="85">
        <v>9649.85</v>
      </c>
      <c r="D397" s="85">
        <f>C397 * (1 + '2016 Claims Experience'!$H$3) * (1 + '2016 Claims Experience'!$H$3)</f>
        <v>11676.318500000001</v>
      </c>
      <c r="E397" s="85">
        <f t="shared" si="25"/>
        <v>2335.2636999999995</v>
      </c>
      <c r="F397" s="85">
        <f t="shared" si="26"/>
        <v>9341.0548000000017</v>
      </c>
      <c r="G397" s="85">
        <f xml:space="preserve"> F397/'2016 Claims Experience'!$H$2</f>
        <v>10989.47623529412</v>
      </c>
      <c r="H397" s="85">
        <f t="shared" si="27"/>
        <v>1500</v>
      </c>
      <c r="I397" s="85">
        <f t="shared" si="24"/>
        <v>1295.1717065426669</v>
      </c>
      <c r="J397" s="39"/>
    </row>
    <row r="398" spans="2:10" x14ac:dyDescent="0.2">
      <c r="B398" s="87">
        <v>396</v>
      </c>
      <c r="C398" s="85">
        <v>7009.67</v>
      </c>
      <c r="D398" s="85">
        <f>C398 * (1 + '2016 Claims Experience'!$H$3) * (1 + '2016 Claims Experience'!$H$3)</f>
        <v>8481.7007000000012</v>
      </c>
      <c r="E398" s="85">
        <f t="shared" si="25"/>
        <v>1696.3401399999998</v>
      </c>
      <c r="F398" s="85">
        <f t="shared" si="26"/>
        <v>6785.360560000001</v>
      </c>
      <c r="G398" s="85">
        <f xml:space="preserve"> F398/'2016 Claims Experience'!$H$2</f>
        <v>7982.7771294117665</v>
      </c>
      <c r="H398" s="85">
        <f t="shared" si="27"/>
        <v>1500</v>
      </c>
      <c r="I398" s="85">
        <f t="shared" si="24"/>
        <v>1295.1717065426669</v>
      </c>
      <c r="J398" s="39"/>
    </row>
    <row r="399" spans="2:10" x14ac:dyDescent="0.2">
      <c r="B399" s="87">
        <v>397</v>
      </c>
      <c r="C399" s="85">
        <v>349.18</v>
      </c>
      <c r="D399" s="85">
        <f>C399 * (1 + '2016 Claims Experience'!$H$3) * (1 + '2016 Claims Experience'!$H$3)</f>
        <v>422.50780000000003</v>
      </c>
      <c r="E399" s="85">
        <f t="shared" si="25"/>
        <v>84.501559999999984</v>
      </c>
      <c r="F399" s="85">
        <f t="shared" si="26"/>
        <v>338.00624000000005</v>
      </c>
      <c r="G399" s="85">
        <f xml:space="preserve"> F399/'2016 Claims Experience'!$H$2</f>
        <v>397.65440000000007</v>
      </c>
      <c r="H399" s="85">
        <f t="shared" si="27"/>
        <v>422.50780000000003</v>
      </c>
      <c r="I399" s="85">
        <f t="shared" si="24"/>
        <v>0</v>
      </c>
      <c r="J399" s="39"/>
    </row>
    <row r="400" spans="2:10" x14ac:dyDescent="0.2">
      <c r="B400" s="87">
        <v>398</v>
      </c>
      <c r="C400" s="85">
        <v>23594.93</v>
      </c>
      <c r="D400" s="85">
        <f>C400 * (1 + '2016 Claims Experience'!$H$3) * (1 + '2016 Claims Experience'!$H$3)</f>
        <v>28549.865300000005</v>
      </c>
      <c r="E400" s="85">
        <f t="shared" si="25"/>
        <v>5709.9730599999994</v>
      </c>
      <c r="F400" s="85">
        <f t="shared" si="26"/>
        <v>22839.892240000005</v>
      </c>
      <c r="G400" s="85">
        <f xml:space="preserve"> F400/'2016 Claims Experience'!$H$2</f>
        <v>26870.461458823534</v>
      </c>
      <c r="H400" s="85">
        <f t="shared" si="27"/>
        <v>1500</v>
      </c>
      <c r="I400" s="85">
        <f t="shared" si="24"/>
        <v>1295.1717065426669</v>
      </c>
      <c r="J400" s="39"/>
    </row>
    <row r="401" spans="2:10" x14ac:dyDescent="0.2">
      <c r="B401" s="87">
        <v>399</v>
      </c>
      <c r="C401" s="85">
        <v>14312.43</v>
      </c>
      <c r="D401" s="85">
        <f>C401 * (1 + '2016 Claims Experience'!$H$3) * (1 + '2016 Claims Experience'!$H$3)</f>
        <v>17318.040300000001</v>
      </c>
      <c r="E401" s="85">
        <f t="shared" si="25"/>
        <v>3463.6080599999996</v>
      </c>
      <c r="F401" s="85">
        <f t="shared" si="26"/>
        <v>13854.432240000002</v>
      </c>
      <c r="G401" s="85">
        <f xml:space="preserve"> F401/'2016 Claims Experience'!$H$2</f>
        <v>16299.332047058826</v>
      </c>
      <c r="H401" s="85">
        <f t="shared" si="27"/>
        <v>1500</v>
      </c>
      <c r="I401" s="85">
        <f t="shared" si="24"/>
        <v>1295.1717065426669</v>
      </c>
      <c r="J401" s="39"/>
    </row>
    <row r="402" spans="2:10" x14ac:dyDescent="0.2">
      <c r="B402" s="87">
        <v>400</v>
      </c>
      <c r="C402" s="85">
        <v>20218.47</v>
      </c>
      <c r="D402" s="85">
        <f>C402 * (1 + '2016 Claims Experience'!$H$3) * (1 + '2016 Claims Experience'!$H$3)</f>
        <v>24464.348700000006</v>
      </c>
      <c r="E402" s="85">
        <f t="shared" si="25"/>
        <v>4892.8697400000001</v>
      </c>
      <c r="F402" s="85">
        <f t="shared" si="26"/>
        <v>19571.478960000004</v>
      </c>
      <c r="G402" s="85">
        <f xml:space="preserve"> F402/'2016 Claims Experience'!$H$2</f>
        <v>23025.269364705888</v>
      </c>
      <c r="H402" s="85">
        <f t="shared" si="27"/>
        <v>1500</v>
      </c>
      <c r="I402" s="85">
        <f t="shared" si="24"/>
        <v>1295.1717065426669</v>
      </c>
      <c r="J402" s="39"/>
    </row>
    <row r="403" spans="2:10" x14ac:dyDescent="0.2">
      <c r="B403" s="87">
        <v>401</v>
      </c>
      <c r="C403" s="85">
        <v>3146.57</v>
      </c>
      <c r="D403" s="85">
        <f>C403 * (1 + '2016 Claims Experience'!$H$3) * (1 + '2016 Claims Experience'!$H$3)</f>
        <v>3807.3497000000007</v>
      </c>
      <c r="E403" s="85">
        <f t="shared" si="25"/>
        <v>761.46993999999995</v>
      </c>
      <c r="F403" s="85">
        <f t="shared" si="26"/>
        <v>3045.8797600000007</v>
      </c>
      <c r="G403" s="85">
        <f xml:space="preserve"> F403/'2016 Claims Experience'!$H$2</f>
        <v>3583.3879529411774</v>
      </c>
      <c r="H403" s="85">
        <f t="shared" si="27"/>
        <v>1500</v>
      </c>
      <c r="I403" s="85">
        <f t="shared" si="24"/>
        <v>1295.1717065426669</v>
      </c>
      <c r="J403" s="39"/>
    </row>
    <row r="404" spans="2:10" x14ac:dyDescent="0.2">
      <c r="B404" s="87">
        <v>402</v>
      </c>
      <c r="C404" s="85">
        <v>3460.2000000000003</v>
      </c>
      <c r="D404" s="85">
        <f>C404 * (1 + '2016 Claims Experience'!$H$3) * (1 + '2016 Claims Experience'!$H$3)</f>
        <v>4186.8420000000015</v>
      </c>
      <c r="E404" s="85">
        <f t="shared" si="25"/>
        <v>837.36840000000007</v>
      </c>
      <c r="F404" s="85">
        <f t="shared" si="26"/>
        <v>3349.4736000000012</v>
      </c>
      <c r="G404" s="85">
        <f xml:space="preserve"> F404/'2016 Claims Experience'!$H$2</f>
        <v>3940.5571764705896</v>
      </c>
      <c r="H404" s="85">
        <f t="shared" si="27"/>
        <v>1500</v>
      </c>
      <c r="I404" s="85">
        <f t="shared" si="24"/>
        <v>1295.1717065426669</v>
      </c>
      <c r="J404" s="39"/>
    </row>
    <row r="405" spans="2:10" x14ac:dyDescent="0.2">
      <c r="B405" s="87">
        <v>403</v>
      </c>
      <c r="C405" s="85">
        <v>24380.190000000002</v>
      </c>
      <c r="D405" s="85">
        <f>C405 * (1 + '2016 Claims Experience'!$H$3) * (1 + '2016 Claims Experience'!$H$3)</f>
        <v>29500.029900000009</v>
      </c>
      <c r="E405" s="85">
        <f t="shared" si="25"/>
        <v>5900.0059800000008</v>
      </c>
      <c r="F405" s="85">
        <f t="shared" si="26"/>
        <v>23600.023920000007</v>
      </c>
      <c r="G405" s="85">
        <f xml:space="preserve"> F405/'2016 Claims Experience'!$H$2</f>
        <v>27764.734023529421</v>
      </c>
      <c r="H405" s="85">
        <f t="shared" si="27"/>
        <v>1500</v>
      </c>
      <c r="I405" s="85">
        <f t="shared" si="24"/>
        <v>1295.1717065426669</v>
      </c>
      <c r="J405" s="39"/>
    </row>
    <row r="406" spans="2:10" x14ac:dyDescent="0.2">
      <c r="B406" s="87">
        <v>404</v>
      </c>
      <c r="C406" s="85">
        <v>31167.08</v>
      </c>
      <c r="D406" s="85">
        <f>C406 * (1 + '2016 Claims Experience'!$H$3) * (1 + '2016 Claims Experience'!$H$3)</f>
        <v>37712.166800000014</v>
      </c>
      <c r="E406" s="85">
        <f t="shared" si="25"/>
        <v>7542.4333600000009</v>
      </c>
      <c r="F406" s="85">
        <f t="shared" si="26"/>
        <v>30169.733440000011</v>
      </c>
      <c r="G406" s="85">
        <f xml:space="preserve"> F406/'2016 Claims Experience'!$H$2</f>
        <v>35493.804047058838</v>
      </c>
      <c r="H406" s="85">
        <f t="shared" si="27"/>
        <v>1500</v>
      </c>
      <c r="I406" s="85">
        <f t="shared" si="24"/>
        <v>1295.1717065426669</v>
      </c>
      <c r="J406" s="39"/>
    </row>
    <row r="407" spans="2:10" x14ac:dyDescent="0.2">
      <c r="B407" s="87">
        <v>405</v>
      </c>
      <c r="C407" s="85">
        <v>2127.4700000000003</v>
      </c>
      <c r="D407" s="85">
        <f>C407 * (1 + '2016 Claims Experience'!$H$3) * (1 + '2016 Claims Experience'!$H$3)</f>
        <v>2574.2387000000008</v>
      </c>
      <c r="E407" s="85">
        <f t="shared" si="25"/>
        <v>514.84774000000004</v>
      </c>
      <c r="F407" s="85">
        <f t="shared" si="26"/>
        <v>2059.3909600000006</v>
      </c>
      <c r="G407" s="85">
        <f xml:space="preserve"> F407/'2016 Claims Experience'!$H$2</f>
        <v>2422.8128941176478</v>
      </c>
      <c r="H407" s="85">
        <f t="shared" si="27"/>
        <v>1500</v>
      </c>
      <c r="I407" s="85">
        <f t="shared" si="24"/>
        <v>1295.1717065426669</v>
      </c>
      <c r="J407" s="39"/>
    </row>
    <row r="408" spans="2:10" x14ac:dyDescent="0.2">
      <c r="B408" s="87">
        <v>406</v>
      </c>
      <c r="C408" s="85">
        <v>22019.670000000002</v>
      </c>
      <c r="D408" s="85">
        <f>C408 * (1 + '2016 Claims Experience'!$H$3) * (1 + '2016 Claims Experience'!$H$3)</f>
        <v>26643.800700000003</v>
      </c>
      <c r="E408" s="85">
        <f t="shared" si="25"/>
        <v>5328.7601399999994</v>
      </c>
      <c r="F408" s="85">
        <f t="shared" si="26"/>
        <v>21315.040560000005</v>
      </c>
      <c r="G408" s="85">
        <f xml:space="preserve"> F408/'2016 Claims Experience'!$H$2</f>
        <v>25076.51830588236</v>
      </c>
      <c r="H408" s="85">
        <f t="shared" si="27"/>
        <v>1500</v>
      </c>
      <c r="I408" s="85">
        <f t="shared" si="24"/>
        <v>1295.1717065426669</v>
      </c>
      <c r="J408" s="39"/>
    </row>
    <row r="409" spans="2:10" x14ac:dyDescent="0.2">
      <c r="B409" s="87">
        <v>407</v>
      </c>
      <c r="C409" s="85">
        <v>3158.42</v>
      </c>
      <c r="D409" s="85">
        <f>C409 * (1 + '2016 Claims Experience'!$H$3) * (1 + '2016 Claims Experience'!$H$3)</f>
        <v>3821.6882000000005</v>
      </c>
      <c r="E409" s="85">
        <f t="shared" si="25"/>
        <v>764.33763999999996</v>
      </c>
      <c r="F409" s="85">
        <f t="shared" si="26"/>
        <v>3057.3505600000008</v>
      </c>
      <c r="G409" s="85">
        <f xml:space="preserve"> F409/'2016 Claims Experience'!$H$2</f>
        <v>3596.8830117647067</v>
      </c>
      <c r="H409" s="85">
        <f t="shared" si="27"/>
        <v>1500</v>
      </c>
      <c r="I409" s="85">
        <f t="shared" si="24"/>
        <v>1295.1717065426669</v>
      </c>
      <c r="J409" s="39"/>
    </row>
    <row r="410" spans="2:10" x14ac:dyDescent="0.2">
      <c r="B410" s="87">
        <v>408</v>
      </c>
      <c r="C410" s="85">
        <v>10826.16</v>
      </c>
      <c r="D410" s="85">
        <f>C410 * (1 + '2016 Claims Experience'!$H$3) * (1 + '2016 Claims Experience'!$H$3)</f>
        <v>13099.653600000003</v>
      </c>
      <c r="E410" s="85">
        <f t="shared" si="25"/>
        <v>2619.9307200000003</v>
      </c>
      <c r="F410" s="85">
        <f t="shared" si="26"/>
        <v>10479.722880000003</v>
      </c>
      <c r="G410" s="85">
        <f xml:space="preserve"> F410/'2016 Claims Experience'!$H$2</f>
        <v>12329.085741176474</v>
      </c>
      <c r="H410" s="85">
        <f t="shared" si="27"/>
        <v>1500</v>
      </c>
      <c r="I410" s="85">
        <f t="shared" si="24"/>
        <v>1295.1717065426669</v>
      </c>
      <c r="J410" s="39"/>
    </row>
    <row r="411" spans="2:10" x14ac:dyDescent="0.2">
      <c r="B411" s="87">
        <v>409</v>
      </c>
      <c r="C411" s="85">
        <v>17233.850000000002</v>
      </c>
      <c r="D411" s="85">
        <f>C411 * (1 + '2016 Claims Experience'!$H$3) * (1 + '2016 Claims Experience'!$H$3)</f>
        <v>20852.958500000008</v>
      </c>
      <c r="E411" s="85">
        <f t="shared" si="25"/>
        <v>4170.5917000000009</v>
      </c>
      <c r="F411" s="85">
        <f t="shared" si="26"/>
        <v>16682.366800000007</v>
      </c>
      <c r="G411" s="85">
        <f xml:space="preserve"> F411/'2016 Claims Experience'!$H$2</f>
        <v>19626.313882352952</v>
      </c>
      <c r="H411" s="85">
        <f t="shared" si="27"/>
        <v>1500</v>
      </c>
      <c r="I411" s="85">
        <f t="shared" si="24"/>
        <v>1295.1717065426669</v>
      </c>
      <c r="J411" s="39"/>
    </row>
    <row r="412" spans="2:10" x14ac:dyDescent="0.2">
      <c r="B412" s="87">
        <v>410</v>
      </c>
      <c r="C412" s="85">
        <v>5668.25</v>
      </c>
      <c r="D412" s="85">
        <f>C412 * (1 + '2016 Claims Experience'!$H$3) * (1 + '2016 Claims Experience'!$H$3)</f>
        <v>6858.5825000000013</v>
      </c>
      <c r="E412" s="85">
        <f t="shared" si="25"/>
        <v>1371.7165</v>
      </c>
      <c r="F412" s="85">
        <f t="shared" si="26"/>
        <v>5486.8660000000018</v>
      </c>
      <c r="G412" s="85">
        <f xml:space="preserve"> F412/'2016 Claims Experience'!$H$2</f>
        <v>6455.1364705882379</v>
      </c>
      <c r="H412" s="85">
        <f t="shared" si="27"/>
        <v>1500</v>
      </c>
      <c r="I412" s="85">
        <f t="shared" si="24"/>
        <v>1295.1717065426669</v>
      </c>
      <c r="J412" s="39"/>
    </row>
    <row r="413" spans="2:10" x14ac:dyDescent="0.2">
      <c r="B413" s="87">
        <v>411</v>
      </c>
      <c r="C413" s="85">
        <v>9311.73</v>
      </c>
      <c r="D413" s="85">
        <f>C413 * (1 + '2016 Claims Experience'!$H$3) * (1 + '2016 Claims Experience'!$H$3)</f>
        <v>11267.193300000001</v>
      </c>
      <c r="E413" s="85">
        <f t="shared" si="25"/>
        <v>2253.4386599999998</v>
      </c>
      <c r="F413" s="85">
        <f t="shared" si="26"/>
        <v>9013.754640000001</v>
      </c>
      <c r="G413" s="85">
        <f xml:space="preserve"> F413/'2016 Claims Experience'!$H$2</f>
        <v>10604.417223529414</v>
      </c>
      <c r="H413" s="85">
        <f t="shared" si="27"/>
        <v>1500</v>
      </c>
      <c r="I413" s="85">
        <f t="shared" si="24"/>
        <v>1295.1717065426669</v>
      </c>
      <c r="J413" s="39"/>
    </row>
    <row r="414" spans="2:10" x14ac:dyDescent="0.2">
      <c r="B414" s="87">
        <v>412</v>
      </c>
      <c r="C414" s="85">
        <v>4583.58</v>
      </c>
      <c r="D414" s="85">
        <f>C414 * (1 + '2016 Claims Experience'!$H$3) * (1 + '2016 Claims Experience'!$H$3)</f>
        <v>5546.1318000000001</v>
      </c>
      <c r="E414" s="85">
        <f t="shared" si="25"/>
        <v>1109.2263599999999</v>
      </c>
      <c r="F414" s="85">
        <f t="shared" si="26"/>
        <v>4436.9054400000005</v>
      </c>
      <c r="G414" s="85">
        <f xml:space="preserve"> F414/'2016 Claims Experience'!$H$2</f>
        <v>5219.8887529411768</v>
      </c>
      <c r="H414" s="85">
        <f t="shared" si="27"/>
        <v>1500</v>
      </c>
      <c r="I414" s="85">
        <f t="shared" si="24"/>
        <v>1295.1717065426669</v>
      </c>
      <c r="J414" s="39"/>
    </row>
    <row r="415" spans="2:10" x14ac:dyDescent="0.2">
      <c r="B415" s="87">
        <v>413</v>
      </c>
      <c r="C415" s="85">
        <v>3947.63</v>
      </c>
      <c r="D415" s="85">
        <f>C415 * (1 + '2016 Claims Experience'!$H$3) * (1 + '2016 Claims Experience'!$H$3)</f>
        <v>4776.6323000000002</v>
      </c>
      <c r="E415" s="85">
        <f t="shared" si="25"/>
        <v>955.32645999999988</v>
      </c>
      <c r="F415" s="85">
        <f t="shared" si="26"/>
        <v>3821.3058400000004</v>
      </c>
      <c r="G415" s="85">
        <f xml:space="preserve"> F415/'2016 Claims Experience'!$H$2</f>
        <v>4495.6539294117656</v>
      </c>
      <c r="H415" s="85">
        <f t="shared" si="27"/>
        <v>1500</v>
      </c>
      <c r="I415" s="85">
        <f t="shared" si="24"/>
        <v>1295.1717065426669</v>
      </c>
      <c r="J415" s="39"/>
    </row>
    <row r="416" spans="2:10" x14ac:dyDescent="0.2">
      <c r="B416" s="87">
        <v>414</v>
      </c>
      <c r="C416" s="85">
        <v>16187.890000000001</v>
      </c>
      <c r="D416" s="85">
        <f>C416 * (1 + '2016 Claims Experience'!$H$3) * (1 + '2016 Claims Experience'!$H$3)</f>
        <v>19587.346900000004</v>
      </c>
      <c r="E416" s="85">
        <f t="shared" si="25"/>
        <v>3917.46938</v>
      </c>
      <c r="F416" s="85">
        <f t="shared" si="26"/>
        <v>15669.877520000004</v>
      </c>
      <c r="G416" s="85">
        <f xml:space="preserve"> F416/'2016 Claims Experience'!$H$2</f>
        <v>18435.150023529415</v>
      </c>
      <c r="H416" s="85">
        <f t="shared" si="27"/>
        <v>1500</v>
      </c>
      <c r="I416" s="85">
        <f t="shared" si="24"/>
        <v>1295.1717065426669</v>
      </c>
      <c r="J416" s="39"/>
    </row>
    <row r="417" spans="2:10" x14ac:dyDescent="0.2">
      <c r="B417" s="87">
        <v>415</v>
      </c>
      <c r="C417" s="85">
        <v>431.34000000000003</v>
      </c>
      <c r="D417" s="85">
        <f>C417 * (1 + '2016 Claims Experience'!$H$3) * (1 + '2016 Claims Experience'!$H$3)</f>
        <v>521.92140000000006</v>
      </c>
      <c r="E417" s="85">
        <f t="shared" si="25"/>
        <v>104.38427999999999</v>
      </c>
      <c r="F417" s="85">
        <f t="shared" si="26"/>
        <v>417.53712000000007</v>
      </c>
      <c r="G417" s="85">
        <f xml:space="preserve"> F417/'2016 Claims Experience'!$H$2</f>
        <v>491.22014117647069</v>
      </c>
      <c r="H417" s="85">
        <f t="shared" si="27"/>
        <v>521.92140000000006</v>
      </c>
      <c r="I417" s="85">
        <f t="shared" si="24"/>
        <v>0</v>
      </c>
      <c r="J417" s="39"/>
    </row>
    <row r="418" spans="2:10" x14ac:dyDescent="0.2">
      <c r="B418" s="87">
        <v>416</v>
      </c>
      <c r="C418" s="85">
        <v>12744.28</v>
      </c>
      <c r="D418" s="85">
        <f>C418 * (1 + '2016 Claims Experience'!$H$3) * (1 + '2016 Claims Experience'!$H$3)</f>
        <v>15420.578800000003</v>
      </c>
      <c r="E418" s="85">
        <f t="shared" si="25"/>
        <v>3084.1157599999997</v>
      </c>
      <c r="F418" s="85">
        <f t="shared" si="26"/>
        <v>12336.463040000002</v>
      </c>
      <c r="G418" s="85">
        <f xml:space="preserve"> F418/'2016 Claims Experience'!$H$2</f>
        <v>14513.485929411769</v>
      </c>
      <c r="H418" s="85">
        <f t="shared" si="27"/>
        <v>1500</v>
      </c>
      <c r="I418" s="85">
        <f t="shared" si="24"/>
        <v>1295.1717065426669</v>
      </c>
      <c r="J418" s="39"/>
    </row>
    <row r="419" spans="2:10" x14ac:dyDescent="0.2">
      <c r="B419" s="87">
        <v>417</v>
      </c>
      <c r="C419" s="85">
        <v>4853.76</v>
      </c>
      <c r="D419" s="85">
        <f>C419 * (1 + '2016 Claims Experience'!$H$3) * (1 + '2016 Claims Experience'!$H$3)</f>
        <v>5873.0496000000012</v>
      </c>
      <c r="E419" s="85">
        <f t="shared" si="25"/>
        <v>1174.6099199999999</v>
      </c>
      <c r="F419" s="85">
        <f t="shared" si="26"/>
        <v>4698.4396800000013</v>
      </c>
      <c r="G419" s="85">
        <f xml:space="preserve"> F419/'2016 Claims Experience'!$H$2</f>
        <v>5527.5760941176486</v>
      </c>
      <c r="H419" s="85">
        <f t="shared" si="27"/>
        <v>1500</v>
      </c>
      <c r="I419" s="85">
        <f t="shared" si="24"/>
        <v>1295.1717065426669</v>
      </c>
      <c r="J419" s="39"/>
    </row>
    <row r="420" spans="2:10" x14ac:dyDescent="0.2">
      <c r="B420" s="87">
        <v>418</v>
      </c>
      <c r="C420" s="85">
        <v>7360.43</v>
      </c>
      <c r="D420" s="85">
        <f>C420 * (1 + '2016 Claims Experience'!$H$3) * (1 + '2016 Claims Experience'!$H$3)</f>
        <v>8906.1203000000023</v>
      </c>
      <c r="E420" s="85">
        <f t="shared" si="25"/>
        <v>1781.22406</v>
      </c>
      <c r="F420" s="85">
        <f t="shared" si="26"/>
        <v>7124.8962400000019</v>
      </c>
      <c r="G420" s="85">
        <f xml:space="preserve"> F420/'2016 Claims Experience'!$H$2</f>
        <v>8382.2308705882369</v>
      </c>
      <c r="H420" s="85">
        <f t="shared" si="27"/>
        <v>1500</v>
      </c>
      <c r="I420" s="85">
        <f t="shared" si="24"/>
        <v>1295.1717065426669</v>
      </c>
      <c r="J420" s="39"/>
    </row>
    <row r="421" spans="2:10" x14ac:dyDescent="0.2">
      <c r="B421" s="87">
        <v>419</v>
      </c>
      <c r="C421" s="85">
        <v>5456.5300000000007</v>
      </c>
      <c r="D421" s="85">
        <f>C421 * (1 + '2016 Claims Experience'!$H$3) * (1 + '2016 Claims Experience'!$H$3)</f>
        <v>6602.4013000000014</v>
      </c>
      <c r="E421" s="85">
        <f t="shared" si="25"/>
        <v>1320.48026</v>
      </c>
      <c r="F421" s="85">
        <f t="shared" si="26"/>
        <v>5281.9210400000011</v>
      </c>
      <c r="G421" s="85">
        <f xml:space="preserve"> F421/'2016 Claims Experience'!$H$2</f>
        <v>6214.0247529411781</v>
      </c>
      <c r="H421" s="85">
        <f t="shared" si="27"/>
        <v>1500</v>
      </c>
      <c r="I421" s="85">
        <f t="shared" si="24"/>
        <v>1295.1717065426669</v>
      </c>
      <c r="J421" s="39"/>
    </row>
    <row r="422" spans="2:10" x14ac:dyDescent="0.2">
      <c r="B422" s="87">
        <v>420</v>
      </c>
      <c r="C422" s="85">
        <v>20910.510000000002</v>
      </c>
      <c r="D422" s="85">
        <f>C422 * (1 + '2016 Claims Experience'!$H$3) * (1 + '2016 Claims Experience'!$H$3)</f>
        <v>25301.717100000009</v>
      </c>
      <c r="E422" s="85">
        <f t="shared" si="25"/>
        <v>5060.3434200000011</v>
      </c>
      <c r="F422" s="85">
        <f t="shared" si="26"/>
        <v>20241.373680000008</v>
      </c>
      <c r="G422" s="85">
        <f xml:space="preserve"> F422/'2016 Claims Experience'!$H$2</f>
        <v>23813.38080000001</v>
      </c>
      <c r="H422" s="85">
        <f t="shared" si="27"/>
        <v>1500</v>
      </c>
      <c r="I422" s="85">
        <f t="shared" si="24"/>
        <v>1295.1717065426669</v>
      </c>
      <c r="J422" s="39"/>
    </row>
    <row r="423" spans="2:10" x14ac:dyDescent="0.2">
      <c r="B423" s="87">
        <v>421</v>
      </c>
      <c r="C423" s="85">
        <v>12751.390000000001</v>
      </c>
      <c r="D423" s="85">
        <f>C423 * (1 + '2016 Claims Experience'!$H$3) * (1 + '2016 Claims Experience'!$H$3)</f>
        <v>15429.181900000003</v>
      </c>
      <c r="E423" s="85">
        <f t="shared" si="25"/>
        <v>3085.8363799999997</v>
      </c>
      <c r="F423" s="85">
        <f t="shared" si="26"/>
        <v>12343.345520000003</v>
      </c>
      <c r="G423" s="85">
        <f xml:space="preserve"> F423/'2016 Claims Experience'!$H$2</f>
        <v>14521.582964705885</v>
      </c>
      <c r="H423" s="85">
        <f t="shared" si="27"/>
        <v>1500</v>
      </c>
      <c r="I423" s="85">
        <f t="shared" si="24"/>
        <v>1295.1717065426669</v>
      </c>
      <c r="J423" s="39"/>
    </row>
    <row r="424" spans="2:10" x14ac:dyDescent="0.2">
      <c r="B424" s="87">
        <v>422</v>
      </c>
      <c r="C424" s="85">
        <v>6562.5300000000007</v>
      </c>
      <c r="D424" s="85">
        <f>C424 * (1 + '2016 Claims Experience'!$H$3) * (1 + '2016 Claims Experience'!$H$3)</f>
        <v>7940.6613000000025</v>
      </c>
      <c r="E424" s="85">
        <f t="shared" si="25"/>
        <v>1588.1322600000001</v>
      </c>
      <c r="F424" s="85">
        <f t="shared" si="26"/>
        <v>6352.5290400000022</v>
      </c>
      <c r="G424" s="85">
        <f xml:space="preserve"> F424/'2016 Claims Experience'!$H$2</f>
        <v>7473.5635764705912</v>
      </c>
      <c r="H424" s="85">
        <f t="shared" si="27"/>
        <v>1500</v>
      </c>
      <c r="I424" s="85">
        <f t="shared" si="24"/>
        <v>1295.1717065426669</v>
      </c>
      <c r="J424" s="39"/>
    </row>
    <row r="425" spans="2:10" x14ac:dyDescent="0.2">
      <c r="B425" s="87">
        <v>423</v>
      </c>
      <c r="C425" s="85">
        <v>737.07</v>
      </c>
      <c r="D425" s="85">
        <f>C425 * (1 + '2016 Claims Experience'!$H$3) * (1 + '2016 Claims Experience'!$H$3)</f>
        <v>891.85470000000021</v>
      </c>
      <c r="E425" s="85">
        <f t="shared" si="25"/>
        <v>178.37093999999999</v>
      </c>
      <c r="F425" s="85">
        <f t="shared" si="26"/>
        <v>713.48376000000019</v>
      </c>
      <c r="G425" s="85">
        <f xml:space="preserve"> F425/'2016 Claims Experience'!$H$2</f>
        <v>839.3926588235297</v>
      </c>
      <c r="H425" s="85">
        <f t="shared" si="27"/>
        <v>891.85470000000021</v>
      </c>
      <c r="I425" s="85">
        <f t="shared" si="24"/>
        <v>0</v>
      </c>
      <c r="J425" s="39"/>
    </row>
    <row r="426" spans="2:10" x14ac:dyDescent="0.2">
      <c r="B426" s="87">
        <v>424</v>
      </c>
      <c r="C426" s="85">
        <v>21672.86</v>
      </c>
      <c r="D426" s="85">
        <f>C426 * (1 + '2016 Claims Experience'!$H$3) * (1 + '2016 Claims Experience'!$H$3)</f>
        <v>26224.160600000007</v>
      </c>
      <c r="E426" s="85">
        <f t="shared" si="25"/>
        <v>5244.83212</v>
      </c>
      <c r="F426" s="85">
        <f t="shared" si="26"/>
        <v>20979.328480000007</v>
      </c>
      <c r="G426" s="85">
        <f xml:space="preserve"> F426/'2016 Claims Experience'!$H$2</f>
        <v>24681.562917647068</v>
      </c>
      <c r="H426" s="85">
        <f t="shared" si="27"/>
        <v>1500</v>
      </c>
      <c r="I426" s="85">
        <f t="shared" si="24"/>
        <v>1295.1717065426669</v>
      </c>
      <c r="J426" s="39"/>
    </row>
    <row r="427" spans="2:10" x14ac:dyDescent="0.2">
      <c r="B427" s="87">
        <v>425</v>
      </c>
      <c r="C427" s="85">
        <v>5897.35</v>
      </c>
      <c r="D427" s="85">
        <f>C427 * (1 + '2016 Claims Experience'!$H$3) * (1 + '2016 Claims Experience'!$H$3)</f>
        <v>7135.7935000000016</v>
      </c>
      <c r="E427" s="85">
        <f t="shared" si="25"/>
        <v>1427.1587</v>
      </c>
      <c r="F427" s="85">
        <f t="shared" si="26"/>
        <v>5708.6348000000016</v>
      </c>
      <c r="G427" s="85">
        <f xml:space="preserve"> F427/'2016 Claims Experience'!$H$2</f>
        <v>6716.0409411764731</v>
      </c>
      <c r="H427" s="85">
        <f t="shared" si="27"/>
        <v>1500</v>
      </c>
      <c r="I427" s="85">
        <f t="shared" si="24"/>
        <v>1295.1717065426669</v>
      </c>
      <c r="J427" s="39"/>
    </row>
    <row r="428" spans="2:10" x14ac:dyDescent="0.2">
      <c r="B428" s="87">
        <v>426</v>
      </c>
      <c r="C428" s="85">
        <v>690.46</v>
      </c>
      <c r="D428" s="85">
        <f>C428 * (1 + '2016 Claims Experience'!$H$3) * (1 + '2016 Claims Experience'!$H$3)</f>
        <v>835.45660000000021</v>
      </c>
      <c r="E428" s="85">
        <f t="shared" si="25"/>
        <v>167.09132</v>
      </c>
      <c r="F428" s="85">
        <f t="shared" si="26"/>
        <v>668.36528000000021</v>
      </c>
      <c r="G428" s="85">
        <f xml:space="preserve"> F428/'2016 Claims Experience'!$H$2</f>
        <v>786.31209411764735</v>
      </c>
      <c r="H428" s="85">
        <f t="shared" si="27"/>
        <v>835.45660000000021</v>
      </c>
      <c r="I428" s="85">
        <f t="shared" si="24"/>
        <v>0</v>
      </c>
      <c r="J428" s="39"/>
    </row>
    <row r="429" spans="2:10" x14ac:dyDescent="0.2">
      <c r="B429" s="87">
        <v>427</v>
      </c>
      <c r="C429" s="85">
        <v>19111.68</v>
      </c>
      <c r="D429" s="85">
        <f>C429 * (1 + '2016 Claims Experience'!$H$3) * (1 + '2016 Claims Experience'!$H$3)</f>
        <v>23125.132800000003</v>
      </c>
      <c r="E429" s="85">
        <f t="shared" si="25"/>
        <v>4625.0265599999993</v>
      </c>
      <c r="F429" s="85">
        <f t="shared" si="26"/>
        <v>18500.106240000005</v>
      </c>
      <c r="G429" s="85">
        <f xml:space="preserve"> F429/'2016 Claims Experience'!$H$2</f>
        <v>21764.830870588241</v>
      </c>
      <c r="H429" s="85">
        <f t="shared" si="27"/>
        <v>1500</v>
      </c>
      <c r="I429" s="85">
        <f t="shared" si="24"/>
        <v>1295.1717065426669</v>
      </c>
      <c r="J429" s="39"/>
    </row>
    <row r="430" spans="2:10" x14ac:dyDescent="0.2">
      <c r="B430" s="87">
        <v>428</v>
      </c>
      <c r="C430" s="85">
        <v>21093.79</v>
      </c>
      <c r="D430" s="85">
        <f>C430 * (1 + '2016 Claims Experience'!$H$3) * (1 + '2016 Claims Experience'!$H$3)</f>
        <v>25523.485900000003</v>
      </c>
      <c r="E430" s="85">
        <f t="shared" si="25"/>
        <v>5104.6971799999992</v>
      </c>
      <c r="F430" s="85">
        <f t="shared" si="26"/>
        <v>20418.788720000004</v>
      </c>
      <c r="G430" s="85">
        <f xml:space="preserve"> F430/'2016 Claims Experience'!$H$2</f>
        <v>24022.104376470594</v>
      </c>
      <c r="H430" s="85">
        <f t="shared" si="27"/>
        <v>1500</v>
      </c>
      <c r="I430" s="85">
        <f t="shared" si="24"/>
        <v>1295.1717065426669</v>
      </c>
      <c r="J430" s="39"/>
    </row>
    <row r="431" spans="2:10" x14ac:dyDescent="0.2">
      <c r="B431" s="87">
        <v>429</v>
      </c>
      <c r="C431" s="85">
        <v>3766.7200000000003</v>
      </c>
      <c r="D431" s="85">
        <f>C431 * (1 + '2016 Claims Experience'!$H$3) * (1 + '2016 Claims Experience'!$H$3)</f>
        <v>4557.7312000000011</v>
      </c>
      <c r="E431" s="85">
        <f t="shared" si="25"/>
        <v>911.54624000000001</v>
      </c>
      <c r="F431" s="85">
        <f t="shared" si="26"/>
        <v>3646.184960000001</v>
      </c>
      <c r="G431" s="85">
        <f xml:space="preserve"> F431/'2016 Claims Experience'!$H$2</f>
        <v>4289.6293647058837</v>
      </c>
      <c r="H431" s="85">
        <f t="shared" si="27"/>
        <v>1500</v>
      </c>
      <c r="I431" s="85">
        <f t="shared" si="24"/>
        <v>1295.1717065426669</v>
      </c>
      <c r="J431" s="39"/>
    </row>
    <row r="432" spans="2:10" x14ac:dyDescent="0.2">
      <c r="B432" s="87">
        <v>430</v>
      </c>
      <c r="C432" s="85">
        <v>4108.79</v>
      </c>
      <c r="D432" s="85">
        <f>C432 * (1 + '2016 Claims Experience'!$H$3) * (1 + '2016 Claims Experience'!$H$3)</f>
        <v>4971.6359000000011</v>
      </c>
      <c r="E432" s="85">
        <f t="shared" si="25"/>
        <v>994.32718</v>
      </c>
      <c r="F432" s="85">
        <f t="shared" si="26"/>
        <v>3977.3087200000009</v>
      </c>
      <c r="G432" s="85">
        <f xml:space="preserve"> F432/'2016 Claims Experience'!$H$2</f>
        <v>4679.1867294117656</v>
      </c>
      <c r="H432" s="85">
        <f t="shared" si="27"/>
        <v>1500</v>
      </c>
      <c r="I432" s="85">
        <f t="shared" si="24"/>
        <v>1295.1717065426669</v>
      </c>
      <c r="J432" s="39"/>
    </row>
    <row r="433" spans="2:10" x14ac:dyDescent="0.2">
      <c r="B433" s="87">
        <v>431</v>
      </c>
      <c r="C433" s="85">
        <v>8389.01</v>
      </c>
      <c r="D433" s="85">
        <f>C433 * (1 + '2016 Claims Experience'!$H$3) * (1 + '2016 Claims Experience'!$H$3)</f>
        <v>10150.702100000002</v>
      </c>
      <c r="E433" s="85">
        <f t="shared" si="25"/>
        <v>2030.1404199999999</v>
      </c>
      <c r="F433" s="85">
        <f t="shared" si="26"/>
        <v>8120.5616800000025</v>
      </c>
      <c r="G433" s="85">
        <f xml:space="preserve"> F433/'2016 Claims Experience'!$H$2</f>
        <v>9553.6019764705907</v>
      </c>
      <c r="H433" s="85">
        <f t="shared" si="27"/>
        <v>1500</v>
      </c>
      <c r="I433" s="85">
        <f t="shared" si="24"/>
        <v>1295.1717065426669</v>
      </c>
      <c r="J433" s="39"/>
    </row>
    <row r="434" spans="2:10" x14ac:dyDescent="0.2">
      <c r="B434" s="87">
        <v>432</v>
      </c>
      <c r="C434" s="85">
        <v>241.74</v>
      </c>
      <c r="D434" s="85">
        <f>C434 * (1 + '2016 Claims Experience'!$H$3) * (1 + '2016 Claims Experience'!$H$3)</f>
        <v>292.50540000000007</v>
      </c>
      <c r="E434" s="85">
        <f t="shared" si="25"/>
        <v>58.501080000000002</v>
      </c>
      <c r="F434" s="85">
        <f t="shared" si="26"/>
        <v>234.00432000000006</v>
      </c>
      <c r="G434" s="85">
        <f xml:space="preserve"> F434/'2016 Claims Experience'!$H$2</f>
        <v>275.2992000000001</v>
      </c>
      <c r="H434" s="85">
        <f t="shared" si="27"/>
        <v>292.50540000000007</v>
      </c>
      <c r="I434" s="85">
        <f t="shared" si="24"/>
        <v>0</v>
      </c>
      <c r="J434" s="39"/>
    </row>
    <row r="435" spans="2:10" x14ac:dyDescent="0.2">
      <c r="B435" s="87">
        <v>433</v>
      </c>
      <c r="C435" s="85">
        <v>769.46</v>
      </c>
      <c r="D435" s="85">
        <f>C435 * (1 + '2016 Claims Experience'!$H$3) * (1 + '2016 Claims Experience'!$H$3)</f>
        <v>931.04660000000013</v>
      </c>
      <c r="E435" s="85">
        <f t="shared" si="25"/>
        <v>186.20931999999999</v>
      </c>
      <c r="F435" s="85">
        <f t="shared" si="26"/>
        <v>744.83728000000019</v>
      </c>
      <c r="G435" s="85">
        <f xml:space="preserve"> F435/'2016 Claims Experience'!$H$2</f>
        <v>876.27915294117668</v>
      </c>
      <c r="H435" s="85">
        <f t="shared" si="27"/>
        <v>931.04660000000013</v>
      </c>
      <c r="I435" s="85">
        <f t="shared" si="24"/>
        <v>0</v>
      </c>
      <c r="J435" s="39"/>
    </row>
    <row r="436" spans="2:10" x14ac:dyDescent="0.2">
      <c r="B436" s="87">
        <v>434</v>
      </c>
      <c r="C436" s="85">
        <v>1085.46</v>
      </c>
      <c r="D436" s="85">
        <f>C436 * (1 + '2016 Claims Experience'!$H$3) * (1 + '2016 Claims Experience'!$H$3)</f>
        <v>1313.4066000000003</v>
      </c>
      <c r="E436" s="85">
        <f t="shared" si="25"/>
        <v>262.68131999999997</v>
      </c>
      <c r="F436" s="85">
        <f t="shared" si="26"/>
        <v>1050.7252800000003</v>
      </c>
      <c r="G436" s="85">
        <f xml:space="preserve"> F436/'2016 Claims Experience'!$H$2</f>
        <v>1236.1473882352946</v>
      </c>
      <c r="H436" s="85">
        <f t="shared" si="27"/>
        <v>1313.4066000000003</v>
      </c>
      <c r="I436" s="85">
        <f t="shared" si="24"/>
        <v>0</v>
      </c>
      <c r="J436" s="39"/>
    </row>
    <row r="437" spans="2:10" x14ac:dyDescent="0.2">
      <c r="B437" s="87">
        <v>435</v>
      </c>
      <c r="C437" s="85">
        <v>17772.63</v>
      </c>
      <c r="D437" s="85">
        <f>C437 * (1 + '2016 Claims Experience'!$H$3) * (1 + '2016 Claims Experience'!$H$3)</f>
        <v>21504.882300000005</v>
      </c>
      <c r="E437" s="85">
        <f t="shared" si="25"/>
        <v>4300.9764599999999</v>
      </c>
      <c r="F437" s="85">
        <f t="shared" si="26"/>
        <v>17203.905840000003</v>
      </c>
      <c r="G437" s="85">
        <f xml:space="preserve"> F437/'2016 Claims Experience'!$H$2</f>
        <v>20239.889223529415</v>
      </c>
      <c r="H437" s="85">
        <f t="shared" si="27"/>
        <v>1500</v>
      </c>
      <c r="I437" s="85">
        <f t="shared" si="24"/>
        <v>1295.1717065426669</v>
      </c>
      <c r="J437" s="39"/>
    </row>
    <row r="438" spans="2:10" x14ac:dyDescent="0.2">
      <c r="B438" s="87">
        <v>436</v>
      </c>
      <c r="C438" s="85">
        <v>3090.48</v>
      </c>
      <c r="D438" s="85">
        <f>C438 * (1 + '2016 Claims Experience'!$H$3) * (1 + '2016 Claims Experience'!$H$3)</f>
        <v>3739.4808000000007</v>
      </c>
      <c r="E438" s="85">
        <f t="shared" si="25"/>
        <v>747.89616000000001</v>
      </c>
      <c r="F438" s="85">
        <f t="shared" si="26"/>
        <v>2991.5846400000009</v>
      </c>
      <c r="G438" s="85">
        <f xml:space="preserve"> F438/'2016 Claims Experience'!$H$2</f>
        <v>3519.5113411764719</v>
      </c>
      <c r="H438" s="85">
        <f t="shared" si="27"/>
        <v>1500</v>
      </c>
      <c r="I438" s="85">
        <f t="shared" si="24"/>
        <v>1295.1717065426669</v>
      </c>
      <c r="J438" s="39"/>
    </row>
    <row r="439" spans="2:10" x14ac:dyDescent="0.2">
      <c r="B439" s="87">
        <v>437</v>
      </c>
      <c r="C439" s="85">
        <v>8430.09</v>
      </c>
      <c r="D439" s="85">
        <f>C439 * (1 + '2016 Claims Experience'!$H$3) * (1 + '2016 Claims Experience'!$H$3)</f>
        <v>10200.4089</v>
      </c>
      <c r="E439" s="85">
        <f t="shared" si="25"/>
        <v>2040.0817799999995</v>
      </c>
      <c r="F439" s="85">
        <f t="shared" si="26"/>
        <v>8160.3271200000008</v>
      </c>
      <c r="G439" s="85">
        <f xml:space="preserve"> F439/'2016 Claims Experience'!$H$2</f>
        <v>9600.3848470588255</v>
      </c>
      <c r="H439" s="85">
        <f t="shared" si="27"/>
        <v>1500</v>
      </c>
      <c r="I439" s="85">
        <f t="shared" si="24"/>
        <v>1295.1717065426669</v>
      </c>
      <c r="J439" s="39"/>
    </row>
    <row r="440" spans="2:10" x14ac:dyDescent="0.2">
      <c r="B440" s="87">
        <v>438</v>
      </c>
      <c r="C440" s="85">
        <v>205.4</v>
      </c>
      <c r="D440" s="85">
        <f>C440 * (1 + '2016 Claims Experience'!$H$3) * (1 + '2016 Claims Experience'!$H$3)</f>
        <v>248.53400000000005</v>
      </c>
      <c r="E440" s="85">
        <f t="shared" si="25"/>
        <v>49.706800000000001</v>
      </c>
      <c r="F440" s="85">
        <f t="shared" si="26"/>
        <v>198.82720000000006</v>
      </c>
      <c r="G440" s="85">
        <f xml:space="preserve"> F440/'2016 Claims Experience'!$H$2</f>
        <v>233.91435294117656</v>
      </c>
      <c r="H440" s="85">
        <f t="shared" si="27"/>
        <v>248.53400000000005</v>
      </c>
      <c r="I440" s="85">
        <f t="shared" si="24"/>
        <v>0</v>
      </c>
      <c r="J440" s="39"/>
    </row>
    <row r="441" spans="2:10" x14ac:dyDescent="0.2">
      <c r="B441" s="87">
        <v>439</v>
      </c>
      <c r="C441" s="85">
        <v>12307.41</v>
      </c>
      <c r="D441" s="85">
        <f>C441 * (1 + '2016 Claims Experience'!$H$3) * (1 + '2016 Claims Experience'!$H$3)</f>
        <v>14891.966100000003</v>
      </c>
      <c r="E441" s="85">
        <f t="shared" si="25"/>
        <v>2978.3932199999999</v>
      </c>
      <c r="F441" s="85">
        <f t="shared" si="26"/>
        <v>11913.572880000003</v>
      </c>
      <c r="G441" s="85">
        <f xml:space="preserve"> F441/'2016 Claims Experience'!$H$2</f>
        <v>14015.968094117652</v>
      </c>
      <c r="H441" s="85">
        <f t="shared" si="27"/>
        <v>1500</v>
      </c>
      <c r="I441" s="85">
        <f t="shared" si="24"/>
        <v>1295.1717065426669</v>
      </c>
      <c r="J441" s="39"/>
    </row>
    <row r="442" spans="2:10" x14ac:dyDescent="0.2">
      <c r="B442" s="87">
        <v>440</v>
      </c>
      <c r="C442" s="85">
        <v>5871.2800000000007</v>
      </c>
      <c r="D442" s="85">
        <f>C442 * (1 + '2016 Claims Experience'!$H$3) * (1 + '2016 Claims Experience'!$H$3)</f>
        <v>7104.2488000000021</v>
      </c>
      <c r="E442" s="85">
        <f t="shared" si="25"/>
        <v>1420.8497600000001</v>
      </c>
      <c r="F442" s="85">
        <f t="shared" si="26"/>
        <v>5683.3990400000021</v>
      </c>
      <c r="G442" s="85">
        <f xml:space="preserve"> F442/'2016 Claims Experience'!$H$2</f>
        <v>6686.3518117647081</v>
      </c>
      <c r="H442" s="85">
        <f t="shared" si="27"/>
        <v>1500</v>
      </c>
      <c r="I442" s="85">
        <f t="shared" si="24"/>
        <v>1295.1717065426669</v>
      </c>
      <c r="J442" s="39"/>
    </row>
    <row r="443" spans="2:10" x14ac:dyDescent="0.2">
      <c r="B443" s="87">
        <v>441</v>
      </c>
      <c r="C443" s="85">
        <v>1932.3400000000001</v>
      </c>
      <c r="D443" s="85">
        <f>C443 * (1 + '2016 Claims Experience'!$H$3) * (1 + '2016 Claims Experience'!$H$3)</f>
        <v>2338.1314000000007</v>
      </c>
      <c r="E443" s="85">
        <f t="shared" si="25"/>
        <v>467.62628000000001</v>
      </c>
      <c r="F443" s="85">
        <f t="shared" si="26"/>
        <v>1870.5051200000007</v>
      </c>
      <c r="G443" s="85">
        <f xml:space="preserve"> F443/'2016 Claims Experience'!$H$2</f>
        <v>2200.5942588235303</v>
      </c>
      <c r="H443" s="85">
        <f t="shared" si="27"/>
        <v>1500</v>
      </c>
      <c r="I443" s="85">
        <f t="shared" si="24"/>
        <v>1295.1717065426669</v>
      </c>
      <c r="J443" s="39"/>
    </row>
    <row r="444" spans="2:10" x14ac:dyDescent="0.2">
      <c r="B444" s="87">
        <v>442</v>
      </c>
      <c r="C444" s="85">
        <v>11928.210000000001</v>
      </c>
      <c r="D444" s="85">
        <f>C444 * (1 + '2016 Claims Experience'!$H$3) * (1 + '2016 Claims Experience'!$H$3)</f>
        <v>14433.134100000005</v>
      </c>
      <c r="E444" s="85">
        <f t="shared" si="25"/>
        <v>2886.6268200000004</v>
      </c>
      <c r="F444" s="85">
        <f t="shared" si="26"/>
        <v>11546.507280000005</v>
      </c>
      <c r="G444" s="85">
        <f xml:space="preserve"> F444/'2016 Claims Experience'!$H$2</f>
        <v>13584.126211764713</v>
      </c>
      <c r="H444" s="85">
        <f t="shared" si="27"/>
        <v>1500</v>
      </c>
      <c r="I444" s="85">
        <f t="shared" si="24"/>
        <v>1295.1717065426669</v>
      </c>
      <c r="J444" s="39"/>
    </row>
    <row r="445" spans="2:10" x14ac:dyDescent="0.2">
      <c r="B445" s="87">
        <v>443</v>
      </c>
      <c r="C445" s="85">
        <v>3634</v>
      </c>
      <c r="D445" s="85">
        <f>C445 * (1 + '2016 Claims Experience'!$H$3) * (1 + '2016 Claims Experience'!$H$3)</f>
        <v>4397.1400000000012</v>
      </c>
      <c r="E445" s="85">
        <f t="shared" si="25"/>
        <v>879.428</v>
      </c>
      <c r="F445" s="85">
        <f t="shared" si="26"/>
        <v>3517.7120000000014</v>
      </c>
      <c r="G445" s="85">
        <f xml:space="preserve"> F445/'2016 Claims Experience'!$H$2</f>
        <v>4138.4847058823543</v>
      </c>
      <c r="H445" s="85">
        <f t="shared" si="27"/>
        <v>1500</v>
      </c>
      <c r="I445" s="85">
        <f t="shared" si="24"/>
        <v>1295.1717065426669</v>
      </c>
      <c r="J445" s="39"/>
    </row>
    <row r="446" spans="2:10" x14ac:dyDescent="0.2">
      <c r="B446" s="87">
        <v>444</v>
      </c>
      <c r="C446" s="85">
        <v>27232.880000000001</v>
      </c>
      <c r="D446" s="85">
        <f>C446 * (1 + '2016 Claims Experience'!$H$3) * (1 + '2016 Claims Experience'!$H$3)</f>
        <v>32951.784800000009</v>
      </c>
      <c r="E446" s="85">
        <f t="shared" si="25"/>
        <v>6590.3569600000001</v>
      </c>
      <c r="F446" s="85">
        <f t="shared" si="26"/>
        <v>26361.427840000008</v>
      </c>
      <c r="G446" s="85">
        <f xml:space="preserve"> F446/'2016 Claims Experience'!$H$2</f>
        <v>31013.444517647069</v>
      </c>
      <c r="H446" s="85">
        <f t="shared" si="27"/>
        <v>1500</v>
      </c>
      <c r="I446" s="85">
        <f t="shared" si="24"/>
        <v>1295.1717065426669</v>
      </c>
      <c r="J446" s="39"/>
    </row>
    <row r="447" spans="2:10" x14ac:dyDescent="0.2">
      <c r="B447" s="87">
        <v>445</v>
      </c>
      <c r="C447" s="85">
        <v>15300.720000000001</v>
      </c>
      <c r="D447" s="85">
        <f>C447 * (1 + '2016 Claims Experience'!$H$3) * (1 + '2016 Claims Experience'!$H$3)</f>
        <v>18513.871200000001</v>
      </c>
      <c r="E447" s="85">
        <f t="shared" si="25"/>
        <v>3702.7742399999993</v>
      </c>
      <c r="F447" s="85">
        <f t="shared" si="26"/>
        <v>14811.096960000003</v>
      </c>
      <c r="G447" s="85">
        <f xml:space="preserve"> F447/'2016 Claims Experience'!$H$2</f>
        <v>17424.81995294118</v>
      </c>
      <c r="H447" s="85">
        <f t="shared" si="27"/>
        <v>1500</v>
      </c>
      <c r="I447" s="85">
        <f t="shared" si="24"/>
        <v>1295.1717065426669</v>
      </c>
      <c r="J447" s="39"/>
    </row>
    <row r="448" spans="2:10" x14ac:dyDescent="0.2">
      <c r="B448" s="87">
        <v>446</v>
      </c>
      <c r="C448" s="85">
        <v>7021.52</v>
      </c>
      <c r="D448" s="85">
        <f>C448 * (1 + '2016 Claims Experience'!$H$3) * (1 + '2016 Claims Experience'!$H$3)</f>
        <v>8496.0392000000029</v>
      </c>
      <c r="E448" s="85">
        <f t="shared" si="25"/>
        <v>1699.2078400000003</v>
      </c>
      <c r="F448" s="85">
        <f t="shared" si="26"/>
        <v>6796.8313600000029</v>
      </c>
      <c r="G448" s="85">
        <f xml:space="preserve"> F448/'2016 Claims Experience'!$H$2</f>
        <v>7996.272188235298</v>
      </c>
      <c r="H448" s="85">
        <f t="shared" si="27"/>
        <v>1500</v>
      </c>
      <c r="I448" s="85">
        <f t="shared" si="24"/>
        <v>1295.1717065426669</v>
      </c>
      <c r="J448" s="39"/>
    </row>
    <row r="449" spans="2:10" x14ac:dyDescent="0.2">
      <c r="B449" s="87">
        <v>447</v>
      </c>
      <c r="C449" s="85">
        <v>973.28000000000009</v>
      </c>
      <c r="D449" s="85">
        <f>C449 * (1 + '2016 Claims Experience'!$H$3) * (1 + '2016 Claims Experience'!$H$3)</f>
        <v>1177.6688000000004</v>
      </c>
      <c r="E449" s="85">
        <f t="shared" si="25"/>
        <v>235.53376000000003</v>
      </c>
      <c r="F449" s="85">
        <f t="shared" si="26"/>
        <v>942.13504000000034</v>
      </c>
      <c r="G449" s="85">
        <f xml:space="preserve"> F449/'2016 Claims Experience'!$H$2</f>
        <v>1108.3941647058828</v>
      </c>
      <c r="H449" s="85">
        <f t="shared" si="27"/>
        <v>1177.6688000000004</v>
      </c>
      <c r="I449" s="85">
        <f t="shared" si="24"/>
        <v>0</v>
      </c>
      <c r="J449" s="39"/>
    </row>
    <row r="450" spans="2:10" x14ac:dyDescent="0.2">
      <c r="B450" s="87">
        <v>448</v>
      </c>
      <c r="C450" s="85">
        <v>32055.040000000001</v>
      </c>
      <c r="D450" s="85">
        <f>C450 * (1 + '2016 Claims Experience'!$H$3) * (1 + '2016 Claims Experience'!$H$3)</f>
        <v>38786.598400000003</v>
      </c>
      <c r="E450" s="85">
        <f t="shared" si="25"/>
        <v>7757.3196799999987</v>
      </c>
      <c r="F450" s="85">
        <f t="shared" si="26"/>
        <v>31029.278720000002</v>
      </c>
      <c r="G450" s="85">
        <f xml:space="preserve"> F450/'2016 Claims Experience'!$H$2</f>
        <v>36505.033788235298</v>
      </c>
      <c r="H450" s="85">
        <f t="shared" si="27"/>
        <v>1500</v>
      </c>
      <c r="I450" s="85">
        <f t="shared" si="24"/>
        <v>1295.1717065426669</v>
      </c>
      <c r="J450" s="39"/>
    </row>
    <row r="451" spans="2:10" x14ac:dyDescent="0.2">
      <c r="B451" s="87">
        <v>449</v>
      </c>
      <c r="C451" s="85">
        <v>13211.17</v>
      </c>
      <c r="D451" s="85">
        <f>C451 * (1 + '2016 Claims Experience'!$H$3) * (1 + '2016 Claims Experience'!$H$3)</f>
        <v>15985.515700000004</v>
      </c>
      <c r="E451" s="85">
        <f t="shared" si="25"/>
        <v>3197.1031400000002</v>
      </c>
      <c r="F451" s="85">
        <f t="shared" si="26"/>
        <v>12788.412560000004</v>
      </c>
      <c r="G451" s="85">
        <f xml:space="preserve"> F451/'2016 Claims Experience'!$H$2</f>
        <v>15045.191247058829</v>
      </c>
      <c r="H451" s="85">
        <f t="shared" si="27"/>
        <v>1500</v>
      </c>
      <c r="I451" s="85">
        <f t="shared" ref="I451:I514" si="28">IF(H451 = $K$29, $L$29 - H451,   IF(AND(H451&lt;$L$29, H451 &gt; $K$29),  D451-$K$29, 0) )</f>
        <v>1295.1717065426669</v>
      </c>
      <c r="J451" s="39"/>
    </row>
    <row r="452" spans="2:10" x14ac:dyDescent="0.2">
      <c r="B452" s="87">
        <v>450</v>
      </c>
      <c r="C452" s="85">
        <v>3434.13</v>
      </c>
      <c r="D452" s="85">
        <f>C452 * (1 + '2016 Claims Experience'!$H$3) * (1 + '2016 Claims Experience'!$H$3)</f>
        <v>4155.2973000000011</v>
      </c>
      <c r="E452" s="85">
        <f t="shared" ref="E452:E515" si="29" xml:space="preserve"> D452 * (1- $L$9)</f>
        <v>831.05946000000006</v>
      </c>
      <c r="F452" s="85">
        <f t="shared" ref="F452:F515" si="30" xml:space="preserve">   D452 *$L$9</f>
        <v>3324.2378400000011</v>
      </c>
      <c r="G452" s="85">
        <f xml:space="preserve"> F452/'2016 Claims Experience'!$H$2</f>
        <v>3910.8680470588251</v>
      </c>
      <c r="H452" s="85">
        <f t="shared" ref="H452:H515" si="31">IF( D452&gt; $K$29, $K$29, D452)</f>
        <v>1500</v>
      </c>
      <c r="I452" s="85">
        <f t="shared" si="28"/>
        <v>1295.1717065426669</v>
      </c>
      <c r="J452" s="39"/>
    </row>
    <row r="453" spans="2:10" x14ac:dyDescent="0.2">
      <c r="B453" s="87">
        <v>451</v>
      </c>
      <c r="C453" s="85">
        <v>1199.22</v>
      </c>
      <c r="D453" s="85">
        <f>C453 * (1 + '2016 Claims Experience'!$H$3) * (1 + '2016 Claims Experience'!$H$3)</f>
        <v>1451.0562000000002</v>
      </c>
      <c r="E453" s="85">
        <f t="shared" si="29"/>
        <v>290.21123999999998</v>
      </c>
      <c r="F453" s="85">
        <f t="shared" si="30"/>
        <v>1160.8449600000001</v>
      </c>
      <c r="G453" s="85">
        <f xml:space="preserve"> F453/'2016 Claims Experience'!$H$2</f>
        <v>1365.6999529411767</v>
      </c>
      <c r="H453" s="85">
        <f t="shared" si="31"/>
        <v>1451.0562000000002</v>
      </c>
      <c r="I453" s="85">
        <f t="shared" si="28"/>
        <v>0</v>
      </c>
      <c r="J453" s="39"/>
    </row>
    <row r="454" spans="2:10" x14ac:dyDescent="0.2">
      <c r="B454" s="87">
        <v>452</v>
      </c>
      <c r="C454" s="85">
        <v>20990.3</v>
      </c>
      <c r="D454" s="85">
        <f>C454 * (1 + '2016 Claims Experience'!$H$3) * (1 + '2016 Claims Experience'!$H$3)</f>
        <v>25398.263000000003</v>
      </c>
      <c r="E454" s="85">
        <f t="shared" si="29"/>
        <v>5079.6525999999994</v>
      </c>
      <c r="F454" s="85">
        <f t="shared" si="30"/>
        <v>20318.610400000005</v>
      </c>
      <c r="G454" s="85">
        <f xml:space="preserve"> F454/'2016 Claims Experience'!$H$2</f>
        <v>23904.247529411772</v>
      </c>
      <c r="H454" s="85">
        <f t="shared" si="31"/>
        <v>1500</v>
      </c>
      <c r="I454" s="85">
        <f t="shared" si="28"/>
        <v>1295.1717065426669</v>
      </c>
      <c r="J454" s="39"/>
    </row>
    <row r="455" spans="2:10" x14ac:dyDescent="0.2">
      <c r="B455" s="87">
        <v>453</v>
      </c>
      <c r="C455" s="85">
        <v>6507.2300000000005</v>
      </c>
      <c r="D455" s="85">
        <f>C455 * (1 + '2016 Claims Experience'!$H$3) * (1 + '2016 Claims Experience'!$H$3)</f>
        <v>7873.748300000002</v>
      </c>
      <c r="E455" s="85">
        <f t="shared" si="29"/>
        <v>1574.7496599999999</v>
      </c>
      <c r="F455" s="85">
        <f t="shared" si="30"/>
        <v>6298.9986400000016</v>
      </c>
      <c r="G455" s="85">
        <f xml:space="preserve"> F455/'2016 Claims Experience'!$H$2</f>
        <v>7410.5866352941193</v>
      </c>
      <c r="H455" s="85">
        <f t="shared" si="31"/>
        <v>1500</v>
      </c>
      <c r="I455" s="85">
        <f t="shared" si="28"/>
        <v>1295.1717065426669</v>
      </c>
      <c r="J455" s="39"/>
    </row>
    <row r="456" spans="2:10" x14ac:dyDescent="0.2">
      <c r="B456" s="87">
        <v>454</v>
      </c>
      <c r="C456" s="85">
        <v>2576.19</v>
      </c>
      <c r="D456" s="85">
        <f>C456 * (1 + '2016 Claims Experience'!$H$3) * (1 + '2016 Claims Experience'!$H$3)</f>
        <v>3117.1899000000003</v>
      </c>
      <c r="E456" s="85">
        <f t="shared" si="29"/>
        <v>623.43797999999992</v>
      </c>
      <c r="F456" s="85">
        <f t="shared" si="30"/>
        <v>2493.7519200000006</v>
      </c>
      <c r="G456" s="85">
        <f xml:space="preserve"> F456/'2016 Claims Experience'!$H$2</f>
        <v>2933.825788235295</v>
      </c>
      <c r="H456" s="85">
        <f t="shared" si="31"/>
        <v>1500</v>
      </c>
      <c r="I456" s="85">
        <f t="shared" si="28"/>
        <v>1295.1717065426669</v>
      </c>
      <c r="J456" s="39"/>
    </row>
    <row r="457" spans="2:10" x14ac:dyDescent="0.2">
      <c r="B457" s="87">
        <v>455</v>
      </c>
      <c r="C457" s="85">
        <v>11139.79</v>
      </c>
      <c r="D457" s="85">
        <f>C457 * (1 + '2016 Claims Experience'!$H$3) * (1 + '2016 Claims Experience'!$H$3)</f>
        <v>13479.145900000003</v>
      </c>
      <c r="E457" s="85">
        <f t="shared" si="29"/>
        <v>2695.8291800000002</v>
      </c>
      <c r="F457" s="85">
        <f t="shared" si="30"/>
        <v>10783.316720000003</v>
      </c>
      <c r="G457" s="85">
        <f xml:space="preserve"> F457/'2016 Claims Experience'!$H$2</f>
        <v>12686.254964705886</v>
      </c>
      <c r="H457" s="85">
        <f t="shared" si="31"/>
        <v>1500</v>
      </c>
      <c r="I457" s="85">
        <f t="shared" si="28"/>
        <v>1295.1717065426669</v>
      </c>
      <c r="J457" s="39"/>
    </row>
    <row r="458" spans="2:10" x14ac:dyDescent="0.2">
      <c r="B458" s="87">
        <v>456</v>
      </c>
      <c r="C458" s="85">
        <v>9477.630000000001</v>
      </c>
      <c r="D458" s="85">
        <f>C458 * (1 + '2016 Claims Experience'!$H$3) * (1 + '2016 Claims Experience'!$H$3)</f>
        <v>11467.932300000002</v>
      </c>
      <c r="E458" s="85">
        <f t="shared" si="29"/>
        <v>2293.58646</v>
      </c>
      <c r="F458" s="85">
        <f t="shared" si="30"/>
        <v>9174.3458400000018</v>
      </c>
      <c r="G458" s="85">
        <f xml:space="preserve"> F458/'2016 Claims Experience'!$H$2</f>
        <v>10793.348047058826</v>
      </c>
      <c r="H458" s="85">
        <f t="shared" si="31"/>
        <v>1500</v>
      </c>
      <c r="I458" s="85">
        <f t="shared" si="28"/>
        <v>1295.1717065426669</v>
      </c>
      <c r="J458" s="39"/>
    </row>
    <row r="459" spans="2:10" x14ac:dyDescent="0.2">
      <c r="B459" s="87">
        <v>457</v>
      </c>
      <c r="C459" s="85">
        <v>13179.57</v>
      </c>
      <c r="D459" s="85">
        <f>C459 * (1 + '2016 Claims Experience'!$H$3) * (1 + '2016 Claims Experience'!$H$3)</f>
        <v>15947.279700000001</v>
      </c>
      <c r="E459" s="85">
        <f t="shared" si="29"/>
        <v>3189.4559399999994</v>
      </c>
      <c r="F459" s="85">
        <f t="shared" si="30"/>
        <v>12757.823760000001</v>
      </c>
      <c r="G459" s="85">
        <f xml:space="preserve"> F459/'2016 Claims Experience'!$H$2</f>
        <v>15009.204423529414</v>
      </c>
      <c r="H459" s="85">
        <f t="shared" si="31"/>
        <v>1500</v>
      </c>
      <c r="I459" s="85">
        <f t="shared" si="28"/>
        <v>1295.1717065426669</v>
      </c>
      <c r="J459" s="39"/>
    </row>
    <row r="460" spans="2:10" x14ac:dyDescent="0.2">
      <c r="B460" s="87">
        <v>458</v>
      </c>
      <c r="C460" s="85">
        <v>3271.3900000000003</v>
      </c>
      <c r="D460" s="85">
        <f>C460 * (1 + '2016 Claims Experience'!$H$3) * (1 + '2016 Claims Experience'!$H$3)</f>
        <v>3958.3819000000008</v>
      </c>
      <c r="E460" s="85">
        <f t="shared" si="29"/>
        <v>791.67637999999999</v>
      </c>
      <c r="F460" s="85">
        <f t="shared" si="30"/>
        <v>3166.7055200000009</v>
      </c>
      <c r="G460" s="85">
        <f xml:space="preserve"> F460/'2016 Claims Experience'!$H$2</f>
        <v>3725.5359058823542</v>
      </c>
      <c r="H460" s="85">
        <f t="shared" si="31"/>
        <v>1500</v>
      </c>
      <c r="I460" s="85">
        <f t="shared" si="28"/>
        <v>1295.1717065426669</v>
      </c>
      <c r="J460" s="39"/>
    </row>
    <row r="461" spans="2:10" x14ac:dyDescent="0.2">
      <c r="B461" s="87">
        <v>459</v>
      </c>
      <c r="C461" s="85">
        <v>8145.6900000000005</v>
      </c>
      <c r="D461" s="85">
        <f>C461 * (1 + '2016 Claims Experience'!$H$3) * (1 + '2016 Claims Experience'!$H$3)</f>
        <v>9856.2849000000024</v>
      </c>
      <c r="E461" s="85">
        <f t="shared" si="29"/>
        <v>1971.2569800000001</v>
      </c>
      <c r="F461" s="85">
        <f t="shared" si="30"/>
        <v>7885.0279200000023</v>
      </c>
      <c r="G461" s="85">
        <f xml:space="preserve"> F461/'2016 Claims Experience'!$H$2</f>
        <v>9276.5034352941202</v>
      </c>
      <c r="H461" s="85">
        <f t="shared" si="31"/>
        <v>1500</v>
      </c>
      <c r="I461" s="85">
        <f t="shared" si="28"/>
        <v>1295.1717065426669</v>
      </c>
      <c r="J461" s="39"/>
    </row>
    <row r="462" spans="2:10" x14ac:dyDescent="0.2">
      <c r="B462" s="87">
        <v>460</v>
      </c>
      <c r="C462" s="85">
        <v>3455.46</v>
      </c>
      <c r="D462" s="85">
        <f>C462 * (1 + '2016 Claims Experience'!$H$3) * (1 + '2016 Claims Experience'!$H$3)</f>
        <v>4181.106600000001</v>
      </c>
      <c r="E462" s="85">
        <f t="shared" si="29"/>
        <v>836.22131999999999</v>
      </c>
      <c r="F462" s="85">
        <f t="shared" si="30"/>
        <v>3344.8852800000009</v>
      </c>
      <c r="G462" s="85">
        <f xml:space="preserve"> F462/'2016 Claims Experience'!$H$2</f>
        <v>3935.1591529411776</v>
      </c>
      <c r="H462" s="85">
        <f t="shared" si="31"/>
        <v>1500</v>
      </c>
      <c r="I462" s="85">
        <f t="shared" si="28"/>
        <v>1295.1717065426669</v>
      </c>
      <c r="J462" s="39"/>
    </row>
    <row r="463" spans="2:10" x14ac:dyDescent="0.2">
      <c r="B463" s="87">
        <v>461</v>
      </c>
      <c r="C463" s="85">
        <v>5413.08</v>
      </c>
      <c r="D463" s="85">
        <f>C463 * (1 + '2016 Claims Experience'!$H$3) * (1 + '2016 Claims Experience'!$H$3)</f>
        <v>6549.8268000000016</v>
      </c>
      <c r="E463" s="85">
        <f t="shared" si="29"/>
        <v>1309.9653600000001</v>
      </c>
      <c r="F463" s="85">
        <f t="shared" si="30"/>
        <v>5239.8614400000015</v>
      </c>
      <c r="G463" s="85">
        <f xml:space="preserve"> F463/'2016 Claims Experience'!$H$2</f>
        <v>6164.5428705882368</v>
      </c>
      <c r="H463" s="85">
        <f t="shared" si="31"/>
        <v>1500</v>
      </c>
      <c r="I463" s="85">
        <f t="shared" si="28"/>
        <v>1295.1717065426669</v>
      </c>
      <c r="J463" s="39"/>
    </row>
    <row r="464" spans="2:10" x14ac:dyDescent="0.2">
      <c r="B464" s="87">
        <v>462</v>
      </c>
      <c r="C464" s="85">
        <v>7823.3700000000008</v>
      </c>
      <c r="D464" s="85">
        <f>C464 * (1 + '2016 Claims Experience'!$H$3) * (1 + '2016 Claims Experience'!$H$3)</f>
        <v>9466.2777000000024</v>
      </c>
      <c r="E464" s="85">
        <f t="shared" si="29"/>
        <v>1893.2555400000001</v>
      </c>
      <c r="F464" s="85">
        <f t="shared" si="30"/>
        <v>7573.0221600000023</v>
      </c>
      <c r="G464" s="85">
        <f xml:space="preserve"> F464/'2016 Claims Experience'!$H$2</f>
        <v>8909.4378352941203</v>
      </c>
      <c r="H464" s="85">
        <f t="shared" si="31"/>
        <v>1500</v>
      </c>
      <c r="I464" s="85">
        <f t="shared" si="28"/>
        <v>1295.1717065426669</v>
      </c>
      <c r="J464" s="39"/>
    </row>
    <row r="465" spans="2:10" x14ac:dyDescent="0.2">
      <c r="B465" s="87">
        <v>463</v>
      </c>
      <c r="C465" s="85">
        <v>570.38</v>
      </c>
      <c r="D465" s="85">
        <f>C465 * (1 + '2016 Claims Experience'!$H$3) * (1 + '2016 Claims Experience'!$H$3)</f>
        <v>690.15980000000002</v>
      </c>
      <c r="E465" s="85">
        <f t="shared" si="29"/>
        <v>138.03195999999997</v>
      </c>
      <c r="F465" s="85">
        <f t="shared" si="30"/>
        <v>552.12783999999999</v>
      </c>
      <c r="G465" s="85">
        <f xml:space="preserve"> F465/'2016 Claims Experience'!$H$2</f>
        <v>649.56216470588231</v>
      </c>
      <c r="H465" s="85">
        <f t="shared" si="31"/>
        <v>690.15980000000002</v>
      </c>
      <c r="I465" s="85">
        <f t="shared" si="28"/>
        <v>0</v>
      </c>
      <c r="J465" s="39"/>
    </row>
    <row r="466" spans="2:10" x14ac:dyDescent="0.2">
      <c r="B466" s="87">
        <v>464</v>
      </c>
      <c r="C466" s="85">
        <v>14087.28</v>
      </c>
      <c r="D466" s="85">
        <f>C466 * (1 + '2016 Claims Experience'!$H$3) * (1 + '2016 Claims Experience'!$H$3)</f>
        <v>17045.608800000002</v>
      </c>
      <c r="E466" s="85">
        <f t="shared" si="29"/>
        <v>3409.1217599999995</v>
      </c>
      <c r="F466" s="85">
        <f t="shared" si="30"/>
        <v>13636.487040000002</v>
      </c>
      <c r="G466" s="85">
        <f xml:space="preserve"> F466/'2016 Claims Experience'!$H$2</f>
        <v>16042.925929411767</v>
      </c>
      <c r="H466" s="85">
        <f t="shared" si="31"/>
        <v>1500</v>
      </c>
      <c r="I466" s="85">
        <f t="shared" si="28"/>
        <v>1295.1717065426669</v>
      </c>
      <c r="J466" s="39"/>
    </row>
    <row r="467" spans="2:10" x14ac:dyDescent="0.2">
      <c r="B467" s="87">
        <v>465</v>
      </c>
      <c r="C467" s="85">
        <v>1268.74</v>
      </c>
      <c r="D467" s="85">
        <f>C467 * (1 + '2016 Claims Experience'!$H$3) * (1 + '2016 Claims Experience'!$H$3)</f>
        <v>1535.1754000000001</v>
      </c>
      <c r="E467" s="85">
        <f t="shared" si="29"/>
        <v>307.03507999999994</v>
      </c>
      <c r="F467" s="85">
        <f t="shared" si="30"/>
        <v>1228.1403200000002</v>
      </c>
      <c r="G467" s="85">
        <f xml:space="preserve"> F467/'2016 Claims Experience'!$H$2</f>
        <v>1444.8709647058827</v>
      </c>
      <c r="H467" s="85">
        <f t="shared" si="31"/>
        <v>1500</v>
      </c>
      <c r="I467" s="85">
        <f t="shared" si="28"/>
        <v>1295.1717065426669</v>
      </c>
      <c r="J467" s="39"/>
    </row>
    <row r="468" spans="2:10" x14ac:dyDescent="0.2">
      <c r="B468" s="87">
        <v>466</v>
      </c>
      <c r="C468" s="85">
        <v>7356.4800000000005</v>
      </c>
      <c r="D468" s="85">
        <f>C468 * (1 + '2016 Claims Experience'!$H$3) * (1 + '2016 Claims Experience'!$H$3)</f>
        <v>8901.3408000000018</v>
      </c>
      <c r="E468" s="85">
        <f t="shared" si="29"/>
        <v>1780.2681599999999</v>
      </c>
      <c r="F468" s="85">
        <f t="shared" si="30"/>
        <v>7121.0726400000021</v>
      </c>
      <c r="G468" s="85">
        <f xml:space="preserve"> F468/'2016 Claims Experience'!$H$2</f>
        <v>8377.7325176470622</v>
      </c>
      <c r="H468" s="85">
        <f t="shared" si="31"/>
        <v>1500</v>
      </c>
      <c r="I468" s="85">
        <f t="shared" si="28"/>
        <v>1295.1717065426669</v>
      </c>
      <c r="J468" s="39"/>
    </row>
    <row r="469" spans="2:10" x14ac:dyDescent="0.2">
      <c r="B469" s="87">
        <v>467</v>
      </c>
      <c r="C469" s="85">
        <v>23682.620000000003</v>
      </c>
      <c r="D469" s="85">
        <f>C469 * (1 + '2016 Claims Experience'!$H$3) * (1 + '2016 Claims Experience'!$H$3)</f>
        <v>28655.970200000007</v>
      </c>
      <c r="E469" s="85">
        <f t="shared" si="29"/>
        <v>5731.1940400000003</v>
      </c>
      <c r="F469" s="85">
        <f t="shared" si="30"/>
        <v>22924.776160000009</v>
      </c>
      <c r="G469" s="85">
        <f xml:space="preserve"> F469/'2016 Claims Experience'!$H$2</f>
        <v>26970.324894117657</v>
      </c>
      <c r="H469" s="85">
        <f t="shared" si="31"/>
        <v>1500</v>
      </c>
      <c r="I469" s="85">
        <f t="shared" si="28"/>
        <v>1295.1717065426669</v>
      </c>
      <c r="J469" s="39"/>
    </row>
    <row r="470" spans="2:10" x14ac:dyDescent="0.2">
      <c r="B470" s="87">
        <v>468</v>
      </c>
      <c r="C470" s="85">
        <v>14492.550000000001</v>
      </c>
      <c r="D470" s="85">
        <f>C470 * (1 + '2016 Claims Experience'!$H$3) * (1 + '2016 Claims Experience'!$H$3)</f>
        <v>17535.985500000003</v>
      </c>
      <c r="E470" s="85">
        <f t="shared" si="29"/>
        <v>3507.1970999999999</v>
      </c>
      <c r="F470" s="85">
        <f t="shared" si="30"/>
        <v>14028.788400000003</v>
      </c>
      <c r="G470" s="85">
        <f xml:space="preserve"> F470/'2016 Claims Experience'!$H$2</f>
        <v>16504.456941176475</v>
      </c>
      <c r="H470" s="85">
        <f t="shared" si="31"/>
        <v>1500</v>
      </c>
      <c r="I470" s="85">
        <f t="shared" si="28"/>
        <v>1295.1717065426669</v>
      </c>
      <c r="J470" s="39"/>
    </row>
    <row r="471" spans="2:10" x14ac:dyDescent="0.2">
      <c r="B471" s="87">
        <v>469</v>
      </c>
      <c r="C471" s="85">
        <v>54.510000000000005</v>
      </c>
      <c r="D471" s="85">
        <f>C471 * (1 + '2016 Claims Experience'!$H$3) * (1 + '2016 Claims Experience'!$H$3)</f>
        <v>65.957100000000025</v>
      </c>
      <c r="E471" s="85">
        <f t="shared" si="29"/>
        <v>13.191420000000003</v>
      </c>
      <c r="F471" s="85">
        <f t="shared" si="30"/>
        <v>52.765680000000025</v>
      </c>
      <c r="G471" s="85">
        <f xml:space="preserve"> F471/'2016 Claims Experience'!$H$2</f>
        <v>62.077270588235322</v>
      </c>
      <c r="H471" s="85">
        <f t="shared" si="31"/>
        <v>65.957100000000025</v>
      </c>
      <c r="I471" s="85">
        <f t="shared" si="28"/>
        <v>0</v>
      </c>
      <c r="J471" s="39"/>
    </row>
    <row r="472" spans="2:10" x14ac:dyDescent="0.2">
      <c r="B472" s="87">
        <v>470</v>
      </c>
      <c r="C472" s="85">
        <v>4429.53</v>
      </c>
      <c r="D472" s="85">
        <f>C472 * (1 + '2016 Claims Experience'!$H$3) * (1 + '2016 Claims Experience'!$H$3)</f>
        <v>5359.7313000000004</v>
      </c>
      <c r="E472" s="85">
        <f t="shared" si="29"/>
        <v>1071.9462599999999</v>
      </c>
      <c r="F472" s="85">
        <f t="shared" si="30"/>
        <v>4287.7850400000007</v>
      </c>
      <c r="G472" s="85">
        <f xml:space="preserve"> F472/'2016 Claims Experience'!$H$2</f>
        <v>5044.4529882352954</v>
      </c>
      <c r="H472" s="85">
        <f t="shared" si="31"/>
        <v>1500</v>
      </c>
      <c r="I472" s="85">
        <f t="shared" si="28"/>
        <v>1295.1717065426669</v>
      </c>
      <c r="J472" s="39"/>
    </row>
    <row r="473" spans="2:10" x14ac:dyDescent="0.2">
      <c r="B473" s="87">
        <v>471</v>
      </c>
      <c r="C473" s="85">
        <v>29938.63</v>
      </c>
      <c r="D473" s="85">
        <f>C473 * (1 + '2016 Claims Experience'!$H$3) * (1 + '2016 Claims Experience'!$H$3)</f>
        <v>36225.742300000005</v>
      </c>
      <c r="E473" s="85">
        <f t="shared" si="29"/>
        <v>7245.1484599999994</v>
      </c>
      <c r="F473" s="85">
        <f t="shared" si="30"/>
        <v>28980.593840000005</v>
      </c>
      <c r="G473" s="85">
        <f xml:space="preserve"> F473/'2016 Claims Experience'!$H$2</f>
        <v>34094.816282352949</v>
      </c>
      <c r="H473" s="85">
        <f t="shared" si="31"/>
        <v>1500</v>
      </c>
      <c r="I473" s="85">
        <f t="shared" si="28"/>
        <v>1295.1717065426669</v>
      </c>
      <c r="J473" s="39"/>
    </row>
    <row r="474" spans="2:10" x14ac:dyDescent="0.2">
      <c r="B474" s="87">
        <v>472</v>
      </c>
      <c r="C474" s="85">
        <v>5767.79</v>
      </c>
      <c r="D474" s="85">
        <f>C474 * (1 + '2016 Claims Experience'!$H$3) * (1 + '2016 Claims Experience'!$H$3)</f>
        <v>6979.0259000000015</v>
      </c>
      <c r="E474" s="85">
        <f t="shared" si="29"/>
        <v>1395.8051800000001</v>
      </c>
      <c r="F474" s="85">
        <f t="shared" si="30"/>
        <v>5583.2207200000012</v>
      </c>
      <c r="G474" s="85">
        <f xml:space="preserve"> F474/'2016 Claims Experience'!$H$2</f>
        <v>6568.4949647058838</v>
      </c>
      <c r="H474" s="85">
        <f t="shared" si="31"/>
        <v>1500</v>
      </c>
      <c r="I474" s="85">
        <f t="shared" si="28"/>
        <v>1295.1717065426669</v>
      </c>
      <c r="J474" s="39"/>
    </row>
    <row r="475" spans="2:10" x14ac:dyDescent="0.2">
      <c r="B475" s="87">
        <v>473</v>
      </c>
      <c r="C475" s="85">
        <v>766.30000000000007</v>
      </c>
      <c r="D475" s="85">
        <f>C475 * (1 + '2016 Claims Experience'!$H$3) * (1 + '2016 Claims Experience'!$H$3)</f>
        <v>927.2230000000003</v>
      </c>
      <c r="E475" s="85">
        <f t="shared" si="29"/>
        <v>185.44460000000001</v>
      </c>
      <c r="F475" s="85">
        <f t="shared" si="30"/>
        <v>741.77840000000026</v>
      </c>
      <c r="G475" s="85">
        <f xml:space="preserve"> F475/'2016 Claims Experience'!$H$2</f>
        <v>872.68047058823561</v>
      </c>
      <c r="H475" s="85">
        <f t="shared" si="31"/>
        <v>927.2230000000003</v>
      </c>
      <c r="I475" s="85">
        <f t="shared" si="28"/>
        <v>0</v>
      </c>
      <c r="J475" s="39"/>
    </row>
    <row r="476" spans="2:10" x14ac:dyDescent="0.2">
      <c r="B476" s="87">
        <v>474</v>
      </c>
      <c r="C476" s="85">
        <v>21801.63</v>
      </c>
      <c r="D476" s="85">
        <f>C476 * (1 + '2016 Claims Experience'!$H$3) * (1 + '2016 Claims Experience'!$H$3)</f>
        <v>26379.972300000005</v>
      </c>
      <c r="E476" s="85">
        <f t="shared" si="29"/>
        <v>5275.9944599999999</v>
      </c>
      <c r="F476" s="85">
        <f t="shared" si="30"/>
        <v>21103.977840000007</v>
      </c>
      <c r="G476" s="85">
        <f xml:space="preserve"> F476/'2016 Claims Experience'!$H$2</f>
        <v>24828.209223529422</v>
      </c>
      <c r="H476" s="85">
        <f t="shared" si="31"/>
        <v>1500</v>
      </c>
      <c r="I476" s="85">
        <f t="shared" si="28"/>
        <v>1295.1717065426669</v>
      </c>
      <c r="J476" s="39"/>
    </row>
    <row r="477" spans="2:10" x14ac:dyDescent="0.2">
      <c r="B477" s="87">
        <v>475</v>
      </c>
      <c r="C477" s="85">
        <v>5646.13</v>
      </c>
      <c r="D477" s="85">
        <f>C477 * (1 + '2016 Claims Experience'!$H$3) * (1 + '2016 Claims Experience'!$H$3)</f>
        <v>6831.8173000000006</v>
      </c>
      <c r="E477" s="85">
        <f t="shared" si="29"/>
        <v>1366.3634599999998</v>
      </c>
      <c r="F477" s="85">
        <f t="shared" si="30"/>
        <v>5465.453840000001</v>
      </c>
      <c r="G477" s="85">
        <f xml:space="preserve"> F477/'2016 Claims Experience'!$H$2</f>
        <v>6429.9456941176486</v>
      </c>
      <c r="H477" s="85">
        <f t="shared" si="31"/>
        <v>1500</v>
      </c>
      <c r="I477" s="85">
        <f t="shared" si="28"/>
        <v>1295.1717065426669</v>
      </c>
      <c r="J477" s="39"/>
    </row>
    <row r="478" spans="2:10" x14ac:dyDescent="0.2">
      <c r="B478" s="87">
        <v>476</v>
      </c>
      <c r="C478" s="85">
        <v>22563.98</v>
      </c>
      <c r="D478" s="85">
        <f>C478 * (1 + '2016 Claims Experience'!$H$3) * (1 + '2016 Claims Experience'!$H$3)</f>
        <v>27302.415800000002</v>
      </c>
      <c r="E478" s="85">
        <f t="shared" si="29"/>
        <v>5460.4831599999989</v>
      </c>
      <c r="F478" s="85">
        <f t="shared" si="30"/>
        <v>21841.932640000003</v>
      </c>
      <c r="G478" s="85">
        <f xml:space="preserve"> F478/'2016 Claims Experience'!$H$2</f>
        <v>25696.391341176473</v>
      </c>
      <c r="H478" s="85">
        <f t="shared" si="31"/>
        <v>1500</v>
      </c>
      <c r="I478" s="85">
        <f t="shared" si="28"/>
        <v>1295.1717065426669</v>
      </c>
      <c r="J478" s="39"/>
    </row>
    <row r="479" spans="2:10" x14ac:dyDescent="0.2">
      <c r="B479" s="87">
        <v>477</v>
      </c>
      <c r="C479" s="85">
        <v>23911.72</v>
      </c>
      <c r="D479" s="85">
        <f>C479 * (1 + '2016 Claims Experience'!$H$3) * (1 + '2016 Claims Experience'!$H$3)</f>
        <v>28933.181200000006</v>
      </c>
      <c r="E479" s="85">
        <f t="shared" si="29"/>
        <v>5786.6362399999998</v>
      </c>
      <c r="F479" s="85">
        <f t="shared" si="30"/>
        <v>23146.544960000007</v>
      </c>
      <c r="G479" s="85">
        <f xml:space="preserve"> F479/'2016 Claims Experience'!$H$2</f>
        <v>27231.22936470589</v>
      </c>
      <c r="H479" s="85">
        <f t="shared" si="31"/>
        <v>1500</v>
      </c>
      <c r="I479" s="85">
        <f t="shared" si="28"/>
        <v>1295.1717065426669</v>
      </c>
      <c r="J479" s="39"/>
    </row>
    <row r="480" spans="2:10" x14ac:dyDescent="0.2">
      <c r="B480" s="87">
        <v>478</v>
      </c>
      <c r="C480" s="85">
        <v>16097.04</v>
      </c>
      <c r="D480" s="85">
        <f>C480 * (1 + '2016 Claims Experience'!$H$3) * (1 + '2016 Claims Experience'!$H$3)</f>
        <v>19477.418400000006</v>
      </c>
      <c r="E480" s="85">
        <f t="shared" si="29"/>
        <v>3895.4836800000003</v>
      </c>
      <c r="F480" s="85">
        <f t="shared" si="30"/>
        <v>15581.934720000005</v>
      </c>
      <c r="G480" s="85">
        <f xml:space="preserve"> F480/'2016 Claims Experience'!$H$2</f>
        <v>18331.687905882358</v>
      </c>
      <c r="H480" s="85">
        <f t="shared" si="31"/>
        <v>1500</v>
      </c>
      <c r="I480" s="85">
        <f t="shared" si="28"/>
        <v>1295.1717065426669</v>
      </c>
      <c r="J480" s="39"/>
    </row>
    <row r="481" spans="2:10" x14ac:dyDescent="0.2">
      <c r="B481" s="87">
        <v>479</v>
      </c>
      <c r="C481" s="85">
        <v>2690.7400000000002</v>
      </c>
      <c r="D481" s="85">
        <f>C481 * (1 + '2016 Claims Experience'!$H$3) * (1 + '2016 Claims Experience'!$H$3)</f>
        <v>3255.7954000000004</v>
      </c>
      <c r="E481" s="85">
        <f t="shared" si="29"/>
        <v>651.1590799999999</v>
      </c>
      <c r="F481" s="85">
        <f t="shared" si="30"/>
        <v>2604.6363200000005</v>
      </c>
      <c r="G481" s="85">
        <f xml:space="preserve"> F481/'2016 Claims Experience'!$H$2</f>
        <v>3064.2780235294126</v>
      </c>
      <c r="H481" s="85">
        <f t="shared" si="31"/>
        <v>1500</v>
      </c>
      <c r="I481" s="85">
        <f t="shared" si="28"/>
        <v>1295.1717065426669</v>
      </c>
      <c r="J481" s="39"/>
    </row>
    <row r="482" spans="2:10" x14ac:dyDescent="0.2">
      <c r="B482" s="87">
        <v>480</v>
      </c>
      <c r="C482" s="85">
        <v>5049.68</v>
      </c>
      <c r="D482" s="85">
        <f>C482 * (1 + '2016 Claims Experience'!$H$3) * (1 + '2016 Claims Experience'!$H$3)</f>
        <v>6110.1128000000017</v>
      </c>
      <c r="E482" s="85">
        <f t="shared" si="29"/>
        <v>1222.0225600000001</v>
      </c>
      <c r="F482" s="85">
        <f t="shared" si="30"/>
        <v>4888.0902400000014</v>
      </c>
      <c r="G482" s="85">
        <f xml:space="preserve"> F482/'2016 Claims Experience'!$H$2</f>
        <v>5750.6944000000021</v>
      </c>
      <c r="H482" s="85">
        <f t="shared" si="31"/>
        <v>1500</v>
      </c>
      <c r="I482" s="85">
        <f t="shared" si="28"/>
        <v>1295.1717065426669</v>
      </c>
      <c r="J482" s="39"/>
    </row>
    <row r="483" spans="2:10" x14ac:dyDescent="0.2">
      <c r="B483" s="87">
        <v>481</v>
      </c>
      <c r="C483" s="85">
        <v>8944.380000000001</v>
      </c>
      <c r="D483" s="85">
        <f>C483 * (1 + '2016 Claims Experience'!$H$3) * (1 + '2016 Claims Experience'!$H$3)</f>
        <v>10822.699800000002</v>
      </c>
      <c r="E483" s="85">
        <f t="shared" si="29"/>
        <v>2164.5399600000001</v>
      </c>
      <c r="F483" s="85">
        <f t="shared" si="30"/>
        <v>8658.1598400000021</v>
      </c>
      <c r="G483" s="85">
        <f xml:space="preserve"> F483/'2016 Claims Experience'!$H$2</f>
        <v>10186.070400000002</v>
      </c>
      <c r="H483" s="85">
        <f t="shared" si="31"/>
        <v>1500</v>
      </c>
      <c r="I483" s="85">
        <f t="shared" si="28"/>
        <v>1295.1717065426669</v>
      </c>
      <c r="J483" s="39"/>
    </row>
    <row r="484" spans="2:10" x14ac:dyDescent="0.2">
      <c r="B484" s="87">
        <v>482</v>
      </c>
      <c r="C484" s="85">
        <v>1029.3700000000001</v>
      </c>
      <c r="D484" s="85">
        <f>C484 * (1 + '2016 Claims Experience'!$H$3) * (1 + '2016 Claims Experience'!$H$3)</f>
        <v>1245.5377000000003</v>
      </c>
      <c r="E484" s="85">
        <f t="shared" si="29"/>
        <v>249.10754</v>
      </c>
      <c r="F484" s="85">
        <f t="shared" si="30"/>
        <v>996.43016000000034</v>
      </c>
      <c r="G484" s="85">
        <f xml:space="preserve"> F484/'2016 Claims Experience'!$H$2</f>
        <v>1172.2707764705888</v>
      </c>
      <c r="H484" s="85">
        <f t="shared" si="31"/>
        <v>1245.5377000000003</v>
      </c>
      <c r="I484" s="85">
        <f t="shared" si="28"/>
        <v>0</v>
      </c>
      <c r="J484" s="39"/>
    </row>
    <row r="485" spans="2:10" x14ac:dyDescent="0.2">
      <c r="B485" s="87">
        <v>483</v>
      </c>
      <c r="C485" s="85">
        <v>11477.12</v>
      </c>
      <c r="D485" s="85">
        <f>C485 * (1 + '2016 Claims Experience'!$H$3) * (1 + '2016 Claims Experience'!$H$3)</f>
        <v>13887.315200000003</v>
      </c>
      <c r="E485" s="85">
        <f t="shared" si="29"/>
        <v>2777.4630400000001</v>
      </c>
      <c r="F485" s="85">
        <f t="shared" si="30"/>
        <v>11109.852160000002</v>
      </c>
      <c r="G485" s="85">
        <f xml:space="preserve"> F485/'2016 Claims Experience'!$H$2</f>
        <v>13070.414305882356</v>
      </c>
      <c r="H485" s="85">
        <f t="shared" si="31"/>
        <v>1500</v>
      </c>
      <c r="I485" s="85">
        <f t="shared" si="28"/>
        <v>1295.1717065426669</v>
      </c>
      <c r="J485" s="39"/>
    </row>
    <row r="486" spans="2:10" x14ac:dyDescent="0.2">
      <c r="B486" s="87">
        <v>484</v>
      </c>
      <c r="C486" s="85">
        <v>17240.96</v>
      </c>
      <c r="D486" s="85">
        <f>C486 * (1 + '2016 Claims Experience'!$H$3) * (1 + '2016 Claims Experience'!$H$3)</f>
        <v>20861.561600000001</v>
      </c>
      <c r="E486" s="85">
        <f t="shared" si="29"/>
        <v>4172.3123199999991</v>
      </c>
      <c r="F486" s="85">
        <f t="shared" si="30"/>
        <v>16689.24928</v>
      </c>
      <c r="G486" s="85">
        <f xml:space="preserve"> F486/'2016 Claims Experience'!$H$2</f>
        <v>19634.410917647059</v>
      </c>
      <c r="H486" s="85">
        <f t="shared" si="31"/>
        <v>1500</v>
      </c>
      <c r="I486" s="85">
        <f t="shared" si="28"/>
        <v>1295.1717065426669</v>
      </c>
      <c r="J486" s="39"/>
    </row>
    <row r="487" spans="2:10" x14ac:dyDescent="0.2">
      <c r="B487" s="87">
        <v>485</v>
      </c>
      <c r="C487" s="85">
        <v>14438.04</v>
      </c>
      <c r="D487" s="85">
        <f>C487 * (1 + '2016 Claims Experience'!$H$3) * (1 + '2016 Claims Experience'!$H$3)</f>
        <v>17470.028400000003</v>
      </c>
      <c r="E487" s="85">
        <f t="shared" si="29"/>
        <v>3494.0056799999998</v>
      </c>
      <c r="F487" s="85">
        <f t="shared" si="30"/>
        <v>13976.022720000003</v>
      </c>
      <c r="G487" s="85">
        <f xml:space="preserve"> F487/'2016 Claims Experience'!$H$2</f>
        <v>16442.379670588238</v>
      </c>
      <c r="H487" s="85">
        <f t="shared" si="31"/>
        <v>1500</v>
      </c>
      <c r="I487" s="85">
        <f t="shared" si="28"/>
        <v>1295.1717065426669</v>
      </c>
      <c r="J487" s="39"/>
    </row>
    <row r="488" spans="2:10" x14ac:dyDescent="0.2">
      <c r="B488" s="87">
        <v>486</v>
      </c>
      <c r="C488" s="85">
        <v>415.54</v>
      </c>
      <c r="D488" s="85">
        <f>C488 * (1 + '2016 Claims Experience'!$H$3) * (1 + '2016 Claims Experience'!$H$3)</f>
        <v>502.80340000000012</v>
      </c>
      <c r="E488" s="85">
        <f t="shared" si="29"/>
        <v>100.56068</v>
      </c>
      <c r="F488" s="85">
        <f t="shared" si="30"/>
        <v>402.24272000000013</v>
      </c>
      <c r="G488" s="85">
        <f xml:space="preserve"> F488/'2016 Claims Experience'!$H$2</f>
        <v>473.22672941176489</v>
      </c>
      <c r="H488" s="85">
        <f t="shared" si="31"/>
        <v>502.80340000000012</v>
      </c>
      <c r="I488" s="85">
        <f t="shared" si="28"/>
        <v>0</v>
      </c>
      <c r="J488" s="39"/>
    </row>
    <row r="489" spans="2:10" x14ac:dyDescent="0.2">
      <c r="B489" s="87">
        <v>487</v>
      </c>
      <c r="C489" s="85">
        <v>6365.8200000000006</v>
      </c>
      <c r="D489" s="85">
        <f>C489 * (1 + '2016 Claims Experience'!$H$3) * (1 + '2016 Claims Experience'!$H$3)</f>
        <v>7702.642200000002</v>
      </c>
      <c r="E489" s="85">
        <f t="shared" si="29"/>
        <v>1540.52844</v>
      </c>
      <c r="F489" s="85">
        <f t="shared" si="30"/>
        <v>6162.113760000002</v>
      </c>
      <c r="G489" s="85">
        <f xml:space="preserve"> F489/'2016 Claims Experience'!$H$2</f>
        <v>7249.5456000000022</v>
      </c>
      <c r="H489" s="85">
        <f t="shared" si="31"/>
        <v>1500</v>
      </c>
      <c r="I489" s="85">
        <f t="shared" si="28"/>
        <v>1295.1717065426669</v>
      </c>
      <c r="J489" s="39"/>
    </row>
    <row r="490" spans="2:10" x14ac:dyDescent="0.2">
      <c r="B490" s="87">
        <v>488</v>
      </c>
      <c r="C490" s="85">
        <v>6959.9000000000005</v>
      </c>
      <c r="D490" s="85">
        <f>C490 * (1 + '2016 Claims Experience'!$H$3) * (1 + '2016 Claims Experience'!$H$3)</f>
        <v>8421.4790000000012</v>
      </c>
      <c r="E490" s="85">
        <f t="shared" si="29"/>
        <v>1684.2957999999999</v>
      </c>
      <c r="F490" s="85">
        <f t="shared" si="30"/>
        <v>6737.1832000000013</v>
      </c>
      <c r="G490" s="85">
        <f xml:space="preserve"> F490/'2016 Claims Experience'!$H$2</f>
        <v>7926.0978823529431</v>
      </c>
      <c r="H490" s="85">
        <f t="shared" si="31"/>
        <v>1500</v>
      </c>
      <c r="I490" s="85">
        <f t="shared" si="28"/>
        <v>1295.1717065426669</v>
      </c>
      <c r="J490" s="39"/>
    </row>
    <row r="491" spans="2:10" x14ac:dyDescent="0.2">
      <c r="B491" s="87">
        <v>489</v>
      </c>
      <c r="C491" s="85">
        <v>7516.06</v>
      </c>
      <c r="D491" s="85">
        <f>C491 * (1 + '2016 Claims Experience'!$H$3) * (1 + '2016 Claims Experience'!$H$3)</f>
        <v>9094.4326000000019</v>
      </c>
      <c r="E491" s="85">
        <f t="shared" si="29"/>
        <v>1818.88652</v>
      </c>
      <c r="F491" s="85">
        <f t="shared" si="30"/>
        <v>7275.5460800000019</v>
      </c>
      <c r="G491" s="85">
        <f xml:space="preserve"> F491/'2016 Claims Experience'!$H$2</f>
        <v>8559.4659764705902</v>
      </c>
      <c r="H491" s="85">
        <f t="shared" si="31"/>
        <v>1500</v>
      </c>
      <c r="I491" s="85">
        <f t="shared" si="28"/>
        <v>1295.1717065426669</v>
      </c>
      <c r="J491" s="39"/>
    </row>
    <row r="492" spans="2:10" x14ac:dyDescent="0.2">
      <c r="B492" s="87">
        <v>490</v>
      </c>
      <c r="C492" s="85">
        <v>12587.86</v>
      </c>
      <c r="D492" s="85">
        <f>C492 * (1 + '2016 Claims Experience'!$H$3) * (1 + '2016 Claims Experience'!$H$3)</f>
        <v>15231.310600000004</v>
      </c>
      <c r="E492" s="85">
        <f t="shared" si="29"/>
        <v>3046.2621200000003</v>
      </c>
      <c r="F492" s="85">
        <f t="shared" si="30"/>
        <v>12185.048480000005</v>
      </c>
      <c r="G492" s="85">
        <f xml:space="preserve"> F492/'2016 Claims Experience'!$H$2</f>
        <v>14335.351152941183</v>
      </c>
      <c r="H492" s="85">
        <f t="shared" si="31"/>
        <v>1500</v>
      </c>
      <c r="I492" s="85">
        <f t="shared" si="28"/>
        <v>1295.1717065426669</v>
      </c>
      <c r="J492" s="39"/>
    </row>
    <row r="493" spans="2:10" x14ac:dyDescent="0.2">
      <c r="B493" s="87">
        <v>491</v>
      </c>
      <c r="C493" s="85">
        <v>9424.7000000000007</v>
      </c>
      <c r="D493" s="85">
        <f>C493 * (1 + '2016 Claims Experience'!$H$3) * (1 + '2016 Claims Experience'!$H$3)</f>
        <v>11403.887000000002</v>
      </c>
      <c r="E493" s="85">
        <f t="shared" si="29"/>
        <v>2280.7773999999999</v>
      </c>
      <c r="F493" s="85">
        <f t="shared" si="30"/>
        <v>9123.1096000000016</v>
      </c>
      <c r="G493" s="85">
        <f xml:space="preserve"> F493/'2016 Claims Experience'!$H$2</f>
        <v>10733.070117647061</v>
      </c>
      <c r="H493" s="85">
        <f t="shared" si="31"/>
        <v>1500</v>
      </c>
      <c r="I493" s="85">
        <f t="shared" si="28"/>
        <v>1295.1717065426669</v>
      </c>
      <c r="J493" s="39"/>
    </row>
    <row r="494" spans="2:10" x14ac:dyDescent="0.2">
      <c r="B494" s="87">
        <v>492</v>
      </c>
      <c r="C494" s="85">
        <v>10028.26</v>
      </c>
      <c r="D494" s="85">
        <f>C494 * (1 + '2016 Claims Experience'!$H$3) * (1 + '2016 Claims Experience'!$H$3)</f>
        <v>12134.194600000003</v>
      </c>
      <c r="E494" s="85">
        <f t="shared" si="29"/>
        <v>2426.8389200000001</v>
      </c>
      <c r="F494" s="85">
        <f t="shared" si="30"/>
        <v>9707.3556800000024</v>
      </c>
      <c r="G494" s="85">
        <f xml:space="preserve"> F494/'2016 Claims Experience'!$H$2</f>
        <v>11420.418447058826</v>
      </c>
      <c r="H494" s="85">
        <f t="shared" si="31"/>
        <v>1500</v>
      </c>
      <c r="I494" s="85">
        <f t="shared" si="28"/>
        <v>1295.1717065426669</v>
      </c>
      <c r="J494" s="39"/>
    </row>
    <row r="495" spans="2:10" x14ac:dyDescent="0.2">
      <c r="B495" s="87">
        <v>493</v>
      </c>
      <c r="C495" s="85">
        <v>22235.34</v>
      </c>
      <c r="D495" s="85">
        <f>C495 * (1 + '2016 Claims Experience'!$H$3) * (1 + '2016 Claims Experience'!$H$3)</f>
        <v>26904.761400000007</v>
      </c>
      <c r="E495" s="85">
        <f t="shared" si="29"/>
        <v>5380.9522800000004</v>
      </c>
      <c r="F495" s="85">
        <f t="shared" si="30"/>
        <v>21523.809120000005</v>
      </c>
      <c r="G495" s="85">
        <f xml:space="preserve"> F495/'2016 Claims Experience'!$H$2</f>
        <v>25322.128376470595</v>
      </c>
      <c r="H495" s="85">
        <f t="shared" si="31"/>
        <v>1500</v>
      </c>
      <c r="I495" s="85">
        <f t="shared" si="28"/>
        <v>1295.1717065426669</v>
      </c>
      <c r="J495" s="39"/>
    </row>
    <row r="496" spans="2:10" x14ac:dyDescent="0.2">
      <c r="B496" s="87">
        <v>494</v>
      </c>
      <c r="C496" s="85">
        <v>7738.84</v>
      </c>
      <c r="D496" s="85">
        <f>C496 * (1 + '2016 Claims Experience'!$H$3) * (1 + '2016 Claims Experience'!$H$3)</f>
        <v>9363.9964000000018</v>
      </c>
      <c r="E496" s="85">
        <f t="shared" si="29"/>
        <v>1872.79928</v>
      </c>
      <c r="F496" s="85">
        <f t="shared" si="30"/>
        <v>7491.1971200000016</v>
      </c>
      <c r="G496" s="85">
        <f xml:space="preserve"> F496/'2016 Claims Experience'!$H$2</f>
        <v>8813.1730823529433</v>
      </c>
      <c r="H496" s="85">
        <f t="shared" si="31"/>
        <v>1500</v>
      </c>
      <c r="I496" s="85">
        <f t="shared" si="28"/>
        <v>1295.1717065426669</v>
      </c>
      <c r="J496" s="39"/>
    </row>
    <row r="497" spans="2:10" x14ac:dyDescent="0.2">
      <c r="B497" s="87">
        <v>495</v>
      </c>
      <c r="C497" s="85">
        <v>21540.93</v>
      </c>
      <c r="D497" s="85">
        <f>C497 * (1 + '2016 Claims Experience'!$H$3) * (1 + '2016 Claims Experience'!$H$3)</f>
        <v>26064.525300000005</v>
      </c>
      <c r="E497" s="85">
        <f t="shared" si="29"/>
        <v>5212.90506</v>
      </c>
      <c r="F497" s="85">
        <f t="shared" si="30"/>
        <v>20851.620240000004</v>
      </c>
      <c r="G497" s="85">
        <f xml:space="preserve"> F497/'2016 Claims Experience'!$H$2</f>
        <v>24531.317929411769</v>
      </c>
      <c r="H497" s="85">
        <f t="shared" si="31"/>
        <v>1500</v>
      </c>
      <c r="I497" s="85">
        <f t="shared" si="28"/>
        <v>1295.1717065426669</v>
      </c>
      <c r="J497" s="39"/>
    </row>
    <row r="498" spans="2:10" x14ac:dyDescent="0.2">
      <c r="B498" s="87">
        <v>496</v>
      </c>
      <c r="C498" s="85">
        <v>111.39</v>
      </c>
      <c r="D498" s="85">
        <f>C498 * (1 + '2016 Claims Experience'!$H$3) * (1 + '2016 Claims Experience'!$H$3)</f>
        <v>134.78190000000004</v>
      </c>
      <c r="E498" s="85">
        <f t="shared" si="29"/>
        <v>26.956380000000003</v>
      </c>
      <c r="F498" s="85">
        <f t="shared" si="30"/>
        <v>107.82552000000004</v>
      </c>
      <c r="G498" s="85">
        <f xml:space="preserve"> F498/'2016 Claims Experience'!$H$2</f>
        <v>126.85355294117652</v>
      </c>
      <c r="H498" s="85">
        <f t="shared" si="31"/>
        <v>134.78190000000004</v>
      </c>
      <c r="I498" s="85">
        <f t="shared" si="28"/>
        <v>0</v>
      </c>
      <c r="J498" s="39"/>
    </row>
    <row r="499" spans="2:10" x14ac:dyDescent="0.2">
      <c r="B499" s="87">
        <v>497</v>
      </c>
      <c r="C499" s="85">
        <v>2868.4900000000002</v>
      </c>
      <c r="D499" s="85">
        <f>C499 * (1 + '2016 Claims Experience'!$H$3) * (1 + '2016 Claims Experience'!$H$3)</f>
        <v>3470.8729000000008</v>
      </c>
      <c r="E499" s="85">
        <f t="shared" si="29"/>
        <v>694.17457999999999</v>
      </c>
      <c r="F499" s="85">
        <f t="shared" si="30"/>
        <v>2776.6983200000009</v>
      </c>
      <c r="G499" s="85">
        <f xml:space="preserve"> F499/'2016 Claims Experience'!$H$2</f>
        <v>3266.7039058823539</v>
      </c>
      <c r="H499" s="85">
        <f t="shared" si="31"/>
        <v>1500</v>
      </c>
      <c r="I499" s="85">
        <f t="shared" si="28"/>
        <v>1295.1717065426669</v>
      </c>
      <c r="J499" s="39"/>
    </row>
    <row r="500" spans="2:10" x14ac:dyDescent="0.2">
      <c r="B500" s="87">
        <v>498</v>
      </c>
      <c r="C500" s="85">
        <v>13916.640000000001</v>
      </c>
      <c r="D500" s="85">
        <f>C500 * (1 + '2016 Claims Experience'!$H$3) * (1 + '2016 Claims Experience'!$H$3)</f>
        <v>16839.134400000003</v>
      </c>
      <c r="E500" s="85">
        <f t="shared" si="29"/>
        <v>3367.8268799999996</v>
      </c>
      <c r="F500" s="85">
        <f t="shared" si="30"/>
        <v>13471.307520000002</v>
      </c>
      <c r="G500" s="85">
        <f xml:space="preserve"> F500/'2016 Claims Experience'!$H$2</f>
        <v>15848.597082352944</v>
      </c>
      <c r="H500" s="85">
        <f t="shared" si="31"/>
        <v>1500</v>
      </c>
      <c r="I500" s="85">
        <f t="shared" si="28"/>
        <v>1295.1717065426669</v>
      </c>
      <c r="J500" s="39"/>
    </row>
    <row r="501" spans="2:10" x14ac:dyDescent="0.2">
      <c r="B501" s="87">
        <v>499</v>
      </c>
      <c r="C501" s="85">
        <v>10330.83</v>
      </c>
      <c r="D501" s="85">
        <f>C501 * (1 + '2016 Claims Experience'!$H$3) * (1 + '2016 Claims Experience'!$H$3)</f>
        <v>12500.304300000002</v>
      </c>
      <c r="E501" s="85">
        <f t="shared" si="29"/>
        <v>2500.0608599999996</v>
      </c>
      <c r="F501" s="85">
        <f t="shared" si="30"/>
        <v>10000.243440000002</v>
      </c>
      <c r="G501" s="85">
        <f xml:space="preserve"> F501/'2016 Claims Experience'!$H$2</f>
        <v>11764.992282352943</v>
      </c>
      <c r="H501" s="85">
        <f t="shared" si="31"/>
        <v>1500</v>
      </c>
      <c r="I501" s="85">
        <f t="shared" si="28"/>
        <v>1295.1717065426669</v>
      </c>
      <c r="J501" s="39"/>
    </row>
    <row r="502" spans="2:10" x14ac:dyDescent="0.2">
      <c r="B502" s="87">
        <v>500</v>
      </c>
      <c r="C502" s="85">
        <v>2984.6200000000003</v>
      </c>
      <c r="D502" s="85">
        <f>C502 * (1 + '2016 Claims Experience'!$H$3) * (1 + '2016 Claims Experience'!$H$3)</f>
        <v>3611.3902000000012</v>
      </c>
      <c r="E502" s="85">
        <f t="shared" si="29"/>
        <v>722.27804000000003</v>
      </c>
      <c r="F502" s="85">
        <f t="shared" si="30"/>
        <v>2889.112160000001</v>
      </c>
      <c r="G502" s="85">
        <f xml:space="preserve"> F502/'2016 Claims Experience'!$H$2</f>
        <v>3398.9554823529425</v>
      </c>
      <c r="H502" s="85">
        <f t="shared" si="31"/>
        <v>1500</v>
      </c>
      <c r="I502" s="85">
        <f t="shared" si="28"/>
        <v>1295.1717065426669</v>
      </c>
      <c r="J502" s="39"/>
    </row>
    <row r="503" spans="2:10" x14ac:dyDescent="0.2">
      <c r="B503" s="87">
        <v>501</v>
      </c>
      <c r="C503" s="85">
        <v>2299.69</v>
      </c>
      <c r="D503" s="85">
        <f>C503 * (1 + '2016 Claims Experience'!$H$3) * (1 + '2016 Claims Experience'!$H$3)</f>
        <v>2782.6249000000003</v>
      </c>
      <c r="E503" s="85">
        <f t="shared" si="29"/>
        <v>556.52497999999991</v>
      </c>
      <c r="F503" s="85">
        <f t="shared" si="30"/>
        <v>2226.0999200000001</v>
      </c>
      <c r="G503" s="85">
        <f xml:space="preserve"> F503/'2016 Claims Experience'!$H$2</f>
        <v>2618.9410823529415</v>
      </c>
      <c r="H503" s="85">
        <f t="shared" si="31"/>
        <v>1500</v>
      </c>
      <c r="I503" s="85">
        <f t="shared" si="28"/>
        <v>1295.1717065426669</v>
      </c>
      <c r="J503" s="39"/>
    </row>
    <row r="504" spans="2:10" x14ac:dyDescent="0.2">
      <c r="B504" s="87">
        <v>502</v>
      </c>
      <c r="C504" s="85">
        <v>237</v>
      </c>
      <c r="D504" s="85">
        <f>C504 * (1 + '2016 Claims Experience'!$H$3) * (1 + '2016 Claims Experience'!$H$3)</f>
        <v>286.7700000000001</v>
      </c>
      <c r="E504" s="85">
        <f t="shared" si="29"/>
        <v>57.354000000000006</v>
      </c>
      <c r="F504" s="85">
        <f t="shared" si="30"/>
        <v>229.41600000000008</v>
      </c>
      <c r="G504" s="85">
        <f xml:space="preserve"> F504/'2016 Claims Experience'!$H$2</f>
        <v>269.90117647058833</v>
      </c>
      <c r="H504" s="85">
        <f t="shared" si="31"/>
        <v>286.7700000000001</v>
      </c>
      <c r="I504" s="85">
        <f t="shared" si="28"/>
        <v>0</v>
      </c>
      <c r="J504" s="39"/>
    </row>
    <row r="505" spans="2:10" x14ac:dyDescent="0.2">
      <c r="B505" s="87">
        <v>503</v>
      </c>
      <c r="C505" s="85">
        <v>10284.220000000001</v>
      </c>
      <c r="D505" s="85">
        <f>C505 * (1 + '2016 Claims Experience'!$H$3) * (1 + '2016 Claims Experience'!$H$3)</f>
        <v>12443.906200000003</v>
      </c>
      <c r="E505" s="85">
        <f t="shared" si="29"/>
        <v>2488.7812400000003</v>
      </c>
      <c r="F505" s="85">
        <f t="shared" si="30"/>
        <v>9955.1249600000028</v>
      </c>
      <c r="G505" s="85">
        <f xml:space="preserve"> F505/'2016 Claims Experience'!$H$2</f>
        <v>11711.911717647063</v>
      </c>
      <c r="H505" s="85">
        <f t="shared" si="31"/>
        <v>1500</v>
      </c>
      <c r="I505" s="85">
        <f t="shared" si="28"/>
        <v>1295.1717065426669</v>
      </c>
      <c r="J505" s="39"/>
    </row>
    <row r="506" spans="2:10" x14ac:dyDescent="0.2">
      <c r="B506" s="87">
        <v>504</v>
      </c>
      <c r="C506" s="85">
        <v>1282.96</v>
      </c>
      <c r="D506" s="85">
        <f>C506 * (1 + '2016 Claims Experience'!$H$3) * (1 + '2016 Claims Experience'!$H$3)</f>
        <v>1552.3816000000002</v>
      </c>
      <c r="E506" s="85">
        <f t="shared" si="29"/>
        <v>310.47631999999999</v>
      </c>
      <c r="F506" s="85">
        <f t="shared" si="30"/>
        <v>1241.9052800000002</v>
      </c>
      <c r="G506" s="85">
        <f xml:space="preserve"> F506/'2016 Claims Experience'!$H$2</f>
        <v>1461.0650352941179</v>
      </c>
      <c r="H506" s="85">
        <f t="shared" si="31"/>
        <v>1500</v>
      </c>
      <c r="I506" s="85">
        <f t="shared" si="28"/>
        <v>1295.1717065426669</v>
      </c>
      <c r="J506" s="39"/>
    </row>
    <row r="507" spans="2:10" x14ac:dyDescent="0.2">
      <c r="B507" s="87">
        <v>505</v>
      </c>
      <c r="C507" s="85">
        <v>59.25</v>
      </c>
      <c r="D507" s="85">
        <f>C507 * (1 + '2016 Claims Experience'!$H$3) * (1 + '2016 Claims Experience'!$H$3)</f>
        <v>71.692500000000024</v>
      </c>
      <c r="E507" s="85">
        <f t="shared" si="29"/>
        <v>14.338500000000002</v>
      </c>
      <c r="F507" s="85">
        <f t="shared" si="30"/>
        <v>57.354000000000021</v>
      </c>
      <c r="G507" s="85">
        <f xml:space="preserve"> F507/'2016 Claims Experience'!$H$2</f>
        <v>67.475294117647081</v>
      </c>
      <c r="H507" s="85">
        <f t="shared" si="31"/>
        <v>71.692500000000024</v>
      </c>
      <c r="I507" s="85">
        <f t="shared" si="28"/>
        <v>0</v>
      </c>
      <c r="J507" s="39"/>
    </row>
    <row r="508" spans="2:10" x14ac:dyDescent="0.2">
      <c r="B508" s="87">
        <v>506</v>
      </c>
      <c r="C508" s="85">
        <v>2964.08</v>
      </c>
      <c r="D508" s="85">
        <f>C508 * (1 + '2016 Claims Experience'!$H$3) * (1 + '2016 Claims Experience'!$H$3)</f>
        <v>3586.5368000000008</v>
      </c>
      <c r="E508" s="85">
        <f t="shared" si="29"/>
        <v>717.30736000000002</v>
      </c>
      <c r="F508" s="85">
        <f t="shared" si="30"/>
        <v>2869.229440000001</v>
      </c>
      <c r="G508" s="85">
        <f xml:space="preserve"> F508/'2016 Claims Experience'!$H$2</f>
        <v>3375.5640470588246</v>
      </c>
      <c r="H508" s="85">
        <f t="shared" si="31"/>
        <v>1500</v>
      </c>
      <c r="I508" s="85">
        <f t="shared" si="28"/>
        <v>1295.1717065426669</v>
      </c>
      <c r="J508" s="39"/>
    </row>
    <row r="509" spans="2:10" x14ac:dyDescent="0.2">
      <c r="B509" s="87">
        <v>507</v>
      </c>
      <c r="C509" s="85">
        <v>21354.49</v>
      </c>
      <c r="D509" s="85">
        <f>C509 * (1 + '2016 Claims Experience'!$H$3) * (1 + '2016 Claims Experience'!$H$3)</f>
        <v>25838.932900000003</v>
      </c>
      <c r="E509" s="85">
        <f t="shared" si="29"/>
        <v>5167.78658</v>
      </c>
      <c r="F509" s="85">
        <f t="shared" si="30"/>
        <v>20671.146320000003</v>
      </c>
      <c r="G509" s="85">
        <f xml:space="preserve"> F509/'2016 Claims Experience'!$H$2</f>
        <v>24318.99567058824</v>
      </c>
      <c r="H509" s="85">
        <f t="shared" si="31"/>
        <v>1500</v>
      </c>
      <c r="I509" s="85">
        <f t="shared" si="28"/>
        <v>1295.1717065426669</v>
      </c>
      <c r="J509" s="39"/>
    </row>
    <row r="510" spans="2:10" x14ac:dyDescent="0.2">
      <c r="B510" s="87">
        <v>508</v>
      </c>
      <c r="C510" s="85">
        <v>319.95</v>
      </c>
      <c r="D510" s="85">
        <f>C510 * (1 + '2016 Claims Experience'!$H$3) * (1 + '2016 Claims Experience'!$H$3)</f>
        <v>387.1395</v>
      </c>
      <c r="E510" s="85">
        <f t="shared" si="29"/>
        <v>77.42789999999998</v>
      </c>
      <c r="F510" s="85">
        <f t="shared" si="30"/>
        <v>309.71160000000003</v>
      </c>
      <c r="G510" s="85">
        <f xml:space="preserve"> F510/'2016 Claims Experience'!$H$2</f>
        <v>364.36658823529416</v>
      </c>
      <c r="H510" s="85">
        <f t="shared" si="31"/>
        <v>387.1395</v>
      </c>
      <c r="I510" s="85">
        <f t="shared" si="28"/>
        <v>0</v>
      </c>
      <c r="J510" s="39"/>
    </row>
    <row r="511" spans="2:10" x14ac:dyDescent="0.2">
      <c r="B511" s="87">
        <v>509</v>
      </c>
      <c r="C511" s="85">
        <v>11268.560000000001</v>
      </c>
      <c r="D511" s="85">
        <f>C511 * (1 + '2016 Claims Experience'!$H$3) * (1 + '2016 Claims Experience'!$H$3)</f>
        <v>13634.957600000005</v>
      </c>
      <c r="E511" s="85">
        <f t="shared" si="29"/>
        <v>2726.9915200000005</v>
      </c>
      <c r="F511" s="85">
        <f t="shared" si="30"/>
        <v>10907.966080000006</v>
      </c>
      <c r="G511" s="85">
        <f xml:space="preserve"> F511/'2016 Claims Experience'!$H$2</f>
        <v>12832.901270588241</v>
      </c>
      <c r="H511" s="85">
        <f t="shared" si="31"/>
        <v>1500</v>
      </c>
      <c r="I511" s="85">
        <f t="shared" si="28"/>
        <v>1295.1717065426669</v>
      </c>
      <c r="J511" s="39"/>
    </row>
    <row r="512" spans="2:10" x14ac:dyDescent="0.2">
      <c r="B512" s="87">
        <v>510</v>
      </c>
      <c r="C512" s="85">
        <v>191.97</v>
      </c>
      <c r="D512" s="85">
        <f>C512 * (1 + '2016 Claims Experience'!$H$3) * (1 + '2016 Claims Experience'!$H$3)</f>
        <v>232.28370000000001</v>
      </c>
      <c r="E512" s="85">
        <f t="shared" si="29"/>
        <v>46.456739999999989</v>
      </c>
      <c r="F512" s="85">
        <f t="shared" si="30"/>
        <v>185.82696000000001</v>
      </c>
      <c r="G512" s="85">
        <f xml:space="preserve"> F512/'2016 Claims Experience'!$H$2</f>
        <v>218.61995294117648</v>
      </c>
      <c r="H512" s="85">
        <f t="shared" si="31"/>
        <v>232.28370000000001</v>
      </c>
      <c r="I512" s="85">
        <f t="shared" si="28"/>
        <v>0</v>
      </c>
      <c r="J512" s="39"/>
    </row>
    <row r="513" spans="2:10" x14ac:dyDescent="0.2">
      <c r="B513" s="87">
        <v>511</v>
      </c>
      <c r="C513" s="85">
        <v>35258.49</v>
      </c>
      <c r="D513" s="85">
        <f>C513 * (1 + '2016 Claims Experience'!$H$3) * (1 + '2016 Claims Experience'!$H$3)</f>
        <v>42662.772900000004</v>
      </c>
      <c r="E513" s="85">
        <f t="shared" si="29"/>
        <v>8532.5545799999982</v>
      </c>
      <c r="F513" s="85">
        <f t="shared" si="30"/>
        <v>34130.218320000007</v>
      </c>
      <c r="G513" s="85">
        <f xml:space="preserve"> F513/'2016 Claims Experience'!$H$2</f>
        <v>40153.198023529418</v>
      </c>
      <c r="H513" s="85">
        <f t="shared" si="31"/>
        <v>1500</v>
      </c>
      <c r="I513" s="85">
        <f t="shared" si="28"/>
        <v>1295.1717065426669</v>
      </c>
      <c r="J513" s="39"/>
    </row>
    <row r="514" spans="2:10" x14ac:dyDescent="0.2">
      <c r="B514" s="87">
        <v>512</v>
      </c>
      <c r="C514" s="85">
        <v>5642.18</v>
      </c>
      <c r="D514" s="85">
        <f>C514 * (1 + '2016 Claims Experience'!$H$3) * (1 + '2016 Claims Experience'!$H$3)</f>
        <v>6827.0378000000019</v>
      </c>
      <c r="E514" s="85">
        <f t="shared" si="29"/>
        <v>1365.4075600000001</v>
      </c>
      <c r="F514" s="85">
        <f t="shared" si="30"/>
        <v>5461.6302400000022</v>
      </c>
      <c r="G514" s="85">
        <f xml:space="preserve"> F514/'2016 Claims Experience'!$H$2</f>
        <v>6425.4473411764729</v>
      </c>
      <c r="H514" s="85">
        <f t="shared" si="31"/>
        <v>1500</v>
      </c>
      <c r="I514" s="85">
        <f t="shared" si="28"/>
        <v>1295.1717065426669</v>
      </c>
      <c r="J514" s="39"/>
    </row>
    <row r="515" spans="2:10" x14ac:dyDescent="0.2">
      <c r="B515" s="87">
        <v>513</v>
      </c>
      <c r="C515" s="85">
        <v>609.09</v>
      </c>
      <c r="D515" s="85">
        <f>C515 * (1 + '2016 Claims Experience'!$H$3) * (1 + '2016 Claims Experience'!$H$3)</f>
        <v>736.99890000000016</v>
      </c>
      <c r="E515" s="85">
        <f t="shared" si="29"/>
        <v>147.39977999999999</v>
      </c>
      <c r="F515" s="85">
        <f t="shared" si="30"/>
        <v>589.5991200000002</v>
      </c>
      <c r="G515" s="85">
        <f xml:space="preserve"> F515/'2016 Claims Experience'!$H$2</f>
        <v>693.64602352941199</v>
      </c>
      <c r="H515" s="85">
        <f t="shared" si="31"/>
        <v>736.99890000000016</v>
      </c>
      <c r="I515" s="85">
        <f t="shared" ref="I515:I578" si="32">IF(H515 = $K$29, $L$29 - H515,   IF(AND(H515&lt;$L$29, H515 &gt; $K$29),  D515-$K$29, 0) )</f>
        <v>0</v>
      </c>
      <c r="J515" s="39"/>
    </row>
    <row r="516" spans="2:10" x14ac:dyDescent="0.2">
      <c r="B516" s="87">
        <v>514</v>
      </c>
      <c r="C516" s="85">
        <v>21556.73</v>
      </c>
      <c r="D516" s="85">
        <f>C516 * (1 + '2016 Claims Experience'!$H$3) * (1 + '2016 Claims Experience'!$H$3)</f>
        <v>26083.643300000003</v>
      </c>
      <c r="E516" s="85">
        <f t="shared" ref="E516:E579" si="33" xml:space="preserve"> D516 * (1- $L$9)</f>
        <v>5216.7286599999998</v>
      </c>
      <c r="F516" s="85">
        <f t="shared" ref="F516:F579" si="34" xml:space="preserve">   D516 *$L$9</f>
        <v>20866.914640000003</v>
      </c>
      <c r="G516" s="85">
        <f xml:space="preserve"> F516/'2016 Claims Experience'!$H$2</f>
        <v>24549.311341176475</v>
      </c>
      <c r="H516" s="85">
        <f t="shared" ref="H516:H579" si="35">IF( D516&gt; $K$29, $K$29, D516)</f>
        <v>1500</v>
      </c>
      <c r="I516" s="85">
        <f t="shared" si="32"/>
        <v>1295.1717065426669</v>
      </c>
      <c r="J516" s="39"/>
    </row>
    <row r="517" spans="2:10" x14ac:dyDescent="0.2">
      <c r="B517" s="87">
        <v>515</v>
      </c>
      <c r="C517" s="85">
        <v>2996.4700000000003</v>
      </c>
      <c r="D517" s="85">
        <f>C517 * (1 + '2016 Claims Experience'!$H$3) * (1 + '2016 Claims Experience'!$H$3)</f>
        <v>3625.728700000001</v>
      </c>
      <c r="E517" s="85">
        <f t="shared" si="33"/>
        <v>725.14574000000005</v>
      </c>
      <c r="F517" s="85">
        <f t="shared" si="34"/>
        <v>2900.5829600000011</v>
      </c>
      <c r="G517" s="85">
        <f xml:space="preserve"> F517/'2016 Claims Experience'!$H$2</f>
        <v>3412.4505411764721</v>
      </c>
      <c r="H517" s="85">
        <f t="shared" si="35"/>
        <v>1500</v>
      </c>
      <c r="I517" s="85">
        <f t="shared" si="32"/>
        <v>1295.1717065426669</v>
      </c>
      <c r="J517" s="39"/>
    </row>
    <row r="518" spans="2:10" x14ac:dyDescent="0.2">
      <c r="B518" s="87">
        <v>516</v>
      </c>
      <c r="C518" s="85">
        <v>14189.980000000001</v>
      </c>
      <c r="D518" s="85">
        <f>C518 * (1 + '2016 Claims Experience'!$H$3) * (1 + '2016 Claims Experience'!$H$3)</f>
        <v>17169.875800000005</v>
      </c>
      <c r="E518" s="85">
        <f t="shared" si="33"/>
        <v>3433.9751600000004</v>
      </c>
      <c r="F518" s="85">
        <f t="shared" si="34"/>
        <v>13735.900640000005</v>
      </c>
      <c r="G518" s="85">
        <f xml:space="preserve"> F518/'2016 Claims Experience'!$H$2</f>
        <v>16159.88310588236</v>
      </c>
      <c r="H518" s="85">
        <f t="shared" si="35"/>
        <v>1500</v>
      </c>
      <c r="I518" s="85">
        <f t="shared" si="32"/>
        <v>1295.1717065426669</v>
      </c>
      <c r="J518" s="39"/>
    </row>
    <row r="519" spans="2:10" x14ac:dyDescent="0.2">
      <c r="B519" s="87">
        <v>517</v>
      </c>
      <c r="C519" s="85">
        <v>7110</v>
      </c>
      <c r="D519" s="85">
        <f>C519 * (1 + '2016 Claims Experience'!$H$3) * (1 + '2016 Claims Experience'!$H$3)</f>
        <v>8603.1000000000022</v>
      </c>
      <c r="E519" s="85">
        <f t="shared" si="33"/>
        <v>1720.6200000000001</v>
      </c>
      <c r="F519" s="85">
        <f t="shared" si="34"/>
        <v>6882.4800000000023</v>
      </c>
      <c r="G519" s="85">
        <f xml:space="preserve"> F519/'2016 Claims Experience'!$H$2</f>
        <v>8097.0352941176498</v>
      </c>
      <c r="H519" s="85">
        <f t="shared" si="35"/>
        <v>1500</v>
      </c>
      <c r="I519" s="85">
        <f t="shared" si="32"/>
        <v>1295.1717065426669</v>
      </c>
      <c r="J519" s="39"/>
    </row>
    <row r="520" spans="2:10" x14ac:dyDescent="0.2">
      <c r="B520" s="87">
        <v>518</v>
      </c>
      <c r="C520" s="85">
        <v>10246.300000000001</v>
      </c>
      <c r="D520" s="85">
        <f>C520 * (1 + '2016 Claims Experience'!$H$3) * (1 + '2016 Claims Experience'!$H$3)</f>
        <v>12398.023000000003</v>
      </c>
      <c r="E520" s="85">
        <f t="shared" si="33"/>
        <v>2479.6046000000001</v>
      </c>
      <c r="F520" s="85">
        <f t="shared" si="34"/>
        <v>9918.4184000000023</v>
      </c>
      <c r="G520" s="85">
        <f xml:space="preserve"> F520/'2016 Claims Experience'!$H$2</f>
        <v>11668.727529411768</v>
      </c>
      <c r="H520" s="85">
        <f t="shared" si="35"/>
        <v>1500</v>
      </c>
      <c r="I520" s="85">
        <f t="shared" si="32"/>
        <v>1295.1717065426669</v>
      </c>
      <c r="J520" s="39"/>
    </row>
    <row r="521" spans="2:10" x14ac:dyDescent="0.2">
      <c r="B521" s="87">
        <v>519</v>
      </c>
      <c r="C521" s="85">
        <v>3197.13</v>
      </c>
      <c r="D521" s="85">
        <f>C521 * (1 + '2016 Claims Experience'!$H$3) * (1 + '2016 Claims Experience'!$H$3)</f>
        <v>3868.5273000000007</v>
      </c>
      <c r="E521" s="85">
        <f t="shared" si="33"/>
        <v>773.7054599999999</v>
      </c>
      <c r="F521" s="85">
        <f t="shared" si="34"/>
        <v>3094.8218400000005</v>
      </c>
      <c r="G521" s="85">
        <f xml:space="preserve"> F521/'2016 Claims Experience'!$H$2</f>
        <v>3640.9668705882359</v>
      </c>
      <c r="H521" s="85">
        <f t="shared" si="35"/>
        <v>1500</v>
      </c>
      <c r="I521" s="85">
        <f t="shared" si="32"/>
        <v>1295.1717065426669</v>
      </c>
      <c r="J521" s="39"/>
    </row>
    <row r="522" spans="2:10" x14ac:dyDescent="0.2">
      <c r="B522" s="87">
        <v>520</v>
      </c>
      <c r="C522" s="85">
        <v>16127.85</v>
      </c>
      <c r="D522" s="85">
        <f>C522 * (1 + '2016 Claims Experience'!$H$3) * (1 + '2016 Claims Experience'!$H$3)</f>
        <v>19514.698500000002</v>
      </c>
      <c r="E522" s="85">
        <f t="shared" si="33"/>
        <v>3902.9396999999994</v>
      </c>
      <c r="F522" s="85">
        <f t="shared" si="34"/>
        <v>15611.758800000003</v>
      </c>
      <c r="G522" s="85">
        <f xml:space="preserve"> F522/'2016 Claims Experience'!$H$2</f>
        <v>18366.775058823532</v>
      </c>
      <c r="H522" s="85">
        <f t="shared" si="35"/>
        <v>1500</v>
      </c>
      <c r="I522" s="85">
        <f t="shared" si="32"/>
        <v>1295.1717065426669</v>
      </c>
      <c r="J522" s="39"/>
    </row>
    <row r="523" spans="2:10" x14ac:dyDescent="0.2">
      <c r="B523" s="87">
        <v>521</v>
      </c>
      <c r="C523" s="85">
        <v>114.55000000000001</v>
      </c>
      <c r="D523" s="85">
        <f>C523 * (1 + '2016 Claims Experience'!$H$3) * (1 + '2016 Claims Experience'!$H$3)</f>
        <v>138.60550000000003</v>
      </c>
      <c r="E523" s="85">
        <f t="shared" si="33"/>
        <v>27.7211</v>
      </c>
      <c r="F523" s="85">
        <f t="shared" si="34"/>
        <v>110.88440000000003</v>
      </c>
      <c r="G523" s="85">
        <f xml:space="preserve"> F523/'2016 Claims Experience'!$H$2</f>
        <v>130.45223529411768</v>
      </c>
      <c r="H523" s="85">
        <f t="shared" si="35"/>
        <v>138.60550000000003</v>
      </c>
      <c r="I523" s="85">
        <f t="shared" si="32"/>
        <v>0</v>
      </c>
      <c r="J523" s="39"/>
    </row>
    <row r="524" spans="2:10" x14ac:dyDescent="0.2">
      <c r="B524" s="87">
        <v>522</v>
      </c>
      <c r="C524" s="85">
        <v>2874.02</v>
      </c>
      <c r="D524" s="85">
        <f>C524 * (1 + '2016 Claims Experience'!$H$3) * (1 + '2016 Claims Experience'!$H$3)</f>
        <v>3477.5642000000003</v>
      </c>
      <c r="E524" s="85">
        <f t="shared" si="33"/>
        <v>695.51283999999987</v>
      </c>
      <c r="F524" s="85">
        <f t="shared" si="34"/>
        <v>2782.0513600000004</v>
      </c>
      <c r="G524" s="85">
        <f xml:space="preserve"> F524/'2016 Claims Experience'!$H$2</f>
        <v>3273.0016000000005</v>
      </c>
      <c r="H524" s="85">
        <f t="shared" si="35"/>
        <v>1500</v>
      </c>
      <c r="I524" s="85">
        <f t="shared" si="32"/>
        <v>1295.1717065426669</v>
      </c>
      <c r="J524" s="39"/>
    </row>
    <row r="525" spans="2:10" x14ac:dyDescent="0.2">
      <c r="B525" s="87">
        <v>523</v>
      </c>
      <c r="C525" s="85">
        <v>4623.87</v>
      </c>
      <c r="D525" s="85">
        <f>C525 * (1 + '2016 Claims Experience'!$H$3) * (1 + '2016 Claims Experience'!$H$3)</f>
        <v>5594.882700000001</v>
      </c>
      <c r="E525" s="85">
        <f t="shared" si="33"/>
        <v>1118.9765399999999</v>
      </c>
      <c r="F525" s="85">
        <f t="shared" si="34"/>
        <v>4475.9061600000014</v>
      </c>
      <c r="G525" s="85">
        <f xml:space="preserve"> F525/'2016 Claims Experience'!$H$2</f>
        <v>5265.7719529411779</v>
      </c>
      <c r="H525" s="85">
        <f t="shared" si="35"/>
        <v>1500</v>
      </c>
      <c r="I525" s="85">
        <f t="shared" si="32"/>
        <v>1295.1717065426669</v>
      </c>
      <c r="J525" s="39"/>
    </row>
    <row r="526" spans="2:10" x14ac:dyDescent="0.2">
      <c r="B526" s="87">
        <v>524</v>
      </c>
      <c r="C526" s="85">
        <v>20427.82</v>
      </c>
      <c r="D526" s="85">
        <f>C526 * (1 + '2016 Claims Experience'!$H$3) * (1 + '2016 Claims Experience'!$H$3)</f>
        <v>24717.662200000006</v>
      </c>
      <c r="E526" s="85">
        <f t="shared" si="33"/>
        <v>4943.53244</v>
      </c>
      <c r="F526" s="85">
        <f t="shared" si="34"/>
        <v>19774.129760000007</v>
      </c>
      <c r="G526" s="85">
        <f xml:space="preserve"> F526/'2016 Claims Experience'!$H$2</f>
        <v>23263.682070588246</v>
      </c>
      <c r="H526" s="85">
        <f t="shared" si="35"/>
        <v>1500</v>
      </c>
      <c r="I526" s="85">
        <f t="shared" si="32"/>
        <v>1295.1717065426669</v>
      </c>
      <c r="J526" s="39"/>
    </row>
    <row r="527" spans="2:10" x14ac:dyDescent="0.2">
      <c r="B527" s="87">
        <v>525</v>
      </c>
      <c r="C527" s="85">
        <v>12783.78</v>
      </c>
      <c r="D527" s="85">
        <f>C527 * (1 + '2016 Claims Experience'!$H$3) * (1 + '2016 Claims Experience'!$H$3)</f>
        <v>15468.373800000003</v>
      </c>
      <c r="E527" s="85">
        <f t="shared" si="33"/>
        <v>3093.6747599999999</v>
      </c>
      <c r="F527" s="85">
        <f t="shared" si="34"/>
        <v>12374.699040000003</v>
      </c>
      <c r="G527" s="85">
        <f xml:space="preserve"> F527/'2016 Claims Experience'!$H$2</f>
        <v>14558.469458823534</v>
      </c>
      <c r="H527" s="85">
        <f t="shared" si="35"/>
        <v>1500</v>
      </c>
      <c r="I527" s="85">
        <f t="shared" si="32"/>
        <v>1295.1717065426669</v>
      </c>
      <c r="J527" s="39"/>
    </row>
    <row r="528" spans="2:10" x14ac:dyDescent="0.2">
      <c r="B528" s="87">
        <v>526</v>
      </c>
      <c r="C528" s="85">
        <v>2991.73</v>
      </c>
      <c r="D528" s="85">
        <f>C528 * (1 + '2016 Claims Experience'!$H$3) * (1 + '2016 Claims Experience'!$H$3)</f>
        <v>3619.9933000000005</v>
      </c>
      <c r="E528" s="85">
        <f t="shared" si="33"/>
        <v>723.99865999999997</v>
      </c>
      <c r="F528" s="85">
        <f t="shared" si="34"/>
        <v>2895.9946400000008</v>
      </c>
      <c r="G528" s="85">
        <f xml:space="preserve"> F528/'2016 Claims Experience'!$H$2</f>
        <v>3407.0525176470596</v>
      </c>
      <c r="H528" s="85">
        <f t="shared" si="35"/>
        <v>1500</v>
      </c>
      <c r="I528" s="85">
        <f t="shared" si="32"/>
        <v>1295.1717065426669</v>
      </c>
      <c r="J528" s="39"/>
    </row>
    <row r="529" spans="2:10" x14ac:dyDescent="0.2">
      <c r="B529" s="87">
        <v>527</v>
      </c>
      <c r="C529" s="85">
        <v>2621.2200000000003</v>
      </c>
      <c r="D529" s="85">
        <f>C529 * (1 + '2016 Claims Experience'!$H$3) * (1 + '2016 Claims Experience'!$H$3)</f>
        <v>3171.6762000000008</v>
      </c>
      <c r="E529" s="85">
        <f t="shared" si="33"/>
        <v>634.33524</v>
      </c>
      <c r="F529" s="85">
        <f t="shared" si="34"/>
        <v>2537.3409600000009</v>
      </c>
      <c r="G529" s="85">
        <f xml:space="preserve"> F529/'2016 Claims Experience'!$H$2</f>
        <v>2985.1070117647068</v>
      </c>
      <c r="H529" s="85">
        <f t="shared" si="35"/>
        <v>1500</v>
      </c>
      <c r="I529" s="85">
        <f t="shared" si="32"/>
        <v>1295.1717065426669</v>
      </c>
      <c r="J529" s="39"/>
    </row>
    <row r="530" spans="2:10" x14ac:dyDescent="0.2">
      <c r="B530" s="87">
        <v>528</v>
      </c>
      <c r="C530" s="85">
        <v>1753.01</v>
      </c>
      <c r="D530" s="85">
        <f>C530 * (1 + '2016 Claims Experience'!$H$3) * (1 + '2016 Claims Experience'!$H$3)</f>
        <v>2121.1421000000005</v>
      </c>
      <c r="E530" s="85">
        <f t="shared" si="33"/>
        <v>424.22842000000003</v>
      </c>
      <c r="F530" s="85">
        <f t="shared" si="34"/>
        <v>1696.9136800000006</v>
      </c>
      <c r="G530" s="85">
        <f xml:space="preserve"> F530/'2016 Claims Experience'!$H$2</f>
        <v>1996.3690352941185</v>
      </c>
      <c r="H530" s="85">
        <f t="shared" si="35"/>
        <v>1500</v>
      </c>
      <c r="I530" s="85">
        <f t="shared" si="32"/>
        <v>1295.1717065426669</v>
      </c>
      <c r="J530" s="39"/>
    </row>
    <row r="531" spans="2:10" x14ac:dyDescent="0.2">
      <c r="B531" s="87">
        <v>529</v>
      </c>
      <c r="C531" s="85">
        <v>38370.300000000003</v>
      </c>
      <c r="D531" s="85">
        <f>C531 * (1 + '2016 Claims Experience'!$H$3) * (1 + '2016 Claims Experience'!$H$3)</f>
        <v>46428.063000000016</v>
      </c>
      <c r="E531" s="85">
        <f t="shared" si="33"/>
        <v>9285.6126000000004</v>
      </c>
      <c r="F531" s="85">
        <f t="shared" si="34"/>
        <v>37142.450400000016</v>
      </c>
      <c r="G531" s="85">
        <f xml:space="preserve"> F531/'2016 Claims Experience'!$H$2</f>
        <v>43697.000470588253</v>
      </c>
      <c r="H531" s="85">
        <f t="shared" si="35"/>
        <v>1500</v>
      </c>
      <c r="I531" s="85">
        <f t="shared" si="32"/>
        <v>1295.1717065426669</v>
      </c>
      <c r="J531" s="39"/>
    </row>
    <row r="532" spans="2:10" x14ac:dyDescent="0.2">
      <c r="B532" s="87">
        <v>530</v>
      </c>
      <c r="C532" s="85">
        <v>6054.56</v>
      </c>
      <c r="D532" s="85">
        <f>C532 * (1 + '2016 Claims Experience'!$H$3) * (1 + '2016 Claims Experience'!$H$3)</f>
        <v>7326.017600000001</v>
      </c>
      <c r="E532" s="85">
        <f t="shared" si="33"/>
        <v>1465.2035199999998</v>
      </c>
      <c r="F532" s="85">
        <f t="shared" si="34"/>
        <v>5860.814080000001</v>
      </c>
      <c r="G532" s="85">
        <f xml:space="preserve"> F532/'2016 Claims Experience'!$H$2</f>
        <v>6895.0753882352956</v>
      </c>
      <c r="H532" s="85">
        <f t="shared" si="35"/>
        <v>1500</v>
      </c>
      <c r="I532" s="85">
        <f t="shared" si="32"/>
        <v>1295.1717065426669</v>
      </c>
      <c r="J532" s="39"/>
    </row>
    <row r="533" spans="2:10" x14ac:dyDescent="0.2">
      <c r="B533" s="87">
        <v>531</v>
      </c>
      <c r="C533" s="85">
        <v>13315.45</v>
      </c>
      <c r="D533" s="85">
        <f>C533 * (1 + '2016 Claims Experience'!$H$3) * (1 + '2016 Claims Experience'!$H$3)</f>
        <v>16111.694500000005</v>
      </c>
      <c r="E533" s="85">
        <f t="shared" si="33"/>
        <v>3222.3389000000002</v>
      </c>
      <c r="F533" s="85">
        <f t="shared" si="34"/>
        <v>12889.355600000004</v>
      </c>
      <c r="G533" s="85">
        <f xml:space="preserve"> F533/'2016 Claims Experience'!$H$2</f>
        <v>15163.947764705888</v>
      </c>
      <c r="H533" s="85">
        <f t="shared" si="35"/>
        <v>1500</v>
      </c>
      <c r="I533" s="85">
        <f t="shared" si="32"/>
        <v>1295.1717065426669</v>
      </c>
      <c r="J533" s="39"/>
    </row>
    <row r="534" spans="2:10" x14ac:dyDescent="0.2">
      <c r="B534" s="87">
        <v>532</v>
      </c>
      <c r="C534" s="85">
        <v>7045.22</v>
      </c>
      <c r="D534" s="85">
        <f>C534 * (1 + '2016 Claims Experience'!$H$3) * (1 + '2016 Claims Experience'!$H$3)</f>
        <v>8524.7162000000026</v>
      </c>
      <c r="E534" s="85">
        <f t="shared" si="33"/>
        <v>1704.9432400000001</v>
      </c>
      <c r="F534" s="85">
        <f t="shared" si="34"/>
        <v>6819.7729600000021</v>
      </c>
      <c r="G534" s="85">
        <f xml:space="preserve"> F534/'2016 Claims Experience'!$H$2</f>
        <v>8023.2623058823556</v>
      </c>
      <c r="H534" s="85">
        <f t="shared" si="35"/>
        <v>1500</v>
      </c>
      <c r="I534" s="85">
        <f t="shared" si="32"/>
        <v>1295.1717065426669</v>
      </c>
      <c r="J534" s="39"/>
    </row>
    <row r="535" spans="2:10" x14ac:dyDescent="0.2">
      <c r="B535" s="87">
        <v>533</v>
      </c>
      <c r="C535" s="85">
        <v>1693.76</v>
      </c>
      <c r="D535" s="85">
        <f>C535 * (1 + '2016 Claims Experience'!$H$3) * (1 + '2016 Claims Experience'!$H$3)</f>
        <v>2049.4496000000004</v>
      </c>
      <c r="E535" s="85">
        <f t="shared" si="33"/>
        <v>409.88991999999996</v>
      </c>
      <c r="F535" s="85">
        <f t="shared" si="34"/>
        <v>1639.5596800000003</v>
      </c>
      <c r="G535" s="85">
        <f xml:space="preserve"> F535/'2016 Claims Experience'!$H$2</f>
        <v>1928.8937411764709</v>
      </c>
      <c r="H535" s="85">
        <f t="shared" si="35"/>
        <v>1500</v>
      </c>
      <c r="I535" s="85">
        <f t="shared" si="32"/>
        <v>1295.1717065426669</v>
      </c>
      <c r="J535" s="39"/>
    </row>
    <row r="536" spans="2:10" x14ac:dyDescent="0.2">
      <c r="B536" s="87">
        <v>534</v>
      </c>
      <c r="C536" s="85">
        <v>6004</v>
      </c>
      <c r="D536" s="85">
        <f>C536 * (1 + '2016 Claims Experience'!$H$3) * (1 + '2016 Claims Experience'!$H$3)</f>
        <v>7264.8400000000011</v>
      </c>
      <c r="E536" s="85">
        <f t="shared" si="33"/>
        <v>1452.9679999999998</v>
      </c>
      <c r="F536" s="85">
        <f t="shared" si="34"/>
        <v>5811.8720000000012</v>
      </c>
      <c r="G536" s="85">
        <f xml:space="preserve"> F536/'2016 Claims Experience'!$H$2</f>
        <v>6837.4964705882367</v>
      </c>
      <c r="H536" s="85">
        <f t="shared" si="35"/>
        <v>1500</v>
      </c>
      <c r="I536" s="85">
        <f t="shared" si="32"/>
        <v>1295.1717065426669</v>
      </c>
      <c r="J536" s="39"/>
    </row>
    <row r="537" spans="2:10" x14ac:dyDescent="0.2">
      <c r="B537" s="87">
        <v>535</v>
      </c>
      <c r="C537" s="85">
        <v>11851.58</v>
      </c>
      <c r="D537" s="85">
        <f>C537 * (1 + '2016 Claims Experience'!$H$3) * (1 + '2016 Claims Experience'!$H$3)</f>
        <v>14340.411800000002</v>
      </c>
      <c r="E537" s="85">
        <f t="shared" si="33"/>
        <v>2868.0823599999999</v>
      </c>
      <c r="F537" s="85">
        <f t="shared" si="34"/>
        <v>11472.329440000001</v>
      </c>
      <c r="G537" s="85">
        <f xml:space="preserve"> F537/'2016 Claims Experience'!$H$2</f>
        <v>13496.858164705884</v>
      </c>
      <c r="H537" s="85">
        <f t="shared" si="35"/>
        <v>1500</v>
      </c>
      <c r="I537" s="85">
        <f t="shared" si="32"/>
        <v>1295.1717065426669</v>
      </c>
      <c r="J537" s="39"/>
    </row>
    <row r="538" spans="2:10" x14ac:dyDescent="0.2">
      <c r="B538" s="87">
        <v>536</v>
      </c>
      <c r="C538" s="85">
        <v>13538.230000000001</v>
      </c>
      <c r="D538" s="85">
        <f>C538 * (1 + '2016 Claims Experience'!$H$3) * (1 + '2016 Claims Experience'!$H$3)</f>
        <v>16381.258300000005</v>
      </c>
      <c r="E538" s="85">
        <f t="shared" si="33"/>
        <v>3276.2516600000004</v>
      </c>
      <c r="F538" s="85">
        <f t="shared" si="34"/>
        <v>13105.006640000005</v>
      </c>
      <c r="G538" s="85">
        <f xml:space="preserve"> F538/'2016 Claims Experience'!$H$2</f>
        <v>15417.654870588241</v>
      </c>
      <c r="H538" s="85">
        <f t="shared" si="35"/>
        <v>1500</v>
      </c>
      <c r="I538" s="85">
        <f t="shared" si="32"/>
        <v>1295.1717065426669</v>
      </c>
      <c r="J538" s="39"/>
    </row>
    <row r="539" spans="2:10" x14ac:dyDescent="0.2">
      <c r="B539" s="87">
        <v>537</v>
      </c>
      <c r="C539" s="85">
        <v>6779.7800000000007</v>
      </c>
      <c r="D539" s="85">
        <f>C539 * (1 + '2016 Claims Experience'!$H$3) * (1 + '2016 Claims Experience'!$H$3)</f>
        <v>8203.5338000000029</v>
      </c>
      <c r="E539" s="85">
        <f t="shared" si="33"/>
        <v>1640.7067600000003</v>
      </c>
      <c r="F539" s="85">
        <f t="shared" si="34"/>
        <v>6562.8270400000029</v>
      </c>
      <c r="G539" s="85">
        <f xml:space="preserve"> F539/'2016 Claims Experience'!$H$2</f>
        <v>7720.9729882352976</v>
      </c>
      <c r="H539" s="85">
        <f t="shared" si="35"/>
        <v>1500</v>
      </c>
      <c r="I539" s="85">
        <f t="shared" si="32"/>
        <v>1295.1717065426669</v>
      </c>
      <c r="J539" s="39"/>
    </row>
    <row r="540" spans="2:10" x14ac:dyDescent="0.2">
      <c r="B540" s="87">
        <v>538</v>
      </c>
      <c r="C540" s="85">
        <v>13153.5</v>
      </c>
      <c r="D540" s="85">
        <f>C540 * (1 + '2016 Claims Experience'!$H$3) * (1 + '2016 Claims Experience'!$H$3)</f>
        <v>15915.735000000002</v>
      </c>
      <c r="E540" s="85">
        <f t="shared" si="33"/>
        <v>3183.1469999999999</v>
      </c>
      <c r="F540" s="85">
        <f t="shared" si="34"/>
        <v>12732.588000000003</v>
      </c>
      <c r="G540" s="85">
        <f xml:space="preserve"> F540/'2016 Claims Experience'!$H$2</f>
        <v>14979.515294117651</v>
      </c>
      <c r="H540" s="85">
        <f t="shared" si="35"/>
        <v>1500</v>
      </c>
      <c r="I540" s="85">
        <f t="shared" si="32"/>
        <v>1295.1717065426669</v>
      </c>
      <c r="J540" s="39"/>
    </row>
    <row r="541" spans="2:10" x14ac:dyDescent="0.2">
      <c r="B541" s="87">
        <v>539</v>
      </c>
      <c r="C541" s="85">
        <v>5548.96</v>
      </c>
      <c r="D541" s="85">
        <f>C541 * (1 + '2016 Claims Experience'!$H$3) * (1 + '2016 Claims Experience'!$H$3)</f>
        <v>6714.2416000000012</v>
      </c>
      <c r="E541" s="85">
        <f t="shared" si="33"/>
        <v>1342.8483199999998</v>
      </c>
      <c r="F541" s="85">
        <f t="shared" si="34"/>
        <v>5371.3932800000011</v>
      </c>
      <c r="G541" s="85">
        <f xml:space="preserve"> F541/'2016 Claims Experience'!$H$2</f>
        <v>6319.2862117647073</v>
      </c>
      <c r="H541" s="85">
        <f t="shared" si="35"/>
        <v>1500</v>
      </c>
      <c r="I541" s="85">
        <f t="shared" si="32"/>
        <v>1295.1717065426669</v>
      </c>
      <c r="J541" s="39"/>
    </row>
    <row r="542" spans="2:10" x14ac:dyDescent="0.2">
      <c r="B542" s="87">
        <v>540</v>
      </c>
      <c r="C542" s="85">
        <v>5114.46</v>
      </c>
      <c r="D542" s="85">
        <f>C542 * (1 + '2016 Claims Experience'!$H$3) * (1 + '2016 Claims Experience'!$H$3)</f>
        <v>6188.4966000000013</v>
      </c>
      <c r="E542" s="85">
        <f t="shared" si="33"/>
        <v>1237.6993199999999</v>
      </c>
      <c r="F542" s="85">
        <f t="shared" si="34"/>
        <v>4950.7972800000016</v>
      </c>
      <c r="G542" s="85">
        <f xml:space="preserve"> F542/'2016 Claims Experience'!$H$2</f>
        <v>5824.4673882352963</v>
      </c>
      <c r="H542" s="85">
        <f t="shared" si="35"/>
        <v>1500</v>
      </c>
      <c r="I542" s="85">
        <f t="shared" si="32"/>
        <v>1295.1717065426669</v>
      </c>
      <c r="J542" s="39"/>
    </row>
    <row r="543" spans="2:10" x14ac:dyDescent="0.2">
      <c r="B543" s="87">
        <v>541</v>
      </c>
      <c r="C543" s="85">
        <v>15162.470000000001</v>
      </c>
      <c r="D543" s="85">
        <f>C543 * (1 + '2016 Claims Experience'!$H$3) * (1 + '2016 Claims Experience'!$H$3)</f>
        <v>18346.588700000008</v>
      </c>
      <c r="E543" s="85">
        <f t="shared" si="33"/>
        <v>3669.3177400000009</v>
      </c>
      <c r="F543" s="85">
        <f t="shared" si="34"/>
        <v>14677.270960000007</v>
      </c>
      <c r="G543" s="85">
        <f xml:space="preserve"> F543/'2016 Claims Experience'!$H$2</f>
        <v>17267.377600000007</v>
      </c>
      <c r="H543" s="85">
        <f t="shared" si="35"/>
        <v>1500</v>
      </c>
      <c r="I543" s="85">
        <f t="shared" si="32"/>
        <v>1295.1717065426669</v>
      </c>
      <c r="J543" s="39"/>
    </row>
    <row r="544" spans="2:10" x14ac:dyDescent="0.2">
      <c r="B544" s="87">
        <v>542</v>
      </c>
      <c r="C544" s="85">
        <v>10360.85</v>
      </c>
      <c r="D544" s="85">
        <f>C544 * (1 + '2016 Claims Experience'!$H$3) * (1 + '2016 Claims Experience'!$H$3)</f>
        <v>12536.628500000003</v>
      </c>
      <c r="E544" s="85">
        <f t="shared" si="33"/>
        <v>2507.3256999999999</v>
      </c>
      <c r="F544" s="85">
        <f t="shared" si="34"/>
        <v>10029.302800000003</v>
      </c>
      <c r="G544" s="85">
        <f xml:space="preserve"> F544/'2016 Claims Experience'!$H$2</f>
        <v>11799.179764705887</v>
      </c>
      <c r="H544" s="85">
        <f t="shared" si="35"/>
        <v>1500</v>
      </c>
      <c r="I544" s="85">
        <f t="shared" si="32"/>
        <v>1295.1717065426669</v>
      </c>
      <c r="J544" s="39"/>
    </row>
    <row r="545" spans="2:10" x14ac:dyDescent="0.2">
      <c r="B545" s="87">
        <v>543</v>
      </c>
      <c r="C545" s="85">
        <v>21593.07</v>
      </c>
      <c r="D545" s="85">
        <f>C545 * (1 + '2016 Claims Experience'!$H$3) * (1 + '2016 Claims Experience'!$H$3)</f>
        <v>26127.614700000002</v>
      </c>
      <c r="E545" s="85">
        <f t="shared" si="33"/>
        <v>5225.5229399999989</v>
      </c>
      <c r="F545" s="85">
        <f t="shared" si="34"/>
        <v>20902.091760000003</v>
      </c>
      <c r="G545" s="85">
        <f xml:space="preserve"> F545/'2016 Claims Experience'!$H$2</f>
        <v>24590.696188235299</v>
      </c>
      <c r="H545" s="85">
        <f t="shared" si="35"/>
        <v>1500</v>
      </c>
      <c r="I545" s="85">
        <f t="shared" si="32"/>
        <v>1295.1717065426669</v>
      </c>
      <c r="J545" s="39"/>
    </row>
    <row r="546" spans="2:10" x14ac:dyDescent="0.2">
      <c r="B546" s="87">
        <v>544</v>
      </c>
      <c r="C546" s="85">
        <v>19900.89</v>
      </c>
      <c r="D546" s="85">
        <f>C546 * (1 + '2016 Claims Experience'!$H$3) * (1 + '2016 Claims Experience'!$H$3)</f>
        <v>24080.0769</v>
      </c>
      <c r="E546" s="85">
        <f t="shared" si="33"/>
        <v>4816.0153799999989</v>
      </c>
      <c r="F546" s="85">
        <f t="shared" si="34"/>
        <v>19264.061519999999</v>
      </c>
      <c r="G546" s="85">
        <f xml:space="preserve"> F546/'2016 Claims Experience'!$H$2</f>
        <v>22663.601788235293</v>
      </c>
      <c r="H546" s="85">
        <f t="shared" si="35"/>
        <v>1500</v>
      </c>
      <c r="I546" s="85">
        <f t="shared" si="32"/>
        <v>1295.1717065426669</v>
      </c>
      <c r="J546" s="39"/>
    </row>
    <row r="547" spans="2:10" x14ac:dyDescent="0.2">
      <c r="B547" s="87">
        <v>545</v>
      </c>
      <c r="C547" s="85">
        <v>6424.2800000000007</v>
      </c>
      <c r="D547" s="85">
        <f>C547 * (1 + '2016 Claims Experience'!$H$3) * (1 + '2016 Claims Experience'!$H$3)</f>
        <v>7773.3788000000022</v>
      </c>
      <c r="E547" s="85">
        <f t="shared" si="33"/>
        <v>1554.6757600000001</v>
      </c>
      <c r="F547" s="85">
        <f t="shared" si="34"/>
        <v>6218.7030400000021</v>
      </c>
      <c r="G547" s="85">
        <f xml:space="preserve"> F547/'2016 Claims Experience'!$H$2</f>
        <v>7316.1212235294142</v>
      </c>
      <c r="H547" s="85">
        <f t="shared" si="35"/>
        <v>1500</v>
      </c>
      <c r="I547" s="85">
        <f t="shared" si="32"/>
        <v>1295.1717065426669</v>
      </c>
      <c r="J547" s="39"/>
    </row>
    <row r="548" spans="2:10" x14ac:dyDescent="0.2">
      <c r="B548" s="87">
        <v>546</v>
      </c>
      <c r="C548" s="85">
        <v>27550.460000000003</v>
      </c>
      <c r="D548" s="85">
        <f>C548 * (1 + '2016 Claims Experience'!$H$3) * (1 + '2016 Claims Experience'!$H$3)</f>
        <v>33336.056600000011</v>
      </c>
      <c r="E548" s="85">
        <f t="shared" si="33"/>
        <v>6667.2113200000003</v>
      </c>
      <c r="F548" s="85">
        <f t="shared" si="34"/>
        <v>26668.845280000009</v>
      </c>
      <c r="G548" s="85">
        <f xml:space="preserve"> F548/'2016 Claims Experience'!$H$2</f>
        <v>31375.11209411766</v>
      </c>
      <c r="H548" s="85">
        <f t="shared" si="35"/>
        <v>1500</v>
      </c>
      <c r="I548" s="85">
        <f t="shared" si="32"/>
        <v>1295.1717065426669</v>
      </c>
      <c r="J548" s="39"/>
    </row>
    <row r="549" spans="2:10" x14ac:dyDescent="0.2">
      <c r="B549" s="87">
        <v>547</v>
      </c>
      <c r="C549" s="85">
        <v>10605.75</v>
      </c>
      <c r="D549" s="85">
        <f>C549 * (1 + '2016 Claims Experience'!$H$3) * (1 + '2016 Claims Experience'!$H$3)</f>
        <v>12832.957500000002</v>
      </c>
      <c r="E549" s="85">
        <f t="shared" si="33"/>
        <v>2566.5915</v>
      </c>
      <c r="F549" s="85">
        <f t="shared" si="34"/>
        <v>10266.366000000002</v>
      </c>
      <c r="G549" s="85">
        <f xml:space="preserve"> F549/'2016 Claims Experience'!$H$2</f>
        <v>12078.077647058826</v>
      </c>
      <c r="H549" s="85">
        <f t="shared" si="35"/>
        <v>1500</v>
      </c>
      <c r="I549" s="85">
        <f t="shared" si="32"/>
        <v>1295.1717065426669</v>
      </c>
      <c r="J549" s="39"/>
    </row>
    <row r="550" spans="2:10" x14ac:dyDescent="0.2">
      <c r="B550" s="87">
        <v>548</v>
      </c>
      <c r="C550" s="85">
        <v>3768.3</v>
      </c>
      <c r="D550" s="85">
        <f>C550 * (1 + '2016 Claims Experience'!$H$3) * (1 + '2016 Claims Experience'!$H$3)</f>
        <v>4559.6430000000009</v>
      </c>
      <c r="E550" s="85">
        <f t="shared" si="33"/>
        <v>911.92859999999996</v>
      </c>
      <c r="F550" s="85">
        <f t="shared" si="34"/>
        <v>3647.7144000000008</v>
      </c>
      <c r="G550" s="85">
        <f xml:space="preserve"> F550/'2016 Claims Experience'!$H$2</f>
        <v>4291.4287058823538</v>
      </c>
      <c r="H550" s="85">
        <f t="shared" si="35"/>
        <v>1500</v>
      </c>
      <c r="I550" s="85">
        <f t="shared" si="32"/>
        <v>1295.1717065426669</v>
      </c>
      <c r="J550" s="39"/>
    </row>
    <row r="551" spans="2:10" x14ac:dyDescent="0.2">
      <c r="B551" s="87">
        <v>549</v>
      </c>
      <c r="C551" s="85">
        <v>29376.940000000002</v>
      </c>
      <c r="D551" s="85">
        <f>C551 * (1 + '2016 Claims Experience'!$H$3) * (1 + '2016 Claims Experience'!$H$3)</f>
        <v>35546.097400000006</v>
      </c>
      <c r="E551" s="85">
        <f t="shared" si="33"/>
        <v>7109.2194799999997</v>
      </c>
      <c r="F551" s="85">
        <f t="shared" si="34"/>
        <v>28436.877920000006</v>
      </c>
      <c r="G551" s="85">
        <f xml:space="preserve"> F551/'2016 Claims Experience'!$H$2</f>
        <v>33455.150494117654</v>
      </c>
      <c r="H551" s="85">
        <f t="shared" si="35"/>
        <v>1500</v>
      </c>
      <c r="I551" s="85">
        <f t="shared" si="32"/>
        <v>1295.1717065426669</v>
      </c>
      <c r="J551" s="39"/>
    </row>
    <row r="552" spans="2:10" x14ac:dyDescent="0.2">
      <c r="B552" s="87">
        <v>550</v>
      </c>
      <c r="C552" s="85">
        <v>13263.310000000001</v>
      </c>
      <c r="D552" s="85">
        <f>C552 * (1 + '2016 Claims Experience'!$H$3) * (1 + '2016 Claims Experience'!$H$3)</f>
        <v>16048.605100000004</v>
      </c>
      <c r="E552" s="85">
        <f t="shared" si="33"/>
        <v>3209.72102</v>
      </c>
      <c r="F552" s="85">
        <f t="shared" si="34"/>
        <v>12838.884080000003</v>
      </c>
      <c r="G552" s="85">
        <f xml:space="preserve"> F552/'2016 Claims Experience'!$H$2</f>
        <v>15104.569505882357</v>
      </c>
      <c r="H552" s="85">
        <f t="shared" si="35"/>
        <v>1500</v>
      </c>
      <c r="I552" s="85">
        <f t="shared" si="32"/>
        <v>1295.1717065426669</v>
      </c>
      <c r="J552" s="39"/>
    </row>
    <row r="553" spans="2:10" x14ac:dyDescent="0.2">
      <c r="B553" s="87">
        <v>551</v>
      </c>
      <c r="C553" s="85">
        <v>34983.57</v>
      </c>
      <c r="D553" s="85">
        <f>C553 * (1 + '2016 Claims Experience'!$H$3) * (1 + '2016 Claims Experience'!$H$3)</f>
        <v>42330.11970000001</v>
      </c>
      <c r="E553" s="85">
        <f t="shared" si="33"/>
        <v>8466.0239400000009</v>
      </c>
      <c r="F553" s="85">
        <f t="shared" si="34"/>
        <v>33864.095760000011</v>
      </c>
      <c r="G553" s="85">
        <f xml:space="preserve"> F553/'2016 Claims Experience'!$H$2</f>
        <v>39840.112658823542</v>
      </c>
      <c r="H553" s="85">
        <f t="shared" si="35"/>
        <v>1500</v>
      </c>
      <c r="I553" s="85">
        <f t="shared" si="32"/>
        <v>1295.1717065426669</v>
      </c>
      <c r="J553" s="39"/>
    </row>
    <row r="554" spans="2:10" x14ac:dyDescent="0.2">
      <c r="B554" s="87">
        <v>552</v>
      </c>
      <c r="C554" s="85">
        <v>18914.18</v>
      </c>
      <c r="D554" s="85">
        <f>C554 * (1 + '2016 Claims Experience'!$H$3) * (1 + '2016 Claims Experience'!$H$3)</f>
        <v>22886.157800000004</v>
      </c>
      <c r="E554" s="85">
        <f t="shared" si="33"/>
        <v>4577.2315600000002</v>
      </c>
      <c r="F554" s="85">
        <f t="shared" si="34"/>
        <v>18308.926240000004</v>
      </c>
      <c r="G554" s="85">
        <f xml:space="preserve"> F554/'2016 Claims Experience'!$H$2</f>
        <v>21539.913223529416</v>
      </c>
      <c r="H554" s="85">
        <f t="shared" si="35"/>
        <v>1500</v>
      </c>
      <c r="I554" s="85">
        <f t="shared" si="32"/>
        <v>1295.1717065426669</v>
      </c>
      <c r="J554" s="39"/>
    </row>
    <row r="555" spans="2:10" x14ac:dyDescent="0.2">
      <c r="B555" s="87">
        <v>553</v>
      </c>
      <c r="C555" s="85">
        <v>5263.77</v>
      </c>
      <c r="D555" s="85">
        <f>C555 * (1 + '2016 Claims Experience'!$H$3) * (1 + '2016 Claims Experience'!$H$3)</f>
        <v>6369.1617000000015</v>
      </c>
      <c r="E555" s="85">
        <f t="shared" si="33"/>
        <v>1273.8323399999999</v>
      </c>
      <c r="F555" s="85">
        <f t="shared" si="34"/>
        <v>5095.3293600000015</v>
      </c>
      <c r="G555" s="85">
        <f xml:space="preserve"> F555/'2016 Claims Experience'!$H$2</f>
        <v>5994.5051294117666</v>
      </c>
      <c r="H555" s="85">
        <f t="shared" si="35"/>
        <v>1500</v>
      </c>
      <c r="I555" s="85">
        <f t="shared" si="32"/>
        <v>1295.1717065426669</v>
      </c>
      <c r="J555" s="39"/>
    </row>
    <row r="556" spans="2:10" x14ac:dyDescent="0.2">
      <c r="B556" s="87">
        <v>554</v>
      </c>
      <c r="C556" s="85">
        <v>192.76000000000002</v>
      </c>
      <c r="D556" s="85">
        <f>C556 * (1 + '2016 Claims Experience'!$H$3) * (1 + '2016 Claims Experience'!$H$3)</f>
        <v>233.23960000000005</v>
      </c>
      <c r="E556" s="85">
        <f t="shared" si="33"/>
        <v>46.647919999999999</v>
      </c>
      <c r="F556" s="85">
        <f t="shared" si="34"/>
        <v>186.59168000000005</v>
      </c>
      <c r="G556" s="85">
        <f xml:space="preserve"> F556/'2016 Claims Experience'!$H$2</f>
        <v>219.51962352941183</v>
      </c>
      <c r="H556" s="85">
        <f t="shared" si="35"/>
        <v>233.23960000000005</v>
      </c>
      <c r="I556" s="85">
        <f t="shared" si="32"/>
        <v>0</v>
      </c>
      <c r="J556" s="39"/>
    </row>
    <row r="557" spans="2:10" x14ac:dyDescent="0.2">
      <c r="B557" s="87">
        <v>555</v>
      </c>
      <c r="C557" s="85">
        <v>5060.74</v>
      </c>
      <c r="D557" s="85">
        <f>C557 * (1 + '2016 Claims Experience'!$H$3) * (1 + '2016 Claims Experience'!$H$3)</f>
        <v>6123.4954000000007</v>
      </c>
      <c r="E557" s="85">
        <f t="shared" si="33"/>
        <v>1224.6990799999999</v>
      </c>
      <c r="F557" s="85">
        <f t="shared" si="34"/>
        <v>4898.7963200000004</v>
      </c>
      <c r="G557" s="85">
        <f xml:space="preserve"> F557/'2016 Claims Experience'!$H$2</f>
        <v>5763.2897882352945</v>
      </c>
      <c r="H557" s="85">
        <f t="shared" si="35"/>
        <v>1500</v>
      </c>
      <c r="I557" s="85">
        <f t="shared" si="32"/>
        <v>1295.1717065426669</v>
      </c>
      <c r="J557" s="39"/>
    </row>
    <row r="558" spans="2:10" x14ac:dyDescent="0.2">
      <c r="B558" s="87">
        <v>556</v>
      </c>
      <c r="C558" s="85">
        <v>5711.7</v>
      </c>
      <c r="D558" s="85">
        <f>C558 * (1 + '2016 Claims Experience'!$H$3) * (1 + '2016 Claims Experience'!$H$3)</f>
        <v>6911.1570000000002</v>
      </c>
      <c r="E558" s="85">
        <f t="shared" si="33"/>
        <v>1382.2313999999997</v>
      </c>
      <c r="F558" s="85">
        <f t="shared" si="34"/>
        <v>5528.9256000000005</v>
      </c>
      <c r="G558" s="85">
        <f xml:space="preserve"> F558/'2016 Claims Experience'!$H$2</f>
        <v>6504.6183529411774</v>
      </c>
      <c r="H558" s="85">
        <f t="shared" si="35"/>
        <v>1500</v>
      </c>
      <c r="I558" s="85">
        <f t="shared" si="32"/>
        <v>1295.1717065426669</v>
      </c>
      <c r="J558" s="39"/>
    </row>
    <row r="559" spans="2:10" x14ac:dyDescent="0.2">
      <c r="B559" s="87">
        <v>557</v>
      </c>
      <c r="C559" s="85">
        <v>3198.71</v>
      </c>
      <c r="D559" s="85">
        <f>C559 * (1 + '2016 Claims Experience'!$H$3) * (1 + '2016 Claims Experience'!$H$3)</f>
        <v>3870.4391000000005</v>
      </c>
      <c r="E559" s="85">
        <f t="shared" si="33"/>
        <v>774.08781999999997</v>
      </c>
      <c r="F559" s="85">
        <f t="shared" si="34"/>
        <v>3096.3512800000008</v>
      </c>
      <c r="G559" s="85">
        <f xml:space="preserve"> F559/'2016 Claims Experience'!$H$2</f>
        <v>3642.7662117647069</v>
      </c>
      <c r="H559" s="85">
        <f t="shared" si="35"/>
        <v>1500</v>
      </c>
      <c r="I559" s="85">
        <f t="shared" si="32"/>
        <v>1295.1717065426669</v>
      </c>
      <c r="J559" s="39"/>
    </row>
    <row r="560" spans="2:10" x14ac:dyDescent="0.2">
      <c r="B560" s="87">
        <v>558</v>
      </c>
      <c r="C560" s="85">
        <v>34081.39</v>
      </c>
      <c r="D560" s="85">
        <f>C560 * (1 + '2016 Claims Experience'!$H$3) * (1 + '2016 Claims Experience'!$H$3)</f>
        <v>41238.481900000006</v>
      </c>
      <c r="E560" s="85">
        <f t="shared" si="33"/>
        <v>8247.6963799999994</v>
      </c>
      <c r="F560" s="85">
        <f t="shared" si="34"/>
        <v>32990.785520000005</v>
      </c>
      <c r="G560" s="85">
        <f xml:space="preserve"> F560/'2016 Claims Experience'!$H$2</f>
        <v>38812.688847058831</v>
      </c>
      <c r="H560" s="85">
        <f t="shared" si="35"/>
        <v>1500</v>
      </c>
      <c r="I560" s="85">
        <f t="shared" si="32"/>
        <v>1295.1717065426669</v>
      </c>
      <c r="J560" s="39"/>
    </row>
    <row r="561" spans="2:10" x14ac:dyDescent="0.2">
      <c r="B561" s="87">
        <v>559</v>
      </c>
      <c r="C561" s="85">
        <v>8458.5300000000007</v>
      </c>
      <c r="D561" s="85">
        <f>C561 * (1 + '2016 Claims Experience'!$H$3) * (1 + '2016 Claims Experience'!$H$3)</f>
        <v>10234.821300000003</v>
      </c>
      <c r="E561" s="85">
        <f t="shared" si="33"/>
        <v>2046.9642600000002</v>
      </c>
      <c r="F561" s="85">
        <f t="shared" si="34"/>
        <v>8187.8570400000026</v>
      </c>
      <c r="G561" s="85">
        <f xml:space="preserve"> F561/'2016 Claims Experience'!$H$2</f>
        <v>9632.7729882352978</v>
      </c>
      <c r="H561" s="85">
        <f t="shared" si="35"/>
        <v>1500</v>
      </c>
      <c r="I561" s="85">
        <f t="shared" si="32"/>
        <v>1295.1717065426669</v>
      </c>
      <c r="J561" s="39"/>
    </row>
    <row r="562" spans="2:10" x14ac:dyDescent="0.2">
      <c r="B562" s="87">
        <v>560</v>
      </c>
      <c r="C562" s="85">
        <v>9283.2900000000009</v>
      </c>
      <c r="D562" s="85">
        <f>C562 * (1 + '2016 Claims Experience'!$H$3) * (1 + '2016 Claims Experience'!$H$3)</f>
        <v>11232.780900000003</v>
      </c>
      <c r="E562" s="85">
        <f t="shared" si="33"/>
        <v>2246.55618</v>
      </c>
      <c r="F562" s="85">
        <f t="shared" si="34"/>
        <v>8986.2247200000038</v>
      </c>
      <c r="G562" s="85">
        <f xml:space="preserve"> F562/'2016 Claims Experience'!$H$2</f>
        <v>10572.029082352947</v>
      </c>
      <c r="H562" s="85">
        <f t="shared" si="35"/>
        <v>1500</v>
      </c>
      <c r="I562" s="85">
        <f t="shared" si="32"/>
        <v>1295.1717065426669</v>
      </c>
      <c r="J562" s="39"/>
    </row>
    <row r="563" spans="2:10" x14ac:dyDescent="0.2">
      <c r="B563" s="87">
        <v>561</v>
      </c>
      <c r="C563" s="85">
        <v>11259.08</v>
      </c>
      <c r="D563" s="85">
        <f>C563 * (1 + '2016 Claims Experience'!$H$3) * (1 + '2016 Claims Experience'!$H$3)</f>
        <v>13623.486800000002</v>
      </c>
      <c r="E563" s="85">
        <f t="shared" si="33"/>
        <v>2724.6973599999997</v>
      </c>
      <c r="F563" s="85">
        <f t="shared" si="34"/>
        <v>10898.789440000002</v>
      </c>
      <c r="G563" s="85">
        <f xml:space="preserve"> F563/'2016 Claims Experience'!$H$2</f>
        <v>12822.105223529416</v>
      </c>
      <c r="H563" s="85">
        <f t="shared" si="35"/>
        <v>1500</v>
      </c>
      <c r="I563" s="85">
        <f t="shared" si="32"/>
        <v>1295.1717065426669</v>
      </c>
      <c r="J563" s="39"/>
    </row>
    <row r="564" spans="2:10" x14ac:dyDescent="0.2">
      <c r="B564" s="87">
        <v>562</v>
      </c>
      <c r="C564" s="85">
        <v>19277.580000000002</v>
      </c>
      <c r="D564" s="85">
        <f>C564 * (1 + '2016 Claims Experience'!$H$3) * (1 + '2016 Claims Experience'!$H$3)</f>
        <v>23325.871800000004</v>
      </c>
      <c r="E564" s="85">
        <f t="shared" si="33"/>
        <v>4665.17436</v>
      </c>
      <c r="F564" s="85">
        <f t="shared" si="34"/>
        <v>18660.697440000004</v>
      </c>
      <c r="G564" s="85">
        <f xml:space="preserve"> F564/'2016 Claims Experience'!$H$2</f>
        <v>21953.761694117653</v>
      </c>
      <c r="H564" s="85">
        <f t="shared" si="35"/>
        <v>1500</v>
      </c>
      <c r="I564" s="85">
        <f t="shared" si="32"/>
        <v>1295.1717065426669</v>
      </c>
      <c r="J564" s="39"/>
    </row>
    <row r="565" spans="2:10" x14ac:dyDescent="0.2">
      <c r="B565" s="87">
        <v>563</v>
      </c>
      <c r="C565" s="85">
        <v>1299.55</v>
      </c>
      <c r="D565" s="85">
        <f>C565 * (1 + '2016 Claims Experience'!$H$3) * (1 + '2016 Claims Experience'!$H$3)</f>
        <v>1572.4555000000003</v>
      </c>
      <c r="E565" s="85">
        <f t="shared" si="33"/>
        <v>314.49109999999996</v>
      </c>
      <c r="F565" s="85">
        <f t="shared" si="34"/>
        <v>1257.9644000000003</v>
      </c>
      <c r="G565" s="85">
        <f xml:space="preserve"> F565/'2016 Claims Experience'!$H$2</f>
        <v>1479.9581176470592</v>
      </c>
      <c r="H565" s="85">
        <f t="shared" si="35"/>
        <v>1500</v>
      </c>
      <c r="I565" s="85">
        <f t="shared" si="32"/>
        <v>1295.1717065426669</v>
      </c>
      <c r="J565" s="39"/>
    </row>
    <row r="566" spans="2:10" x14ac:dyDescent="0.2">
      <c r="B566" s="87">
        <v>564</v>
      </c>
      <c r="C566" s="85">
        <v>1519.17</v>
      </c>
      <c r="D566" s="85">
        <f>C566 * (1 + '2016 Claims Experience'!$H$3) * (1 + '2016 Claims Experience'!$H$3)</f>
        <v>1838.1957000000004</v>
      </c>
      <c r="E566" s="85">
        <f t="shared" si="33"/>
        <v>367.63914</v>
      </c>
      <c r="F566" s="85">
        <f t="shared" si="34"/>
        <v>1470.5565600000004</v>
      </c>
      <c r="G566" s="85">
        <f xml:space="preserve"> F566/'2016 Claims Experience'!$H$2</f>
        <v>1730.0665411764712</v>
      </c>
      <c r="H566" s="85">
        <f t="shared" si="35"/>
        <v>1500</v>
      </c>
      <c r="I566" s="85">
        <f t="shared" si="32"/>
        <v>1295.1717065426669</v>
      </c>
      <c r="J566" s="39"/>
    </row>
    <row r="567" spans="2:10" x14ac:dyDescent="0.2">
      <c r="B567" s="87">
        <v>565</v>
      </c>
      <c r="C567" s="85">
        <v>27168.100000000002</v>
      </c>
      <c r="D567" s="85">
        <f>C567 * (1 + '2016 Claims Experience'!$H$3) * (1 + '2016 Claims Experience'!$H$3)</f>
        <v>32873.401000000005</v>
      </c>
      <c r="E567" s="85">
        <f t="shared" si="33"/>
        <v>6574.6801999999998</v>
      </c>
      <c r="F567" s="85">
        <f t="shared" si="34"/>
        <v>26298.720800000006</v>
      </c>
      <c r="G567" s="85">
        <f xml:space="preserve"> F567/'2016 Claims Experience'!$H$2</f>
        <v>30939.671529411775</v>
      </c>
      <c r="H567" s="85">
        <f t="shared" si="35"/>
        <v>1500</v>
      </c>
      <c r="I567" s="85">
        <f t="shared" si="32"/>
        <v>1295.1717065426669</v>
      </c>
      <c r="J567" s="39"/>
    </row>
    <row r="568" spans="2:10" x14ac:dyDescent="0.2">
      <c r="B568" s="87">
        <v>566</v>
      </c>
      <c r="C568" s="85">
        <v>23094.86</v>
      </c>
      <c r="D568" s="85">
        <f>C568 * (1 + '2016 Claims Experience'!$H$3) * (1 + '2016 Claims Experience'!$H$3)</f>
        <v>27944.780600000006</v>
      </c>
      <c r="E568" s="85">
        <f t="shared" si="33"/>
        <v>5588.9561199999998</v>
      </c>
      <c r="F568" s="85">
        <f t="shared" si="34"/>
        <v>22355.824480000007</v>
      </c>
      <c r="G568" s="85">
        <f xml:space="preserve"> F568/'2016 Claims Experience'!$H$2</f>
        <v>26300.969976470598</v>
      </c>
      <c r="H568" s="85">
        <f t="shared" si="35"/>
        <v>1500</v>
      </c>
      <c r="I568" s="85">
        <f t="shared" si="32"/>
        <v>1295.1717065426669</v>
      </c>
      <c r="J568" s="39"/>
    </row>
    <row r="569" spans="2:10" x14ac:dyDescent="0.2">
      <c r="B569" s="87">
        <v>567</v>
      </c>
      <c r="C569" s="85">
        <v>11232.220000000001</v>
      </c>
      <c r="D569" s="85">
        <f>C569 * (1 + '2016 Claims Experience'!$H$3) * (1 + '2016 Claims Experience'!$H$3)</f>
        <v>13590.986200000005</v>
      </c>
      <c r="E569" s="85">
        <f t="shared" si="33"/>
        <v>2718.1972400000004</v>
      </c>
      <c r="F569" s="85">
        <f t="shared" si="34"/>
        <v>10872.788960000005</v>
      </c>
      <c r="G569" s="85">
        <f xml:space="preserve"> F569/'2016 Claims Experience'!$H$2</f>
        <v>12791.516423529418</v>
      </c>
      <c r="H569" s="85">
        <f t="shared" si="35"/>
        <v>1500</v>
      </c>
      <c r="I569" s="85">
        <f t="shared" si="32"/>
        <v>1295.1717065426669</v>
      </c>
      <c r="J569" s="39"/>
    </row>
    <row r="570" spans="2:10" x14ac:dyDescent="0.2">
      <c r="B570" s="87">
        <v>568</v>
      </c>
      <c r="C570" s="85">
        <v>1121.01</v>
      </c>
      <c r="D570" s="85">
        <f>C570 * (1 + '2016 Claims Experience'!$H$3) * (1 + '2016 Claims Experience'!$H$3)</f>
        <v>1356.4221000000002</v>
      </c>
      <c r="E570" s="85">
        <f t="shared" si="33"/>
        <v>271.28442000000001</v>
      </c>
      <c r="F570" s="85">
        <f t="shared" si="34"/>
        <v>1085.1376800000003</v>
      </c>
      <c r="G570" s="85">
        <f xml:space="preserve"> F570/'2016 Claims Experience'!$H$2</f>
        <v>1276.6325647058827</v>
      </c>
      <c r="H570" s="85">
        <f t="shared" si="35"/>
        <v>1356.4221000000002</v>
      </c>
      <c r="I570" s="85">
        <f t="shared" si="32"/>
        <v>0</v>
      </c>
      <c r="J570" s="39"/>
    </row>
    <row r="571" spans="2:10" x14ac:dyDescent="0.2">
      <c r="B571" s="87">
        <v>569</v>
      </c>
      <c r="C571" s="85">
        <v>14566.02</v>
      </c>
      <c r="D571" s="85">
        <f>C571 * (1 + '2016 Claims Experience'!$H$3) * (1 + '2016 Claims Experience'!$H$3)</f>
        <v>17624.884200000004</v>
      </c>
      <c r="E571" s="85">
        <f t="shared" si="33"/>
        <v>3524.9768399999998</v>
      </c>
      <c r="F571" s="85">
        <f t="shared" si="34"/>
        <v>14099.907360000005</v>
      </c>
      <c r="G571" s="85">
        <f xml:space="preserve"> F571/'2016 Claims Experience'!$H$2</f>
        <v>16588.126305882361</v>
      </c>
      <c r="H571" s="85">
        <f t="shared" si="35"/>
        <v>1500</v>
      </c>
      <c r="I571" s="85">
        <f t="shared" si="32"/>
        <v>1295.1717065426669</v>
      </c>
      <c r="J571" s="39"/>
    </row>
    <row r="572" spans="2:10" x14ac:dyDescent="0.2">
      <c r="B572" s="87">
        <v>570</v>
      </c>
      <c r="C572" s="85">
        <v>19275.21</v>
      </c>
      <c r="D572" s="85">
        <f>C572 * (1 + '2016 Claims Experience'!$H$3) * (1 + '2016 Claims Experience'!$H$3)</f>
        <v>23323.004100000002</v>
      </c>
      <c r="E572" s="85">
        <f t="shared" si="33"/>
        <v>4664.6008199999997</v>
      </c>
      <c r="F572" s="85">
        <f t="shared" si="34"/>
        <v>18658.403280000002</v>
      </c>
      <c r="G572" s="85">
        <f xml:space="preserve"> F572/'2016 Claims Experience'!$H$2</f>
        <v>21951.062682352946</v>
      </c>
      <c r="H572" s="85">
        <f t="shared" si="35"/>
        <v>1500</v>
      </c>
      <c r="I572" s="85">
        <f t="shared" si="32"/>
        <v>1295.1717065426669</v>
      </c>
      <c r="J572" s="39"/>
    </row>
    <row r="573" spans="2:10" x14ac:dyDescent="0.2">
      <c r="B573" s="87">
        <v>571</v>
      </c>
      <c r="C573" s="85">
        <v>2102.19</v>
      </c>
      <c r="D573" s="85">
        <f>C573 * (1 + '2016 Claims Experience'!$H$3) * (1 + '2016 Claims Experience'!$H$3)</f>
        <v>2543.6499000000003</v>
      </c>
      <c r="E573" s="85">
        <f t="shared" si="33"/>
        <v>508.72997999999995</v>
      </c>
      <c r="F573" s="85">
        <f t="shared" si="34"/>
        <v>2034.9199200000003</v>
      </c>
      <c r="G573" s="85">
        <f xml:space="preserve"> F573/'2016 Claims Experience'!$H$2</f>
        <v>2394.0234352941179</v>
      </c>
      <c r="H573" s="85">
        <f t="shared" si="35"/>
        <v>1500</v>
      </c>
      <c r="I573" s="85">
        <f t="shared" si="32"/>
        <v>1295.1717065426669</v>
      </c>
      <c r="J573" s="39"/>
    </row>
    <row r="574" spans="2:10" x14ac:dyDescent="0.2">
      <c r="B574" s="87">
        <v>572</v>
      </c>
      <c r="C574" s="85">
        <v>12963.11</v>
      </c>
      <c r="D574" s="85">
        <f>C574 * (1 + '2016 Claims Experience'!$H$3) * (1 + '2016 Claims Experience'!$H$3)</f>
        <v>15685.363100000004</v>
      </c>
      <c r="E574" s="85">
        <f t="shared" si="33"/>
        <v>3137.0726199999999</v>
      </c>
      <c r="F574" s="85">
        <f t="shared" si="34"/>
        <v>12548.290480000003</v>
      </c>
      <c r="G574" s="85">
        <f xml:space="preserve"> F574/'2016 Claims Experience'!$H$2</f>
        <v>14762.694682352945</v>
      </c>
      <c r="H574" s="85">
        <f t="shared" si="35"/>
        <v>1500</v>
      </c>
      <c r="I574" s="85">
        <f t="shared" si="32"/>
        <v>1295.1717065426669</v>
      </c>
      <c r="J574" s="39"/>
    </row>
    <row r="575" spans="2:10" x14ac:dyDescent="0.2">
      <c r="B575" s="87">
        <v>573</v>
      </c>
      <c r="C575" s="85">
        <v>8727.92</v>
      </c>
      <c r="D575" s="85">
        <f>C575 * (1 + '2016 Claims Experience'!$H$3) * (1 + '2016 Claims Experience'!$H$3)</f>
        <v>10560.783200000002</v>
      </c>
      <c r="E575" s="85">
        <f t="shared" si="33"/>
        <v>2112.1566399999997</v>
      </c>
      <c r="F575" s="85">
        <f t="shared" si="34"/>
        <v>8448.6265600000024</v>
      </c>
      <c r="G575" s="85">
        <f xml:space="preserve"> F575/'2016 Claims Experience'!$H$2</f>
        <v>9939.5606588235332</v>
      </c>
      <c r="H575" s="85">
        <f t="shared" si="35"/>
        <v>1500</v>
      </c>
      <c r="I575" s="85">
        <f t="shared" si="32"/>
        <v>1295.1717065426669</v>
      </c>
      <c r="J575" s="39"/>
    </row>
    <row r="576" spans="2:10" x14ac:dyDescent="0.2">
      <c r="B576" s="87">
        <v>574</v>
      </c>
      <c r="C576" s="85">
        <v>17702.32</v>
      </c>
      <c r="D576" s="85">
        <f>C576 * (1 + '2016 Claims Experience'!$H$3) * (1 + '2016 Claims Experience'!$H$3)</f>
        <v>21419.807200000003</v>
      </c>
      <c r="E576" s="85">
        <f t="shared" si="33"/>
        <v>4283.96144</v>
      </c>
      <c r="F576" s="85">
        <f t="shared" si="34"/>
        <v>17135.845760000004</v>
      </c>
      <c r="G576" s="85">
        <f xml:space="preserve"> F576/'2016 Claims Experience'!$H$2</f>
        <v>20159.818541176475</v>
      </c>
      <c r="H576" s="85">
        <f t="shared" si="35"/>
        <v>1500</v>
      </c>
      <c r="I576" s="85">
        <f t="shared" si="32"/>
        <v>1295.1717065426669</v>
      </c>
      <c r="J576" s="39"/>
    </row>
    <row r="577" spans="2:10" x14ac:dyDescent="0.2">
      <c r="B577" s="87">
        <v>575</v>
      </c>
      <c r="C577" s="85">
        <v>13065.02</v>
      </c>
      <c r="D577" s="85">
        <f>C577 * (1 + '2016 Claims Experience'!$H$3) * (1 + '2016 Claims Experience'!$H$3)</f>
        <v>15808.674200000003</v>
      </c>
      <c r="E577" s="85">
        <f t="shared" si="33"/>
        <v>3161.7348400000001</v>
      </c>
      <c r="F577" s="85">
        <f t="shared" si="34"/>
        <v>12646.939360000004</v>
      </c>
      <c r="G577" s="85">
        <f xml:space="preserve"> F577/'2016 Claims Experience'!$H$2</f>
        <v>14878.752188235299</v>
      </c>
      <c r="H577" s="85">
        <f t="shared" si="35"/>
        <v>1500</v>
      </c>
      <c r="I577" s="85">
        <f t="shared" si="32"/>
        <v>1295.1717065426669</v>
      </c>
      <c r="J577" s="39"/>
    </row>
    <row r="578" spans="2:10" x14ac:dyDescent="0.2">
      <c r="B578" s="87">
        <v>576</v>
      </c>
      <c r="C578" s="85">
        <v>695.99</v>
      </c>
      <c r="D578" s="85">
        <f>C578 * (1 + '2016 Claims Experience'!$H$3) * (1 + '2016 Claims Experience'!$H$3)</f>
        <v>842.14790000000016</v>
      </c>
      <c r="E578" s="85">
        <f t="shared" si="33"/>
        <v>168.42957999999999</v>
      </c>
      <c r="F578" s="85">
        <f t="shared" si="34"/>
        <v>673.71832000000018</v>
      </c>
      <c r="G578" s="85">
        <f xml:space="preserve"> F578/'2016 Claims Experience'!$H$2</f>
        <v>792.60978823529433</v>
      </c>
      <c r="H578" s="85">
        <f t="shared" si="35"/>
        <v>842.14790000000016</v>
      </c>
      <c r="I578" s="85">
        <f t="shared" si="32"/>
        <v>0</v>
      </c>
      <c r="J578" s="39"/>
    </row>
    <row r="579" spans="2:10" x14ac:dyDescent="0.2">
      <c r="B579" s="87">
        <v>577</v>
      </c>
      <c r="C579" s="85">
        <v>14911.25</v>
      </c>
      <c r="D579" s="85">
        <f>C579 * (1 + '2016 Claims Experience'!$H$3) * (1 + '2016 Claims Experience'!$H$3)</f>
        <v>18042.612500000003</v>
      </c>
      <c r="E579" s="85">
        <f t="shared" si="33"/>
        <v>3608.5224999999996</v>
      </c>
      <c r="F579" s="85">
        <f t="shared" si="34"/>
        <v>14434.090000000004</v>
      </c>
      <c r="G579" s="85">
        <f xml:space="preserve"> F579/'2016 Claims Experience'!$H$2</f>
        <v>16981.28235294118</v>
      </c>
      <c r="H579" s="85">
        <f t="shared" si="35"/>
        <v>1500</v>
      </c>
      <c r="I579" s="85">
        <f t="shared" ref="I579:I642" si="36">IF(H579 = $K$29, $L$29 - H579,   IF(AND(H579&lt;$L$29, H579 &gt; $K$29),  D579-$K$29, 0) )</f>
        <v>1295.1717065426669</v>
      </c>
      <c r="J579" s="39"/>
    </row>
    <row r="580" spans="2:10" x14ac:dyDescent="0.2">
      <c r="B580" s="87">
        <v>578</v>
      </c>
      <c r="C580" s="85">
        <v>11978.77</v>
      </c>
      <c r="D580" s="85">
        <f>C580 * (1 + '2016 Claims Experience'!$H$3) * (1 + '2016 Claims Experience'!$H$3)</f>
        <v>14494.311700000002</v>
      </c>
      <c r="E580" s="85">
        <f t="shared" ref="E580:E643" si="37" xml:space="preserve"> D580 * (1- $L$9)</f>
        <v>2898.8623399999997</v>
      </c>
      <c r="F580" s="85">
        <f t="shared" ref="F580:F643" si="38" xml:space="preserve">   D580 *$L$9</f>
        <v>11595.449360000002</v>
      </c>
      <c r="G580" s="85">
        <f xml:space="preserve"> F580/'2016 Claims Experience'!$H$2</f>
        <v>13641.705129411768</v>
      </c>
      <c r="H580" s="85">
        <f t="shared" ref="H580:H643" si="39">IF( D580&gt; $K$29, $K$29, D580)</f>
        <v>1500</v>
      </c>
      <c r="I580" s="85">
        <f t="shared" si="36"/>
        <v>1295.1717065426669</v>
      </c>
      <c r="J580" s="39"/>
    </row>
    <row r="581" spans="2:10" x14ac:dyDescent="0.2">
      <c r="B581" s="87">
        <v>579</v>
      </c>
      <c r="C581" s="85">
        <v>285.19</v>
      </c>
      <c r="D581" s="85">
        <f>C581 * (1 + '2016 Claims Experience'!$H$3) * (1 + '2016 Claims Experience'!$H$3)</f>
        <v>345.07990000000001</v>
      </c>
      <c r="E581" s="85">
        <f t="shared" si="37"/>
        <v>69.015979999999985</v>
      </c>
      <c r="F581" s="85">
        <f t="shared" si="38"/>
        <v>276.06392</v>
      </c>
      <c r="G581" s="85">
        <f xml:space="preserve"> F581/'2016 Claims Experience'!$H$2</f>
        <v>324.78108235294116</v>
      </c>
      <c r="H581" s="85">
        <f t="shared" si="39"/>
        <v>345.07990000000001</v>
      </c>
      <c r="I581" s="85">
        <f t="shared" si="36"/>
        <v>0</v>
      </c>
      <c r="J581" s="39"/>
    </row>
    <row r="582" spans="2:10" x14ac:dyDescent="0.2">
      <c r="B582" s="87">
        <v>580</v>
      </c>
      <c r="C582" s="85">
        <v>17860.32</v>
      </c>
      <c r="D582" s="85">
        <f>C582 * (1 + '2016 Claims Experience'!$H$3) * (1 + '2016 Claims Experience'!$H$3)</f>
        <v>21610.987200000003</v>
      </c>
      <c r="E582" s="85">
        <f t="shared" si="37"/>
        <v>4322.1974399999999</v>
      </c>
      <c r="F582" s="85">
        <f t="shared" si="38"/>
        <v>17288.789760000003</v>
      </c>
      <c r="G582" s="85">
        <f xml:space="preserve"> F582/'2016 Claims Experience'!$H$2</f>
        <v>20339.752658823534</v>
      </c>
      <c r="H582" s="85">
        <f t="shared" si="39"/>
        <v>1500</v>
      </c>
      <c r="I582" s="85">
        <f t="shared" si="36"/>
        <v>1295.1717065426669</v>
      </c>
      <c r="J582" s="39"/>
    </row>
    <row r="583" spans="2:10" x14ac:dyDescent="0.2">
      <c r="B583" s="87">
        <v>581</v>
      </c>
      <c r="C583" s="85">
        <v>26754.93</v>
      </c>
      <c r="D583" s="85">
        <f>C583 * (1 + '2016 Claims Experience'!$H$3) * (1 + '2016 Claims Experience'!$H$3)</f>
        <v>32373.465300000007</v>
      </c>
      <c r="E583" s="85">
        <f t="shared" si="37"/>
        <v>6474.6930599999996</v>
      </c>
      <c r="F583" s="85">
        <f t="shared" si="38"/>
        <v>25898.772240000006</v>
      </c>
      <c r="G583" s="85">
        <f xml:space="preserve"> F583/'2016 Claims Experience'!$H$2</f>
        <v>30469.143811764712</v>
      </c>
      <c r="H583" s="85">
        <f t="shared" si="39"/>
        <v>1500</v>
      </c>
      <c r="I583" s="85">
        <f t="shared" si="36"/>
        <v>1295.1717065426669</v>
      </c>
      <c r="J583" s="39"/>
    </row>
    <row r="584" spans="2:10" x14ac:dyDescent="0.2">
      <c r="B584" s="87">
        <v>582</v>
      </c>
      <c r="C584" s="85">
        <v>10324.51</v>
      </c>
      <c r="D584" s="85">
        <f>C584 * (1 + '2016 Claims Experience'!$H$3) * (1 + '2016 Claims Experience'!$H$3)</f>
        <v>12492.657100000002</v>
      </c>
      <c r="E584" s="85">
        <f t="shared" si="37"/>
        <v>2498.5314199999998</v>
      </c>
      <c r="F584" s="85">
        <f t="shared" si="38"/>
        <v>9994.1256800000028</v>
      </c>
      <c r="G584" s="85">
        <f xml:space="preserve"> F584/'2016 Claims Experience'!$H$2</f>
        <v>11757.794917647063</v>
      </c>
      <c r="H584" s="85">
        <f t="shared" si="39"/>
        <v>1500</v>
      </c>
      <c r="I584" s="85">
        <f t="shared" si="36"/>
        <v>1295.1717065426669</v>
      </c>
      <c r="J584" s="39"/>
    </row>
    <row r="585" spans="2:10" x14ac:dyDescent="0.2">
      <c r="B585" s="87">
        <v>583</v>
      </c>
      <c r="C585" s="85">
        <v>7358.85</v>
      </c>
      <c r="D585" s="85">
        <f>C585 * (1 + '2016 Claims Experience'!$H$3) * (1 + '2016 Claims Experience'!$H$3)</f>
        <v>8904.2085000000025</v>
      </c>
      <c r="E585" s="85">
        <f t="shared" si="37"/>
        <v>1780.8417000000002</v>
      </c>
      <c r="F585" s="85">
        <f t="shared" si="38"/>
        <v>7123.3668000000025</v>
      </c>
      <c r="G585" s="85">
        <f xml:space="preserve"> F585/'2016 Claims Experience'!$H$2</f>
        <v>8380.4315294117678</v>
      </c>
      <c r="H585" s="85">
        <f t="shared" si="39"/>
        <v>1500</v>
      </c>
      <c r="I585" s="85">
        <f t="shared" si="36"/>
        <v>1295.1717065426669</v>
      </c>
      <c r="J585" s="39"/>
    </row>
    <row r="586" spans="2:10" x14ac:dyDescent="0.2">
      <c r="B586" s="87">
        <v>584</v>
      </c>
      <c r="C586" s="85">
        <v>117.71000000000001</v>
      </c>
      <c r="D586" s="85">
        <f>C586 * (1 + '2016 Claims Experience'!$H$3) * (1 + '2016 Claims Experience'!$H$3)</f>
        <v>142.42910000000003</v>
      </c>
      <c r="E586" s="85">
        <f t="shared" si="37"/>
        <v>28.48582</v>
      </c>
      <c r="F586" s="85">
        <f t="shared" si="38"/>
        <v>113.94328000000003</v>
      </c>
      <c r="G586" s="85">
        <f xml:space="preserve"> F586/'2016 Claims Experience'!$H$2</f>
        <v>134.05091764705887</v>
      </c>
      <c r="H586" s="85">
        <f t="shared" si="39"/>
        <v>142.42910000000003</v>
      </c>
      <c r="I586" s="85">
        <f t="shared" si="36"/>
        <v>0</v>
      </c>
      <c r="J586" s="39"/>
    </row>
    <row r="587" spans="2:10" x14ac:dyDescent="0.2">
      <c r="B587" s="87">
        <v>585</v>
      </c>
      <c r="C587" s="85">
        <v>37951.599999999999</v>
      </c>
      <c r="D587" s="85">
        <f>C587 * (1 + '2016 Claims Experience'!$H$3) * (1 + '2016 Claims Experience'!$H$3)</f>
        <v>45921.436000000009</v>
      </c>
      <c r="E587" s="85">
        <f t="shared" si="37"/>
        <v>9184.2871999999988</v>
      </c>
      <c r="F587" s="85">
        <f t="shared" si="38"/>
        <v>36737.14880000001</v>
      </c>
      <c r="G587" s="85">
        <f xml:space="preserve"> F587/'2016 Claims Experience'!$H$2</f>
        <v>43220.175058823545</v>
      </c>
      <c r="H587" s="85">
        <f t="shared" si="39"/>
        <v>1500</v>
      </c>
      <c r="I587" s="85">
        <f t="shared" si="36"/>
        <v>1295.1717065426669</v>
      </c>
      <c r="J587" s="39"/>
    </row>
    <row r="588" spans="2:10" x14ac:dyDescent="0.2">
      <c r="B588" s="87">
        <v>586</v>
      </c>
      <c r="C588" s="85">
        <v>10397.98</v>
      </c>
      <c r="D588" s="85">
        <f>C588 * (1 + '2016 Claims Experience'!$H$3) * (1 + '2016 Claims Experience'!$H$3)</f>
        <v>12581.555800000002</v>
      </c>
      <c r="E588" s="85">
        <f t="shared" si="37"/>
        <v>2516.3111599999997</v>
      </c>
      <c r="F588" s="85">
        <f t="shared" si="38"/>
        <v>10065.244640000003</v>
      </c>
      <c r="G588" s="85">
        <f xml:space="preserve"> F588/'2016 Claims Experience'!$H$2</f>
        <v>11841.464282352945</v>
      </c>
      <c r="H588" s="85">
        <f t="shared" si="39"/>
        <v>1500</v>
      </c>
      <c r="I588" s="85">
        <f t="shared" si="36"/>
        <v>1295.1717065426669</v>
      </c>
      <c r="J588" s="39"/>
    </row>
    <row r="589" spans="2:10" x14ac:dyDescent="0.2">
      <c r="B589" s="87">
        <v>587</v>
      </c>
      <c r="C589" s="85">
        <v>17568.810000000001</v>
      </c>
      <c r="D589" s="85">
        <f>C589 * (1 + '2016 Claims Experience'!$H$3) * (1 + '2016 Claims Experience'!$H$3)</f>
        <v>21258.260100000003</v>
      </c>
      <c r="E589" s="85">
        <f t="shared" si="37"/>
        <v>4251.6520199999995</v>
      </c>
      <c r="F589" s="85">
        <f t="shared" si="38"/>
        <v>17006.608080000002</v>
      </c>
      <c r="G589" s="85">
        <f xml:space="preserve"> F589/'2016 Claims Experience'!$H$2</f>
        <v>20007.774211764707</v>
      </c>
      <c r="H589" s="85">
        <f t="shared" si="39"/>
        <v>1500</v>
      </c>
      <c r="I589" s="85">
        <f t="shared" si="36"/>
        <v>1295.1717065426669</v>
      </c>
      <c r="J589" s="39"/>
    </row>
    <row r="590" spans="2:10" x14ac:dyDescent="0.2">
      <c r="B590" s="87">
        <v>588</v>
      </c>
      <c r="C590" s="85">
        <v>518.24</v>
      </c>
      <c r="D590" s="85">
        <f>C590 * (1 + '2016 Claims Experience'!$H$3) * (1 + '2016 Claims Experience'!$H$3)</f>
        <v>627.07040000000018</v>
      </c>
      <c r="E590" s="85">
        <f t="shared" si="37"/>
        <v>125.41408000000001</v>
      </c>
      <c r="F590" s="85">
        <f t="shared" si="38"/>
        <v>501.65632000000016</v>
      </c>
      <c r="G590" s="85">
        <f xml:space="preserve"> F590/'2016 Claims Experience'!$H$2</f>
        <v>590.1839058823532</v>
      </c>
      <c r="H590" s="85">
        <f t="shared" si="39"/>
        <v>627.07040000000018</v>
      </c>
      <c r="I590" s="85">
        <f t="shared" si="36"/>
        <v>0</v>
      </c>
      <c r="J590" s="39"/>
    </row>
    <row r="591" spans="2:10" x14ac:dyDescent="0.2">
      <c r="B591" s="87">
        <v>589</v>
      </c>
      <c r="C591" s="85">
        <v>6132.77</v>
      </c>
      <c r="D591" s="85">
        <f>C591 * (1 + '2016 Claims Experience'!$H$3) * (1 + '2016 Claims Experience'!$H$3)</f>
        <v>7420.6517000000022</v>
      </c>
      <c r="E591" s="85">
        <f t="shared" si="37"/>
        <v>1484.1303400000002</v>
      </c>
      <c r="F591" s="85">
        <f t="shared" si="38"/>
        <v>5936.5213600000025</v>
      </c>
      <c r="G591" s="85">
        <f xml:space="preserve"> F591/'2016 Claims Experience'!$H$2</f>
        <v>6984.1427764705913</v>
      </c>
      <c r="H591" s="85">
        <f t="shared" si="39"/>
        <v>1500</v>
      </c>
      <c r="I591" s="85">
        <f t="shared" si="36"/>
        <v>1295.1717065426669</v>
      </c>
      <c r="J591" s="39"/>
    </row>
    <row r="592" spans="2:10" x14ac:dyDescent="0.2">
      <c r="B592" s="87">
        <v>590</v>
      </c>
      <c r="C592" s="85">
        <v>28433.68</v>
      </c>
      <c r="D592" s="85">
        <f>C592 * (1 + '2016 Claims Experience'!$H$3) * (1 + '2016 Claims Experience'!$H$3)</f>
        <v>34404.752800000002</v>
      </c>
      <c r="E592" s="85">
        <f t="shared" si="37"/>
        <v>6880.9505599999993</v>
      </c>
      <c r="F592" s="85">
        <f t="shared" si="38"/>
        <v>27523.802240000005</v>
      </c>
      <c r="G592" s="85">
        <f xml:space="preserve"> F592/'2016 Claims Experience'!$H$2</f>
        <v>32380.943811764711</v>
      </c>
      <c r="H592" s="85">
        <f t="shared" si="39"/>
        <v>1500</v>
      </c>
      <c r="I592" s="85">
        <f t="shared" si="36"/>
        <v>1295.1717065426669</v>
      </c>
      <c r="J592" s="39"/>
    </row>
    <row r="593" spans="2:10" x14ac:dyDescent="0.2">
      <c r="B593" s="87">
        <v>591</v>
      </c>
      <c r="C593" s="85">
        <v>457.41</v>
      </c>
      <c r="D593" s="85">
        <f>C593 * (1 + '2016 Claims Experience'!$H$3) * (1 + '2016 Claims Experience'!$H$3)</f>
        <v>553.4661000000001</v>
      </c>
      <c r="E593" s="85">
        <f t="shared" si="37"/>
        <v>110.69322</v>
      </c>
      <c r="F593" s="85">
        <f t="shared" si="38"/>
        <v>442.7728800000001</v>
      </c>
      <c r="G593" s="85">
        <f xml:space="preserve"> F593/'2016 Claims Experience'!$H$2</f>
        <v>520.90927058823547</v>
      </c>
      <c r="H593" s="85">
        <f t="shared" si="39"/>
        <v>553.4661000000001</v>
      </c>
      <c r="I593" s="85">
        <f t="shared" si="36"/>
        <v>0</v>
      </c>
      <c r="J593" s="39"/>
    </row>
    <row r="594" spans="2:10" x14ac:dyDescent="0.2">
      <c r="B594" s="87">
        <v>592</v>
      </c>
      <c r="C594" s="85">
        <v>19753.16</v>
      </c>
      <c r="D594" s="85">
        <f>C594 * (1 + '2016 Claims Experience'!$H$3) * (1 + '2016 Claims Experience'!$H$3)</f>
        <v>23901.323600000003</v>
      </c>
      <c r="E594" s="85">
        <f t="shared" si="37"/>
        <v>4780.2647199999992</v>
      </c>
      <c r="F594" s="85">
        <f t="shared" si="38"/>
        <v>19121.058880000004</v>
      </c>
      <c r="G594" s="85">
        <f xml:space="preserve"> F594/'2016 Claims Experience'!$H$2</f>
        <v>22495.363388235299</v>
      </c>
      <c r="H594" s="85">
        <f t="shared" si="39"/>
        <v>1500</v>
      </c>
      <c r="I594" s="85">
        <f t="shared" si="36"/>
        <v>1295.1717065426669</v>
      </c>
      <c r="J594" s="39"/>
    </row>
    <row r="595" spans="2:10" x14ac:dyDescent="0.2">
      <c r="B595" s="87">
        <v>593</v>
      </c>
      <c r="C595" s="85">
        <v>3161.58</v>
      </c>
      <c r="D595" s="85">
        <f>C595 * (1 + '2016 Claims Experience'!$H$3) * (1 + '2016 Claims Experience'!$H$3)</f>
        <v>3825.5118000000007</v>
      </c>
      <c r="E595" s="85">
        <f t="shared" si="37"/>
        <v>765.10235999999998</v>
      </c>
      <c r="F595" s="85">
        <f t="shared" si="38"/>
        <v>3060.4094400000008</v>
      </c>
      <c r="G595" s="85">
        <f xml:space="preserve"> F595/'2016 Claims Experience'!$H$2</f>
        <v>3600.4816941176482</v>
      </c>
      <c r="H595" s="85">
        <f t="shared" si="39"/>
        <v>1500</v>
      </c>
      <c r="I595" s="85">
        <f t="shared" si="36"/>
        <v>1295.1717065426669</v>
      </c>
      <c r="J595" s="39"/>
    </row>
    <row r="596" spans="2:10" x14ac:dyDescent="0.2">
      <c r="B596" s="87">
        <v>594</v>
      </c>
      <c r="C596" s="85">
        <v>18603.71</v>
      </c>
      <c r="D596" s="85">
        <f>C596 * (1 + '2016 Claims Experience'!$H$3) * (1 + '2016 Claims Experience'!$H$3)</f>
        <v>22510.489100000003</v>
      </c>
      <c r="E596" s="85">
        <f t="shared" si="37"/>
        <v>4502.09782</v>
      </c>
      <c r="F596" s="85">
        <f t="shared" si="38"/>
        <v>18008.391280000003</v>
      </c>
      <c r="G596" s="85">
        <f xml:space="preserve"> F596/'2016 Claims Experience'!$H$2</f>
        <v>21186.342682352944</v>
      </c>
      <c r="H596" s="85">
        <f t="shared" si="39"/>
        <v>1500</v>
      </c>
      <c r="I596" s="85">
        <f t="shared" si="36"/>
        <v>1295.1717065426669</v>
      </c>
      <c r="J596" s="39"/>
    </row>
    <row r="597" spans="2:10" x14ac:dyDescent="0.2">
      <c r="B597" s="87">
        <v>595</v>
      </c>
      <c r="C597" s="85">
        <v>18809.11</v>
      </c>
      <c r="D597" s="85">
        <f>C597 * (1 + '2016 Claims Experience'!$H$3) * (1 + '2016 Claims Experience'!$H$3)</f>
        <v>22759.023100000002</v>
      </c>
      <c r="E597" s="85">
        <f t="shared" si="37"/>
        <v>4551.804619999999</v>
      </c>
      <c r="F597" s="85">
        <f t="shared" si="38"/>
        <v>18207.218480000003</v>
      </c>
      <c r="G597" s="85">
        <f xml:space="preserve"> F597/'2016 Claims Experience'!$H$2</f>
        <v>21420.257035294122</v>
      </c>
      <c r="H597" s="85">
        <f t="shared" si="39"/>
        <v>1500</v>
      </c>
      <c r="I597" s="85">
        <f t="shared" si="36"/>
        <v>1295.1717065426669</v>
      </c>
      <c r="J597" s="39"/>
    </row>
    <row r="598" spans="2:10" x14ac:dyDescent="0.2">
      <c r="B598" s="87">
        <v>596</v>
      </c>
      <c r="C598" s="85">
        <v>4260.47</v>
      </c>
      <c r="D598" s="85">
        <f>C598 * (1 + '2016 Claims Experience'!$H$3) * (1 + '2016 Claims Experience'!$H$3)</f>
        <v>5155.1687000000011</v>
      </c>
      <c r="E598" s="85">
        <f t="shared" si="37"/>
        <v>1031.0337400000001</v>
      </c>
      <c r="F598" s="85">
        <f t="shared" si="38"/>
        <v>4124.1349600000012</v>
      </c>
      <c r="G598" s="85">
        <f xml:space="preserve"> F598/'2016 Claims Experience'!$H$2</f>
        <v>4851.9234823529423</v>
      </c>
      <c r="H598" s="85">
        <f t="shared" si="39"/>
        <v>1500</v>
      </c>
      <c r="I598" s="85">
        <f t="shared" si="36"/>
        <v>1295.1717065426669</v>
      </c>
      <c r="J598" s="39"/>
    </row>
    <row r="599" spans="2:10" x14ac:dyDescent="0.2">
      <c r="B599" s="87">
        <v>597</v>
      </c>
      <c r="C599" s="85">
        <v>16888.62</v>
      </c>
      <c r="D599" s="85">
        <f>C599 * (1 + '2016 Claims Experience'!$H$3) * (1 + '2016 Claims Experience'!$H$3)</f>
        <v>20435.230200000002</v>
      </c>
      <c r="E599" s="85">
        <f t="shared" si="37"/>
        <v>4087.0460399999993</v>
      </c>
      <c r="F599" s="85">
        <f t="shared" si="38"/>
        <v>16348.184160000003</v>
      </c>
      <c r="G599" s="85">
        <f xml:space="preserve"> F599/'2016 Claims Experience'!$H$2</f>
        <v>19233.157835294121</v>
      </c>
      <c r="H599" s="85">
        <f t="shared" si="39"/>
        <v>1500</v>
      </c>
      <c r="I599" s="85">
        <f t="shared" si="36"/>
        <v>1295.1717065426669</v>
      </c>
      <c r="J599" s="39"/>
    </row>
    <row r="600" spans="2:10" x14ac:dyDescent="0.2">
      <c r="B600" s="87">
        <v>598</v>
      </c>
      <c r="C600" s="85">
        <v>224.36</v>
      </c>
      <c r="D600" s="85">
        <f>C600 * (1 + '2016 Claims Experience'!$H$3) * (1 + '2016 Claims Experience'!$H$3)</f>
        <v>271.4756000000001</v>
      </c>
      <c r="E600" s="85">
        <f t="shared" si="37"/>
        <v>54.295120000000011</v>
      </c>
      <c r="F600" s="85">
        <f t="shared" si="38"/>
        <v>217.1804800000001</v>
      </c>
      <c r="G600" s="85">
        <f xml:space="preserve"> F600/'2016 Claims Experience'!$H$2</f>
        <v>255.50644705882365</v>
      </c>
      <c r="H600" s="85">
        <f t="shared" si="39"/>
        <v>271.4756000000001</v>
      </c>
      <c r="I600" s="85">
        <f t="shared" si="36"/>
        <v>0</v>
      </c>
      <c r="J600" s="39"/>
    </row>
    <row r="601" spans="2:10" x14ac:dyDescent="0.2">
      <c r="B601" s="87">
        <v>599</v>
      </c>
      <c r="C601" s="85">
        <v>22610.59</v>
      </c>
      <c r="D601" s="85">
        <f>C601 * (1 + '2016 Claims Experience'!$H$3) * (1 + '2016 Claims Experience'!$H$3)</f>
        <v>27358.813900000005</v>
      </c>
      <c r="E601" s="85">
        <f t="shared" si="37"/>
        <v>5471.76278</v>
      </c>
      <c r="F601" s="85">
        <f t="shared" si="38"/>
        <v>21887.051120000004</v>
      </c>
      <c r="G601" s="85">
        <f xml:space="preserve"> F601/'2016 Claims Experience'!$H$2</f>
        <v>25749.471905882358</v>
      </c>
      <c r="H601" s="85">
        <f t="shared" si="39"/>
        <v>1500</v>
      </c>
      <c r="I601" s="85">
        <f t="shared" si="36"/>
        <v>1295.1717065426669</v>
      </c>
      <c r="J601" s="39"/>
    </row>
    <row r="602" spans="2:10" x14ac:dyDescent="0.2">
      <c r="B602" s="87">
        <v>600</v>
      </c>
      <c r="C602" s="85">
        <v>17400.54</v>
      </c>
      <c r="D602" s="85">
        <f>C602 * (1 + '2016 Claims Experience'!$H$3) * (1 + '2016 Claims Experience'!$H$3)</f>
        <v>21054.653400000003</v>
      </c>
      <c r="E602" s="85">
        <f t="shared" si="37"/>
        <v>4210.9306799999995</v>
      </c>
      <c r="F602" s="85">
        <f t="shared" si="38"/>
        <v>16843.722720000002</v>
      </c>
      <c r="G602" s="85">
        <f xml:space="preserve"> F602/'2016 Claims Experience'!$H$2</f>
        <v>19816.144376470591</v>
      </c>
      <c r="H602" s="85">
        <f t="shared" si="39"/>
        <v>1500</v>
      </c>
      <c r="I602" s="85">
        <f t="shared" si="36"/>
        <v>1295.1717065426669</v>
      </c>
      <c r="J602" s="39"/>
    </row>
    <row r="603" spans="2:10" x14ac:dyDescent="0.2">
      <c r="B603" s="87">
        <v>601</v>
      </c>
      <c r="C603" s="85">
        <v>20764.36</v>
      </c>
      <c r="D603" s="85">
        <f>C603 * (1 + '2016 Claims Experience'!$H$3) * (1 + '2016 Claims Experience'!$H$3)</f>
        <v>25124.875600000003</v>
      </c>
      <c r="E603" s="85">
        <f t="shared" si="37"/>
        <v>5024.9751199999992</v>
      </c>
      <c r="F603" s="85">
        <f t="shared" si="38"/>
        <v>20099.900480000004</v>
      </c>
      <c r="G603" s="85">
        <f xml:space="preserve"> F603/'2016 Claims Experience'!$H$2</f>
        <v>23646.941741176477</v>
      </c>
      <c r="H603" s="85">
        <f t="shared" si="39"/>
        <v>1500</v>
      </c>
      <c r="I603" s="85">
        <f t="shared" si="36"/>
        <v>1295.1717065426669</v>
      </c>
      <c r="J603" s="39"/>
    </row>
    <row r="604" spans="2:10" x14ac:dyDescent="0.2">
      <c r="B604" s="87">
        <v>602</v>
      </c>
      <c r="C604" s="85">
        <v>7002.56</v>
      </c>
      <c r="D604" s="85">
        <f>C604 * (1 + '2016 Claims Experience'!$H$3) * (1 + '2016 Claims Experience'!$H$3)</f>
        <v>8473.097600000001</v>
      </c>
      <c r="E604" s="85">
        <f t="shared" si="37"/>
        <v>1694.6195199999997</v>
      </c>
      <c r="F604" s="85">
        <f t="shared" si="38"/>
        <v>6778.4780800000008</v>
      </c>
      <c r="G604" s="85">
        <f xml:space="preserve"> F604/'2016 Claims Experience'!$H$2</f>
        <v>7974.680094117648</v>
      </c>
      <c r="H604" s="85">
        <f t="shared" si="39"/>
        <v>1500</v>
      </c>
      <c r="I604" s="85">
        <f t="shared" si="36"/>
        <v>1295.1717065426669</v>
      </c>
      <c r="J604" s="39"/>
    </row>
    <row r="605" spans="2:10" x14ac:dyDescent="0.2">
      <c r="B605" s="87">
        <v>603</v>
      </c>
      <c r="C605" s="85">
        <v>262.28000000000003</v>
      </c>
      <c r="D605" s="85">
        <f>C605 * (1 + '2016 Claims Experience'!$H$3) * (1 + '2016 Claims Experience'!$H$3)</f>
        <v>317.35880000000009</v>
      </c>
      <c r="E605" s="85">
        <f t="shared" si="37"/>
        <v>63.471760000000003</v>
      </c>
      <c r="F605" s="85">
        <f t="shared" si="38"/>
        <v>253.88704000000007</v>
      </c>
      <c r="G605" s="85">
        <f xml:space="preserve"> F605/'2016 Claims Experience'!$H$2</f>
        <v>298.69063529411773</v>
      </c>
      <c r="H605" s="85">
        <f t="shared" si="39"/>
        <v>317.35880000000009</v>
      </c>
      <c r="I605" s="85">
        <f t="shared" si="36"/>
        <v>0</v>
      </c>
      <c r="J605" s="39"/>
    </row>
    <row r="606" spans="2:10" x14ac:dyDescent="0.2">
      <c r="B606" s="87">
        <v>604</v>
      </c>
      <c r="C606" s="85">
        <v>1966.3100000000002</v>
      </c>
      <c r="D606" s="85">
        <f>C606 * (1 + '2016 Claims Experience'!$H$3) * (1 + '2016 Claims Experience'!$H$3)</f>
        <v>2379.2351000000003</v>
      </c>
      <c r="E606" s="85">
        <f t="shared" si="37"/>
        <v>475.84701999999999</v>
      </c>
      <c r="F606" s="85">
        <f t="shared" si="38"/>
        <v>1903.3880800000004</v>
      </c>
      <c r="G606" s="85">
        <f xml:space="preserve"> F606/'2016 Claims Experience'!$H$2</f>
        <v>2239.2800941176474</v>
      </c>
      <c r="H606" s="85">
        <f t="shared" si="39"/>
        <v>1500</v>
      </c>
      <c r="I606" s="85">
        <f t="shared" si="36"/>
        <v>1295.1717065426669</v>
      </c>
      <c r="J606" s="39"/>
    </row>
    <row r="607" spans="2:10" x14ac:dyDescent="0.2">
      <c r="B607" s="87">
        <v>605</v>
      </c>
      <c r="C607" s="85">
        <v>18863.620000000003</v>
      </c>
      <c r="D607" s="85">
        <f>C607 * (1 + '2016 Claims Experience'!$H$3) * (1 + '2016 Claims Experience'!$H$3)</f>
        <v>22824.980200000005</v>
      </c>
      <c r="E607" s="85">
        <f t="shared" si="37"/>
        <v>4564.99604</v>
      </c>
      <c r="F607" s="85">
        <f t="shared" si="38"/>
        <v>18259.984160000004</v>
      </c>
      <c r="G607" s="85">
        <f xml:space="preserve"> F607/'2016 Claims Experience'!$H$2</f>
        <v>21482.334305882359</v>
      </c>
      <c r="H607" s="85">
        <f t="shared" si="39"/>
        <v>1500</v>
      </c>
      <c r="I607" s="85">
        <f t="shared" si="36"/>
        <v>1295.1717065426669</v>
      </c>
      <c r="J607" s="39"/>
    </row>
    <row r="608" spans="2:10" x14ac:dyDescent="0.2">
      <c r="B608" s="87">
        <v>606</v>
      </c>
      <c r="C608" s="85">
        <v>8244.44</v>
      </c>
      <c r="D608" s="85">
        <f>C608 * (1 + '2016 Claims Experience'!$H$3) * (1 + '2016 Claims Experience'!$H$3)</f>
        <v>9975.7724000000035</v>
      </c>
      <c r="E608" s="85">
        <f t="shared" si="37"/>
        <v>1995.1544800000001</v>
      </c>
      <c r="F608" s="85">
        <f t="shared" si="38"/>
        <v>7980.6179200000033</v>
      </c>
      <c r="G608" s="85">
        <f xml:space="preserve"> F608/'2016 Claims Experience'!$H$2</f>
        <v>9388.9622588235343</v>
      </c>
      <c r="H608" s="85">
        <f t="shared" si="39"/>
        <v>1500</v>
      </c>
      <c r="I608" s="85">
        <f t="shared" si="36"/>
        <v>1295.1717065426669</v>
      </c>
      <c r="J608" s="39"/>
    </row>
    <row r="609" spans="2:10" x14ac:dyDescent="0.2">
      <c r="B609" s="87">
        <v>607</v>
      </c>
      <c r="C609" s="85">
        <v>13121.11</v>
      </c>
      <c r="D609" s="85">
        <f>C609 * (1 + '2016 Claims Experience'!$H$3) * (1 + '2016 Claims Experience'!$H$3)</f>
        <v>15876.543100000003</v>
      </c>
      <c r="E609" s="85">
        <f t="shared" si="37"/>
        <v>3175.3086199999998</v>
      </c>
      <c r="F609" s="85">
        <f t="shared" si="38"/>
        <v>12701.234480000003</v>
      </c>
      <c r="G609" s="85">
        <f xml:space="preserve"> F609/'2016 Claims Experience'!$H$2</f>
        <v>14942.628800000004</v>
      </c>
      <c r="H609" s="85">
        <f t="shared" si="39"/>
        <v>1500</v>
      </c>
      <c r="I609" s="85">
        <f t="shared" si="36"/>
        <v>1295.1717065426669</v>
      </c>
      <c r="J609" s="39"/>
    </row>
    <row r="610" spans="2:10" x14ac:dyDescent="0.2">
      <c r="B610" s="87">
        <v>608</v>
      </c>
      <c r="C610" s="85">
        <v>1268.74</v>
      </c>
      <c r="D610" s="85">
        <f>C610 * (1 + '2016 Claims Experience'!$H$3) * (1 + '2016 Claims Experience'!$H$3)</f>
        <v>1535.1754000000001</v>
      </c>
      <c r="E610" s="85">
        <f t="shared" si="37"/>
        <v>307.03507999999994</v>
      </c>
      <c r="F610" s="85">
        <f t="shared" si="38"/>
        <v>1228.1403200000002</v>
      </c>
      <c r="G610" s="85">
        <f xml:space="preserve"> F610/'2016 Claims Experience'!$H$2</f>
        <v>1444.8709647058827</v>
      </c>
      <c r="H610" s="85">
        <f t="shared" si="39"/>
        <v>1500</v>
      </c>
      <c r="I610" s="85">
        <f t="shared" si="36"/>
        <v>1295.1717065426669</v>
      </c>
      <c r="J610" s="39"/>
    </row>
    <row r="611" spans="2:10" x14ac:dyDescent="0.2">
      <c r="B611" s="87">
        <v>609</v>
      </c>
      <c r="C611" s="85">
        <v>5470.75</v>
      </c>
      <c r="D611" s="85">
        <f>C611 * (1 + '2016 Claims Experience'!$H$3) * (1 + '2016 Claims Experience'!$H$3)</f>
        <v>6619.607500000001</v>
      </c>
      <c r="E611" s="85">
        <f t="shared" si="37"/>
        <v>1323.9214999999999</v>
      </c>
      <c r="F611" s="85">
        <f t="shared" si="38"/>
        <v>5295.6860000000015</v>
      </c>
      <c r="G611" s="85">
        <f xml:space="preserve"> F611/'2016 Claims Experience'!$H$2</f>
        <v>6230.2188235294134</v>
      </c>
      <c r="H611" s="85">
        <f t="shared" si="39"/>
        <v>1500</v>
      </c>
      <c r="I611" s="85">
        <f t="shared" si="36"/>
        <v>1295.1717065426669</v>
      </c>
      <c r="J611" s="39"/>
    </row>
    <row r="612" spans="2:10" x14ac:dyDescent="0.2">
      <c r="B612" s="87">
        <v>610</v>
      </c>
      <c r="C612" s="85">
        <v>2550.9100000000003</v>
      </c>
      <c r="D612" s="85">
        <f>C612 * (1 + '2016 Claims Experience'!$H$3) * (1 + '2016 Claims Experience'!$H$3)</f>
        <v>3086.6011000000008</v>
      </c>
      <c r="E612" s="85">
        <f t="shared" si="37"/>
        <v>617.32022000000006</v>
      </c>
      <c r="F612" s="85">
        <f t="shared" si="38"/>
        <v>2469.2808800000007</v>
      </c>
      <c r="G612" s="85">
        <f xml:space="preserve"> F612/'2016 Claims Experience'!$H$2</f>
        <v>2905.0363294117656</v>
      </c>
      <c r="H612" s="85">
        <f t="shared" si="39"/>
        <v>1500</v>
      </c>
      <c r="I612" s="85">
        <f t="shared" si="36"/>
        <v>1295.1717065426669</v>
      </c>
      <c r="J612" s="39"/>
    </row>
    <row r="613" spans="2:10" x14ac:dyDescent="0.2">
      <c r="B613" s="87">
        <v>611</v>
      </c>
      <c r="C613" s="85">
        <v>18079.150000000001</v>
      </c>
      <c r="D613" s="85">
        <f>C613 * (1 + '2016 Claims Experience'!$H$3) * (1 + '2016 Claims Experience'!$H$3)</f>
        <v>21875.771500000003</v>
      </c>
      <c r="E613" s="85">
        <f t="shared" si="37"/>
        <v>4375.1542999999992</v>
      </c>
      <c r="F613" s="85">
        <f t="shared" si="38"/>
        <v>17500.617200000004</v>
      </c>
      <c r="G613" s="85">
        <f xml:space="preserve"> F613/'2016 Claims Experience'!$H$2</f>
        <v>20588.961411764711</v>
      </c>
      <c r="H613" s="85">
        <f t="shared" si="39"/>
        <v>1500</v>
      </c>
      <c r="I613" s="85">
        <f t="shared" si="36"/>
        <v>1295.1717065426669</v>
      </c>
      <c r="J613" s="39"/>
    </row>
    <row r="614" spans="2:10" x14ac:dyDescent="0.2">
      <c r="B614" s="87">
        <v>612</v>
      </c>
      <c r="C614" s="85">
        <v>9927.93</v>
      </c>
      <c r="D614" s="85">
        <f>C614 * (1 + '2016 Claims Experience'!$H$3) * (1 + '2016 Claims Experience'!$H$3)</f>
        <v>12012.795300000003</v>
      </c>
      <c r="E614" s="85">
        <f t="shared" si="37"/>
        <v>2402.55906</v>
      </c>
      <c r="F614" s="85">
        <f t="shared" si="38"/>
        <v>9610.2362400000038</v>
      </c>
      <c r="G614" s="85">
        <f xml:space="preserve"> F614/'2016 Claims Experience'!$H$2</f>
        <v>11306.160282352947</v>
      </c>
      <c r="H614" s="85">
        <f t="shared" si="39"/>
        <v>1500</v>
      </c>
      <c r="I614" s="85">
        <f t="shared" si="36"/>
        <v>1295.1717065426669</v>
      </c>
      <c r="J614" s="39"/>
    </row>
    <row r="615" spans="2:10" x14ac:dyDescent="0.2">
      <c r="B615" s="87">
        <v>613</v>
      </c>
      <c r="C615" s="85">
        <v>6213.35</v>
      </c>
      <c r="D615" s="85">
        <f>C615 * (1 + '2016 Claims Experience'!$H$3) * (1 + '2016 Claims Experience'!$H$3)</f>
        <v>7518.1535000000022</v>
      </c>
      <c r="E615" s="85">
        <f t="shared" si="37"/>
        <v>1503.6307000000002</v>
      </c>
      <c r="F615" s="85">
        <f t="shared" si="38"/>
        <v>6014.5228000000025</v>
      </c>
      <c r="G615" s="85">
        <f xml:space="preserve"> F615/'2016 Claims Experience'!$H$2</f>
        <v>7075.9091764705909</v>
      </c>
      <c r="H615" s="85">
        <f t="shared" si="39"/>
        <v>1500</v>
      </c>
      <c r="I615" s="85">
        <f t="shared" si="36"/>
        <v>1295.1717065426669</v>
      </c>
      <c r="J615" s="39"/>
    </row>
    <row r="616" spans="2:10" x14ac:dyDescent="0.2">
      <c r="B616" s="87">
        <v>614</v>
      </c>
      <c r="C616" s="85">
        <v>18619.510000000002</v>
      </c>
      <c r="D616" s="85">
        <f>C616 * (1 + '2016 Claims Experience'!$H$3) * (1 + '2016 Claims Experience'!$H$3)</f>
        <v>22529.607100000005</v>
      </c>
      <c r="E616" s="85">
        <f t="shared" si="37"/>
        <v>4505.9214199999997</v>
      </c>
      <c r="F616" s="85">
        <f t="shared" si="38"/>
        <v>18023.685680000006</v>
      </c>
      <c r="G616" s="85">
        <f xml:space="preserve"> F616/'2016 Claims Experience'!$H$2</f>
        <v>21204.336094117654</v>
      </c>
      <c r="H616" s="85">
        <f t="shared" si="39"/>
        <v>1500</v>
      </c>
      <c r="I616" s="85">
        <f t="shared" si="36"/>
        <v>1295.1717065426669</v>
      </c>
      <c r="J616" s="39"/>
    </row>
    <row r="617" spans="2:10" x14ac:dyDescent="0.2">
      <c r="B617" s="87">
        <v>615</v>
      </c>
      <c r="C617" s="85">
        <v>24223.77</v>
      </c>
      <c r="D617" s="85">
        <f>C617 * (1 + '2016 Claims Experience'!$H$3) * (1 + '2016 Claims Experience'!$H$3)</f>
        <v>29310.761700000003</v>
      </c>
      <c r="E617" s="85">
        <f t="shared" si="37"/>
        <v>5862.1523399999996</v>
      </c>
      <c r="F617" s="85">
        <f t="shared" si="38"/>
        <v>23448.609360000002</v>
      </c>
      <c r="G617" s="85">
        <f xml:space="preserve"> F617/'2016 Claims Experience'!$H$2</f>
        <v>27586.599247058828</v>
      </c>
      <c r="H617" s="85">
        <f t="shared" si="39"/>
        <v>1500</v>
      </c>
      <c r="I617" s="85">
        <f t="shared" si="36"/>
        <v>1295.1717065426669</v>
      </c>
      <c r="J617" s="39"/>
    </row>
    <row r="618" spans="2:10" x14ac:dyDescent="0.2">
      <c r="B618" s="87">
        <v>616</v>
      </c>
      <c r="C618" s="85">
        <v>32149.050000000003</v>
      </c>
      <c r="D618" s="85">
        <f>C618 * (1 + '2016 Claims Experience'!$H$3) * (1 + '2016 Claims Experience'!$H$3)</f>
        <v>38900.350500000015</v>
      </c>
      <c r="E618" s="85">
        <f t="shared" si="37"/>
        <v>7780.0701000000017</v>
      </c>
      <c r="F618" s="85">
        <f t="shared" si="38"/>
        <v>31120.280400000014</v>
      </c>
      <c r="G618" s="85">
        <f xml:space="preserve"> F618/'2016 Claims Experience'!$H$2</f>
        <v>36612.094588235312</v>
      </c>
      <c r="H618" s="85">
        <f t="shared" si="39"/>
        <v>1500</v>
      </c>
      <c r="I618" s="85">
        <f t="shared" si="36"/>
        <v>1295.1717065426669</v>
      </c>
      <c r="J618" s="39"/>
    </row>
    <row r="619" spans="2:10" x14ac:dyDescent="0.2">
      <c r="B619" s="87">
        <v>617</v>
      </c>
      <c r="C619" s="85">
        <v>9902.65</v>
      </c>
      <c r="D619" s="85">
        <f>C619 * (1 + '2016 Claims Experience'!$H$3) * (1 + '2016 Claims Experience'!$H$3)</f>
        <v>11982.206500000002</v>
      </c>
      <c r="E619" s="85">
        <f t="shared" si="37"/>
        <v>2396.4413</v>
      </c>
      <c r="F619" s="85">
        <f t="shared" si="38"/>
        <v>9585.7652000000016</v>
      </c>
      <c r="G619" s="85">
        <f xml:space="preserve"> F619/'2016 Claims Experience'!$H$2</f>
        <v>11277.370823529414</v>
      </c>
      <c r="H619" s="85">
        <f t="shared" si="39"/>
        <v>1500</v>
      </c>
      <c r="I619" s="85">
        <f t="shared" si="36"/>
        <v>1295.1717065426669</v>
      </c>
      <c r="J619" s="39"/>
    </row>
    <row r="620" spans="2:10" x14ac:dyDescent="0.2">
      <c r="B620" s="87">
        <v>618</v>
      </c>
      <c r="C620" s="85">
        <v>16586.84</v>
      </c>
      <c r="D620" s="85">
        <f>C620 * (1 + '2016 Claims Experience'!$H$3) * (1 + '2016 Claims Experience'!$H$3)</f>
        <v>20070.076400000002</v>
      </c>
      <c r="E620" s="85">
        <f t="shared" si="37"/>
        <v>4014.0152799999996</v>
      </c>
      <c r="F620" s="85">
        <f t="shared" si="38"/>
        <v>16056.061120000002</v>
      </c>
      <c r="G620" s="85">
        <f xml:space="preserve"> F620/'2016 Claims Experience'!$H$2</f>
        <v>18889.483670588237</v>
      </c>
      <c r="H620" s="85">
        <f t="shared" si="39"/>
        <v>1500</v>
      </c>
      <c r="I620" s="85">
        <f t="shared" si="36"/>
        <v>1295.1717065426669</v>
      </c>
      <c r="J620" s="39"/>
    </row>
    <row r="621" spans="2:10" x14ac:dyDescent="0.2">
      <c r="B621" s="87">
        <v>619</v>
      </c>
      <c r="C621" s="85">
        <v>4498.26</v>
      </c>
      <c r="D621" s="85">
        <f>C621 * (1 + '2016 Claims Experience'!$H$3) * (1 + '2016 Claims Experience'!$H$3)</f>
        <v>5442.8946000000005</v>
      </c>
      <c r="E621" s="85">
        <f t="shared" si="37"/>
        <v>1088.5789199999999</v>
      </c>
      <c r="F621" s="85">
        <f t="shared" si="38"/>
        <v>4354.3156800000006</v>
      </c>
      <c r="G621" s="85">
        <f xml:space="preserve"> F621/'2016 Claims Experience'!$H$2</f>
        <v>5122.7243294117652</v>
      </c>
      <c r="H621" s="85">
        <f t="shared" si="39"/>
        <v>1500</v>
      </c>
      <c r="I621" s="85">
        <f t="shared" si="36"/>
        <v>1295.1717065426669</v>
      </c>
      <c r="J621" s="39"/>
    </row>
    <row r="622" spans="2:10" x14ac:dyDescent="0.2">
      <c r="B622" s="87">
        <v>620</v>
      </c>
      <c r="C622" s="85">
        <v>14234.220000000001</v>
      </c>
      <c r="D622" s="85">
        <f>C622 * (1 + '2016 Claims Experience'!$H$3) * (1 + '2016 Claims Experience'!$H$3)</f>
        <v>17223.406200000005</v>
      </c>
      <c r="E622" s="85">
        <f t="shared" si="37"/>
        <v>3444.6812400000003</v>
      </c>
      <c r="F622" s="85">
        <f t="shared" si="38"/>
        <v>13778.724960000005</v>
      </c>
      <c r="G622" s="85">
        <f xml:space="preserve"> F622/'2016 Claims Experience'!$H$2</f>
        <v>16210.264658823537</v>
      </c>
      <c r="H622" s="85">
        <f t="shared" si="39"/>
        <v>1500</v>
      </c>
      <c r="I622" s="85">
        <f t="shared" si="36"/>
        <v>1295.1717065426669</v>
      </c>
      <c r="J622" s="39"/>
    </row>
    <row r="623" spans="2:10" x14ac:dyDescent="0.2">
      <c r="B623" s="87">
        <v>621</v>
      </c>
      <c r="C623" s="85">
        <v>308.10000000000002</v>
      </c>
      <c r="D623" s="85">
        <f>C623 * (1 + '2016 Claims Experience'!$H$3) * (1 + '2016 Claims Experience'!$H$3)</f>
        <v>372.80100000000004</v>
      </c>
      <c r="E623" s="85">
        <f t="shared" si="37"/>
        <v>74.560199999999995</v>
      </c>
      <c r="F623" s="85">
        <f t="shared" si="38"/>
        <v>298.24080000000004</v>
      </c>
      <c r="G623" s="85">
        <f xml:space="preserve"> F623/'2016 Claims Experience'!$H$2</f>
        <v>350.87152941176475</v>
      </c>
      <c r="H623" s="85">
        <f t="shared" si="39"/>
        <v>372.80100000000004</v>
      </c>
      <c r="I623" s="85">
        <f t="shared" si="36"/>
        <v>0</v>
      </c>
      <c r="J623" s="39"/>
    </row>
    <row r="624" spans="2:10" x14ac:dyDescent="0.2">
      <c r="B624" s="87">
        <v>622</v>
      </c>
      <c r="C624" s="85">
        <v>3761.19</v>
      </c>
      <c r="D624" s="85">
        <f>C624 * (1 + '2016 Claims Experience'!$H$3) * (1 + '2016 Claims Experience'!$H$3)</f>
        <v>4551.0399000000007</v>
      </c>
      <c r="E624" s="85">
        <f t="shared" si="37"/>
        <v>910.20797999999991</v>
      </c>
      <c r="F624" s="85">
        <f t="shared" si="38"/>
        <v>3640.8319200000005</v>
      </c>
      <c r="G624" s="85">
        <f xml:space="preserve"> F624/'2016 Claims Experience'!$H$2</f>
        <v>4283.3316705882362</v>
      </c>
      <c r="H624" s="85">
        <f t="shared" si="39"/>
        <v>1500</v>
      </c>
      <c r="I624" s="85">
        <f t="shared" si="36"/>
        <v>1295.1717065426669</v>
      </c>
      <c r="J624" s="39"/>
    </row>
    <row r="625" spans="2:10" x14ac:dyDescent="0.2">
      <c r="B625" s="87">
        <v>623</v>
      </c>
      <c r="C625" s="85">
        <v>1088.6200000000001</v>
      </c>
      <c r="D625" s="85">
        <f>C625 * (1 + '2016 Claims Experience'!$H$3) * (1 + '2016 Claims Experience'!$H$3)</f>
        <v>1317.2302000000004</v>
      </c>
      <c r="E625" s="85">
        <f t="shared" si="37"/>
        <v>263.44604000000004</v>
      </c>
      <c r="F625" s="85">
        <f t="shared" si="38"/>
        <v>1053.7841600000004</v>
      </c>
      <c r="G625" s="85">
        <f xml:space="preserve"> F625/'2016 Claims Experience'!$H$2</f>
        <v>1239.7460705882359</v>
      </c>
      <c r="H625" s="85">
        <f t="shared" si="39"/>
        <v>1317.2302000000004</v>
      </c>
      <c r="I625" s="85">
        <f t="shared" si="36"/>
        <v>0</v>
      </c>
      <c r="J625" s="39"/>
    </row>
    <row r="626" spans="2:10" x14ac:dyDescent="0.2">
      <c r="B626" s="87">
        <v>624</v>
      </c>
      <c r="C626" s="85">
        <v>926.67000000000007</v>
      </c>
      <c r="D626" s="85">
        <f>C626 * (1 + '2016 Claims Experience'!$H$3) * (1 + '2016 Claims Experience'!$H$3)</f>
        <v>1121.2707000000003</v>
      </c>
      <c r="E626" s="85">
        <f t="shared" si="37"/>
        <v>224.25414000000001</v>
      </c>
      <c r="F626" s="85">
        <f t="shared" si="38"/>
        <v>897.01656000000025</v>
      </c>
      <c r="G626" s="85">
        <f xml:space="preserve"> F626/'2016 Claims Experience'!$H$2</f>
        <v>1055.3136000000004</v>
      </c>
      <c r="H626" s="85">
        <f t="shared" si="39"/>
        <v>1121.2707000000003</v>
      </c>
      <c r="I626" s="85">
        <f t="shared" si="36"/>
        <v>0</v>
      </c>
      <c r="J626" s="39"/>
    </row>
    <row r="627" spans="2:10" x14ac:dyDescent="0.2">
      <c r="B627" s="87">
        <v>625</v>
      </c>
      <c r="C627" s="85">
        <v>6572.8</v>
      </c>
      <c r="D627" s="85">
        <f>C627 * (1 + '2016 Claims Experience'!$H$3) * (1 + '2016 Claims Experience'!$H$3)</f>
        <v>7953.0880000000016</v>
      </c>
      <c r="E627" s="85">
        <f t="shared" si="37"/>
        <v>1590.6176</v>
      </c>
      <c r="F627" s="85">
        <f t="shared" si="38"/>
        <v>6362.470400000002</v>
      </c>
      <c r="G627" s="85">
        <f xml:space="preserve"> F627/'2016 Claims Experience'!$H$2</f>
        <v>7485.2592941176499</v>
      </c>
      <c r="H627" s="85">
        <f t="shared" si="39"/>
        <v>1500</v>
      </c>
      <c r="I627" s="85">
        <f t="shared" si="36"/>
        <v>1295.1717065426669</v>
      </c>
      <c r="J627" s="39"/>
    </row>
    <row r="628" spans="2:10" x14ac:dyDescent="0.2">
      <c r="B628" s="87">
        <v>626</v>
      </c>
      <c r="C628" s="85">
        <v>7477.35</v>
      </c>
      <c r="D628" s="85">
        <f>C628 * (1 + '2016 Claims Experience'!$H$3) * (1 + '2016 Claims Experience'!$H$3)</f>
        <v>9047.5935000000027</v>
      </c>
      <c r="E628" s="85">
        <f t="shared" si="37"/>
        <v>1809.5187000000001</v>
      </c>
      <c r="F628" s="85">
        <f t="shared" si="38"/>
        <v>7238.0748000000021</v>
      </c>
      <c r="G628" s="85">
        <f xml:space="preserve"> F628/'2016 Claims Experience'!$H$2</f>
        <v>8515.382117647061</v>
      </c>
      <c r="H628" s="85">
        <f t="shared" si="39"/>
        <v>1500</v>
      </c>
      <c r="I628" s="85">
        <f t="shared" si="36"/>
        <v>1295.1717065426669</v>
      </c>
      <c r="J628" s="39"/>
    </row>
    <row r="629" spans="2:10" x14ac:dyDescent="0.2">
      <c r="B629" s="87">
        <v>627</v>
      </c>
      <c r="C629" s="85">
        <v>3314.84</v>
      </c>
      <c r="D629" s="85">
        <f>C629 * (1 + '2016 Claims Experience'!$H$3) * (1 + '2016 Claims Experience'!$H$3)</f>
        <v>4010.9564000000009</v>
      </c>
      <c r="E629" s="85">
        <f t="shared" si="37"/>
        <v>802.19128000000001</v>
      </c>
      <c r="F629" s="85">
        <f t="shared" si="38"/>
        <v>3208.7651200000009</v>
      </c>
      <c r="G629" s="85">
        <f xml:space="preserve"> F629/'2016 Claims Experience'!$H$2</f>
        <v>3775.0177882352955</v>
      </c>
      <c r="H629" s="85">
        <f t="shared" si="39"/>
        <v>1500</v>
      </c>
      <c r="I629" s="85">
        <f t="shared" si="36"/>
        <v>1295.1717065426669</v>
      </c>
      <c r="J629" s="39"/>
    </row>
    <row r="630" spans="2:10" x14ac:dyDescent="0.2">
      <c r="B630" s="87">
        <v>628</v>
      </c>
      <c r="C630" s="85">
        <v>3076.26</v>
      </c>
      <c r="D630" s="85">
        <f>C630 * (1 + '2016 Claims Experience'!$H$3) * (1 + '2016 Claims Experience'!$H$3)</f>
        <v>3722.2746000000006</v>
      </c>
      <c r="E630" s="85">
        <f t="shared" si="37"/>
        <v>744.45492000000002</v>
      </c>
      <c r="F630" s="85">
        <f t="shared" si="38"/>
        <v>2977.8196800000005</v>
      </c>
      <c r="G630" s="85">
        <f xml:space="preserve"> F630/'2016 Claims Experience'!$H$2</f>
        <v>3503.3172705882362</v>
      </c>
      <c r="H630" s="85">
        <f t="shared" si="39"/>
        <v>1500</v>
      </c>
      <c r="I630" s="85">
        <f t="shared" si="36"/>
        <v>1295.1717065426669</v>
      </c>
      <c r="J630" s="39"/>
    </row>
    <row r="631" spans="2:10" x14ac:dyDescent="0.2">
      <c r="B631" s="87">
        <v>629</v>
      </c>
      <c r="C631" s="85">
        <v>1405.41</v>
      </c>
      <c r="D631" s="85">
        <f>C631 * (1 + '2016 Claims Experience'!$H$3) * (1 + '2016 Claims Experience'!$H$3)</f>
        <v>1700.5461000000005</v>
      </c>
      <c r="E631" s="85">
        <f t="shared" si="37"/>
        <v>340.10921999999999</v>
      </c>
      <c r="F631" s="85">
        <f t="shared" si="38"/>
        <v>1360.4368800000004</v>
      </c>
      <c r="G631" s="85">
        <f xml:space="preserve"> F631/'2016 Claims Experience'!$H$2</f>
        <v>1600.5139764705889</v>
      </c>
      <c r="H631" s="85">
        <f t="shared" si="39"/>
        <v>1500</v>
      </c>
      <c r="I631" s="85">
        <f t="shared" si="36"/>
        <v>1295.1717065426669</v>
      </c>
      <c r="J631" s="39"/>
    </row>
    <row r="632" spans="2:10" x14ac:dyDescent="0.2">
      <c r="B632" s="87">
        <v>630</v>
      </c>
      <c r="C632" s="85">
        <v>626.47</v>
      </c>
      <c r="D632" s="85">
        <f>C632 * (1 + '2016 Claims Experience'!$H$3) * (1 + '2016 Claims Experience'!$H$3)</f>
        <v>758.02870000000019</v>
      </c>
      <c r="E632" s="85">
        <f t="shared" si="37"/>
        <v>151.60574</v>
      </c>
      <c r="F632" s="85">
        <f t="shared" si="38"/>
        <v>606.42296000000022</v>
      </c>
      <c r="G632" s="85">
        <f xml:space="preserve"> F632/'2016 Claims Experience'!$H$2</f>
        <v>713.43877647058855</v>
      </c>
      <c r="H632" s="85">
        <f t="shared" si="39"/>
        <v>758.02870000000019</v>
      </c>
      <c r="I632" s="85">
        <f t="shared" si="36"/>
        <v>0</v>
      </c>
      <c r="J632" s="39"/>
    </row>
    <row r="633" spans="2:10" x14ac:dyDescent="0.2">
      <c r="B633" s="87">
        <v>631</v>
      </c>
      <c r="C633" s="85">
        <v>19652.830000000002</v>
      </c>
      <c r="D633" s="85">
        <f>C633 * (1 + '2016 Claims Experience'!$H$3) * (1 + '2016 Claims Experience'!$H$3)</f>
        <v>23779.924300000006</v>
      </c>
      <c r="E633" s="85">
        <f t="shared" si="37"/>
        <v>4755.9848600000005</v>
      </c>
      <c r="F633" s="85">
        <f t="shared" si="38"/>
        <v>19023.939440000006</v>
      </c>
      <c r="G633" s="85">
        <f xml:space="preserve"> F633/'2016 Claims Experience'!$H$2</f>
        <v>22381.105223529419</v>
      </c>
      <c r="H633" s="85">
        <f t="shared" si="39"/>
        <v>1500</v>
      </c>
      <c r="I633" s="85">
        <f t="shared" si="36"/>
        <v>1295.1717065426669</v>
      </c>
      <c r="J633" s="39"/>
    </row>
    <row r="634" spans="2:10" x14ac:dyDescent="0.2">
      <c r="B634" s="87">
        <v>632</v>
      </c>
      <c r="C634" s="85">
        <v>617.78</v>
      </c>
      <c r="D634" s="85">
        <f>C634 * (1 + '2016 Claims Experience'!$H$3) * (1 + '2016 Claims Experience'!$H$3)</f>
        <v>747.51380000000006</v>
      </c>
      <c r="E634" s="85">
        <f t="shared" si="37"/>
        <v>149.50275999999997</v>
      </c>
      <c r="F634" s="85">
        <f t="shared" si="38"/>
        <v>598.01104000000009</v>
      </c>
      <c r="G634" s="85">
        <f xml:space="preserve"> F634/'2016 Claims Experience'!$H$2</f>
        <v>703.54240000000016</v>
      </c>
      <c r="H634" s="85">
        <f t="shared" si="39"/>
        <v>747.51380000000006</v>
      </c>
      <c r="I634" s="85">
        <f t="shared" si="36"/>
        <v>0</v>
      </c>
      <c r="J634" s="39"/>
    </row>
    <row r="635" spans="2:10" x14ac:dyDescent="0.2">
      <c r="B635" s="87">
        <v>633</v>
      </c>
      <c r="C635" s="85">
        <v>16081.240000000002</v>
      </c>
      <c r="D635" s="85">
        <f>C635 * (1 + '2016 Claims Experience'!$H$3) * (1 + '2016 Claims Experience'!$H$3)</f>
        <v>19458.300400000004</v>
      </c>
      <c r="E635" s="85">
        <f t="shared" si="37"/>
        <v>3891.6600799999997</v>
      </c>
      <c r="F635" s="85">
        <f t="shared" si="38"/>
        <v>15566.640320000004</v>
      </c>
      <c r="G635" s="85">
        <f xml:space="preserve"> F635/'2016 Claims Experience'!$H$2</f>
        <v>18313.694494117652</v>
      </c>
      <c r="H635" s="85">
        <f t="shared" si="39"/>
        <v>1500</v>
      </c>
      <c r="I635" s="85">
        <f t="shared" si="36"/>
        <v>1295.1717065426669</v>
      </c>
      <c r="J635" s="39"/>
    </row>
    <row r="636" spans="2:10" x14ac:dyDescent="0.2">
      <c r="B636" s="87">
        <v>634</v>
      </c>
      <c r="C636" s="85">
        <v>9103.17</v>
      </c>
      <c r="D636" s="85">
        <f>C636 * (1 + '2016 Claims Experience'!$H$3) * (1 + '2016 Claims Experience'!$H$3)</f>
        <v>11014.835700000001</v>
      </c>
      <c r="E636" s="85">
        <f t="shared" si="37"/>
        <v>2202.9671399999997</v>
      </c>
      <c r="F636" s="85">
        <f t="shared" si="38"/>
        <v>8811.8685600000008</v>
      </c>
      <c r="G636" s="85">
        <f xml:space="preserve"> F636/'2016 Claims Experience'!$H$2</f>
        <v>10366.904188235296</v>
      </c>
      <c r="H636" s="85">
        <f t="shared" si="39"/>
        <v>1500</v>
      </c>
      <c r="I636" s="85">
        <f t="shared" si="36"/>
        <v>1295.1717065426669</v>
      </c>
      <c r="J636" s="39"/>
    </row>
    <row r="637" spans="2:10" x14ac:dyDescent="0.2">
      <c r="B637" s="87">
        <v>635</v>
      </c>
      <c r="C637" s="85">
        <v>15752.6</v>
      </c>
      <c r="D637" s="85">
        <f>C637 * (1 + '2016 Claims Experience'!$H$3) * (1 + '2016 Claims Experience'!$H$3)</f>
        <v>19060.646000000001</v>
      </c>
      <c r="E637" s="85">
        <f t="shared" si="37"/>
        <v>3812.1291999999994</v>
      </c>
      <c r="F637" s="85">
        <f t="shared" si="38"/>
        <v>15248.516800000001</v>
      </c>
      <c r="G637" s="85">
        <f xml:space="preserve"> F637/'2016 Claims Experience'!$H$2</f>
        <v>17939.431529411766</v>
      </c>
      <c r="H637" s="85">
        <f t="shared" si="39"/>
        <v>1500</v>
      </c>
      <c r="I637" s="85">
        <f t="shared" si="36"/>
        <v>1295.1717065426669</v>
      </c>
      <c r="J637" s="39"/>
    </row>
    <row r="638" spans="2:10" x14ac:dyDescent="0.2">
      <c r="B638" s="87">
        <v>636</v>
      </c>
      <c r="C638" s="85">
        <v>27676.86</v>
      </c>
      <c r="D638" s="85">
        <f>C638 * (1 + '2016 Claims Experience'!$H$3) * (1 + '2016 Claims Experience'!$H$3)</f>
        <v>33489.000600000007</v>
      </c>
      <c r="E638" s="85">
        <f t="shared" si="37"/>
        <v>6697.8001199999999</v>
      </c>
      <c r="F638" s="85">
        <f t="shared" si="38"/>
        <v>26791.200480000007</v>
      </c>
      <c r="G638" s="85">
        <f xml:space="preserve"> F638/'2016 Claims Experience'!$H$2</f>
        <v>31519.059388235302</v>
      </c>
      <c r="H638" s="85">
        <f t="shared" si="39"/>
        <v>1500</v>
      </c>
      <c r="I638" s="85">
        <f t="shared" si="36"/>
        <v>1295.1717065426669</v>
      </c>
      <c r="J638" s="39"/>
    </row>
    <row r="639" spans="2:10" x14ac:dyDescent="0.2">
      <c r="B639" s="87">
        <v>637</v>
      </c>
      <c r="C639" s="85">
        <v>2518.52</v>
      </c>
      <c r="D639" s="85">
        <f>C639 * (1 + '2016 Claims Experience'!$H$3) * (1 + '2016 Claims Experience'!$H$3)</f>
        <v>3047.4092000000005</v>
      </c>
      <c r="E639" s="85">
        <f t="shared" si="37"/>
        <v>609.48183999999992</v>
      </c>
      <c r="F639" s="85">
        <f t="shared" si="38"/>
        <v>2437.9273600000006</v>
      </c>
      <c r="G639" s="85">
        <f xml:space="preserve"> F639/'2016 Claims Experience'!$H$2</f>
        <v>2868.1498352941185</v>
      </c>
      <c r="H639" s="85">
        <f t="shared" si="39"/>
        <v>1500</v>
      </c>
      <c r="I639" s="85">
        <f t="shared" si="36"/>
        <v>1295.1717065426669</v>
      </c>
      <c r="J639" s="39"/>
    </row>
    <row r="640" spans="2:10" x14ac:dyDescent="0.2">
      <c r="B640" s="87">
        <v>638</v>
      </c>
      <c r="C640" s="85">
        <v>13475.03</v>
      </c>
      <c r="D640" s="85">
        <f>C640 * (1 + '2016 Claims Experience'!$H$3) * (1 + '2016 Claims Experience'!$H$3)</f>
        <v>16304.786300000003</v>
      </c>
      <c r="E640" s="85">
        <f t="shared" si="37"/>
        <v>3260.9572600000001</v>
      </c>
      <c r="F640" s="85">
        <f t="shared" si="38"/>
        <v>13043.829040000004</v>
      </c>
      <c r="G640" s="85">
        <f xml:space="preserve"> F640/'2016 Claims Experience'!$H$2</f>
        <v>15345.681223529416</v>
      </c>
      <c r="H640" s="85">
        <f t="shared" si="39"/>
        <v>1500</v>
      </c>
      <c r="I640" s="85">
        <f t="shared" si="36"/>
        <v>1295.1717065426669</v>
      </c>
      <c r="J640" s="39"/>
    </row>
    <row r="641" spans="2:10" x14ac:dyDescent="0.2">
      <c r="B641" s="87">
        <v>639</v>
      </c>
      <c r="C641" s="85">
        <v>2670.2000000000003</v>
      </c>
      <c r="D641" s="85">
        <f>C641 * (1 + '2016 Claims Experience'!$H$3) * (1 + '2016 Claims Experience'!$H$3)</f>
        <v>3230.9420000000009</v>
      </c>
      <c r="E641" s="85">
        <f t="shared" si="37"/>
        <v>646.1884</v>
      </c>
      <c r="F641" s="85">
        <f t="shared" si="38"/>
        <v>2584.7536000000009</v>
      </c>
      <c r="G641" s="85">
        <f xml:space="preserve"> F641/'2016 Claims Experience'!$H$2</f>
        <v>3040.8865882352952</v>
      </c>
      <c r="H641" s="85">
        <f t="shared" si="39"/>
        <v>1500</v>
      </c>
      <c r="I641" s="85">
        <f t="shared" si="36"/>
        <v>1295.1717065426669</v>
      </c>
      <c r="J641" s="39"/>
    </row>
    <row r="642" spans="2:10" x14ac:dyDescent="0.2">
      <c r="B642" s="87">
        <v>640</v>
      </c>
      <c r="C642" s="85">
        <v>1380.92</v>
      </c>
      <c r="D642" s="85">
        <f>C642 * (1 + '2016 Claims Experience'!$H$3) * (1 + '2016 Claims Experience'!$H$3)</f>
        <v>1670.9132000000004</v>
      </c>
      <c r="E642" s="85">
        <f t="shared" si="37"/>
        <v>334.18263999999999</v>
      </c>
      <c r="F642" s="85">
        <f t="shared" si="38"/>
        <v>1336.7305600000004</v>
      </c>
      <c r="G642" s="85">
        <f xml:space="preserve"> F642/'2016 Claims Experience'!$H$2</f>
        <v>1572.6241882352947</v>
      </c>
      <c r="H642" s="85">
        <f t="shared" si="39"/>
        <v>1500</v>
      </c>
      <c r="I642" s="85">
        <f t="shared" si="36"/>
        <v>1295.1717065426669</v>
      </c>
      <c r="J642" s="39"/>
    </row>
    <row r="643" spans="2:10" x14ac:dyDescent="0.2">
      <c r="B643" s="87">
        <v>641</v>
      </c>
      <c r="C643" s="85">
        <v>9975.33</v>
      </c>
      <c r="D643" s="85">
        <f>C643 * (1 + '2016 Claims Experience'!$H$3) * (1 + '2016 Claims Experience'!$H$3)</f>
        <v>12070.149300000003</v>
      </c>
      <c r="E643" s="85">
        <f t="shared" si="37"/>
        <v>2414.0298600000001</v>
      </c>
      <c r="F643" s="85">
        <f t="shared" si="38"/>
        <v>9656.1194400000022</v>
      </c>
      <c r="G643" s="85">
        <f xml:space="preserve"> F643/'2016 Claims Experience'!$H$2</f>
        <v>11360.140517647062</v>
      </c>
      <c r="H643" s="85">
        <f t="shared" si="39"/>
        <v>1500</v>
      </c>
      <c r="I643" s="85">
        <f t="shared" ref="I643:I706" si="40">IF(H643 = $K$29, $L$29 - H643,   IF(AND(H643&lt;$L$29, H643 &gt; $K$29),  D643-$K$29, 0) )</f>
        <v>1295.1717065426669</v>
      </c>
      <c r="J643" s="39"/>
    </row>
    <row r="644" spans="2:10" x14ac:dyDescent="0.2">
      <c r="B644" s="87">
        <v>642</v>
      </c>
      <c r="C644" s="85">
        <v>11181.66</v>
      </c>
      <c r="D644" s="85">
        <f>C644 * (1 + '2016 Claims Experience'!$H$3) * (1 + '2016 Claims Experience'!$H$3)</f>
        <v>13529.808600000002</v>
      </c>
      <c r="E644" s="85">
        <f t="shared" ref="E644:E707" si="41" xml:space="preserve"> D644 * (1- $L$9)</f>
        <v>2705.9617199999998</v>
      </c>
      <c r="F644" s="85">
        <f t="shared" ref="F644:F707" si="42" xml:space="preserve">   D644 *$L$9</f>
        <v>10823.846880000003</v>
      </c>
      <c r="G644" s="85">
        <f xml:space="preserve"> F644/'2016 Claims Experience'!$H$2</f>
        <v>12733.937505882357</v>
      </c>
      <c r="H644" s="85">
        <f t="shared" ref="H644:H707" si="43">IF( D644&gt; $K$29, $K$29, D644)</f>
        <v>1500</v>
      </c>
      <c r="I644" s="85">
        <f t="shared" si="40"/>
        <v>1295.1717065426669</v>
      </c>
      <c r="J644" s="39"/>
    </row>
    <row r="645" spans="2:10" x14ac:dyDescent="0.2">
      <c r="B645" s="87">
        <v>643</v>
      </c>
      <c r="C645" s="85">
        <v>1768.02</v>
      </c>
      <c r="D645" s="85">
        <f>C645 * (1 + '2016 Claims Experience'!$H$3) * (1 + '2016 Claims Experience'!$H$3)</f>
        <v>2139.3042000000005</v>
      </c>
      <c r="E645" s="85">
        <f t="shared" si="41"/>
        <v>427.86084</v>
      </c>
      <c r="F645" s="85">
        <f t="shared" si="42"/>
        <v>1711.4433600000004</v>
      </c>
      <c r="G645" s="85">
        <f xml:space="preserve"> F645/'2016 Claims Experience'!$H$2</f>
        <v>2013.4627764705888</v>
      </c>
      <c r="H645" s="85">
        <f t="shared" si="43"/>
        <v>1500</v>
      </c>
      <c r="I645" s="85">
        <f t="shared" si="40"/>
        <v>1295.1717065426669</v>
      </c>
      <c r="J645" s="39"/>
    </row>
    <row r="646" spans="2:10" x14ac:dyDescent="0.2">
      <c r="B646" s="87">
        <v>644</v>
      </c>
      <c r="C646" s="85">
        <v>15939.04</v>
      </c>
      <c r="D646" s="85">
        <f>C646 * (1 + '2016 Claims Experience'!$H$3) * (1 + '2016 Claims Experience'!$H$3)</f>
        <v>19286.238400000006</v>
      </c>
      <c r="E646" s="85">
        <f t="shared" si="41"/>
        <v>3857.2476800000004</v>
      </c>
      <c r="F646" s="85">
        <f t="shared" si="42"/>
        <v>15428.990720000005</v>
      </c>
      <c r="G646" s="85">
        <f xml:space="preserve"> F646/'2016 Claims Experience'!$H$2</f>
        <v>18151.753788235299</v>
      </c>
      <c r="H646" s="85">
        <f t="shared" si="43"/>
        <v>1500</v>
      </c>
      <c r="I646" s="85">
        <f t="shared" si="40"/>
        <v>1295.1717065426669</v>
      </c>
      <c r="J646" s="39"/>
    </row>
    <row r="647" spans="2:10" x14ac:dyDescent="0.2">
      <c r="B647" s="87">
        <v>645</v>
      </c>
      <c r="C647" s="85">
        <v>6456.67</v>
      </c>
      <c r="D647" s="85">
        <f>C647 * (1 + '2016 Claims Experience'!$H$3) * (1 + '2016 Claims Experience'!$H$3)</f>
        <v>7812.5707000000011</v>
      </c>
      <c r="E647" s="85">
        <f t="shared" si="41"/>
        <v>1562.5141399999998</v>
      </c>
      <c r="F647" s="85">
        <f t="shared" si="42"/>
        <v>6250.0565600000009</v>
      </c>
      <c r="G647" s="85">
        <f xml:space="preserve"> F647/'2016 Claims Experience'!$H$2</f>
        <v>7353.0077176470604</v>
      </c>
      <c r="H647" s="85">
        <f t="shared" si="43"/>
        <v>1500</v>
      </c>
      <c r="I647" s="85">
        <f t="shared" si="40"/>
        <v>1295.1717065426669</v>
      </c>
      <c r="J647" s="39"/>
    </row>
    <row r="648" spans="2:10" x14ac:dyDescent="0.2">
      <c r="B648" s="87">
        <v>646</v>
      </c>
      <c r="C648" s="85">
        <v>13674.900000000001</v>
      </c>
      <c r="D648" s="85">
        <f>C648 * (1 + '2016 Claims Experience'!$H$3) * (1 + '2016 Claims Experience'!$H$3)</f>
        <v>16546.629000000004</v>
      </c>
      <c r="E648" s="85">
        <f t="shared" si="41"/>
        <v>3309.3258000000001</v>
      </c>
      <c r="F648" s="85">
        <f t="shared" si="42"/>
        <v>13237.303200000004</v>
      </c>
      <c r="G648" s="85">
        <f xml:space="preserve"> F648/'2016 Claims Experience'!$H$2</f>
        <v>15573.297882352947</v>
      </c>
      <c r="H648" s="85">
        <f t="shared" si="43"/>
        <v>1500</v>
      </c>
      <c r="I648" s="85">
        <f t="shared" si="40"/>
        <v>1295.1717065426669</v>
      </c>
      <c r="J648" s="39"/>
    </row>
    <row r="649" spans="2:10" x14ac:dyDescent="0.2">
      <c r="B649" s="87">
        <v>647</v>
      </c>
      <c r="C649" s="85">
        <v>27489.63</v>
      </c>
      <c r="D649" s="85">
        <f>C649 * (1 + '2016 Claims Experience'!$H$3) * (1 + '2016 Claims Experience'!$H$3)</f>
        <v>33262.452300000004</v>
      </c>
      <c r="E649" s="85">
        <f t="shared" si="41"/>
        <v>6652.4904599999991</v>
      </c>
      <c r="F649" s="85">
        <f t="shared" si="42"/>
        <v>26609.961840000004</v>
      </c>
      <c r="G649" s="85">
        <f xml:space="preserve"> F649/'2016 Claims Experience'!$H$2</f>
        <v>31305.837458823535</v>
      </c>
      <c r="H649" s="85">
        <f t="shared" si="43"/>
        <v>1500</v>
      </c>
      <c r="I649" s="85">
        <f t="shared" si="40"/>
        <v>1295.1717065426669</v>
      </c>
      <c r="J649" s="39"/>
    </row>
    <row r="650" spans="2:10" x14ac:dyDescent="0.2">
      <c r="B650" s="87">
        <v>648</v>
      </c>
      <c r="C650" s="85">
        <v>248.06</v>
      </c>
      <c r="D650" s="85">
        <f>C650 * (1 + '2016 Claims Experience'!$H$3) * (1 + '2016 Claims Experience'!$H$3)</f>
        <v>300.15260000000006</v>
      </c>
      <c r="E650" s="85">
        <f t="shared" si="41"/>
        <v>60.030520000000003</v>
      </c>
      <c r="F650" s="85">
        <f t="shared" si="42"/>
        <v>240.12208000000007</v>
      </c>
      <c r="G650" s="85">
        <f xml:space="preserve"> F650/'2016 Claims Experience'!$H$2</f>
        <v>282.49656470588246</v>
      </c>
      <c r="H650" s="85">
        <f t="shared" si="43"/>
        <v>300.15260000000006</v>
      </c>
      <c r="I650" s="85">
        <f t="shared" si="40"/>
        <v>0</v>
      </c>
      <c r="J650" s="39"/>
    </row>
    <row r="651" spans="2:10" x14ac:dyDescent="0.2">
      <c r="B651" s="87">
        <v>649</v>
      </c>
      <c r="C651" s="85">
        <v>33864.14</v>
      </c>
      <c r="D651" s="85">
        <f>C651 * (1 + '2016 Claims Experience'!$H$3) * (1 + '2016 Claims Experience'!$H$3)</f>
        <v>40975.609400000008</v>
      </c>
      <c r="E651" s="85">
        <f t="shared" si="41"/>
        <v>8195.1218800000006</v>
      </c>
      <c r="F651" s="85">
        <f t="shared" si="42"/>
        <v>32780.48752000001</v>
      </c>
      <c r="G651" s="85">
        <f xml:space="preserve"> F651/'2016 Claims Experience'!$H$2</f>
        <v>38565.279435294127</v>
      </c>
      <c r="H651" s="85">
        <f t="shared" si="43"/>
        <v>1500</v>
      </c>
      <c r="I651" s="85">
        <f t="shared" si="40"/>
        <v>1295.1717065426669</v>
      </c>
      <c r="J651" s="39"/>
    </row>
    <row r="652" spans="2:10" x14ac:dyDescent="0.2">
      <c r="B652" s="87">
        <v>650</v>
      </c>
      <c r="C652" s="85">
        <v>6628.1</v>
      </c>
      <c r="D652" s="85">
        <f>C652 * (1 + '2016 Claims Experience'!$H$3) * (1 + '2016 Claims Experience'!$H$3)</f>
        <v>8020.0010000000011</v>
      </c>
      <c r="E652" s="85">
        <f t="shared" si="41"/>
        <v>1604.0001999999999</v>
      </c>
      <c r="F652" s="85">
        <f t="shared" si="42"/>
        <v>6416.0008000000016</v>
      </c>
      <c r="G652" s="85">
        <f xml:space="preserve"> F652/'2016 Claims Experience'!$H$2</f>
        <v>7548.23623529412</v>
      </c>
      <c r="H652" s="85">
        <f t="shared" si="43"/>
        <v>1500</v>
      </c>
      <c r="I652" s="85">
        <f t="shared" si="40"/>
        <v>1295.1717065426669</v>
      </c>
      <c r="J652" s="39"/>
    </row>
    <row r="653" spans="2:10" x14ac:dyDescent="0.2">
      <c r="B653" s="87">
        <v>651</v>
      </c>
      <c r="C653" s="85">
        <v>14045.41</v>
      </c>
      <c r="D653" s="85">
        <f>C653 * (1 + '2016 Claims Experience'!$H$3) * (1 + '2016 Claims Experience'!$H$3)</f>
        <v>16994.946100000001</v>
      </c>
      <c r="E653" s="85">
        <f t="shared" si="41"/>
        <v>3398.9892199999995</v>
      </c>
      <c r="F653" s="85">
        <f t="shared" si="42"/>
        <v>13595.956880000002</v>
      </c>
      <c r="G653" s="85">
        <f xml:space="preserve"> F653/'2016 Claims Experience'!$H$2</f>
        <v>15995.243388235296</v>
      </c>
      <c r="H653" s="85">
        <f t="shared" si="43"/>
        <v>1500</v>
      </c>
      <c r="I653" s="85">
        <f t="shared" si="40"/>
        <v>1295.1717065426669</v>
      </c>
      <c r="J653" s="39"/>
    </row>
    <row r="654" spans="2:10" x14ac:dyDescent="0.2">
      <c r="B654" s="87">
        <v>652</v>
      </c>
      <c r="C654" s="85">
        <v>2033.46</v>
      </c>
      <c r="D654" s="85">
        <f>C654 * (1 + '2016 Claims Experience'!$H$3) * (1 + '2016 Claims Experience'!$H$3)</f>
        <v>2460.4866000000002</v>
      </c>
      <c r="E654" s="85">
        <f t="shared" si="41"/>
        <v>492.09731999999991</v>
      </c>
      <c r="F654" s="85">
        <f t="shared" si="42"/>
        <v>1968.3892800000003</v>
      </c>
      <c r="G654" s="85">
        <f xml:space="preserve"> F654/'2016 Claims Experience'!$H$2</f>
        <v>2315.7520941176476</v>
      </c>
      <c r="H654" s="85">
        <f t="shared" si="43"/>
        <v>1500</v>
      </c>
      <c r="I654" s="85">
        <f t="shared" si="40"/>
        <v>1295.1717065426669</v>
      </c>
      <c r="J654" s="39"/>
    </row>
    <row r="655" spans="2:10" x14ac:dyDescent="0.2">
      <c r="B655" s="87">
        <v>653</v>
      </c>
      <c r="C655" s="85">
        <v>5142.1100000000006</v>
      </c>
      <c r="D655" s="85">
        <f>C655 * (1 + '2016 Claims Experience'!$H$3) * (1 + '2016 Claims Experience'!$H$3)</f>
        <v>6221.9531000000015</v>
      </c>
      <c r="E655" s="85">
        <f t="shared" si="41"/>
        <v>1244.3906200000001</v>
      </c>
      <c r="F655" s="85">
        <f t="shared" si="42"/>
        <v>4977.5624800000014</v>
      </c>
      <c r="G655" s="85">
        <f xml:space="preserve"> F655/'2016 Claims Experience'!$H$2</f>
        <v>5855.9558588235313</v>
      </c>
      <c r="H655" s="85">
        <f t="shared" si="43"/>
        <v>1500</v>
      </c>
      <c r="I655" s="85">
        <f t="shared" si="40"/>
        <v>1295.1717065426669</v>
      </c>
      <c r="J655" s="39"/>
    </row>
    <row r="656" spans="2:10" x14ac:dyDescent="0.2">
      <c r="B656" s="87">
        <v>654</v>
      </c>
      <c r="C656" s="85">
        <v>297.04000000000002</v>
      </c>
      <c r="D656" s="85">
        <f>C656 * (1 + '2016 Claims Experience'!$H$3) * (1 + '2016 Claims Experience'!$H$3)</f>
        <v>359.41840000000008</v>
      </c>
      <c r="E656" s="85">
        <f t="shared" si="41"/>
        <v>71.883679999999998</v>
      </c>
      <c r="F656" s="85">
        <f t="shared" si="42"/>
        <v>287.53472000000005</v>
      </c>
      <c r="G656" s="85">
        <f xml:space="preserve"> F656/'2016 Claims Experience'!$H$2</f>
        <v>338.27614117647067</v>
      </c>
      <c r="H656" s="85">
        <f t="shared" si="43"/>
        <v>359.41840000000008</v>
      </c>
      <c r="I656" s="85">
        <f t="shared" si="40"/>
        <v>0</v>
      </c>
      <c r="J656" s="39"/>
    </row>
    <row r="657" spans="2:10" x14ac:dyDescent="0.2">
      <c r="B657" s="87">
        <v>655</v>
      </c>
      <c r="C657" s="85">
        <v>25420.620000000003</v>
      </c>
      <c r="D657" s="85">
        <f>C657 * (1 + '2016 Claims Experience'!$H$3) * (1 + '2016 Claims Experience'!$H$3)</f>
        <v>30758.950200000007</v>
      </c>
      <c r="E657" s="85">
        <f t="shared" si="41"/>
        <v>6151.7900399999999</v>
      </c>
      <c r="F657" s="85">
        <f t="shared" si="42"/>
        <v>24607.160160000007</v>
      </c>
      <c r="G657" s="85">
        <f xml:space="preserve"> F657/'2016 Claims Experience'!$H$2</f>
        <v>28949.600188235301</v>
      </c>
      <c r="H657" s="85">
        <f t="shared" si="43"/>
        <v>1500</v>
      </c>
      <c r="I657" s="85">
        <f t="shared" si="40"/>
        <v>1295.1717065426669</v>
      </c>
      <c r="J657" s="39"/>
    </row>
    <row r="658" spans="2:10" x14ac:dyDescent="0.2">
      <c r="B658" s="87">
        <v>656</v>
      </c>
      <c r="C658" s="85">
        <v>28.44</v>
      </c>
      <c r="D658" s="85">
        <f>C658 * (1 + '2016 Claims Experience'!$H$3) * (1 + '2016 Claims Experience'!$H$3)</f>
        <v>34.412400000000005</v>
      </c>
      <c r="E658" s="85">
        <f t="shared" si="41"/>
        <v>6.8824799999999993</v>
      </c>
      <c r="F658" s="85">
        <f t="shared" si="42"/>
        <v>27.529920000000004</v>
      </c>
      <c r="G658" s="85">
        <f xml:space="preserve"> F658/'2016 Claims Experience'!$H$2</f>
        <v>32.388141176470597</v>
      </c>
      <c r="H658" s="85">
        <f t="shared" si="43"/>
        <v>34.412400000000005</v>
      </c>
      <c r="I658" s="85">
        <f t="shared" si="40"/>
        <v>0</v>
      </c>
      <c r="J658" s="39"/>
    </row>
    <row r="659" spans="2:10" x14ac:dyDescent="0.2">
      <c r="B659" s="87">
        <v>657</v>
      </c>
      <c r="C659" s="85">
        <v>6.32</v>
      </c>
      <c r="D659" s="85">
        <f>C659 * (1 + '2016 Claims Experience'!$H$3) * (1 + '2016 Claims Experience'!$H$3)</f>
        <v>7.6472000000000016</v>
      </c>
      <c r="E659" s="85">
        <f t="shared" si="41"/>
        <v>1.5294399999999999</v>
      </c>
      <c r="F659" s="85">
        <f t="shared" si="42"/>
        <v>6.1177600000000014</v>
      </c>
      <c r="G659" s="85">
        <f xml:space="preserve"> F659/'2016 Claims Experience'!$H$2</f>
        <v>7.1973647058823547</v>
      </c>
      <c r="H659" s="85">
        <f t="shared" si="43"/>
        <v>7.6472000000000016</v>
      </c>
      <c r="I659" s="85">
        <f t="shared" si="40"/>
        <v>0</v>
      </c>
      <c r="J659" s="39"/>
    </row>
    <row r="660" spans="2:10" x14ac:dyDescent="0.2">
      <c r="B660" s="87">
        <v>658</v>
      </c>
      <c r="C660" s="85">
        <v>29982.080000000002</v>
      </c>
      <c r="D660" s="85">
        <f>C660 * (1 + '2016 Claims Experience'!$H$3) * (1 + '2016 Claims Experience'!$H$3)</f>
        <v>36278.316800000015</v>
      </c>
      <c r="E660" s="85">
        <f t="shared" si="41"/>
        <v>7255.6633600000014</v>
      </c>
      <c r="F660" s="85">
        <f t="shared" si="42"/>
        <v>29022.653440000013</v>
      </c>
      <c r="G660" s="85">
        <f xml:space="preserve"> F660/'2016 Claims Experience'!$H$2</f>
        <v>34144.298164705899</v>
      </c>
      <c r="H660" s="85">
        <f t="shared" si="43"/>
        <v>1500</v>
      </c>
      <c r="I660" s="85">
        <f t="shared" si="40"/>
        <v>1295.1717065426669</v>
      </c>
      <c r="J660" s="39"/>
    </row>
    <row r="661" spans="2:10" x14ac:dyDescent="0.2">
      <c r="B661" s="87">
        <v>659</v>
      </c>
      <c r="C661" s="85">
        <v>78.210000000000008</v>
      </c>
      <c r="D661" s="85">
        <f>C661 * (1 + '2016 Claims Experience'!$H$3) * (1 + '2016 Claims Experience'!$H$3)</f>
        <v>94.634100000000032</v>
      </c>
      <c r="E661" s="85">
        <f t="shared" si="41"/>
        <v>18.926820000000003</v>
      </c>
      <c r="F661" s="85">
        <f t="shared" si="42"/>
        <v>75.707280000000026</v>
      </c>
      <c r="G661" s="85">
        <f xml:space="preserve"> F661/'2016 Claims Experience'!$H$2</f>
        <v>89.067388235294146</v>
      </c>
      <c r="H661" s="85">
        <f t="shared" si="43"/>
        <v>94.634100000000032</v>
      </c>
      <c r="I661" s="85">
        <f t="shared" si="40"/>
        <v>0</v>
      </c>
      <c r="J661" s="39"/>
    </row>
    <row r="662" spans="2:10" x14ac:dyDescent="0.2">
      <c r="B662" s="87">
        <v>660</v>
      </c>
      <c r="C662" s="85">
        <v>9607.98</v>
      </c>
      <c r="D662" s="85">
        <f>C662 * (1 + '2016 Claims Experience'!$H$3) * (1 + '2016 Claims Experience'!$H$3)</f>
        <v>11625.6558</v>
      </c>
      <c r="E662" s="85">
        <f t="shared" si="41"/>
        <v>2325.1311599999995</v>
      </c>
      <c r="F662" s="85">
        <f t="shared" si="42"/>
        <v>9300.5246400000015</v>
      </c>
      <c r="G662" s="85">
        <f xml:space="preserve"> F662/'2016 Claims Experience'!$H$2</f>
        <v>10941.793694117649</v>
      </c>
      <c r="H662" s="85">
        <f t="shared" si="43"/>
        <v>1500</v>
      </c>
      <c r="I662" s="85">
        <f t="shared" si="40"/>
        <v>1295.1717065426669</v>
      </c>
      <c r="J662" s="39"/>
    </row>
    <row r="663" spans="2:10" x14ac:dyDescent="0.2">
      <c r="B663" s="87">
        <v>661</v>
      </c>
      <c r="C663" s="85">
        <v>2152.75</v>
      </c>
      <c r="D663" s="85">
        <f>C663 * (1 + '2016 Claims Experience'!$H$3) * (1 + '2016 Claims Experience'!$H$3)</f>
        <v>2604.8275000000003</v>
      </c>
      <c r="E663" s="85">
        <f t="shared" si="41"/>
        <v>520.96549999999991</v>
      </c>
      <c r="F663" s="85">
        <f t="shared" si="42"/>
        <v>2083.8620000000005</v>
      </c>
      <c r="G663" s="85">
        <f xml:space="preserve"> F663/'2016 Claims Experience'!$H$2</f>
        <v>2451.6023529411773</v>
      </c>
      <c r="H663" s="85">
        <f t="shared" si="43"/>
        <v>1500</v>
      </c>
      <c r="I663" s="85">
        <f t="shared" si="40"/>
        <v>1295.1717065426669</v>
      </c>
      <c r="J663" s="39"/>
    </row>
    <row r="664" spans="2:10" x14ac:dyDescent="0.2">
      <c r="B664" s="87">
        <v>662</v>
      </c>
      <c r="C664" s="85">
        <v>33357.75</v>
      </c>
      <c r="D664" s="85">
        <f>C664 * (1 + '2016 Claims Experience'!$H$3) * (1 + '2016 Claims Experience'!$H$3)</f>
        <v>40362.877500000002</v>
      </c>
      <c r="E664" s="85">
        <f t="shared" si="41"/>
        <v>8072.575499999999</v>
      </c>
      <c r="F664" s="85">
        <f t="shared" si="42"/>
        <v>32290.302000000003</v>
      </c>
      <c r="G664" s="85">
        <f xml:space="preserve"> F664/'2016 Claims Experience'!$H$2</f>
        <v>37988.590588235296</v>
      </c>
      <c r="H664" s="85">
        <f t="shared" si="43"/>
        <v>1500</v>
      </c>
      <c r="I664" s="85">
        <f t="shared" si="40"/>
        <v>1295.1717065426669</v>
      </c>
      <c r="J664" s="39"/>
    </row>
    <row r="665" spans="2:10" x14ac:dyDescent="0.2">
      <c r="B665" s="87">
        <v>663</v>
      </c>
      <c r="C665" s="85">
        <v>15691.77</v>
      </c>
      <c r="D665" s="85">
        <f>C665 * (1 + '2016 Claims Experience'!$H$3) * (1 + '2016 Claims Experience'!$H$3)</f>
        <v>18987.041700000002</v>
      </c>
      <c r="E665" s="85">
        <f t="shared" si="41"/>
        <v>3797.4083399999995</v>
      </c>
      <c r="F665" s="85">
        <f t="shared" si="42"/>
        <v>15189.633360000002</v>
      </c>
      <c r="G665" s="85">
        <f xml:space="preserve"> F665/'2016 Claims Experience'!$H$2</f>
        <v>17870.156894117648</v>
      </c>
      <c r="H665" s="85">
        <f t="shared" si="43"/>
        <v>1500</v>
      </c>
      <c r="I665" s="85">
        <f t="shared" si="40"/>
        <v>1295.1717065426669</v>
      </c>
      <c r="J665" s="39"/>
    </row>
    <row r="666" spans="2:10" x14ac:dyDescent="0.2">
      <c r="B666" s="87">
        <v>664</v>
      </c>
      <c r="C666" s="85">
        <v>10672.11</v>
      </c>
      <c r="D666" s="85">
        <f>C666 * (1 + '2016 Claims Experience'!$H$3) * (1 + '2016 Claims Experience'!$H$3)</f>
        <v>12913.253100000004</v>
      </c>
      <c r="E666" s="85">
        <f t="shared" si="41"/>
        <v>2582.6506200000003</v>
      </c>
      <c r="F666" s="85">
        <f t="shared" si="42"/>
        <v>10330.602480000003</v>
      </c>
      <c r="G666" s="85">
        <f xml:space="preserve"> F666/'2016 Claims Experience'!$H$2</f>
        <v>12153.649976470593</v>
      </c>
      <c r="H666" s="85">
        <f t="shared" si="43"/>
        <v>1500</v>
      </c>
      <c r="I666" s="85">
        <f t="shared" si="40"/>
        <v>1295.1717065426669</v>
      </c>
      <c r="J666" s="39"/>
    </row>
    <row r="667" spans="2:10" x14ac:dyDescent="0.2">
      <c r="B667" s="87">
        <v>665</v>
      </c>
      <c r="C667" s="85">
        <v>9897.91</v>
      </c>
      <c r="D667" s="85">
        <f>C667 * (1 + '2016 Claims Experience'!$H$3) * (1 + '2016 Claims Experience'!$H$3)</f>
        <v>11976.471100000002</v>
      </c>
      <c r="E667" s="85">
        <f t="shared" si="41"/>
        <v>2395.2942199999998</v>
      </c>
      <c r="F667" s="85">
        <f t="shared" si="42"/>
        <v>9581.1768800000027</v>
      </c>
      <c r="G667" s="85">
        <f xml:space="preserve"> F667/'2016 Claims Experience'!$H$2</f>
        <v>11271.972800000003</v>
      </c>
      <c r="H667" s="85">
        <f t="shared" si="43"/>
        <v>1500</v>
      </c>
      <c r="I667" s="85">
        <f t="shared" si="40"/>
        <v>1295.1717065426669</v>
      </c>
      <c r="J667" s="39"/>
    </row>
    <row r="668" spans="2:10" x14ac:dyDescent="0.2">
      <c r="B668" s="87">
        <v>666</v>
      </c>
      <c r="C668" s="85">
        <v>10250.25</v>
      </c>
      <c r="D668" s="85">
        <f>C668 * (1 + '2016 Claims Experience'!$H$3) * (1 + '2016 Claims Experience'!$H$3)</f>
        <v>12402.802500000003</v>
      </c>
      <c r="E668" s="85">
        <f t="shared" si="41"/>
        <v>2480.5605</v>
      </c>
      <c r="F668" s="85">
        <f t="shared" si="42"/>
        <v>9922.2420000000038</v>
      </c>
      <c r="G668" s="85">
        <f xml:space="preserve"> F668/'2016 Claims Experience'!$H$2</f>
        <v>11673.225882352946</v>
      </c>
      <c r="H668" s="85">
        <f t="shared" si="43"/>
        <v>1500</v>
      </c>
      <c r="I668" s="85">
        <f t="shared" si="40"/>
        <v>1295.1717065426669</v>
      </c>
      <c r="J668" s="39"/>
    </row>
    <row r="669" spans="2:10" x14ac:dyDescent="0.2">
      <c r="B669" s="87">
        <v>667</v>
      </c>
      <c r="C669" s="85">
        <v>16432.79</v>
      </c>
      <c r="D669" s="85">
        <f>C669 * (1 + '2016 Claims Experience'!$H$3) * (1 + '2016 Claims Experience'!$H$3)</f>
        <v>19883.675900000006</v>
      </c>
      <c r="E669" s="85">
        <f t="shared" si="41"/>
        <v>3976.7351800000001</v>
      </c>
      <c r="F669" s="85">
        <f t="shared" si="42"/>
        <v>15906.940720000006</v>
      </c>
      <c r="G669" s="85">
        <f xml:space="preserve"> F669/'2016 Claims Experience'!$H$2</f>
        <v>18714.047905882362</v>
      </c>
      <c r="H669" s="85">
        <f t="shared" si="43"/>
        <v>1500</v>
      </c>
      <c r="I669" s="85">
        <f t="shared" si="40"/>
        <v>1295.1717065426669</v>
      </c>
      <c r="J669" s="39"/>
    </row>
    <row r="670" spans="2:10" x14ac:dyDescent="0.2">
      <c r="B670" s="87">
        <v>668</v>
      </c>
      <c r="C670" s="85">
        <v>9382.0400000000009</v>
      </c>
      <c r="D670" s="85">
        <f>C670 * (1 + '2016 Claims Experience'!$H$3) * (1 + '2016 Claims Experience'!$H$3)</f>
        <v>11352.268400000004</v>
      </c>
      <c r="E670" s="85">
        <f t="shared" si="41"/>
        <v>2270.4536800000005</v>
      </c>
      <c r="F670" s="85">
        <f t="shared" si="42"/>
        <v>9081.8147200000039</v>
      </c>
      <c r="G670" s="85">
        <f xml:space="preserve"> F670/'2016 Claims Experience'!$H$2</f>
        <v>10684.487905882357</v>
      </c>
      <c r="H670" s="85">
        <f t="shared" si="43"/>
        <v>1500</v>
      </c>
      <c r="I670" s="85">
        <f t="shared" si="40"/>
        <v>1295.1717065426669</v>
      </c>
      <c r="J670" s="39"/>
    </row>
    <row r="671" spans="2:10" x14ac:dyDescent="0.2">
      <c r="B671" s="87">
        <v>669</v>
      </c>
      <c r="C671" s="85">
        <v>2550.12</v>
      </c>
      <c r="D671" s="85">
        <f>C671 * (1 + '2016 Claims Experience'!$H$3) * (1 + '2016 Claims Experience'!$H$3)</f>
        <v>3085.6452000000004</v>
      </c>
      <c r="E671" s="85">
        <f t="shared" si="41"/>
        <v>617.12903999999992</v>
      </c>
      <c r="F671" s="85">
        <f t="shared" si="42"/>
        <v>2468.5161600000006</v>
      </c>
      <c r="G671" s="85">
        <f xml:space="preserve"> F671/'2016 Claims Experience'!$H$2</f>
        <v>2904.1366588235301</v>
      </c>
      <c r="H671" s="85">
        <f t="shared" si="43"/>
        <v>1500</v>
      </c>
      <c r="I671" s="85">
        <f t="shared" si="40"/>
        <v>1295.1717065426669</v>
      </c>
      <c r="J671" s="39"/>
    </row>
    <row r="672" spans="2:10" x14ac:dyDescent="0.2">
      <c r="B672" s="87">
        <v>670</v>
      </c>
      <c r="C672" s="85">
        <v>15764.45</v>
      </c>
      <c r="D672" s="85">
        <f>C672 * (1 + '2016 Claims Experience'!$H$3) * (1 + '2016 Claims Experience'!$H$3)</f>
        <v>19074.984500000002</v>
      </c>
      <c r="E672" s="85">
        <f t="shared" si="41"/>
        <v>3814.9968999999996</v>
      </c>
      <c r="F672" s="85">
        <f t="shared" si="42"/>
        <v>15259.987600000002</v>
      </c>
      <c r="G672" s="85">
        <f xml:space="preserve"> F672/'2016 Claims Experience'!$H$2</f>
        <v>17952.926588235296</v>
      </c>
      <c r="H672" s="85">
        <f t="shared" si="43"/>
        <v>1500</v>
      </c>
      <c r="I672" s="85">
        <f t="shared" si="40"/>
        <v>1295.1717065426669</v>
      </c>
      <c r="J672" s="39"/>
    </row>
    <row r="673" spans="2:10" x14ac:dyDescent="0.2">
      <c r="B673" s="87">
        <v>671</v>
      </c>
      <c r="C673" s="85">
        <v>9844.98</v>
      </c>
      <c r="D673" s="85">
        <f>C673 * (1 + '2016 Claims Experience'!$H$3) * (1 + '2016 Claims Experience'!$H$3)</f>
        <v>11912.425800000003</v>
      </c>
      <c r="E673" s="85">
        <f t="shared" si="41"/>
        <v>2382.4851600000002</v>
      </c>
      <c r="F673" s="85">
        <f t="shared" si="42"/>
        <v>9529.9406400000025</v>
      </c>
      <c r="G673" s="85">
        <f xml:space="preserve"> F673/'2016 Claims Experience'!$H$2</f>
        <v>11211.694870588239</v>
      </c>
      <c r="H673" s="85">
        <f t="shared" si="43"/>
        <v>1500</v>
      </c>
      <c r="I673" s="85">
        <f t="shared" si="40"/>
        <v>1295.1717065426669</v>
      </c>
      <c r="J673" s="39"/>
    </row>
    <row r="674" spans="2:10" x14ac:dyDescent="0.2">
      <c r="B674" s="87">
        <v>672</v>
      </c>
      <c r="C674" s="85">
        <v>356.29</v>
      </c>
      <c r="D674" s="85">
        <f>C674 * (1 + '2016 Claims Experience'!$H$3) * (1 + '2016 Claims Experience'!$H$3)</f>
        <v>431.11090000000007</v>
      </c>
      <c r="E674" s="85">
        <f t="shared" si="41"/>
        <v>86.222179999999994</v>
      </c>
      <c r="F674" s="85">
        <f t="shared" si="42"/>
        <v>344.88872000000009</v>
      </c>
      <c r="G674" s="85">
        <f xml:space="preserve"> F674/'2016 Claims Experience'!$H$2</f>
        <v>405.75143529411775</v>
      </c>
      <c r="H674" s="85">
        <f t="shared" si="43"/>
        <v>431.11090000000007</v>
      </c>
      <c r="I674" s="85">
        <f t="shared" si="40"/>
        <v>0</v>
      </c>
      <c r="J674" s="39"/>
    </row>
    <row r="675" spans="2:10" x14ac:dyDescent="0.2">
      <c r="B675" s="87">
        <v>673</v>
      </c>
      <c r="C675" s="85">
        <v>9376.51</v>
      </c>
      <c r="D675" s="85">
        <f>C675 * (1 + '2016 Claims Experience'!$H$3) * (1 + '2016 Claims Experience'!$H$3)</f>
        <v>11345.577100000002</v>
      </c>
      <c r="E675" s="85">
        <f t="shared" si="41"/>
        <v>2269.1154200000001</v>
      </c>
      <c r="F675" s="85">
        <f t="shared" si="42"/>
        <v>9076.4616800000022</v>
      </c>
      <c r="G675" s="85">
        <f xml:space="preserve"> F675/'2016 Claims Experience'!$H$2</f>
        <v>10678.19021176471</v>
      </c>
      <c r="H675" s="85">
        <f t="shared" si="43"/>
        <v>1500</v>
      </c>
      <c r="I675" s="85">
        <f t="shared" si="40"/>
        <v>1295.1717065426669</v>
      </c>
      <c r="J675" s="39"/>
    </row>
    <row r="676" spans="2:10" x14ac:dyDescent="0.2">
      <c r="B676" s="87">
        <v>674</v>
      </c>
      <c r="C676" s="85">
        <v>18854.93</v>
      </c>
      <c r="D676" s="85">
        <f>C676 * (1 + '2016 Claims Experience'!$H$3) * (1 + '2016 Claims Experience'!$H$3)</f>
        <v>22814.465300000003</v>
      </c>
      <c r="E676" s="85">
        <f t="shared" si="41"/>
        <v>4562.8930599999994</v>
      </c>
      <c r="F676" s="85">
        <f t="shared" si="42"/>
        <v>18251.572240000005</v>
      </c>
      <c r="G676" s="85">
        <f xml:space="preserve"> F676/'2016 Claims Experience'!$H$2</f>
        <v>21472.437929411772</v>
      </c>
      <c r="H676" s="85">
        <f t="shared" si="43"/>
        <v>1500</v>
      </c>
      <c r="I676" s="85">
        <f t="shared" si="40"/>
        <v>1295.1717065426669</v>
      </c>
      <c r="J676" s="39"/>
    </row>
    <row r="677" spans="2:10" x14ac:dyDescent="0.2">
      <c r="B677" s="87">
        <v>675</v>
      </c>
      <c r="C677" s="85">
        <v>7798.09</v>
      </c>
      <c r="D677" s="85">
        <f>C677 * (1 + '2016 Claims Experience'!$H$3) * (1 + '2016 Claims Experience'!$H$3)</f>
        <v>9435.6889000000028</v>
      </c>
      <c r="E677" s="85">
        <f t="shared" si="41"/>
        <v>1887.1377800000002</v>
      </c>
      <c r="F677" s="85">
        <f t="shared" si="42"/>
        <v>7548.5511200000028</v>
      </c>
      <c r="G677" s="85">
        <f xml:space="preserve"> F677/'2016 Claims Experience'!$H$2</f>
        <v>8880.6483764705918</v>
      </c>
      <c r="H677" s="85">
        <f t="shared" si="43"/>
        <v>1500</v>
      </c>
      <c r="I677" s="85">
        <f t="shared" si="40"/>
        <v>1295.1717065426669</v>
      </c>
      <c r="J677" s="39"/>
    </row>
    <row r="678" spans="2:10" x14ac:dyDescent="0.2">
      <c r="B678" s="87">
        <v>676</v>
      </c>
      <c r="C678" s="85">
        <v>1201.5900000000001</v>
      </c>
      <c r="D678" s="85">
        <f>C678 * (1 + '2016 Claims Experience'!$H$3) * (1 + '2016 Claims Experience'!$H$3)</f>
        <v>1453.9239000000005</v>
      </c>
      <c r="E678" s="85">
        <f t="shared" si="41"/>
        <v>290.78478000000001</v>
      </c>
      <c r="F678" s="85">
        <f t="shared" si="42"/>
        <v>1163.1391200000005</v>
      </c>
      <c r="G678" s="85">
        <f xml:space="preserve"> F678/'2016 Claims Experience'!$H$2</f>
        <v>1368.3989647058829</v>
      </c>
      <c r="H678" s="85">
        <f t="shared" si="43"/>
        <v>1453.9239000000005</v>
      </c>
      <c r="I678" s="85">
        <f t="shared" si="40"/>
        <v>0</v>
      </c>
      <c r="J678" s="39"/>
    </row>
    <row r="679" spans="2:10" x14ac:dyDescent="0.2">
      <c r="B679" s="87">
        <v>677</v>
      </c>
      <c r="C679" s="85">
        <v>1822.53</v>
      </c>
      <c r="D679" s="85">
        <f>C679 * (1 + '2016 Claims Experience'!$H$3) * (1 + '2016 Claims Experience'!$H$3)</f>
        <v>2205.2613000000001</v>
      </c>
      <c r="E679" s="85">
        <f t="shared" si="41"/>
        <v>441.05225999999993</v>
      </c>
      <c r="F679" s="85">
        <f t="shared" si="42"/>
        <v>1764.2090400000002</v>
      </c>
      <c r="G679" s="85">
        <f xml:space="preserve"> F679/'2016 Claims Experience'!$H$2</f>
        <v>2075.5400470588238</v>
      </c>
      <c r="H679" s="85">
        <f t="shared" si="43"/>
        <v>1500</v>
      </c>
      <c r="I679" s="85">
        <f t="shared" si="40"/>
        <v>1295.1717065426669</v>
      </c>
      <c r="J679" s="39"/>
    </row>
    <row r="680" spans="2:10" x14ac:dyDescent="0.2">
      <c r="B680" s="87">
        <v>678</v>
      </c>
      <c r="C680" s="85">
        <v>8888.2900000000009</v>
      </c>
      <c r="D680" s="85">
        <f>C680 * (1 + '2016 Claims Experience'!$H$3) * (1 + '2016 Claims Experience'!$H$3)</f>
        <v>10754.830900000003</v>
      </c>
      <c r="E680" s="85">
        <f t="shared" si="41"/>
        <v>2150.9661799999999</v>
      </c>
      <c r="F680" s="85">
        <f t="shared" si="42"/>
        <v>8603.8647200000032</v>
      </c>
      <c r="G680" s="85">
        <f xml:space="preserve"> F680/'2016 Claims Experience'!$H$2</f>
        <v>10122.193788235298</v>
      </c>
      <c r="H680" s="85">
        <f t="shared" si="43"/>
        <v>1500</v>
      </c>
      <c r="I680" s="85">
        <f t="shared" si="40"/>
        <v>1295.1717065426669</v>
      </c>
      <c r="J680" s="39"/>
    </row>
    <row r="681" spans="2:10" x14ac:dyDescent="0.2">
      <c r="B681" s="87">
        <v>679</v>
      </c>
      <c r="C681" s="85">
        <v>25814.04</v>
      </c>
      <c r="D681" s="85">
        <f>C681 * (1 + '2016 Claims Experience'!$H$3) * (1 + '2016 Claims Experience'!$H$3)</f>
        <v>31234.988400000006</v>
      </c>
      <c r="E681" s="85">
        <f t="shared" si="41"/>
        <v>6246.9976799999995</v>
      </c>
      <c r="F681" s="85">
        <f t="shared" si="42"/>
        <v>24987.990720000005</v>
      </c>
      <c r="G681" s="85">
        <f xml:space="preserve"> F681/'2016 Claims Experience'!$H$2</f>
        <v>29397.636141176477</v>
      </c>
      <c r="H681" s="85">
        <f t="shared" si="43"/>
        <v>1500</v>
      </c>
      <c r="I681" s="85">
        <f t="shared" si="40"/>
        <v>1295.1717065426669</v>
      </c>
      <c r="J681" s="39"/>
    </row>
    <row r="682" spans="2:10" x14ac:dyDescent="0.2">
      <c r="B682" s="87">
        <v>680</v>
      </c>
      <c r="C682" s="85">
        <v>26696.47</v>
      </c>
      <c r="D682" s="85">
        <f>C682 * (1 + '2016 Claims Experience'!$H$3) * (1 + '2016 Claims Experience'!$H$3)</f>
        <v>32302.728700000003</v>
      </c>
      <c r="E682" s="85">
        <f t="shared" si="41"/>
        <v>6460.5457399999996</v>
      </c>
      <c r="F682" s="85">
        <f t="shared" si="42"/>
        <v>25842.182960000006</v>
      </c>
      <c r="G682" s="85">
        <f xml:space="preserve"> F682/'2016 Claims Experience'!$H$2</f>
        <v>30402.568188235302</v>
      </c>
      <c r="H682" s="85">
        <f t="shared" si="43"/>
        <v>1500</v>
      </c>
      <c r="I682" s="85">
        <f t="shared" si="40"/>
        <v>1295.1717065426669</v>
      </c>
      <c r="J682" s="39"/>
    </row>
    <row r="683" spans="2:10" x14ac:dyDescent="0.2">
      <c r="B683" s="87">
        <v>681</v>
      </c>
      <c r="C683" s="85">
        <v>1261.6300000000001</v>
      </c>
      <c r="D683" s="85">
        <f>C683 * (1 + '2016 Claims Experience'!$H$3) * (1 + '2016 Claims Experience'!$H$3)</f>
        <v>1526.5723000000003</v>
      </c>
      <c r="E683" s="85">
        <f t="shared" si="41"/>
        <v>305.31446</v>
      </c>
      <c r="F683" s="85">
        <f t="shared" si="42"/>
        <v>1221.2578400000002</v>
      </c>
      <c r="G683" s="85">
        <f xml:space="preserve"> F683/'2016 Claims Experience'!$H$2</f>
        <v>1436.773929411765</v>
      </c>
      <c r="H683" s="85">
        <f t="shared" si="43"/>
        <v>1500</v>
      </c>
      <c r="I683" s="85">
        <f t="shared" si="40"/>
        <v>1295.1717065426669</v>
      </c>
      <c r="J683" s="39"/>
    </row>
    <row r="684" spans="2:10" x14ac:dyDescent="0.2">
      <c r="B684" s="87">
        <v>682</v>
      </c>
      <c r="C684" s="85">
        <v>21922.5</v>
      </c>
      <c r="D684" s="85">
        <f>C684 * (1 + '2016 Claims Experience'!$H$3) * (1 + '2016 Claims Experience'!$H$3)</f>
        <v>26526.225000000006</v>
      </c>
      <c r="E684" s="85">
        <f t="shared" si="41"/>
        <v>5305.2449999999999</v>
      </c>
      <c r="F684" s="85">
        <f t="shared" si="42"/>
        <v>21220.980000000007</v>
      </c>
      <c r="G684" s="85">
        <f xml:space="preserve"> F684/'2016 Claims Experience'!$H$2</f>
        <v>24965.858823529419</v>
      </c>
      <c r="H684" s="85">
        <f t="shared" si="43"/>
        <v>1500</v>
      </c>
      <c r="I684" s="85">
        <f t="shared" si="40"/>
        <v>1295.1717065426669</v>
      </c>
      <c r="J684" s="39"/>
    </row>
    <row r="685" spans="2:10" x14ac:dyDescent="0.2">
      <c r="B685" s="87">
        <v>683</v>
      </c>
      <c r="C685" s="85">
        <v>10643.67</v>
      </c>
      <c r="D685" s="85">
        <f>C685 * (1 + '2016 Claims Experience'!$H$3) * (1 + '2016 Claims Experience'!$H$3)</f>
        <v>12878.840700000001</v>
      </c>
      <c r="E685" s="85">
        <f t="shared" si="41"/>
        <v>2575.7681399999997</v>
      </c>
      <c r="F685" s="85">
        <f t="shared" si="42"/>
        <v>10303.072560000001</v>
      </c>
      <c r="G685" s="85">
        <f xml:space="preserve"> F685/'2016 Claims Experience'!$H$2</f>
        <v>12121.261835294119</v>
      </c>
      <c r="H685" s="85">
        <f t="shared" si="43"/>
        <v>1500</v>
      </c>
      <c r="I685" s="85">
        <f t="shared" si="40"/>
        <v>1295.1717065426669</v>
      </c>
      <c r="J685" s="39"/>
    </row>
    <row r="686" spans="2:10" x14ac:dyDescent="0.2">
      <c r="B686" s="87">
        <v>684</v>
      </c>
      <c r="C686" s="85">
        <v>7827.3200000000006</v>
      </c>
      <c r="D686" s="85">
        <f>C686 * (1 + '2016 Claims Experience'!$H$3) * (1 + '2016 Claims Experience'!$H$3)</f>
        <v>9471.0572000000029</v>
      </c>
      <c r="E686" s="85">
        <f t="shared" si="41"/>
        <v>1894.2114400000003</v>
      </c>
      <c r="F686" s="85">
        <f t="shared" si="42"/>
        <v>7576.8457600000029</v>
      </c>
      <c r="G686" s="85">
        <f xml:space="preserve"> F686/'2016 Claims Experience'!$H$2</f>
        <v>8913.9361882352969</v>
      </c>
      <c r="H686" s="85">
        <f t="shared" si="43"/>
        <v>1500</v>
      </c>
      <c r="I686" s="85">
        <f t="shared" si="40"/>
        <v>1295.1717065426669</v>
      </c>
      <c r="J686" s="39"/>
    </row>
    <row r="687" spans="2:10" x14ac:dyDescent="0.2">
      <c r="B687" s="87">
        <v>685</v>
      </c>
      <c r="C687" s="85">
        <v>11681.730000000001</v>
      </c>
      <c r="D687" s="85">
        <f>C687 * (1 + '2016 Claims Experience'!$H$3) * (1 + '2016 Claims Experience'!$H$3)</f>
        <v>14134.893300000003</v>
      </c>
      <c r="E687" s="85">
        <f t="shared" si="41"/>
        <v>2826.9786600000002</v>
      </c>
      <c r="F687" s="85">
        <f t="shared" si="42"/>
        <v>11307.914640000003</v>
      </c>
      <c r="G687" s="85">
        <f xml:space="preserve"> F687/'2016 Claims Experience'!$H$2</f>
        <v>13303.428988235297</v>
      </c>
      <c r="H687" s="85">
        <f t="shared" si="43"/>
        <v>1500</v>
      </c>
      <c r="I687" s="85">
        <f t="shared" si="40"/>
        <v>1295.1717065426669</v>
      </c>
      <c r="J687" s="39"/>
    </row>
    <row r="688" spans="2:10" x14ac:dyDescent="0.2">
      <c r="B688" s="87">
        <v>686</v>
      </c>
      <c r="C688" s="85">
        <v>1072.82</v>
      </c>
      <c r="D688" s="85">
        <f>C688 * (1 + '2016 Claims Experience'!$H$3) * (1 + '2016 Claims Experience'!$H$3)</f>
        <v>1298.1122000000003</v>
      </c>
      <c r="E688" s="85">
        <f t="shared" si="41"/>
        <v>259.62243999999998</v>
      </c>
      <c r="F688" s="85">
        <f t="shared" si="42"/>
        <v>1038.4897600000002</v>
      </c>
      <c r="G688" s="85">
        <f xml:space="preserve"> F688/'2016 Claims Experience'!$H$2</f>
        <v>1221.7526588235296</v>
      </c>
      <c r="H688" s="85">
        <f t="shared" si="43"/>
        <v>1298.1122000000003</v>
      </c>
      <c r="I688" s="85">
        <f t="shared" si="40"/>
        <v>0</v>
      </c>
      <c r="J688" s="39"/>
    </row>
    <row r="689" spans="2:10" x14ac:dyDescent="0.2">
      <c r="B689" s="87">
        <v>687</v>
      </c>
      <c r="C689" s="85">
        <v>2327.34</v>
      </c>
      <c r="D689" s="85">
        <f>C689 * (1 + '2016 Claims Experience'!$H$3) * (1 + '2016 Claims Experience'!$H$3)</f>
        <v>2816.0814000000009</v>
      </c>
      <c r="E689" s="85">
        <f t="shared" si="41"/>
        <v>563.2162800000001</v>
      </c>
      <c r="F689" s="85">
        <f t="shared" si="42"/>
        <v>2252.8651200000008</v>
      </c>
      <c r="G689" s="85">
        <f xml:space="preserve"> F689/'2016 Claims Experience'!$H$2</f>
        <v>2650.4295529411775</v>
      </c>
      <c r="H689" s="85">
        <f t="shared" si="43"/>
        <v>1500</v>
      </c>
      <c r="I689" s="85">
        <f t="shared" si="40"/>
        <v>1295.1717065426669</v>
      </c>
      <c r="J689" s="39"/>
    </row>
    <row r="690" spans="2:10" x14ac:dyDescent="0.2">
      <c r="B690" s="87">
        <v>688</v>
      </c>
      <c r="C690" s="85">
        <v>2028.72</v>
      </c>
      <c r="D690" s="85">
        <f>C690 * (1 + '2016 Claims Experience'!$H$3) * (1 + '2016 Claims Experience'!$H$3)</f>
        <v>2454.7512000000002</v>
      </c>
      <c r="E690" s="85">
        <f t="shared" si="41"/>
        <v>490.95023999999989</v>
      </c>
      <c r="F690" s="85">
        <f t="shared" si="42"/>
        <v>1963.8009600000003</v>
      </c>
      <c r="G690" s="85">
        <f xml:space="preserve"> F690/'2016 Claims Experience'!$H$2</f>
        <v>2310.3540705882356</v>
      </c>
      <c r="H690" s="85">
        <f t="shared" si="43"/>
        <v>1500</v>
      </c>
      <c r="I690" s="85">
        <f t="shared" si="40"/>
        <v>1295.1717065426669</v>
      </c>
      <c r="J690" s="39"/>
    </row>
    <row r="691" spans="2:10" x14ac:dyDescent="0.2">
      <c r="B691" s="87">
        <v>689</v>
      </c>
      <c r="C691" s="85">
        <v>5104.1900000000005</v>
      </c>
      <c r="D691" s="85">
        <f>C691 * (1 + '2016 Claims Experience'!$H$3) * (1 + '2016 Claims Experience'!$H$3)</f>
        <v>6176.0699000000022</v>
      </c>
      <c r="E691" s="85">
        <f t="shared" si="41"/>
        <v>1235.2139800000002</v>
      </c>
      <c r="F691" s="85">
        <f t="shared" si="42"/>
        <v>4940.8559200000018</v>
      </c>
      <c r="G691" s="85">
        <f xml:space="preserve"> F691/'2016 Claims Experience'!$H$2</f>
        <v>5812.7716705882376</v>
      </c>
      <c r="H691" s="85">
        <f t="shared" si="43"/>
        <v>1500</v>
      </c>
      <c r="I691" s="85">
        <f t="shared" si="40"/>
        <v>1295.1717065426669</v>
      </c>
      <c r="J691" s="39"/>
    </row>
    <row r="692" spans="2:10" x14ac:dyDescent="0.2">
      <c r="B692" s="87">
        <v>690</v>
      </c>
      <c r="C692" s="85">
        <v>26056.57</v>
      </c>
      <c r="D692" s="85">
        <f>C692 * (1 + '2016 Claims Experience'!$H$3) * (1 + '2016 Claims Experience'!$H$3)</f>
        <v>31528.449700000005</v>
      </c>
      <c r="E692" s="85">
        <f t="shared" si="41"/>
        <v>6305.6899399999993</v>
      </c>
      <c r="F692" s="85">
        <f t="shared" si="42"/>
        <v>25222.759760000004</v>
      </c>
      <c r="G692" s="85">
        <f xml:space="preserve"> F692/'2016 Claims Experience'!$H$2</f>
        <v>29673.835011764713</v>
      </c>
      <c r="H692" s="85">
        <f t="shared" si="43"/>
        <v>1500</v>
      </c>
      <c r="I692" s="85">
        <f t="shared" si="40"/>
        <v>1295.1717065426669</v>
      </c>
      <c r="J692" s="39"/>
    </row>
    <row r="693" spans="2:10" x14ac:dyDescent="0.2">
      <c r="B693" s="87">
        <v>691</v>
      </c>
      <c r="C693" s="85">
        <v>19038.21</v>
      </c>
      <c r="D693" s="85">
        <f>C693 * (1 + '2016 Claims Experience'!$H$3) * (1 + '2016 Claims Experience'!$H$3)</f>
        <v>23036.234100000001</v>
      </c>
      <c r="E693" s="85">
        <f t="shared" si="41"/>
        <v>4607.2468199999994</v>
      </c>
      <c r="F693" s="85">
        <f t="shared" si="42"/>
        <v>18428.987280000001</v>
      </c>
      <c r="G693" s="85">
        <f xml:space="preserve"> F693/'2016 Claims Experience'!$H$2</f>
        <v>21681.161505882355</v>
      </c>
      <c r="H693" s="85">
        <f t="shared" si="43"/>
        <v>1500</v>
      </c>
      <c r="I693" s="85">
        <f t="shared" si="40"/>
        <v>1295.1717065426669</v>
      </c>
      <c r="J693" s="39"/>
    </row>
    <row r="694" spans="2:10" x14ac:dyDescent="0.2">
      <c r="B694" s="87">
        <v>692</v>
      </c>
      <c r="C694" s="85">
        <v>28007.870000000003</v>
      </c>
      <c r="D694" s="85">
        <f>C694 * (1 + '2016 Claims Experience'!$H$3) * (1 + '2016 Claims Experience'!$H$3)</f>
        <v>33889.522700000009</v>
      </c>
      <c r="E694" s="85">
        <f t="shared" si="41"/>
        <v>6777.9045400000005</v>
      </c>
      <c r="F694" s="85">
        <f t="shared" si="42"/>
        <v>27111.618160000009</v>
      </c>
      <c r="G694" s="85">
        <f xml:space="preserve"> F694/'2016 Claims Experience'!$H$2</f>
        <v>31896.021364705895</v>
      </c>
      <c r="H694" s="85">
        <f t="shared" si="43"/>
        <v>1500</v>
      </c>
      <c r="I694" s="85">
        <f t="shared" si="40"/>
        <v>1295.1717065426669</v>
      </c>
      <c r="J694" s="39"/>
    </row>
    <row r="695" spans="2:10" x14ac:dyDescent="0.2">
      <c r="B695" s="87">
        <v>693</v>
      </c>
      <c r="C695" s="85">
        <v>380.78000000000003</v>
      </c>
      <c r="D695" s="85">
        <f>C695 * (1 + '2016 Claims Experience'!$H$3) * (1 + '2016 Claims Experience'!$H$3)</f>
        <v>460.74380000000008</v>
      </c>
      <c r="E695" s="85">
        <f t="shared" si="41"/>
        <v>92.148759999999996</v>
      </c>
      <c r="F695" s="85">
        <f t="shared" si="42"/>
        <v>368.5950400000001</v>
      </c>
      <c r="G695" s="85">
        <f xml:space="preserve"> F695/'2016 Claims Experience'!$H$2</f>
        <v>433.64122352941189</v>
      </c>
      <c r="H695" s="85">
        <f t="shared" si="43"/>
        <v>460.74380000000008</v>
      </c>
      <c r="I695" s="85">
        <f t="shared" si="40"/>
        <v>0</v>
      </c>
      <c r="J695" s="39"/>
    </row>
    <row r="696" spans="2:10" x14ac:dyDescent="0.2">
      <c r="B696" s="87">
        <v>694</v>
      </c>
      <c r="C696" s="85">
        <v>16413.830000000002</v>
      </c>
      <c r="D696" s="85">
        <f>C696 * (1 + '2016 Claims Experience'!$H$3) * (1 + '2016 Claims Experience'!$H$3)</f>
        <v>19860.734300000004</v>
      </c>
      <c r="E696" s="85">
        <f t="shared" si="41"/>
        <v>3972.1468599999998</v>
      </c>
      <c r="F696" s="85">
        <f t="shared" si="42"/>
        <v>15888.587440000003</v>
      </c>
      <c r="G696" s="85">
        <f xml:space="preserve"> F696/'2016 Claims Experience'!$H$2</f>
        <v>18692.45581176471</v>
      </c>
      <c r="H696" s="85">
        <f t="shared" si="43"/>
        <v>1500</v>
      </c>
      <c r="I696" s="85">
        <f t="shared" si="40"/>
        <v>1295.1717065426669</v>
      </c>
      <c r="J696" s="39"/>
    </row>
    <row r="697" spans="2:10" x14ac:dyDescent="0.2">
      <c r="B697" s="87">
        <v>695</v>
      </c>
      <c r="C697" s="85">
        <v>18289.29</v>
      </c>
      <c r="D697" s="85">
        <f>C697 * (1 + '2016 Claims Experience'!$H$3) * (1 + '2016 Claims Experience'!$H$3)</f>
        <v>22130.040900000004</v>
      </c>
      <c r="E697" s="85">
        <f t="shared" si="41"/>
        <v>4426.0081799999998</v>
      </c>
      <c r="F697" s="85">
        <f t="shared" si="42"/>
        <v>17704.032720000003</v>
      </c>
      <c r="G697" s="85">
        <f xml:space="preserve"> F697/'2016 Claims Experience'!$H$2</f>
        <v>20828.273788235299</v>
      </c>
      <c r="H697" s="85">
        <f t="shared" si="43"/>
        <v>1500</v>
      </c>
      <c r="I697" s="85">
        <f t="shared" si="40"/>
        <v>1295.1717065426669</v>
      </c>
      <c r="J697" s="39"/>
    </row>
    <row r="698" spans="2:10" x14ac:dyDescent="0.2">
      <c r="B698" s="87">
        <v>696</v>
      </c>
      <c r="C698" s="85">
        <v>7061.02</v>
      </c>
      <c r="D698" s="85">
        <f>C698 * (1 + '2016 Claims Experience'!$H$3) * (1 + '2016 Claims Experience'!$H$3)</f>
        <v>8543.8342000000011</v>
      </c>
      <c r="E698" s="85">
        <f t="shared" si="41"/>
        <v>1708.7668399999998</v>
      </c>
      <c r="F698" s="85">
        <f t="shared" si="42"/>
        <v>6835.0673600000009</v>
      </c>
      <c r="G698" s="85">
        <f xml:space="preserve"> F698/'2016 Claims Experience'!$H$2</f>
        <v>8041.25571764706</v>
      </c>
      <c r="H698" s="85">
        <f t="shared" si="43"/>
        <v>1500</v>
      </c>
      <c r="I698" s="85">
        <f t="shared" si="40"/>
        <v>1295.1717065426669</v>
      </c>
      <c r="J698" s="39"/>
    </row>
    <row r="699" spans="2:10" x14ac:dyDescent="0.2">
      <c r="B699" s="87">
        <v>697</v>
      </c>
      <c r="C699" s="85">
        <v>16116</v>
      </c>
      <c r="D699" s="85">
        <f>C699 * (1 + '2016 Claims Experience'!$H$3) * (1 + '2016 Claims Experience'!$H$3)</f>
        <v>19500.360000000004</v>
      </c>
      <c r="E699" s="85">
        <f t="shared" si="41"/>
        <v>3900.0720000000001</v>
      </c>
      <c r="F699" s="85">
        <f t="shared" si="42"/>
        <v>15600.288000000004</v>
      </c>
      <c r="G699" s="85">
        <f xml:space="preserve"> F699/'2016 Claims Experience'!$H$2</f>
        <v>18353.280000000006</v>
      </c>
      <c r="H699" s="85">
        <f t="shared" si="43"/>
        <v>1500</v>
      </c>
      <c r="I699" s="85">
        <f t="shared" si="40"/>
        <v>1295.1717065426669</v>
      </c>
      <c r="J699" s="39"/>
    </row>
    <row r="700" spans="2:10" x14ac:dyDescent="0.2">
      <c r="B700" s="87">
        <v>698</v>
      </c>
      <c r="C700" s="85">
        <v>11735.45</v>
      </c>
      <c r="D700" s="85">
        <f>C700 * (1 + '2016 Claims Experience'!$H$3) * (1 + '2016 Claims Experience'!$H$3)</f>
        <v>14199.894500000004</v>
      </c>
      <c r="E700" s="85">
        <f t="shared" si="41"/>
        <v>2839.9789000000001</v>
      </c>
      <c r="F700" s="85">
        <f t="shared" si="42"/>
        <v>11359.915600000004</v>
      </c>
      <c r="G700" s="85">
        <f xml:space="preserve"> F700/'2016 Claims Experience'!$H$2</f>
        <v>13364.6065882353</v>
      </c>
      <c r="H700" s="85">
        <f t="shared" si="43"/>
        <v>1500</v>
      </c>
      <c r="I700" s="85">
        <f t="shared" si="40"/>
        <v>1295.1717065426669</v>
      </c>
      <c r="J700" s="39"/>
    </row>
    <row r="701" spans="2:10" x14ac:dyDescent="0.2">
      <c r="B701" s="87">
        <v>699</v>
      </c>
      <c r="C701" s="85">
        <v>5123.9400000000005</v>
      </c>
      <c r="D701" s="85">
        <f>C701 * (1 + '2016 Claims Experience'!$H$3) * (1 + '2016 Claims Experience'!$H$3)</f>
        <v>6199.9674000000014</v>
      </c>
      <c r="E701" s="85">
        <f t="shared" si="41"/>
        <v>1239.9934800000001</v>
      </c>
      <c r="F701" s="85">
        <f t="shared" si="42"/>
        <v>4959.9739200000013</v>
      </c>
      <c r="G701" s="85">
        <f xml:space="preserve"> F701/'2016 Claims Experience'!$H$2</f>
        <v>5835.2634352941195</v>
      </c>
      <c r="H701" s="85">
        <f t="shared" si="43"/>
        <v>1500</v>
      </c>
      <c r="I701" s="85">
        <f t="shared" si="40"/>
        <v>1295.1717065426669</v>
      </c>
      <c r="J701" s="39"/>
    </row>
    <row r="702" spans="2:10" x14ac:dyDescent="0.2">
      <c r="B702" s="87">
        <v>700</v>
      </c>
      <c r="C702" s="85">
        <v>30602.23</v>
      </c>
      <c r="D702" s="85">
        <f>C702 * (1 + '2016 Claims Experience'!$H$3) * (1 + '2016 Claims Experience'!$H$3)</f>
        <v>37028.698300000004</v>
      </c>
      <c r="E702" s="85">
        <f t="shared" si="41"/>
        <v>7405.7396599999993</v>
      </c>
      <c r="F702" s="85">
        <f t="shared" si="42"/>
        <v>29622.958640000004</v>
      </c>
      <c r="G702" s="85">
        <f xml:space="preserve"> F702/'2016 Claims Experience'!$H$2</f>
        <v>34850.539576470597</v>
      </c>
      <c r="H702" s="85">
        <f t="shared" si="43"/>
        <v>1500</v>
      </c>
      <c r="I702" s="85">
        <f t="shared" si="40"/>
        <v>1295.1717065426669</v>
      </c>
      <c r="J702" s="39"/>
    </row>
    <row r="703" spans="2:10" x14ac:dyDescent="0.2">
      <c r="B703" s="87">
        <v>701</v>
      </c>
      <c r="C703" s="85">
        <v>2292.58</v>
      </c>
      <c r="D703" s="85">
        <f>C703 * (1 + '2016 Claims Experience'!$H$3) * (1 + '2016 Claims Experience'!$H$3)</f>
        <v>2774.0218000000004</v>
      </c>
      <c r="E703" s="85">
        <f t="shared" si="41"/>
        <v>554.80435999999997</v>
      </c>
      <c r="F703" s="85">
        <f t="shared" si="42"/>
        <v>2219.2174400000004</v>
      </c>
      <c r="G703" s="85">
        <f xml:space="preserve"> F703/'2016 Claims Experience'!$H$2</f>
        <v>2610.8440470588239</v>
      </c>
      <c r="H703" s="85">
        <f t="shared" si="43"/>
        <v>1500</v>
      </c>
      <c r="I703" s="85">
        <f t="shared" si="40"/>
        <v>1295.1717065426669</v>
      </c>
      <c r="J703" s="39"/>
    </row>
    <row r="704" spans="2:10" x14ac:dyDescent="0.2">
      <c r="B704" s="87">
        <v>702</v>
      </c>
      <c r="C704" s="85">
        <v>7730.9400000000005</v>
      </c>
      <c r="D704" s="85">
        <f>C704 * (1 + '2016 Claims Experience'!$H$3) * (1 + '2016 Claims Experience'!$H$3)</f>
        <v>9354.4374000000025</v>
      </c>
      <c r="E704" s="85">
        <f t="shared" si="41"/>
        <v>1870.8874800000001</v>
      </c>
      <c r="F704" s="85">
        <f t="shared" si="42"/>
        <v>7483.5499200000022</v>
      </c>
      <c r="G704" s="85">
        <f xml:space="preserve"> F704/'2016 Claims Experience'!$H$2</f>
        <v>8804.1763764705902</v>
      </c>
      <c r="H704" s="85">
        <f t="shared" si="43"/>
        <v>1500</v>
      </c>
      <c r="I704" s="85">
        <f t="shared" si="40"/>
        <v>1295.1717065426669</v>
      </c>
      <c r="J704" s="39"/>
    </row>
    <row r="705" spans="2:10" x14ac:dyDescent="0.2">
      <c r="B705" s="87">
        <v>703</v>
      </c>
      <c r="C705" s="85">
        <v>17222</v>
      </c>
      <c r="D705" s="85">
        <f>C705 * (1 + '2016 Claims Experience'!$H$3) * (1 + '2016 Claims Experience'!$H$3)</f>
        <v>20838.620000000003</v>
      </c>
      <c r="E705" s="85">
        <f t="shared" si="41"/>
        <v>4167.7239999999993</v>
      </c>
      <c r="F705" s="85">
        <f t="shared" si="42"/>
        <v>16670.896000000004</v>
      </c>
      <c r="G705" s="85">
        <f xml:space="preserve"> F705/'2016 Claims Experience'!$H$2</f>
        <v>19612.818823529418</v>
      </c>
      <c r="H705" s="85">
        <f t="shared" si="43"/>
        <v>1500</v>
      </c>
      <c r="I705" s="85">
        <f t="shared" si="40"/>
        <v>1295.1717065426669</v>
      </c>
      <c r="J705" s="39"/>
    </row>
    <row r="706" spans="2:10" x14ac:dyDescent="0.2">
      <c r="B706" s="87">
        <v>704</v>
      </c>
      <c r="C706" s="85">
        <v>3957.11</v>
      </c>
      <c r="D706" s="85">
        <f>C706 * (1 + '2016 Claims Experience'!$H$3) * (1 + '2016 Claims Experience'!$H$3)</f>
        <v>4788.1031000000012</v>
      </c>
      <c r="E706" s="85">
        <f t="shared" si="41"/>
        <v>957.62062000000003</v>
      </c>
      <c r="F706" s="85">
        <f t="shared" si="42"/>
        <v>3830.482480000001</v>
      </c>
      <c r="G706" s="85">
        <f xml:space="preserve"> F706/'2016 Claims Experience'!$H$2</f>
        <v>4506.4499764705897</v>
      </c>
      <c r="H706" s="85">
        <f t="shared" si="43"/>
        <v>1500</v>
      </c>
      <c r="I706" s="85">
        <f t="shared" si="40"/>
        <v>1295.1717065426669</v>
      </c>
      <c r="J706" s="39"/>
    </row>
    <row r="707" spans="2:10" x14ac:dyDescent="0.2">
      <c r="B707" s="87">
        <v>705</v>
      </c>
      <c r="C707" s="85">
        <v>1162.0900000000001</v>
      </c>
      <c r="D707" s="85">
        <f>C707 * (1 + '2016 Claims Experience'!$H$3) * (1 + '2016 Claims Experience'!$H$3)</f>
        <v>1406.1289000000004</v>
      </c>
      <c r="E707" s="85">
        <f t="shared" si="41"/>
        <v>281.22578000000004</v>
      </c>
      <c r="F707" s="85">
        <f t="shared" si="42"/>
        <v>1124.9031200000004</v>
      </c>
      <c r="G707" s="85">
        <f xml:space="preserve"> F707/'2016 Claims Experience'!$H$2</f>
        <v>1323.4154352941182</v>
      </c>
      <c r="H707" s="85">
        <f t="shared" si="43"/>
        <v>1406.1289000000004</v>
      </c>
      <c r="I707" s="85">
        <f t="shared" ref="I707:I770" si="44">IF(H707 = $K$29, $L$29 - H707,   IF(AND(H707&lt;$L$29, H707 &gt; $K$29),  D707-$K$29, 0) )</f>
        <v>0</v>
      </c>
      <c r="J707" s="39"/>
    </row>
    <row r="708" spans="2:10" x14ac:dyDescent="0.2">
      <c r="B708" s="87">
        <v>706</v>
      </c>
      <c r="C708" s="85">
        <v>9313.3100000000013</v>
      </c>
      <c r="D708" s="85">
        <f>C708 * (1 + '2016 Claims Experience'!$H$3) * (1 + '2016 Claims Experience'!$H$3)</f>
        <v>11269.105100000002</v>
      </c>
      <c r="E708" s="85">
        <f t="shared" ref="E708:E771" si="45" xml:space="preserve"> D708 * (1- $L$9)</f>
        <v>2253.8210199999999</v>
      </c>
      <c r="F708" s="85">
        <f t="shared" ref="F708:F771" si="46" xml:space="preserve">   D708 *$L$9</f>
        <v>9015.2840800000031</v>
      </c>
      <c r="G708" s="85">
        <f xml:space="preserve"> F708/'2016 Claims Experience'!$H$2</f>
        <v>10606.216564705886</v>
      </c>
      <c r="H708" s="85">
        <f t="shared" ref="H708:H771" si="47">IF( D708&gt; $K$29, $K$29, D708)</f>
        <v>1500</v>
      </c>
      <c r="I708" s="85">
        <f t="shared" si="44"/>
        <v>1295.1717065426669</v>
      </c>
      <c r="J708" s="39"/>
    </row>
    <row r="709" spans="2:10" x14ac:dyDescent="0.2">
      <c r="B709" s="87">
        <v>707</v>
      </c>
      <c r="C709" s="85">
        <v>3179.75</v>
      </c>
      <c r="D709" s="85">
        <f>C709 * (1 + '2016 Claims Experience'!$H$3) * (1 + '2016 Claims Experience'!$H$3)</f>
        <v>3847.4975000000009</v>
      </c>
      <c r="E709" s="85">
        <f t="shared" si="45"/>
        <v>769.49950000000001</v>
      </c>
      <c r="F709" s="85">
        <f t="shared" si="46"/>
        <v>3077.998000000001</v>
      </c>
      <c r="G709" s="85">
        <f xml:space="preserve"> F709/'2016 Claims Experience'!$H$2</f>
        <v>3621.17411764706</v>
      </c>
      <c r="H709" s="85">
        <f t="shared" si="47"/>
        <v>1500</v>
      </c>
      <c r="I709" s="85">
        <f t="shared" si="44"/>
        <v>1295.1717065426669</v>
      </c>
      <c r="J709" s="39"/>
    </row>
    <row r="710" spans="2:10" x14ac:dyDescent="0.2">
      <c r="B710" s="87">
        <v>708</v>
      </c>
      <c r="C710" s="85">
        <v>704.68000000000006</v>
      </c>
      <c r="D710" s="85">
        <f>C710 * (1 + '2016 Claims Experience'!$H$3) * (1 + '2016 Claims Experience'!$H$3)</f>
        <v>852.66280000000017</v>
      </c>
      <c r="E710" s="85">
        <f t="shared" si="45"/>
        <v>170.53255999999999</v>
      </c>
      <c r="F710" s="85">
        <f t="shared" si="46"/>
        <v>682.13024000000019</v>
      </c>
      <c r="G710" s="85">
        <f xml:space="preserve"> F710/'2016 Claims Experience'!$H$2</f>
        <v>802.50616470588261</v>
      </c>
      <c r="H710" s="85">
        <f t="shared" si="47"/>
        <v>852.66280000000017</v>
      </c>
      <c r="I710" s="85">
        <f t="shared" si="44"/>
        <v>0</v>
      </c>
      <c r="J710" s="39"/>
    </row>
    <row r="711" spans="2:10" x14ac:dyDescent="0.2">
      <c r="B711" s="87">
        <v>709</v>
      </c>
      <c r="C711" s="85">
        <v>13470.29</v>
      </c>
      <c r="D711" s="85">
        <f>C711 * (1 + '2016 Claims Experience'!$H$3) * (1 + '2016 Claims Experience'!$H$3)</f>
        <v>16299.050900000002</v>
      </c>
      <c r="E711" s="85">
        <f t="shared" si="45"/>
        <v>3259.8101799999995</v>
      </c>
      <c r="F711" s="85">
        <f t="shared" si="46"/>
        <v>13039.240720000002</v>
      </c>
      <c r="G711" s="85">
        <f xml:space="preserve"> F711/'2016 Claims Experience'!$H$2</f>
        <v>15340.283200000002</v>
      </c>
      <c r="H711" s="85">
        <f t="shared" si="47"/>
        <v>1500</v>
      </c>
      <c r="I711" s="85">
        <f t="shared" si="44"/>
        <v>1295.1717065426669</v>
      </c>
      <c r="J711" s="39"/>
    </row>
    <row r="712" spans="2:10" x14ac:dyDescent="0.2">
      <c r="B712" s="87">
        <v>710</v>
      </c>
      <c r="C712" s="85">
        <v>15939.83</v>
      </c>
      <c r="D712" s="85">
        <f>C712 * (1 + '2016 Claims Experience'!$H$3) * (1 + '2016 Claims Experience'!$H$3)</f>
        <v>19287.194300000003</v>
      </c>
      <c r="E712" s="85">
        <f t="shared" si="45"/>
        <v>3857.4388599999997</v>
      </c>
      <c r="F712" s="85">
        <f t="shared" si="46"/>
        <v>15429.755440000003</v>
      </c>
      <c r="G712" s="85">
        <f xml:space="preserve"> F712/'2016 Claims Experience'!$H$2</f>
        <v>18152.653458823534</v>
      </c>
      <c r="H712" s="85">
        <f t="shared" si="47"/>
        <v>1500</v>
      </c>
      <c r="I712" s="85">
        <f t="shared" si="44"/>
        <v>1295.1717065426669</v>
      </c>
      <c r="J712" s="39"/>
    </row>
    <row r="713" spans="2:10" x14ac:dyDescent="0.2">
      <c r="B713" s="87">
        <v>711</v>
      </c>
      <c r="C713" s="85">
        <v>378.41</v>
      </c>
      <c r="D713" s="85">
        <f>C713 * (1 + '2016 Claims Experience'!$H$3) * (1 + '2016 Claims Experience'!$H$3)</f>
        <v>457.87610000000006</v>
      </c>
      <c r="E713" s="85">
        <f t="shared" si="45"/>
        <v>91.575219999999987</v>
      </c>
      <c r="F713" s="85">
        <f t="shared" si="46"/>
        <v>366.30088000000006</v>
      </c>
      <c r="G713" s="85">
        <f xml:space="preserve"> F713/'2016 Claims Experience'!$H$2</f>
        <v>430.94221176470597</v>
      </c>
      <c r="H713" s="85">
        <f t="shared" si="47"/>
        <v>457.87610000000006</v>
      </c>
      <c r="I713" s="85">
        <f t="shared" si="44"/>
        <v>0</v>
      </c>
      <c r="J713" s="39"/>
    </row>
    <row r="714" spans="2:10" x14ac:dyDescent="0.2">
      <c r="B714" s="87">
        <v>712</v>
      </c>
      <c r="C714" s="85">
        <v>3264.28</v>
      </c>
      <c r="D714" s="85">
        <f>C714 * (1 + '2016 Claims Experience'!$H$3) * (1 + '2016 Claims Experience'!$H$3)</f>
        <v>3949.778800000001</v>
      </c>
      <c r="E714" s="85">
        <f t="shared" si="45"/>
        <v>789.95576000000005</v>
      </c>
      <c r="F714" s="85">
        <f t="shared" si="46"/>
        <v>3159.8230400000011</v>
      </c>
      <c r="G714" s="85">
        <f xml:space="preserve"> F714/'2016 Claims Experience'!$H$2</f>
        <v>3717.4388705882366</v>
      </c>
      <c r="H714" s="85">
        <f t="shared" si="47"/>
        <v>1500</v>
      </c>
      <c r="I714" s="85">
        <f t="shared" si="44"/>
        <v>1295.1717065426669</v>
      </c>
      <c r="J714" s="39"/>
    </row>
    <row r="715" spans="2:10" x14ac:dyDescent="0.2">
      <c r="B715" s="87">
        <v>713</v>
      </c>
      <c r="C715" s="85">
        <v>5714.8600000000006</v>
      </c>
      <c r="D715" s="85">
        <f>C715 * (1 + '2016 Claims Experience'!$H$3) * (1 + '2016 Claims Experience'!$H$3)</f>
        <v>6914.9806000000017</v>
      </c>
      <c r="E715" s="85">
        <f t="shared" si="45"/>
        <v>1382.99612</v>
      </c>
      <c r="F715" s="85">
        <f t="shared" si="46"/>
        <v>5531.9844800000019</v>
      </c>
      <c r="G715" s="85">
        <f xml:space="preserve"> F715/'2016 Claims Experience'!$H$2</f>
        <v>6508.2170352941203</v>
      </c>
      <c r="H715" s="85">
        <f t="shared" si="47"/>
        <v>1500</v>
      </c>
      <c r="I715" s="85">
        <f t="shared" si="44"/>
        <v>1295.1717065426669</v>
      </c>
      <c r="J715" s="39"/>
    </row>
    <row r="716" spans="2:10" x14ac:dyDescent="0.2">
      <c r="B716" s="87">
        <v>714</v>
      </c>
      <c r="C716" s="85">
        <v>1134.44</v>
      </c>
      <c r="D716" s="85">
        <f>C716 * (1 + '2016 Claims Experience'!$H$3) * (1 + '2016 Claims Experience'!$H$3)</f>
        <v>1372.6724000000004</v>
      </c>
      <c r="E716" s="85">
        <f t="shared" si="45"/>
        <v>274.53448000000003</v>
      </c>
      <c r="F716" s="85">
        <f t="shared" si="46"/>
        <v>1098.1379200000003</v>
      </c>
      <c r="G716" s="85">
        <f xml:space="preserve"> F716/'2016 Claims Experience'!$H$2</f>
        <v>1291.9269647058827</v>
      </c>
      <c r="H716" s="85">
        <f t="shared" si="47"/>
        <v>1372.6724000000004</v>
      </c>
      <c r="I716" s="85">
        <f t="shared" si="44"/>
        <v>0</v>
      </c>
      <c r="J716" s="39"/>
    </row>
    <row r="717" spans="2:10" x14ac:dyDescent="0.2">
      <c r="B717" s="87">
        <v>715</v>
      </c>
      <c r="C717" s="85">
        <v>3089.69</v>
      </c>
      <c r="D717" s="85">
        <f>C717 * (1 + '2016 Claims Experience'!$H$3) * (1 + '2016 Claims Experience'!$H$3)</f>
        <v>3738.5249000000008</v>
      </c>
      <c r="E717" s="85">
        <f t="shared" si="45"/>
        <v>747.70497999999998</v>
      </c>
      <c r="F717" s="85">
        <f t="shared" si="46"/>
        <v>2990.8199200000008</v>
      </c>
      <c r="G717" s="85">
        <f xml:space="preserve"> F717/'2016 Claims Experience'!$H$2</f>
        <v>3518.6116705882364</v>
      </c>
      <c r="H717" s="85">
        <f t="shared" si="47"/>
        <v>1500</v>
      </c>
      <c r="I717" s="85">
        <f t="shared" si="44"/>
        <v>1295.1717065426669</v>
      </c>
      <c r="J717" s="39"/>
    </row>
    <row r="718" spans="2:10" x14ac:dyDescent="0.2">
      <c r="B718" s="87">
        <v>716</v>
      </c>
      <c r="C718" s="85">
        <v>5195.83</v>
      </c>
      <c r="D718" s="85">
        <f>C718 * (1 + '2016 Claims Experience'!$H$3) * (1 + '2016 Claims Experience'!$H$3)</f>
        <v>6286.9543000000012</v>
      </c>
      <c r="E718" s="85">
        <f t="shared" si="45"/>
        <v>1257.39086</v>
      </c>
      <c r="F718" s="85">
        <f t="shared" si="46"/>
        <v>5029.5634400000017</v>
      </c>
      <c r="G718" s="85">
        <f xml:space="preserve"> F718/'2016 Claims Experience'!$H$2</f>
        <v>5917.1334588235313</v>
      </c>
      <c r="H718" s="85">
        <f t="shared" si="47"/>
        <v>1500</v>
      </c>
      <c r="I718" s="85">
        <f t="shared" si="44"/>
        <v>1295.1717065426669</v>
      </c>
      <c r="J718" s="39"/>
    </row>
    <row r="719" spans="2:10" x14ac:dyDescent="0.2">
      <c r="B719" s="87">
        <v>717</v>
      </c>
      <c r="C719" s="85">
        <v>29740.34</v>
      </c>
      <c r="D719" s="85">
        <f>C719 * (1 + '2016 Claims Experience'!$H$3) * (1 + '2016 Claims Experience'!$H$3)</f>
        <v>35985.811400000006</v>
      </c>
      <c r="E719" s="85">
        <f t="shared" si="45"/>
        <v>7197.1622799999996</v>
      </c>
      <c r="F719" s="85">
        <f t="shared" si="46"/>
        <v>28788.649120000005</v>
      </c>
      <c r="G719" s="85">
        <f xml:space="preserve"> F719/'2016 Claims Experience'!$H$2</f>
        <v>33868.99896470589</v>
      </c>
      <c r="H719" s="85">
        <f t="shared" si="47"/>
        <v>1500</v>
      </c>
      <c r="I719" s="85">
        <f t="shared" si="44"/>
        <v>1295.1717065426669</v>
      </c>
      <c r="J719" s="39"/>
    </row>
    <row r="720" spans="2:10" x14ac:dyDescent="0.2">
      <c r="B720" s="87">
        <v>718</v>
      </c>
      <c r="C720" s="85">
        <v>2362.1</v>
      </c>
      <c r="D720" s="85">
        <f>C720 * (1 + '2016 Claims Experience'!$H$3) * (1 + '2016 Claims Experience'!$H$3)</f>
        <v>2858.1410000000001</v>
      </c>
      <c r="E720" s="85">
        <f t="shared" si="45"/>
        <v>571.62819999999988</v>
      </c>
      <c r="F720" s="85">
        <f t="shared" si="46"/>
        <v>2286.5128</v>
      </c>
      <c r="G720" s="85">
        <f xml:space="preserve"> F720/'2016 Claims Experience'!$H$2</f>
        <v>2690.0150588235297</v>
      </c>
      <c r="H720" s="85">
        <f t="shared" si="47"/>
        <v>1500</v>
      </c>
      <c r="I720" s="85">
        <f t="shared" si="44"/>
        <v>1295.1717065426669</v>
      </c>
      <c r="J720" s="39"/>
    </row>
    <row r="721" spans="2:10" x14ac:dyDescent="0.2">
      <c r="B721" s="87">
        <v>719</v>
      </c>
      <c r="C721" s="85">
        <v>16685.59</v>
      </c>
      <c r="D721" s="85">
        <f>C721 * (1 + '2016 Claims Experience'!$H$3) * (1 + '2016 Claims Experience'!$H$3)</f>
        <v>20189.563900000005</v>
      </c>
      <c r="E721" s="85">
        <f t="shared" si="45"/>
        <v>4037.9127800000001</v>
      </c>
      <c r="F721" s="85">
        <f t="shared" si="46"/>
        <v>16151.651120000004</v>
      </c>
      <c r="G721" s="85">
        <f xml:space="preserve"> F721/'2016 Claims Experience'!$H$2</f>
        <v>19001.942494117651</v>
      </c>
      <c r="H721" s="85">
        <f t="shared" si="47"/>
        <v>1500</v>
      </c>
      <c r="I721" s="85">
        <f t="shared" si="44"/>
        <v>1295.1717065426669</v>
      </c>
      <c r="J721" s="39"/>
    </row>
    <row r="722" spans="2:10" x14ac:dyDescent="0.2">
      <c r="B722" s="87">
        <v>720</v>
      </c>
      <c r="C722" s="85">
        <v>7449.7000000000007</v>
      </c>
      <c r="D722" s="85">
        <f>C722 * (1 + '2016 Claims Experience'!$H$3) * (1 + '2016 Claims Experience'!$H$3)</f>
        <v>9014.1370000000024</v>
      </c>
      <c r="E722" s="85">
        <f t="shared" si="45"/>
        <v>1802.8274000000001</v>
      </c>
      <c r="F722" s="85">
        <f t="shared" si="46"/>
        <v>7211.3096000000023</v>
      </c>
      <c r="G722" s="85">
        <f xml:space="preserve"> F722/'2016 Claims Experience'!$H$2</f>
        <v>8483.8936470588269</v>
      </c>
      <c r="H722" s="85">
        <f t="shared" si="47"/>
        <v>1500</v>
      </c>
      <c r="I722" s="85">
        <f t="shared" si="44"/>
        <v>1295.1717065426669</v>
      </c>
      <c r="J722" s="39"/>
    </row>
    <row r="723" spans="2:10" x14ac:dyDescent="0.2">
      <c r="B723" s="87">
        <v>721</v>
      </c>
      <c r="C723" s="85">
        <v>9543.2000000000007</v>
      </c>
      <c r="D723" s="85">
        <f>C723 * (1 + '2016 Claims Experience'!$H$3) * (1 + '2016 Claims Experience'!$H$3)</f>
        <v>11547.272000000003</v>
      </c>
      <c r="E723" s="85">
        <f t="shared" si="45"/>
        <v>2309.4544000000001</v>
      </c>
      <c r="F723" s="85">
        <f t="shared" si="46"/>
        <v>9237.8176000000021</v>
      </c>
      <c r="G723" s="85">
        <f xml:space="preserve"> F723/'2016 Claims Experience'!$H$2</f>
        <v>10868.020705882356</v>
      </c>
      <c r="H723" s="85">
        <f t="shared" si="47"/>
        <v>1500</v>
      </c>
      <c r="I723" s="85">
        <f t="shared" si="44"/>
        <v>1295.1717065426669</v>
      </c>
      <c r="J723" s="39"/>
    </row>
    <row r="724" spans="2:10" x14ac:dyDescent="0.2">
      <c r="B724" s="87">
        <v>722</v>
      </c>
      <c r="C724" s="85">
        <v>11223.53</v>
      </c>
      <c r="D724" s="85">
        <f>C724 * (1 + '2016 Claims Experience'!$H$3) * (1 + '2016 Claims Experience'!$H$3)</f>
        <v>13580.471300000003</v>
      </c>
      <c r="E724" s="85">
        <f t="shared" si="45"/>
        <v>2716.0942599999998</v>
      </c>
      <c r="F724" s="85">
        <f t="shared" si="46"/>
        <v>10864.377040000003</v>
      </c>
      <c r="G724" s="85">
        <f xml:space="preserve"> F724/'2016 Claims Experience'!$H$2</f>
        <v>12781.620047058828</v>
      </c>
      <c r="H724" s="85">
        <f t="shared" si="47"/>
        <v>1500</v>
      </c>
      <c r="I724" s="85">
        <f t="shared" si="44"/>
        <v>1295.1717065426669</v>
      </c>
      <c r="J724" s="39"/>
    </row>
    <row r="725" spans="2:10" x14ac:dyDescent="0.2">
      <c r="B725" s="87">
        <v>723</v>
      </c>
      <c r="C725" s="85">
        <v>1140.76</v>
      </c>
      <c r="D725" s="85">
        <f>C725 * (1 + '2016 Claims Experience'!$H$3) * (1 + '2016 Claims Experience'!$H$3)</f>
        <v>1380.3196</v>
      </c>
      <c r="E725" s="85">
        <f t="shared" si="45"/>
        <v>276.06391999999994</v>
      </c>
      <c r="F725" s="85">
        <f t="shared" si="46"/>
        <v>1104.25568</v>
      </c>
      <c r="G725" s="85">
        <f xml:space="preserve"> F725/'2016 Claims Experience'!$H$2</f>
        <v>1299.1243294117646</v>
      </c>
      <c r="H725" s="85">
        <f t="shared" si="47"/>
        <v>1380.3196</v>
      </c>
      <c r="I725" s="85">
        <f t="shared" si="44"/>
        <v>0</v>
      </c>
      <c r="J725" s="39"/>
    </row>
    <row r="726" spans="2:10" x14ac:dyDescent="0.2">
      <c r="B726" s="87">
        <v>724</v>
      </c>
      <c r="C726" s="85">
        <v>1239.51</v>
      </c>
      <c r="D726" s="85">
        <f>C726 * (1 + '2016 Claims Experience'!$H$3) * (1 + '2016 Claims Experience'!$H$3)</f>
        <v>1499.8071000000002</v>
      </c>
      <c r="E726" s="85">
        <f t="shared" si="45"/>
        <v>299.96141999999998</v>
      </c>
      <c r="F726" s="85">
        <f t="shared" si="46"/>
        <v>1199.8456800000001</v>
      </c>
      <c r="G726" s="85">
        <f xml:space="preserve"> F726/'2016 Claims Experience'!$H$2</f>
        <v>1411.5831529411766</v>
      </c>
      <c r="H726" s="85">
        <f t="shared" si="47"/>
        <v>1499.8071000000002</v>
      </c>
      <c r="I726" s="85">
        <f t="shared" si="44"/>
        <v>0</v>
      </c>
      <c r="J726" s="39"/>
    </row>
    <row r="727" spans="2:10" x14ac:dyDescent="0.2">
      <c r="B727" s="87">
        <v>725</v>
      </c>
      <c r="C727" s="85">
        <v>3413.59</v>
      </c>
      <c r="D727" s="85">
        <f>C727 * (1 + '2016 Claims Experience'!$H$3) * (1 + '2016 Claims Experience'!$H$3)</f>
        <v>4130.4439000000011</v>
      </c>
      <c r="E727" s="85">
        <f t="shared" si="45"/>
        <v>826.08878000000004</v>
      </c>
      <c r="F727" s="85">
        <f t="shared" si="46"/>
        <v>3304.3551200000011</v>
      </c>
      <c r="G727" s="85">
        <f xml:space="preserve"> F727/'2016 Claims Experience'!$H$2</f>
        <v>3887.4766117647073</v>
      </c>
      <c r="H727" s="85">
        <f t="shared" si="47"/>
        <v>1500</v>
      </c>
      <c r="I727" s="85">
        <f t="shared" si="44"/>
        <v>1295.1717065426669</v>
      </c>
      <c r="J727" s="39"/>
    </row>
    <row r="728" spans="2:10" x14ac:dyDescent="0.2">
      <c r="B728" s="87">
        <v>726</v>
      </c>
      <c r="C728" s="85">
        <v>867.42000000000007</v>
      </c>
      <c r="D728" s="85">
        <f>C728 * (1 + '2016 Claims Experience'!$H$3) * (1 + '2016 Claims Experience'!$H$3)</f>
        <v>1049.5782000000002</v>
      </c>
      <c r="E728" s="85">
        <f t="shared" si="45"/>
        <v>209.91564</v>
      </c>
      <c r="F728" s="85">
        <f t="shared" si="46"/>
        <v>839.66256000000021</v>
      </c>
      <c r="G728" s="85">
        <f xml:space="preserve"> F728/'2016 Claims Experience'!$H$2</f>
        <v>987.83830588235321</v>
      </c>
      <c r="H728" s="85">
        <f t="shared" si="47"/>
        <v>1049.5782000000002</v>
      </c>
      <c r="I728" s="85">
        <f t="shared" si="44"/>
        <v>0</v>
      </c>
      <c r="J728" s="39"/>
    </row>
    <row r="729" spans="2:10" x14ac:dyDescent="0.2">
      <c r="B729" s="87">
        <v>727</v>
      </c>
      <c r="C729" s="85">
        <v>18805.16</v>
      </c>
      <c r="D729" s="85">
        <f>C729 * (1 + '2016 Claims Experience'!$H$3) * (1 + '2016 Claims Experience'!$H$3)</f>
        <v>22754.243600000005</v>
      </c>
      <c r="E729" s="85">
        <f t="shared" si="45"/>
        <v>4550.84872</v>
      </c>
      <c r="F729" s="85">
        <f t="shared" si="46"/>
        <v>18203.394880000003</v>
      </c>
      <c r="G729" s="85">
        <f xml:space="preserve"> F729/'2016 Claims Experience'!$H$2</f>
        <v>21415.758682352945</v>
      </c>
      <c r="H729" s="85">
        <f t="shared" si="47"/>
        <v>1500</v>
      </c>
      <c r="I729" s="85">
        <f t="shared" si="44"/>
        <v>1295.1717065426669</v>
      </c>
      <c r="J729" s="39"/>
    </row>
    <row r="730" spans="2:10" x14ac:dyDescent="0.2">
      <c r="B730" s="87">
        <v>728</v>
      </c>
      <c r="C730" s="85">
        <v>6309.7300000000005</v>
      </c>
      <c r="D730" s="85">
        <f>C730 * (1 + '2016 Claims Experience'!$H$3) * (1 + '2016 Claims Experience'!$H$3)</f>
        <v>7634.7733000000017</v>
      </c>
      <c r="E730" s="85">
        <f t="shared" si="45"/>
        <v>1526.9546600000001</v>
      </c>
      <c r="F730" s="85">
        <f t="shared" si="46"/>
        <v>6107.8186400000013</v>
      </c>
      <c r="G730" s="85">
        <f xml:space="preserve"> F730/'2016 Claims Experience'!$H$2</f>
        <v>7185.6689882352957</v>
      </c>
      <c r="H730" s="85">
        <f t="shared" si="47"/>
        <v>1500</v>
      </c>
      <c r="I730" s="85">
        <f t="shared" si="44"/>
        <v>1295.1717065426669</v>
      </c>
      <c r="J730" s="39"/>
    </row>
    <row r="731" spans="2:10" x14ac:dyDescent="0.2">
      <c r="B731" s="87">
        <v>729</v>
      </c>
      <c r="C731" s="85">
        <v>4966.7300000000005</v>
      </c>
      <c r="D731" s="85">
        <f>C731 * (1 + '2016 Claims Experience'!$H$3) * (1 + '2016 Claims Experience'!$H$3)</f>
        <v>6009.7433000000019</v>
      </c>
      <c r="E731" s="85">
        <f t="shared" si="45"/>
        <v>1201.94866</v>
      </c>
      <c r="F731" s="85">
        <f t="shared" si="46"/>
        <v>4807.7946400000019</v>
      </c>
      <c r="G731" s="85">
        <f xml:space="preserve"> F731/'2016 Claims Experience'!$H$2</f>
        <v>5656.2289882352961</v>
      </c>
      <c r="H731" s="85">
        <f t="shared" si="47"/>
        <v>1500</v>
      </c>
      <c r="I731" s="85">
        <f t="shared" si="44"/>
        <v>1295.1717065426669</v>
      </c>
      <c r="J731" s="39"/>
    </row>
    <row r="732" spans="2:10" x14ac:dyDescent="0.2">
      <c r="B732" s="87">
        <v>730</v>
      </c>
      <c r="C732" s="85">
        <v>34642.29</v>
      </c>
      <c r="D732" s="85">
        <f>C732 * (1 + '2016 Claims Experience'!$H$3) * (1 + '2016 Claims Experience'!$H$3)</f>
        <v>41917.170900000012</v>
      </c>
      <c r="E732" s="85">
        <f t="shared" si="45"/>
        <v>8383.4341800000002</v>
      </c>
      <c r="F732" s="85">
        <f t="shared" si="46"/>
        <v>33533.736720000008</v>
      </c>
      <c r="G732" s="85">
        <f xml:space="preserve"> F732/'2016 Claims Experience'!$H$2</f>
        <v>39451.454964705896</v>
      </c>
      <c r="H732" s="85">
        <f t="shared" si="47"/>
        <v>1500</v>
      </c>
      <c r="I732" s="85">
        <f t="shared" si="44"/>
        <v>1295.1717065426669</v>
      </c>
      <c r="J732" s="39"/>
    </row>
    <row r="733" spans="2:10" x14ac:dyDescent="0.2">
      <c r="B733" s="87">
        <v>731</v>
      </c>
      <c r="C733" s="85">
        <v>13061.07</v>
      </c>
      <c r="D733" s="85">
        <f>C733 * (1 + '2016 Claims Experience'!$H$3) * (1 + '2016 Claims Experience'!$H$3)</f>
        <v>15803.894700000003</v>
      </c>
      <c r="E733" s="85">
        <f t="shared" si="45"/>
        <v>3160.7789399999997</v>
      </c>
      <c r="F733" s="85">
        <f t="shared" si="46"/>
        <v>12643.115760000002</v>
      </c>
      <c r="G733" s="85">
        <f xml:space="preserve"> F733/'2016 Claims Experience'!$H$2</f>
        <v>14874.253835294121</v>
      </c>
      <c r="H733" s="85">
        <f t="shared" si="47"/>
        <v>1500</v>
      </c>
      <c r="I733" s="85">
        <f t="shared" si="44"/>
        <v>1295.1717065426669</v>
      </c>
      <c r="J733" s="39"/>
    </row>
    <row r="734" spans="2:10" x14ac:dyDescent="0.2">
      <c r="B734" s="87">
        <v>732</v>
      </c>
      <c r="C734" s="85">
        <v>21577.27</v>
      </c>
      <c r="D734" s="85">
        <f>C734 * (1 + '2016 Claims Experience'!$H$3) * (1 + '2016 Claims Experience'!$H$3)</f>
        <v>26108.496700000007</v>
      </c>
      <c r="E734" s="85">
        <f t="shared" si="45"/>
        <v>5221.6993400000001</v>
      </c>
      <c r="F734" s="85">
        <f t="shared" si="46"/>
        <v>20886.797360000008</v>
      </c>
      <c r="G734" s="85">
        <f xml:space="preserve"> F734/'2016 Claims Experience'!$H$2</f>
        <v>24572.702776470596</v>
      </c>
      <c r="H734" s="85">
        <f t="shared" si="47"/>
        <v>1500</v>
      </c>
      <c r="I734" s="85">
        <f t="shared" si="44"/>
        <v>1295.1717065426669</v>
      </c>
      <c r="J734" s="39"/>
    </row>
    <row r="735" spans="2:10" x14ac:dyDescent="0.2">
      <c r="B735" s="87">
        <v>733</v>
      </c>
      <c r="C735" s="85">
        <v>141.41</v>
      </c>
      <c r="D735" s="85">
        <f>C735 * (1 + '2016 Claims Experience'!$H$3) * (1 + '2016 Claims Experience'!$H$3)</f>
        <v>171.10610000000003</v>
      </c>
      <c r="E735" s="85">
        <f t="shared" si="45"/>
        <v>34.221219999999995</v>
      </c>
      <c r="F735" s="85">
        <f t="shared" si="46"/>
        <v>136.88488000000004</v>
      </c>
      <c r="G735" s="85">
        <f xml:space="preserve"> F735/'2016 Claims Experience'!$H$2</f>
        <v>161.04103529411771</v>
      </c>
      <c r="H735" s="85">
        <f t="shared" si="47"/>
        <v>171.10610000000003</v>
      </c>
      <c r="I735" s="85">
        <f t="shared" si="44"/>
        <v>0</v>
      </c>
      <c r="J735" s="39"/>
    </row>
    <row r="736" spans="2:10" x14ac:dyDescent="0.2">
      <c r="B736" s="87">
        <v>734</v>
      </c>
      <c r="C736" s="85">
        <v>487.43</v>
      </c>
      <c r="D736" s="85">
        <f>C736 * (1 + '2016 Claims Experience'!$H$3) * (1 + '2016 Claims Experience'!$H$3)</f>
        <v>589.7903</v>
      </c>
      <c r="E736" s="85">
        <f t="shared" si="45"/>
        <v>117.95805999999997</v>
      </c>
      <c r="F736" s="85">
        <f t="shared" si="46"/>
        <v>471.83224000000001</v>
      </c>
      <c r="G736" s="85">
        <f xml:space="preserve"> F736/'2016 Claims Experience'!$H$2</f>
        <v>555.09675294117653</v>
      </c>
      <c r="H736" s="85">
        <f t="shared" si="47"/>
        <v>589.7903</v>
      </c>
      <c r="I736" s="85">
        <f t="shared" si="44"/>
        <v>0</v>
      </c>
      <c r="J736" s="39"/>
    </row>
    <row r="737" spans="2:10" x14ac:dyDescent="0.2">
      <c r="B737" s="87">
        <v>735</v>
      </c>
      <c r="C737" s="85">
        <v>22622.440000000002</v>
      </c>
      <c r="D737" s="85">
        <f>C737 * (1 + '2016 Claims Experience'!$H$3) * (1 + '2016 Claims Experience'!$H$3)</f>
        <v>27373.152400000006</v>
      </c>
      <c r="E737" s="85">
        <f t="shared" si="45"/>
        <v>5474.6304799999998</v>
      </c>
      <c r="F737" s="85">
        <f t="shared" si="46"/>
        <v>21898.521920000007</v>
      </c>
      <c r="G737" s="85">
        <f xml:space="preserve"> F737/'2016 Claims Experience'!$H$2</f>
        <v>25762.966964705891</v>
      </c>
      <c r="H737" s="85">
        <f t="shared" si="47"/>
        <v>1500</v>
      </c>
      <c r="I737" s="85">
        <f t="shared" si="44"/>
        <v>1295.1717065426669</v>
      </c>
      <c r="J737" s="39"/>
    </row>
    <row r="738" spans="2:10" x14ac:dyDescent="0.2">
      <c r="B738" s="87">
        <v>736</v>
      </c>
      <c r="C738" s="85">
        <v>687.30000000000007</v>
      </c>
      <c r="D738" s="85">
        <f>C738 * (1 + '2016 Claims Experience'!$H$3) * (1 + '2016 Claims Experience'!$H$3)</f>
        <v>831.63300000000015</v>
      </c>
      <c r="E738" s="85">
        <f t="shared" si="45"/>
        <v>166.32659999999998</v>
      </c>
      <c r="F738" s="85">
        <f t="shared" si="46"/>
        <v>665.30640000000017</v>
      </c>
      <c r="G738" s="85">
        <f xml:space="preserve"> F738/'2016 Claims Experience'!$H$2</f>
        <v>782.71341176470605</v>
      </c>
      <c r="H738" s="85">
        <f t="shared" si="47"/>
        <v>831.63300000000015</v>
      </c>
      <c r="I738" s="85">
        <f t="shared" si="44"/>
        <v>0</v>
      </c>
      <c r="J738" s="39"/>
    </row>
    <row r="739" spans="2:10" x14ac:dyDescent="0.2">
      <c r="B739" s="87">
        <v>737</v>
      </c>
      <c r="C739" s="85">
        <v>312.84000000000003</v>
      </c>
      <c r="D739" s="85">
        <f>C739 * (1 + '2016 Claims Experience'!$H$3) * (1 + '2016 Claims Experience'!$H$3)</f>
        <v>378.53640000000013</v>
      </c>
      <c r="E739" s="85">
        <f t="shared" si="45"/>
        <v>75.707280000000011</v>
      </c>
      <c r="F739" s="85">
        <f t="shared" si="46"/>
        <v>302.8291200000001</v>
      </c>
      <c r="G739" s="85">
        <f xml:space="preserve"> F739/'2016 Claims Experience'!$H$2</f>
        <v>356.26955294117658</v>
      </c>
      <c r="H739" s="85">
        <f t="shared" si="47"/>
        <v>378.53640000000013</v>
      </c>
      <c r="I739" s="85">
        <f t="shared" si="44"/>
        <v>0</v>
      </c>
      <c r="J739" s="39"/>
    </row>
    <row r="740" spans="2:10" x14ac:dyDescent="0.2">
      <c r="B740" s="87">
        <v>738</v>
      </c>
      <c r="C740" s="85">
        <v>1443.3300000000002</v>
      </c>
      <c r="D740" s="85">
        <f>C740 * (1 + '2016 Claims Experience'!$H$3) * (1 + '2016 Claims Experience'!$H$3)</f>
        <v>1746.4293000000005</v>
      </c>
      <c r="E740" s="85">
        <f t="shared" si="45"/>
        <v>349.28586000000001</v>
      </c>
      <c r="F740" s="85">
        <f t="shared" si="46"/>
        <v>1397.1434400000005</v>
      </c>
      <c r="G740" s="85">
        <f xml:space="preserve"> F740/'2016 Claims Experience'!$H$2</f>
        <v>1643.6981647058831</v>
      </c>
      <c r="H740" s="85">
        <f t="shared" si="47"/>
        <v>1500</v>
      </c>
      <c r="I740" s="85">
        <f t="shared" si="44"/>
        <v>1295.1717065426669</v>
      </c>
      <c r="J740" s="39"/>
    </row>
    <row r="741" spans="2:10" x14ac:dyDescent="0.2">
      <c r="B741" s="87">
        <v>739</v>
      </c>
      <c r="C741" s="85">
        <v>13140.07</v>
      </c>
      <c r="D741" s="85">
        <f>C741 * (1 + '2016 Claims Experience'!$H$3) * (1 + '2016 Claims Experience'!$H$3)</f>
        <v>15899.484700000003</v>
      </c>
      <c r="E741" s="85">
        <f t="shared" si="45"/>
        <v>3179.8969399999996</v>
      </c>
      <c r="F741" s="85">
        <f t="shared" si="46"/>
        <v>12719.587760000002</v>
      </c>
      <c r="G741" s="85">
        <f xml:space="preserve"> F741/'2016 Claims Experience'!$H$2</f>
        <v>14964.22089411765</v>
      </c>
      <c r="H741" s="85">
        <f t="shared" si="47"/>
        <v>1500</v>
      </c>
      <c r="I741" s="85">
        <f t="shared" si="44"/>
        <v>1295.1717065426669</v>
      </c>
      <c r="J741" s="39"/>
    </row>
    <row r="742" spans="2:10" x14ac:dyDescent="0.2">
      <c r="B742" s="87">
        <v>740</v>
      </c>
      <c r="C742" s="85">
        <v>18435.440000000002</v>
      </c>
      <c r="D742" s="85">
        <f>C742 * (1 + '2016 Claims Experience'!$H$3) * (1 + '2016 Claims Experience'!$H$3)</f>
        <v>22306.882400000006</v>
      </c>
      <c r="E742" s="85">
        <f t="shared" si="45"/>
        <v>4461.3764799999999</v>
      </c>
      <c r="F742" s="85">
        <f t="shared" si="46"/>
        <v>17845.505920000007</v>
      </c>
      <c r="G742" s="85">
        <f xml:space="preserve"> F742/'2016 Claims Experience'!$H$2</f>
        <v>20994.712847058832</v>
      </c>
      <c r="H742" s="85">
        <f t="shared" si="47"/>
        <v>1500</v>
      </c>
      <c r="I742" s="85">
        <f t="shared" si="44"/>
        <v>1295.1717065426669</v>
      </c>
      <c r="J742" s="39"/>
    </row>
    <row r="743" spans="2:10" x14ac:dyDescent="0.2">
      <c r="B743" s="87">
        <v>741</v>
      </c>
      <c r="C743" s="85">
        <v>4069.29</v>
      </c>
      <c r="D743" s="85">
        <f>C743 * (1 + '2016 Claims Experience'!$H$3) * (1 + '2016 Claims Experience'!$H$3)</f>
        <v>4923.8409000000001</v>
      </c>
      <c r="E743" s="85">
        <f t="shared" si="45"/>
        <v>984.7681799999998</v>
      </c>
      <c r="F743" s="85">
        <f t="shared" si="46"/>
        <v>3939.0727200000001</v>
      </c>
      <c r="G743" s="85">
        <f xml:space="preserve"> F743/'2016 Claims Experience'!$H$2</f>
        <v>4634.2031999999999</v>
      </c>
      <c r="H743" s="85">
        <f t="shared" si="47"/>
        <v>1500</v>
      </c>
      <c r="I743" s="85">
        <f t="shared" si="44"/>
        <v>1295.1717065426669</v>
      </c>
      <c r="J743" s="39"/>
    </row>
    <row r="744" spans="2:10" x14ac:dyDescent="0.2">
      <c r="B744" s="87">
        <v>742</v>
      </c>
      <c r="C744" s="85">
        <v>9256.43</v>
      </c>
      <c r="D744" s="85">
        <f>C744 * (1 + '2016 Claims Experience'!$H$3) * (1 + '2016 Claims Experience'!$H$3)</f>
        <v>11200.2803</v>
      </c>
      <c r="E744" s="85">
        <f t="shared" si="45"/>
        <v>2240.0560599999994</v>
      </c>
      <c r="F744" s="85">
        <f t="shared" si="46"/>
        <v>8960.2242400000014</v>
      </c>
      <c r="G744" s="85">
        <f xml:space="preserve"> F744/'2016 Claims Experience'!$H$2</f>
        <v>10541.440282352944</v>
      </c>
      <c r="H744" s="85">
        <f t="shared" si="47"/>
        <v>1500</v>
      </c>
      <c r="I744" s="85">
        <f t="shared" si="44"/>
        <v>1295.1717065426669</v>
      </c>
      <c r="J744" s="39"/>
    </row>
    <row r="745" spans="2:10" x14ac:dyDescent="0.2">
      <c r="B745" s="87">
        <v>743</v>
      </c>
      <c r="C745" s="85">
        <v>2437.94</v>
      </c>
      <c r="D745" s="85">
        <f>C745 * (1 + '2016 Claims Experience'!$H$3) * (1 + '2016 Claims Experience'!$H$3)</f>
        <v>2949.9074000000005</v>
      </c>
      <c r="E745" s="85">
        <f t="shared" si="45"/>
        <v>589.98147999999992</v>
      </c>
      <c r="F745" s="85">
        <f t="shared" si="46"/>
        <v>2359.9259200000006</v>
      </c>
      <c r="G745" s="85">
        <f xml:space="preserve"> F745/'2016 Claims Experience'!$H$2</f>
        <v>2776.3834352941185</v>
      </c>
      <c r="H745" s="85">
        <f t="shared" si="47"/>
        <v>1500</v>
      </c>
      <c r="I745" s="85">
        <f t="shared" si="44"/>
        <v>1295.1717065426669</v>
      </c>
      <c r="J745" s="39"/>
    </row>
    <row r="746" spans="2:10" x14ac:dyDescent="0.2">
      <c r="B746" s="87">
        <v>744</v>
      </c>
      <c r="C746" s="85">
        <v>2879.55</v>
      </c>
      <c r="D746" s="85">
        <f>C746 * (1 + '2016 Claims Experience'!$H$3) * (1 + '2016 Claims Experience'!$H$3)</f>
        <v>3484.2555000000011</v>
      </c>
      <c r="E746" s="85">
        <f t="shared" si="45"/>
        <v>696.85110000000009</v>
      </c>
      <c r="F746" s="85">
        <f t="shared" si="46"/>
        <v>2787.4044000000013</v>
      </c>
      <c r="G746" s="85">
        <f xml:space="preserve"> F746/'2016 Claims Experience'!$H$2</f>
        <v>3279.2992941176485</v>
      </c>
      <c r="H746" s="85">
        <f t="shared" si="47"/>
        <v>1500</v>
      </c>
      <c r="I746" s="85">
        <f t="shared" si="44"/>
        <v>1295.1717065426669</v>
      </c>
      <c r="J746" s="39"/>
    </row>
    <row r="747" spans="2:10" x14ac:dyDescent="0.2">
      <c r="B747" s="87">
        <v>745</v>
      </c>
      <c r="C747" s="85">
        <v>597.24</v>
      </c>
      <c r="D747" s="85">
        <f>C747 * (1 + '2016 Claims Experience'!$H$3) * (1 + '2016 Claims Experience'!$H$3)</f>
        <v>722.6604000000001</v>
      </c>
      <c r="E747" s="85">
        <f t="shared" si="45"/>
        <v>144.53207999999998</v>
      </c>
      <c r="F747" s="85">
        <f t="shared" si="46"/>
        <v>578.12832000000014</v>
      </c>
      <c r="G747" s="85">
        <f xml:space="preserve"> F747/'2016 Claims Experience'!$H$2</f>
        <v>680.15096470588253</v>
      </c>
      <c r="H747" s="85">
        <f t="shared" si="47"/>
        <v>722.6604000000001</v>
      </c>
      <c r="I747" s="85">
        <f t="shared" si="44"/>
        <v>0</v>
      </c>
      <c r="J747" s="39"/>
    </row>
    <row r="748" spans="2:10" x14ac:dyDescent="0.2">
      <c r="B748" s="87">
        <v>746</v>
      </c>
      <c r="C748" s="85">
        <v>2448.21</v>
      </c>
      <c r="D748" s="85">
        <f>C748 * (1 + '2016 Claims Experience'!$H$3) * (1 + '2016 Claims Experience'!$H$3)</f>
        <v>2962.3341000000005</v>
      </c>
      <c r="E748" s="85">
        <f t="shared" si="45"/>
        <v>592.46681999999998</v>
      </c>
      <c r="F748" s="85">
        <f t="shared" si="46"/>
        <v>2369.8672800000004</v>
      </c>
      <c r="G748" s="85">
        <f xml:space="preserve"> F748/'2016 Claims Experience'!$H$2</f>
        <v>2788.0791529411772</v>
      </c>
      <c r="H748" s="85">
        <f t="shared" si="47"/>
        <v>1500</v>
      </c>
      <c r="I748" s="85">
        <f t="shared" si="44"/>
        <v>1295.1717065426669</v>
      </c>
      <c r="J748" s="39"/>
    </row>
    <row r="749" spans="2:10" x14ac:dyDescent="0.2">
      <c r="B749" s="87">
        <v>747</v>
      </c>
      <c r="C749" s="85">
        <v>5228.22</v>
      </c>
      <c r="D749" s="85">
        <f>C749 * (1 + '2016 Claims Experience'!$H$3) * (1 + '2016 Claims Experience'!$H$3)</f>
        <v>6326.146200000001</v>
      </c>
      <c r="E749" s="85">
        <f t="shared" si="45"/>
        <v>1265.2292399999999</v>
      </c>
      <c r="F749" s="85">
        <f t="shared" si="46"/>
        <v>5060.9169600000014</v>
      </c>
      <c r="G749" s="85">
        <f xml:space="preserve"> F749/'2016 Claims Experience'!$H$2</f>
        <v>5954.0199529411784</v>
      </c>
      <c r="H749" s="85">
        <f t="shared" si="47"/>
        <v>1500</v>
      </c>
      <c r="I749" s="85">
        <f t="shared" si="44"/>
        <v>1295.1717065426669</v>
      </c>
      <c r="J749" s="39"/>
    </row>
    <row r="750" spans="2:10" x14ac:dyDescent="0.2">
      <c r="B750" s="87">
        <v>748</v>
      </c>
      <c r="C750" s="85">
        <v>16387.760000000002</v>
      </c>
      <c r="D750" s="85">
        <f>C750 * (1 + '2016 Claims Experience'!$H$3) * (1 + '2016 Claims Experience'!$H$3)</f>
        <v>19829.189600000005</v>
      </c>
      <c r="E750" s="85">
        <f t="shared" si="45"/>
        <v>3965.8379199999999</v>
      </c>
      <c r="F750" s="85">
        <f t="shared" si="46"/>
        <v>15863.351680000005</v>
      </c>
      <c r="G750" s="85">
        <f xml:space="preserve"> F750/'2016 Claims Experience'!$H$2</f>
        <v>18662.766682352947</v>
      </c>
      <c r="H750" s="85">
        <f t="shared" si="47"/>
        <v>1500</v>
      </c>
      <c r="I750" s="85">
        <f t="shared" si="44"/>
        <v>1295.1717065426669</v>
      </c>
      <c r="J750" s="39"/>
    </row>
    <row r="751" spans="2:10" x14ac:dyDescent="0.2">
      <c r="B751" s="87">
        <v>749</v>
      </c>
      <c r="C751" s="85">
        <v>10005.35</v>
      </c>
      <c r="D751" s="85">
        <f>C751 * (1 + '2016 Claims Experience'!$H$3) * (1 + '2016 Claims Experience'!$H$3)</f>
        <v>12106.473500000004</v>
      </c>
      <c r="E751" s="85">
        <f t="shared" si="45"/>
        <v>2421.2947000000004</v>
      </c>
      <c r="F751" s="85">
        <f t="shared" si="46"/>
        <v>9685.1788000000033</v>
      </c>
      <c r="G751" s="85">
        <f xml:space="preserve"> F751/'2016 Claims Experience'!$H$2</f>
        <v>11394.328000000005</v>
      </c>
      <c r="H751" s="85">
        <f t="shared" si="47"/>
        <v>1500</v>
      </c>
      <c r="I751" s="85">
        <f t="shared" si="44"/>
        <v>1295.1717065426669</v>
      </c>
      <c r="J751" s="39"/>
    </row>
    <row r="752" spans="2:10" x14ac:dyDescent="0.2">
      <c r="B752" s="87">
        <v>750</v>
      </c>
      <c r="C752" s="85">
        <v>3445.98</v>
      </c>
      <c r="D752" s="85">
        <f>C752 * (1 + '2016 Claims Experience'!$H$3) * (1 + '2016 Claims Experience'!$H$3)</f>
        <v>4169.6358000000009</v>
      </c>
      <c r="E752" s="85">
        <f t="shared" si="45"/>
        <v>833.92715999999996</v>
      </c>
      <c r="F752" s="85">
        <f t="shared" si="46"/>
        <v>3335.7086400000007</v>
      </c>
      <c r="G752" s="85">
        <f xml:space="preserve"> F752/'2016 Claims Experience'!$H$2</f>
        <v>3924.3631058823539</v>
      </c>
      <c r="H752" s="85">
        <f t="shared" si="47"/>
        <v>1500</v>
      </c>
      <c r="I752" s="85">
        <f t="shared" si="44"/>
        <v>1295.1717065426669</v>
      </c>
      <c r="J752" s="39"/>
    </row>
    <row r="753" spans="2:10" x14ac:dyDescent="0.2">
      <c r="B753" s="87">
        <v>751</v>
      </c>
      <c r="C753" s="85">
        <v>576.70000000000005</v>
      </c>
      <c r="D753" s="85">
        <f>C753 * (1 + '2016 Claims Experience'!$H$3) * (1 + '2016 Claims Experience'!$H$3)</f>
        <v>697.80700000000013</v>
      </c>
      <c r="E753" s="85">
        <f t="shared" si="45"/>
        <v>139.56139999999999</v>
      </c>
      <c r="F753" s="85">
        <f t="shared" si="46"/>
        <v>558.24560000000008</v>
      </c>
      <c r="G753" s="85">
        <f xml:space="preserve"> F753/'2016 Claims Experience'!$H$2</f>
        <v>656.75952941176479</v>
      </c>
      <c r="H753" s="85">
        <f t="shared" si="47"/>
        <v>697.80700000000013</v>
      </c>
      <c r="I753" s="85">
        <f t="shared" si="44"/>
        <v>0</v>
      </c>
      <c r="J753" s="39"/>
    </row>
    <row r="754" spans="2:10" x14ac:dyDescent="0.2">
      <c r="B754" s="87">
        <v>752</v>
      </c>
      <c r="C754" s="85">
        <v>3162.3700000000003</v>
      </c>
      <c r="D754" s="85">
        <f>C754 * (1 + '2016 Claims Experience'!$H$3) * (1 + '2016 Claims Experience'!$H$3)</f>
        <v>3826.4677000000011</v>
      </c>
      <c r="E754" s="85">
        <f t="shared" si="45"/>
        <v>765.29354000000001</v>
      </c>
      <c r="F754" s="85">
        <f t="shared" si="46"/>
        <v>3061.1741600000009</v>
      </c>
      <c r="G754" s="85">
        <f xml:space="preserve"> F754/'2016 Claims Experience'!$H$2</f>
        <v>3601.3813647058837</v>
      </c>
      <c r="H754" s="85">
        <f t="shared" si="47"/>
        <v>1500</v>
      </c>
      <c r="I754" s="85">
        <f t="shared" si="44"/>
        <v>1295.1717065426669</v>
      </c>
      <c r="J754" s="39"/>
    </row>
    <row r="755" spans="2:10" x14ac:dyDescent="0.2">
      <c r="B755" s="87">
        <v>753</v>
      </c>
      <c r="C755" s="85">
        <v>2846.3700000000003</v>
      </c>
      <c r="D755" s="85">
        <f>C755 * (1 + '2016 Claims Experience'!$H$3) * (1 + '2016 Claims Experience'!$H$3)</f>
        <v>3444.1077000000009</v>
      </c>
      <c r="E755" s="85">
        <f t="shared" si="45"/>
        <v>688.82154000000003</v>
      </c>
      <c r="F755" s="85">
        <f t="shared" si="46"/>
        <v>2755.286160000001</v>
      </c>
      <c r="G755" s="85">
        <f xml:space="preserve"> F755/'2016 Claims Experience'!$H$2</f>
        <v>3241.5131294117659</v>
      </c>
      <c r="H755" s="85">
        <f t="shared" si="47"/>
        <v>1500</v>
      </c>
      <c r="I755" s="85">
        <f t="shared" si="44"/>
        <v>1295.1717065426669</v>
      </c>
      <c r="J755" s="39"/>
    </row>
    <row r="756" spans="2:10" x14ac:dyDescent="0.2">
      <c r="B756" s="87">
        <v>754</v>
      </c>
      <c r="C756" s="85">
        <v>561.69000000000005</v>
      </c>
      <c r="D756" s="85">
        <f>C756 * (1 + '2016 Claims Experience'!$H$3) * (1 + '2016 Claims Experience'!$H$3)</f>
        <v>679.64490000000023</v>
      </c>
      <c r="E756" s="85">
        <f t="shared" si="45"/>
        <v>135.92898000000002</v>
      </c>
      <c r="F756" s="85">
        <f t="shared" si="46"/>
        <v>543.71592000000021</v>
      </c>
      <c r="G756" s="85">
        <f xml:space="preserve"> F756/'2016 Claims Experience'!$H$2</f>
        <v>639.66578823529437</v>
      </c>
      <c r="H756" s="85">
        <f t="shared" si="47"/>
        <v>679.64490000000023</v>
      </c>
      <c r="I756" s="85">
        <f t="shared" si="44"/>
        <v>0</v>
      </c>
      <c r="J756" s="39"/>
    </row>
    <row r="757" spans="2:10" x14ac:dyDescent="0.2">
      <c r="B757" s="87">
        <v>755</v>
      </c>
      <c r="C757" s="85">
        <v>31342.460000000003</v>
      </c>
      <c r="D757" s="85">
        <f>C757 * (1 + '2016 Claims Experience'!$H$3) * (1 + '2016 Claims Experience'!$H$3)</f>
        <v>37924.376600000011</v>
      </c>
      <c r="E757" s="85">
        <f t="shared" si="45"/>
        <v>7584.8753200000001</v>
      </c>
      <c r="F757" s="85">
        <f t="shared" si="46"/>
        <v>30339.501280000011</v>
      </c>
      <c r="G757" s="85">
        <f xml:space="preserve"> F757/'2016 Claims Experience'!$H$2</f>
        <v>35693.530917647076</v>
      </c>
      <c r="H757" s="85">
        <f t="shared" si="47"/>
        <v>1500</v>
      </c>
      <c r="I757" s="85">
        <f t="shared" si="44"/>
        <v>1295.1717065426669</v>
      </c>
      <c r="J757" s="39"/>
    </row>
    <row r="758" spans="2:10" x14ac:dyDescent="0.2">
      <c r="B758" s="87">
        <v>756</v>
      </c>
      <c r="C758" s="85">
        <v>30648.050000000003</v>
      </c>
      <c r="D758" s="85">
        <f>C758 * (1 + '2016 Claims Experience'!$H$3) * (1 + '2016 Claims Experience'!$H$3)</f>
        <v>37084.140500000009</v>
      </c>
      <c r="E758" s="85">
        <f t="shared" si="45"/>
        <v>7416.8280999999997</v>
      </c>
      <c r="F758" s="85">
        <f t="shared" si="46"/>
        <v>29667.31240000001</v>
      </c>
      <c r="G758" s="85">
        <f xml:space="preserve"> F758/'2016 Claims Experience'!$H$2</f>
        <v>34902.720470588247</v>
      </c>
      <c r="H758" s="85">
        <f t="shared" si="47"/>
        <v>1500</v>
      </c>
      <c r="I758" s="85">
        <f t="shared" si="44"/>
        <v>1295.1717065426669</v>
      </c>
      <c r="J758" s="39"/>
    </row>
    <row r="759" spans="2:10" x14ac:dyDescent="0.2">
      <c r="B759" s="87">
        <v>757</v>
      </c>
      <c r="C759" s="85">
        <v>21942.25</v>
      </c>
      <c r="D759" s="85">
        <f>C759 * (1 + '2016 Claims Experience'!$H$3) * (1 + '2016 Claims Experience'!$H$3)</f>
        <v>26550.122500000005</v>
      </c>
      <c r="E759" s="85">
        <f t="shared" si="45"/>
        <v>5310.0244999999995</v>
      </c>
      <c r="F759" s="85">
        <f t="shared" si="46"/>
        <v>21240.098000000005</v>
      </c>
      <c r="G759" s="85">
        <f xml:space="preserve"> F759/'2016 Claims Experience'!$H$2</f>
        <v>24988.350588235302</v>
      </c>
      <c r="H759" s="85">
        <f t="shared" si="47"/>
        <v>1500</v>
      </c>
      <c r="I759" s="85">
        <f t="shared" si="44"/>
        <v>1295.1717065426669</v>
      </c>
      <c r="J759" s="39"/>
    </row>
    <row r="760" spans="2:10" x14ac:dyDescent="0.2">
      <c r="B760" s="87">
        <v>758</v>
      </c>
      <c r="C760" s="85">
        <v>170.64000000000001</v>
      </c>
      <c r="D760" s="85">
        <f>C760 * (1 + '2016 Claims Experience'!$H$3) * (1 + '2016 Claims Experience'!$H$3)</f>
        <v>206.47440000000006</v>
      </c>
      <c r="E760" s="85">
        <f t="shared" si="45"/>
        <v>41.294880000000006</v>
      </c>
      <c r="F760" s="85">
        <f t="shared" si="46"/>
        <v>165.17952000000005</v>
      </c>
      <c r="G760" s="85">
        <f xml:space="preserve"> F760/'2016 Claims Experience'!$H$2</f>
        <v>194.32884705882358</v>
      </c>
      <c r="H760" s="85">
        <f t="shared" si="47"/>
        <v>206.47440000000006</v>
      </c>
      <c r="I760" s="85">
        <f t="shared" si="44"/>
        <v>0</v>
      </c>
      <c r="J760" s="39"/>
    </row>
    <row r="761" spans="2:10" x14ac:dyDescent="0.2">
      <c r="B761" s="87">
        <v>759</v>
      </c>
      <c r="C761" s="85">
        <v>2086.39</v>
      </c>
      <c r="D761" s="85">
        <f>C761 * (1 + '2016 Claims Experience'!$H$3) * (1 + '2016 Claims Experience'!$H$3)</f>
        <v>2524.5319000000004</v>
      </c>
      <c r="E761" s="85">
        <f t="shared" si="45"/>
        <v>504.90637999999996</v>
      </c>
      <c r="F761" s="85">
        <f t="shared" si="46"/>
        <v>2019.6255200000005</v>
      </c>
      <c r="G761" s="85">
        <f xml:space="preserve"> F761/'2016 Claims Experience'!$H$2</f>
        <v>2376.0300235294126</v>
      </c>
      <c r="H761" s="85">
        <f t="shared" si="47"/>
        <v>1500</v>
      </c>
      <c r="I761" s="85">
        <f t="shared" si="44"/>
        <v>1295.1717065426669</v>
      </c>
      <c r="J761" s="39"/>
    </row>
    <row r="762" spans="2:10" x14ac:dyDescent="0.2">
      <c r="B762" s="87">
        <v>760</v>
      </c>
      <c r="C762" s="85">
        <v>9812.59</v>
      </c>
      <c r="D762" s="85">
        <f>C762 * (1 + '2016 Claims Experience'!$H$3) * (1 + '2016 Claims Experience'!$H$3)</f>
        <v>11873.233900000001</v>
      </c>
      <c r="E762" s="85">
        <f t="shared" si="45"/>
        <v>2374.6467799999996</v>
      </c>
      <c r="F762" s="85">
        <f t="shared" si="46"/>
        <v>9498.587120000002</v>
      </c>
      <c r="G762" s="85">
        <f xml:space="preserve"> F762/'2016 Claims Experience'!$H$2</f>
        <v>11174.808376470592</v>
      </c>
      <c r="H762" s="85">
        <f t="shared" si="47"/>
        <v>1500</v>
      </c>
      <c r="I762" s="85">
        <f t="shared" si="44"/>
        <v>1295.1717065426669</v>
      </c>
      <c r="J762" s="39"/>
    </row>
    <row r="763" spans="2:10" x14ac:dyDescent="0.2">
      <c r="B763" s="87">
        <v>761</v>
      </c>
      <c r="C763" s="85">
        <v>3865.4700000000003</v>
      </c>
      <c r="D763" s="85">
        <f>C763 * (1 + '2016 Claims Experience'!$H$3) * (1 + '2016 Claims Experience'!$H$3)</f>
        <v>4677.2187000000013</v>
      </c>
      <c r="E763" s="85">
        <f t="shared" si="45"/>
        <v>935.44374000000005</v>
      </c>
      <c r="F763" s="85">
        <f t="shared" si="46"/>
        <v>3741.7749600000011</v>
      </c>
      <c r="G763" s="85">
        <f xml:space="preserve"> F763/'2016 Claims Experience'!$H$2</f>
        <v>4402.0881882352951</v>
      </c>
      <c r="H763" s="85">
        <f t="shared" si="47"/>
        <v>1500</v>
      </c>
      <c r="I763" s="85">
        <f t="shared" si="44"/>
        <v>1295.1717065426669</v>
      </c>
      <c r="J763" s="39"/>
    </row>
    <row r="764" spans="2:10" x14ac:dyDescent="0.2">
      <c r="B764" s="87">
        <v>762</v>
      </c>
      <c r="C764" s="85">
        <v>7996.38</v>
      </c>
      <c r="D764" s="85">
        <f>C764 * (1 + '2016 Claims Experience'!$H$3) * (1 + '2016 Claims Experience'!$H$3)</f>
        <v>9675.6198000000004</v>
      </c>
      <c r="E764" s="85">
        <f t="shared" si="45"/>
        <v>1935.1239599999997</v>
      </c>
      <c r="F764" s="85">
        <f t="shared" si="46"/>
        <v>7740.4958400000005</v>
      </c>
      <c r="G764" s="85">
        <f xml:space="preserve"> F764/'2016 Claims Experience'!$H$2</f>
        <v>9106.4656941176472</v>
      </c>
      <c r="H764" s="85">
        <f t="shared" si="47"/>
        <v>1500</v>
      </c>
      <c r="I764" s="85">
        <f t="shared" si="44"/>
        <v>1295.1717065426669</v>
      </c>
      <c r="J764" s="39"/>
    </row>
    <row r="765" spans="2:10" x14ac:dyDescent="0.2">
      <c r="B765" s="87">
        <v>763</v>
      </c>
      <c r="C765" s="85">
        <v>7671.6900000000005</v>
      </c>
      <c r="D765" s="85">
        <f>C765 * (1 + '2016 Claims Experience'!$H$3) * (1 + '2016 Claims Experience'!$H$3)</f>
        <v>9282.7449000000015</v>
      </c>
      <c r="E765" s="85">
        <f t="shared" si="45"/>
        <v>1856.5489799999998</v>
      </c>
      <c r="F765" s="85">
        <f t="shared" si="46"/>
        <v>7426.1959200000019</v>
      </c>
      <c r="G765" s="85">
        <f xml:space="preserve"> F765/'2016 Claims Experience'!$H$2</f>
        <v>8736.7010823529436</v>
      </c>
      <c r="H765" s="85">
        <f t="shared" si="47"/>
        <v>1500</v>
      </c>
      <c r="I765" s="85">
        <f t="shared" si="44"/>
        <v>1295.1717065426669</v>
      </c>
      <c r="J765" s="39"/>
    </row>
    <row r="766" spans="2:10" x14ac:dyDescent="0.2">
      <c r="B766" s="87">
        <v>764</v>
      </c>
      <c r="C766" s="85">
        <v>15711.52</v>
      </c>
      <c r="D766" s="85">
        <f>C766 * (1 + '2016 Claims Experience'!$H$3) * (1 + '2016 Claims Experience'!$H$3)</f>
        <v>19010.939200000004</v>
      </c>
      <c r="E766" s="85">
        <f t="shared" si="45"/>
        <v>3802.1878400000001</v>
      </c>
      <c r="F766" s="85">
        <f t="shared" si="46"/>
        <v>15208.751360000004</v>
      </c>
      <c r="G766" s="85">
        <f xml:space="preserve"> F766/'2016 Claims Experience'!$H$2</f>
        <v>17892.648658823535</v>
      </c>
      <c r="H766" s="85">
        <f t="shared" si="47"/>
        <v>1500</v>
      </c>
      <c r="I766" s="85">
        <f t="shared" si="44"/>
        <v>1295.1717065426669</v>
      </c>
      <c r="J766" s="39"/>
    </row>
    <row r="767" spans="2:10" x14ac:dyDescent="0.2">
      <c r="B767" s="87">
        <v>765</v>
      </c>
      <c r="C767" s="85">
        <v>7207.17</v>
      </c>
      <c r="D767" s="85">
        <f>C767 * (1 + '2016 Claims Experience'!$H$3) * (1 + '2016 Claims Experience'!$H$3)</f>
        <v>8720.6757000000016</v>
      </c>
      <c r="E767" s="85">
        <f t="shared" si="45"/>
        <v>1744.1351399999999</v>
      </c>
      <c r="F767" s="85">
        <f t="shared" si="46"/>
        <v>6976.5405600000013</v>
      </c>
      <c r="G767" s="85">
        <f xml:space="preserve"> F767/'2016 Claims Experience'!$H$2</f>
        <v>8207.6947764705892</v>
      </c>
      <c r="H767" s="85">
        <f t="shared" si="47"/>
        <v>1500</v>
      </c>
      <c r="I767" s="85">
        <f t="shared" si="44"/>
        <v>1295.1717065426669</v>
      </c>
      <c r="J767" s="39"/>
    </row>
    <row r="768" spans="2:10" x14ac:dyDescent="0.2">
      <c r="B768" s="87">
        <v>766</v>
      </c>
      <c r="C768" s="85">
        <v>3091.27</v>
      </c>
      <c r="D768" s="85">
        <f>C768 * (1 + '2016 Claims Experience'!$H$3) * (1 + '2016 Claims Experience'!$H$3)</f>
        <v>3740.4367000000007</v>
      </c>
      <c r="E768" s="85">
        <f t="shared" si="45"/>
        <v>748.08733999999993</v>
      </c>
      <c r="F768" s="85">
        <f t="shared" si="46"/>
        <v>2992.3493600000006</v>
      </c>
      <c r="G768" s="85">
        <f xml:space="preserve"> F768/'2016 Claims Experience'!$H$2</f>
        <v>3520.4110117647065</v>
      </c>
      <c r="H768" s="85">
        <f t="shared" si="47"/>
        <v>1500</v>
      </c>
      <c r="I768" s="85">
        <f t="shared" si="44"/>
        <v>1295.1717065426669</v>
      </c>
      <c r="J768" s="39"/>
    </row>
    <row r="769" spans="2:10" x14ac:dyDescent="0.2">
      <c r="B769" s="87">
        <v>767</v>
      </c>
      <c r="C769" s="85">
        <v>25765.850000000002</v>
      </c>
      <c r="D769" s="85">
        <f>C769 * (1 + '2016 Claims Experience'!$H$3) * (1 + '2016 Claims Experience'!$H$3)</f>
        <v>31176.678500000009</v>
      </c>
      <c r="E769" s="85">
        <f t="shared" si="45"/>
        <v>6235.3357000000005</v>
      </c>
      <c r="F769" s="85">
        <f t="shared" si="46"/>
        <v>24941.342800000009</v>
      </c>
      <c r="G769" s="85">
        <f xml:space="preserve"> F769/'2016 Claims Experience'!$H$2</f>
        <v>29342.756235294131</v>
      </c>
      <c r="H769" s="85">
        <f t="shared" si="47"/>
        <v>1500</v>
      </c>
      <c r="I769" s="85">
        <f t="shared" si="44"/>
        <v>1295.1717065426669</v>
      </c>
      <c r="J769" s="39"/>
    </row>
    <row r="770" spans="2:10" x14ac:dyDescent="0.2">
      <c r="B770" s="87">
        <v>768</v>
      </c>
      <c r="C770" s="85">
        <v>35692.990000000005</v>
      </c>
      <c r="D770" s="85">
        <f>C770 * (1 + '2016 Claims Experience'!$H$3) * (1 + '2016 Claims Experience'!$H$3)</f>
        <v>43188.517900000013</v>
      </c>
      <c r="E770" s="85">
        <f t="shared" si="45"/>
        <v>8637.7035800000012</v>
      </c>
      <c r="F770" s="85">
        <f t="shared" si="46"/>
        <v>34550.814320000012</v>
      </c>
      <c r="G770" s="85">
        <f xml:space="preserve"> F770/'2016 Claims Experience'!$H$2</f>
        <v>40648.01684705884</v>
      </c>
      <c r="H770" s="85">
        <f t="shared" si="47"/>
        <v>1500</v>
      </c>
      <c r="I770" s="85">
        <f t="shared" si="44"/>
        <v>1295.1717065426669</v>
      </c>
      <c r="J770" s="39"/>
    </row>
    <row r="771" spans="2:10" x14ac:dyDescent="0.2">
      <c r="B771" s="87">
        <v>769</v>
      </c>
      <c r="C771" s="85">
        <v>6340.54</v>
      </c>
      <c r="D771" s="85">
        <f>C771 * (1 + '2016 Claims Experience'!$H$3) * (1 + '2016 Claims Experience'!$H$3)</f>
        <v>7672.0534000000016</v>
      </c>
      <c r="E771" s="85">
        <f t="shared" si="45"/>
        <v>1534.41068</v>
      </c>
      <c r="F771" s="85">
        <f t="shared" si="46"/>
        <v>6137.6427200000016</v>
      </c>
      <c r="G771" s="85">
        <f xml:space="preserve"> F771/'2016 Claims Experience'!$H$2</f>
        <v>7220.7561411764727</v>
      </c>
      <c r="H771" s="85">
        <f t="shared" si="47"/>
        <v>1500</v>
      </c>
      <c r="I771" s="85">
        <f t="shared" ref="I771:I834" si="48">IF(H771 = $K$29, $L$29 - H771,   IF(AND(H771&lt;$L$29, H771 &gt; $K$29),  D771-$K$29, 0) )</f>
        <v>1295.1717065426669</v>
      </c>
      <c r="J771" s="39"/>
    </row>
    <row r="772" spans="2:10" x14ac:dyDescent="0.2">
      <c r="B772" s="87">
        <v>770</v>
      </c>
      <c r="C772" s="85">
        <v>21945.41</v>
      </c>
      <c r="D772" s="85">
        <f>C772 * (1 + '2016 Claims Experience'!$H$3) * (1 + '2016 Claims Experience'!$H$3)</f>
        <v>26553.946100000005</v>
      </c>
      <c r="E772" s="85">
        <f t="shared" ref="E772:E835" si="49" xml:space="preserve"> D772 * (1- $L$9)</f>
        <v>5310.7892199999997</v>
      </c>
      <c r="F772" s="85">
        <f t="shared" ref="F772:F835" si="50" xml:space="preserve">   D772 *$L$9</f>
        <v>21243.156880000006</v>
      </c>
      <c r="G772" s="85">
        <f xml:space="preserve"> F772/'2016 Claims Experience'!$H$2</f>
        <v>24991.949270588244</v>
      </c>
      <c r="H772" s="85">
        <f t="shared" ref="H772:H835" si="51">IF( D772&gt; $K$29, $K$29, D772)</f>
        <v>1500</v>
      </c>
      <c r="I772" s="85">
        <f t="shared" si="48"/>
        <v>1295.1717065426669</v>
      </c>
      <c r="J772" s="39"/>
    </row>
    <row r="773" spans="2:10" x14ac:dyDescent="0.2">
      <c r="B773" s="87">
        <v>771</v>
      </c>
      <c r="C773" s="85">
        <v>19741.310000000001</v>
      </c>
      <c r="D773" s="85">
        <f>C773 * (1 + '2016 Claims Experience'!$H$3) * (1 + '2016 Claims Experience'!$H$3)</f>
        <v>23886.985100000005</v>
      </c>
      <c r="E773" s="85">
        <f t="shared" si="49"/>
        <v>4777.3970200000003</v>
      </c>
      <c r="F773" s="85">
        <f t="shared" si="50"/>
        <v>19109.588080000005</v>
      </c>
      <c r="G773" s="85">
        <f xml:space="preserve"> F773/'2016 Claims Experience'!$H$2</f>
        <v>22481.868329411773</v>
      </c>
      <c r="H773" s="85">
        <f t="shared" si="51"/>
        <v>1500</v>
      </c>
      <c r="I773" s="85">
        <f t="shared" si="48"/>
        <v>1295.1717065426669</v>
      </c>
      <c r="J773" s="39"/>
    </row>
    <row r="774" spans="2:10" x14ac:dyDescent="0.2">
      <c r="B774" s="87">
        <v>772</v>
      </c>
      <c r="C774" s="85">
        <v>5202.1500000000005</v>
      </c>
      <c r="D774" s="85">
        <f>C774 * (1 + '2016 Claims Experience'!$H$3) * (1 + '2016 Claims Experience'!$H$3)</f>
        <v>6294.6015000000016</v>
      </c>
      <c r="E774" s="85">
        <f t="shared" si="49"/>
        <v>1258.9203</v>
      </c>
      <c r="F774" s="85">
        <f t="shared" si="50"/>
        <v>5035.6812000000018</v>
      </c>
      <c r="G774" s="85">
        <f xml:space="preserve"> F774/'2016 Claims Experience'!$H$2</f>
        <v>5924.3308235294144</v>
      </c>
      <c r="H774" s="85">
        <f t="shared" si="51"/>
        <v>1500</v>
      </c>
      <c r="I774" s="85">
        <f t="shared" si="48"/>
        <v>1295.1717065426669</v>
      </c>
      <c r="J774" s="39"/>
    </row>
    <row r="775" spans="2:10" x14ac:dyDescent="0.2">
      <c r="B775" s="87">
        <v>773</v>
      </c>
      <c r="C775" s="85">
        <v>8519.36</v>
      </c>
      <c r="D775" s="85">
        <f>C775 * (1 + '2016 Claims Experience'!$H$3) * (1 + '2016 Claims Experience'!$H$3)</f>
        <v>10308.425600000002</v>
      </c>
      <c r="E775" s="85">
        <f t="shared" si="49"/>
        <v>2061.6851200000001</v>
      </c>
      <c r="F775" s="85">
        <f t="shared" si="50"/>
        <v>8246.7404800000022</v>
      </c>
      <c r="G775" s="85">
        <f xml:space="preserve"> F775/'2016 Claims Experience'!$H$2</f>
        <v>9702.0476235294154</v>
      </c>
      <c r="H775" s="85">
        <f t="shared" si="51"/>
        <v>1500</v>
      </c>
      <c r="I775" s="85">
        <f t="shared" si="48"/>
        <v>1295.1717065426669</v>
      </c>
      <c r="J775" s="39"/>
    </row>
    <row r="776" spans="2:10" x14ac:dyDescent="0.2">
      <c r="B776" s="87">
        <v>774</v>
      </c>
      <c r="C776" s="85">
        <v>8574.66</v>
      </c>
      <c r="D776" s="85">
        <f>C776 * (1 + '2016 Claims Experience'!$H$3) * (1 + '2016 Claims Experience'!$H$3)</f>
        <v>10375.338600000001</v>
      </c>
      <c r="E776" s="85">
        <f t="shared" si="49"/>
        <v>2075.0677199999996</v>
      </c>
      <c r="F776" s="85">
        <f t="shared" si="50"/>
        <v>8300.2708800000019</v>
      </c>
      <c r="G776" s="85">
        <f xml:space="preserve"> F776/'2016 Claims Experience'!$H$2</f>
        <v>9765.0245647058855</v>
      </c>
      <c r="H776" s="85">
        <f t="shared" si="51"/>
        <v>1500</v>
      </c>
      <c r="I776" s="85">
        <f t="shared" si="48"/>
        <v>1295.1717065426669</v>
      </c>
      <c r="J776" s="39"/>
    </row>
    <row r="777" spans="2:10" x14ac:dyDescent="0.2">
      <c r="B777" s="87">
        <v>775</v>
      </c>
      <c r="C777" s="85">
        <v>15726.53</v>
      </c>
      <c r="D777" s="85">
        <f>C777 * (1 + '2016 Claims Experience'!$H$3) * (1 + '2016 Claims Experience'!$H$3)</f>
        <v>19029.101300000002</v>
      </c>
      <c r="E777" s="85">
        <f t="shared" si="49"/>
        <v>3805.8202599999995</v>
      </c>
      <c r="F777" s="85">
        <f t="shared" si="50"/>
        <v>15223.281040000002</v>
      </c>
      <c r="G777" s="85">
        <f xml:space="preserve"> F777/'2016 Claims Experience'!$H$2</f>
        <v>17909.742400000003</v>
      </c>
      <c r="H777" s="85">
        <f t="shared" si="51"/>
        <v>1500</v>
      </c>
      <c r="I777" s="85">
        <f t="shared" si="48"/>
        <v>1295.1717065426669</v>
      </c>
      <c r="J777" s="39"/>
    </row>
    <row r="778" spans="2:10" x14ac:dyDescent="0.2">
      <c r="B778" s="87">
        <v>776</v>
      </c>
      <c r="C778" s="85">
        <v>8411.92</v>
      </c>
      <c r="D778" s="85">
        <f>C778 * (1 + '2016 Claims Experience'!$H$3) * (1 + '2016 Claims Experience'!$H$3)</f>
        <v>10178.423200000001</v>
      </c>
      <c r="E778" s="85">
        <f t="shared" si="49"/>
        <v>2035.6846399999997</v>
      </c>
      <c r="F778" s="85">
        <f t="shared" si="50"/>
        <v>8142.7385600000016</v>
      </c>
      <c r="G778" s="85">
        <f xml:space="preserve"> F778/'2016 Claims Experience'!$H$2</f>
        <v>9579.6924235294136</v>
      </c>
      <c r="H778" s="85">
        <f t="shared" si="51"/>
        <v>1500</v>
      </c>
      <c r="I778" s="85">
        <f t="shared" si="48"/>
        <v>1295.1717065426669</v>
      </c>
      <c r="J778" s="39"/>
    </row>
    <row r="779" spans="2:10" x14ac:dyDescent="0.2">
      <c r="B779" s="87">
        <v>777</v>
      </c>
      <c r="C779" s="85">
        <v>21809.530000000002</v>
      </c>
      <c r="D779" s="85">
        <f>C779 * (1 + '2016 Claims Experience'!$H$3) * (1 + '2016 Claims Experience'!$H$3)</f>
        <v>26389.531300000006</v>
      </c>
      <c r="E779" s="85">
        <f t="shared" si="49"/>
        <v>5277.9062599999997</v>
      </c>
      <c r="F779" s="85">
        <f t="shared" si="50"/>
        <v>21111.625040000006</v>
      </c>
      <c r="G779" s="85">
        <f xml:space="preserve"> F779/'2016 Claims Experience'!$H$2</f>
        <v>24837.205929411772</v>
      </c>
      <c r="H779" s="85">
        <f t="shared" si="51"/>
        <v>1500</v>
      </c>
      <c r="I779" s="85">
        <f t="shared" si="48"/>
        <v>1295.1717065426669</v>
      </c>
      <c r="J779" s="39"/>
    </row>
    <row r="780" spans="2:10" x14ac:dyDescent="0.2">
      <c r="B780" s="87">
        <v>778</v>
      </c>
      <c r="C780" s="85">
        <v>9854.4600000000009</v>
      </c>
      <c r="D780" s="85">
        <f>C780 * (1 + '2016 Claims Experience'!$H$3) * (1 + '2016 Claims Experience'!$H$3)</f>
        <v>11923.896600000004</v>
      </c>
      <c r="E780" s="85">
        <f t="shared" si="49"/>
        <v>2384.7793200000001</v>
      </c>
      <c r="F780" s="85">
        <f t="shared" si="50"/>
        <v>9539.117280000004</v>
      </c>
      <c r="G780" s="85">
        <f xml:space="preserve"> F780/'2016 Claims Experience'!$H$2</f>
        <v>11222.490917647065</v>
      </c>
      <c r="H780" s="85">
        <f t="shared" si="51"/>
        <v>1500</v>
      </c>
      <c r="I780" s="85">
        <f t="shared" si="48"/>
        <v>1295.1717065426669</v>
      </c>
      <c r="J780" s="39"/>
    </row>
    <row r="781" spans="2:10" x14ac:dyDescent="0.2">
      <c r="B781" s="87">
        <v>779</v>
      </c>
      <c r="C781" s="85">
        <v>19742.89</v>
      </c>
      <c r="D781" s="85">
        <f>C781 * (1 + '2016 Claims Experience'!$H$3) * (1 + '2016 Claims Experience'!$H$3)</f>
        <v>23888.896900000003</v>
      </c>
      <c r="E781" s="85">
        <f t="shared" si="49"/>
        <v>4777.7793799999999</v>
      </c>
      <c r="F781" s="85">
        <f t="shared" si="50"/>
        <v>19111.117520000003</v>
      </c>
      <c r="G781" s="85">
        <f xml:space="preserve"> F781/'2016 Claims Experience'!$H$2</f>
        <v>22483.667670588238</v>
      </c>
      <c r="H781" s="85">
        <f t="shared" si="51"/>
        <v>1500</v>
      </c>
      <c r="I781" s="85">
        <f t="shared" si="48"/>
        <v>1295.1717065426669</v>
      </c>
      <c r="J781" s="39"/>
    </row>
    <row r="782" spans="2:10" x14ac:dyDescent="0.2">
      <c r="B782" s="87">
        <v>780</v>
      </c>
      <c r="C782" s="85">
        <v>97.17</v>
      </c>
      <c r="D782" s="85">
        <f>C782 * (1 + '2016 Claims Experience'!$H$3) * (1 + '2016 Claims Experience'!$H$3)</f>
        <v>117.57570000000003</v>
      </c>
      <c r="E782" s="85">
        <f t="shared" si="49"/>
        <v>23.515139999999999</v>
      </c>
      <c r="F782" s="85">
        <f t="shared" si="50"/>
        <v>94.060560000000024</v>
      </c>
      <c r="G782" s="85">
        <f xml:space="preserve"> F782/'2016 Claims Experience'!$H$2</f>
        <v>110.65948235294121</v>
      </c>
      <c r="H782" s="85">
        <f t="shared" si="51"/>
        <v>117.57570000000003</v>
      </c>
      <c r="I782" s="85">
        <f t="shared" si="48"/>
        <v>0</v>
      </c>
      <c r="J782" s="39"/>
    </row>
    <row r="783" spans="2:10" x14ac:dyDescent="0.2">
      <c r="B783" s="87">
        <v>781</v>
      </c>
      <c r="C783" s="85">
        <v>21073.25</v>
      </c>
      <c r="D783" s="85">
        <f>C783 * (1 + '2016 Claims Experience'!$H$3) * (1 + '2016 Claims Experience'!$H$3)</f>
        <v>25498.632500000003</v>
      </c>
      <c r="E783" s="85">
        <f t="shared" si="49"/>
        <v>5099.7264999999998</v>
      </c>
      <c r="F783" s="85">
        <f t="shared" si="50"/>
        <v>20398.906000000003</v>
      </c>
      <c r="G783" s="85">
        <f xml:space="preserve"> F783/'2016 Claims Experience'!$H$2</f>
        <v>23998.712941176473</v>
      </c>
      <c r="H783" s="85">
        <f t="shared" si="51"/>
        <v>1500</v>
      </c>
      <c r="I783" s="85">
        <f t="shared" si="48"/>
        <v>1295.1717065426669</v>
      </c>
      <c r="J783" s="39"/>
    </row>
    <row r="784" spans="2:10" x14ac:dyDescent="0.2">
      <c r="B784" s="87">
        <v>782</v>
      </c>
      <c r="C784" s="85">
        <v>19032.68</v>
      </c>
      <c r="D784" s="85">
        <f>C784 * (1 + '2016 Claims Experience'!$H$3) * (1 + '2016 Claims Experience'!$H$3)</f>
        <v>23029.542800000003</v>
      </c>
      <c r="E784" s="85">
        <f t="shared" si="49"/>
        <v>4605.9085599999999</v>
      </c>
      <c r="F784" s="85">
        <f t="shared" si="50"/>
        <v>18423.634240000003</v>
      </c>
      <c r="G784" s="85">
        <f xml:space="preserve"> F784/'2016 Claims Experience'!$H$2</f>
        <v>21674.86381176471</v>
      </c>
      <c r="H784" s="85">
        <f t="shared" si="51"/>
        <v>1500</v>
      </c>
      <c r="I784" s="85">
        <f t="shared" si="48"/>
        <v>1295.1717065426669</v>
      </c>
      <c r="J784" s="39"/>
    </row>
    <row r="785" spans="2:10" x14ac:dyDescent="0.2">
      <c r="B785" s="87">
        <v>783</v>
      </c>
      <c r="C785" s="85">
        <v>73.47</v>
      </c>
      <c r="D785" s="85">
        <f>C785 * (1 + '2016 Claims Experience'!$H$3) * (1 + '2016 Claims Experience'!$H$3)</f>
        <v>88.898700000000019</v>
      </c>
      <c r="E785" s="85">
        <f t="shared" si="49"/>
        <v>17.77974</v>
      </c>
      <c r="F785" s="85">
        <f t="shared" si="50"/>
        <v>71.118960000000015</v>
      </c>
      <c r="G785" s="85">
        <f xml:space="preserve"> F785/'2016 Claims Experience'!$H$2</f>
        <v>83.669364705882373</v>
      </c>
      <c r="H785" s="85">
        <f t="shared" si="51"/>
        <v>88.898700000000019</v>
      </c>
      <c r="I785" s="85">
        <f t="shared" si="48"/>
        <v>0</v>
      </c>
      <c r="J785" s="39"/>
    </row>
    <row r="786" spans="2:10" x14ac:dyDescent="0.2">
      <c r="B786" s="87">
        <v>784</v>
      </c>
      <c r="C786" s="85">
        <v>29807.49</v>
      </c>
      <c r="D786" s="85">
        <f>C786 * (1 + '2016 Claims Experience'!$H$3) * (1 + '2016 Claims Experience'!$H$3)</f>
        <v>36067.062900000004</v>
      </c>
      <c r="E786" s="85">
        <f t="shared" si="49"/>
        <v>7213.4125799999993</v>
      </c>
      <c r="F786" s="85">
        <f t="shared" si="50"/>
        <v>28853.650320000004</v>
      </c>
      <c r="G786" s="85">
        <f xml:space="preserve"> F786/'2016 Claims Experience'!$H$2</f>
        <v>33945.470964705892</v>
      </c>
      <c r="H786" s="85">
        <f t="shared" si="51"/>
        <v>1500</v>
      </c>
      <c r="I786" s="85">
        <f t="shared" si="48"/>
        <v>1295.1717065426669</v>
      </c>
      <c r="J786" s="39"/>
    </row>
    <row r="787" spans="2:10" x14ac:dyDescent="0.2">
      <c r="B787" s="87">
        <v>785</v>
      </c>
      <c r="C787" s="85">
        <v>8751.6200000000008</v>
      </c>
      <c r="D787" s="85">
        <f>C787 * (1 + '2016 Claims Experience'!$H$3) * (1 + '2016 Claims Experience'!$H$3)</f>
        <v>10589.460200000001</v>
      </c>
      <c r="E787" s="85">
        <f t="shared" si="49"/>
        <v>2117.8920399999997</v>
      </c>
      <c r="F787" s="85">
        <f t="shared" si="50"/>
        <v>8471.5681600000007</v>
      </c>
      <c r="G787" s="85">
        <f xml:space="preserve"> F787/'2016 Claims Experience'!$H$2</f>
        <v>9966.550776470589</v>
      </c>
      <c r="H787" s="85">
        <f t="shared" si="51"/>
        <v>1500</v>
      </c>
      <c r="I787" s="85">
        <f t="shared" si="48"/>
        <v>1295.1717065426669</v>
      </c>
      <c r="J787" s="39"/>
    </row>
    <row r="788" spans="2:10" x14ac:dyDescent="0.2">
      <c r="B788" s="87">
        <v>786</v>
      </c>
      <c r="C788" s="85">
        <v>7987.6900000000005</v>
      </c>
      <c r="D788" s="85">
        <f>C788 * (1 + '2016 Claims Experience'!$H$3) * (1 + '2016 Claims Experience'!$H$3)</f>
        <v>9665.1049000000021</v>
      </c>
      <c r="E788" s="85">
        <f t="shared" si="49"/>
        <v>1933.02098</v>
      </c>
      <c r="F788" s="85">
        <f t="shared" si="50"/>
        <v>7732.0839200000019</v>
      </c>
      <c r="G788" s="85">
        <f xml:space="preserve"> F788/'2016 Claims Experience'!$H$2</f>
        <v>9096.5693176470613</v>
      </c>
      <c r="H788" s="85">
        <f t="shared" si="51"/>
        <v>1500</v>
      </c>
      <c r="I788" s="85">
        <f t="shared" si="48"/>
        <v>1295.1717065426669</v>
      </c>
      <c r="J788" s="39"/>
    </row>
    <row r="789" spans="2:10" x14ac:dyDescent="0.2">
      <c r="B789" s="87">
        <v>787</v>
      </c>
      <c r="C789" s="85">
        <v>3536.04</v>
      </c>
      <c r="D789" s="85">
        <f>C789 * (1 + '2016 Claims Experience'!$H$3) * (1 + '2016 Claims Experience'!$H$3)</f>
        <v>4278.608400000001</v>
      </c>
      <c r="E789" s="85">
        <f t="shared" si="49"/>
        <v>855.72167999999999</v>
      </c>
      <c r="F789" s="85">
        <f t="shared" si="50"/>
        <v>3422.8867200000009</v>
      </c>
      <c r="G789" s="85">
        <f xml:space="preserve"> F789/'2016 Claims Experience'!$H$2</f>
        <v>4026.9255529411776</v>
      </c>
      <c r="H789" s="85">
        <f t="shared" si="51"/>
        <v>1500</v>
      </c>
      <c r="I789" s="85">
        <f t="shared" si="48"/>
        <v>1295.1717065426669</v>
      </c>
      <c r="J789" s="39"/>
    </row>
    <row r="790" spans="2:10" x14ac:dyDescent="0.2">
      <c r="B790" s="87">
        <v>788</v>
      </c>
      <c r="C790" s="85">
        <v>8501.98</v>
      </c>
      <c r="D790" s="85">
        <f>C790 * (1 + '2016 Claims Experience'!$H$3) * (1 + '2016 Claims Experience'!$H$3)</f>
        <v>10287.3958</v>
      </c>
      <c r="E790" s="85">
        <f t="shared" si="49"/>
        <v>2057.4791599999994</v>
      </c>
      <c r="F790" s="85">
        <f t="shared" si="50"/>
        <v>8229.9166400000013</v>
      </c>
      <c r="G790" s="85">
        <f xml:space="preserve"> F790/'2016 Claims Experience'!$H$2</f>
        <v>9682.2548705882364</v>
      </c>
      <c r="H790" s="85">
        <f t="shared" si="51"/>
        <v>1500</v>
      </c>
      <c r="I790" s="85">
        <f t="shared" si="48"/>
        <v>1295.1717065426669</v>
      </c>
      <c r="J790" s="39"/>
    </row>
    <row r="791" spans="2:10" x14ac:dyDescent="0.2">
      <c r="B791" s="87">
        <v>789</v>
      </c>
      <c r="C791" s="85">
        <v>2129.0500000000002</v>
      </c>
      <c r="D791" s="85">
        <f>C791 * (1 + '2016 Claims Experience'!$H$3) * (1 + '2016 Claims Experience'!$H$3)</f>
        <v>2576.1505000000006</v>
      </c>
      <c r="E791" s="85">
        <f t="shared" si="49"/>
        <v>515.23009999999999</v>
      </c>
      <c r="F791" s="85">
        <f t="shared" si="50"/>
        <v>2060.9204000000004</v>
      </c>
      <c r="G791" s="85">
        <f xml:space="preserve"> F791/'2016 Claims Experience'!$H$2</f>
        <v>2424.6122352941184</v>
      </c>
      <c r="H791" s="85">
        <f t="shared" si="51"/>
        <v>1500</v>
      </c>
      <c r="I791" s="85">
        <f t="shared" si="48"/>
        <v>1295.1717065426669</v>
      </c>
      <c r="J791" s="39"/>
    </row>
    <row r="792" spans="2:10" x14ac:dyDescent="0.2">
      <c r="B792" s="87">
        <v>790</v>
      </c>
      <c r="C792" s="85">
        <v>10087.51</v>
      </c>
      <c r="D792" s="85">
        <f>C792 * (1 + '2016 Claims Experience'!$H$3) * (1 + '2016 Claims Experience'!$H$3)</f>
        <v>12205.887100000002</v>
      </c>
      <c r="E792" s="85">
        <f t="shared" si="49"/>
        <v>2441.17742</v>
      </c>
      <c r="F792" s="85">
        <f t="shared" si="50"/>
        <v>9764.7096800000018</v>
      </c>
      <c r="G792" s="85">
        <f xml:space="preserve"> F792/'2016 Claims Experience'!$H$2</f>
        <v>11487.893741176473</v>
      </c>
      <c r="H792" s="85">
        <f t="shared" si="51"/>
        <v>1500</v>
      </c>
      <c r="I792" s="85">
        <f t="shared" si="48"/>
        <v>1295.1717065426669</v>
      </c>
      <c r="J792" s="39"/>
    </row>
    <row r="793" spans="2:10" x14ac:dyDescent="0.2">
      <c r="B793" s="87">
        <v>791</v>
      </c>
      <c r="C793" s="85">
        <v>9446.82</v>
      </c>
      <c r="D793" s="85">
        <f>C793 * (1 + '2016 Claims Experience'!$H$3) * (1 + '2016 Claims Experience'!$H$3)</f>
        <v>11430.652200000002</v>
      </c>
      <c r="E793" s="85">
        <f t="shared" si="49"/>
        <v>2286.1304399999999</v>
      </c>
      <c r="F793" s="85">
        <f t="shared" si="50"/>
        <v>9144.5217600000014</v>
      </c>
      <c r="G793" s="85">
        <f xml:space="preserve"> F793/'2016 Claims Experience'!$H$2</f>
        <v>10758.26089411765</v>
      </c>
      <c r="H793" s="85">
        <f t="shared" si="51"/>
        <v>1500</v>
      </c>
      <c r="I793" s="85">
        <f t="shared" si="48"/>
        <v>1295.1717065426669</v>
      </c>
      <c r="J793" s="39"/>
    </row>
    <row r="794" spans="2:10" x14ac:dyDescent="0.2">
      <c r="B794" s="87">
        <v>792</v>
      </c>
      <c r="C794" s="85">
        <v>540.36</v>
      </c>
      <c r="D794" s="85">
        <f>C794 * (1 + '2016 Claims Experience'!$H$3) * (1 + '2016 Claims Experience'!$H$3)</f>
        <v>653.83560000000011</v>
      </c>
      <c r="E794" s="85">
        <f t="shared" si="49"/>
        <v>130.76712000000001</v>
      </c>
      <c r="F794" s="85">
        <f t="shared" si="50"/>
        <v>523.06848000000014</v>
      </c>
      <c r="G794" s="85">
        <f xml:space="preserve"> F794/'2016 Claims Experience'!$H$2</f>
        <v>615.37468235294136</v>
      </c>
      <c r="H794" s="85">
        <f t="shared" si="51"/>
        <v>653.83560000000011</v>
      </c>
      <c r="I794" s="85">
        <f t="shared" si="48"/>
        <v>0</v>
      </c>
      <c r="J794" s="39"/>
    </row>
    <row r="795" spans="2:10" x14ac:dyDescent="0.2">
      <c r="B795" s="87">
        <v>793</v>
      </c>
      <c r="C795" s="85">
        <v>7574.52</v>
      </c>
      <c r="D795" s="85">
        <f>C795 * (1 + '2016 Claims Experience'!$H$3) * (1 + '2016 Claims Experience'!$H$3)</f>
        <v>9165.1692000000021</v>
      </c>
      <c r="E795" s="85">
        <f t="shared" si="49"/>
        <v>1833.0338400000001</v>
      </c>
      <c r="F795" s="85">
        <f t="shared" si="50"/>
        <v>7332.135360000002</v>
      </c>
      <c r="G795" s="85">
        <f xml:space="preserve"> F795/'2016 Claims Experience'!$H$2</f>
        <v>8626.0416000000023</v>
      </c>
      <c r="H795" s="85">
        <f t="shared" si="51"/>
        <v>1500</v>
      </c>
      <c r="I795" s="85">
        <f t="shared" si="48"/>
        <v>1295.1717065426669</v>
      </c>
      <c r="J795" s="39"/>
    </row>
    <row r="796" spans="2:10" x14ac:dyDescent="0.2">
      <c r="B796" s="87">
        <v>794</v>
      </c>
      <c r="C796" s="85">
        <v>18421.22</v>
      </c>
      <c r="D796" s="85">
        <f>C796 * (1 + '2016 Claims Experience'!$H$3) * (1 + '2016 Claims Experience'!$H$3)</f>
        <v>22289.676200000005</v>
      </c>
      <c r="E796" s="85">
        <f t="shared" si="49"/>
        <v>4457.9352399999998</v>
      </c>
      <c r="F796" s="85">
        <f t="shared" si="50"/>
        <v>17831.740960000006</v>
      </c>
      <c r="G796" s="85">
        <f xml:space="preserve"> F796/'2016 Claims Experience'!$H$2</f>
        <v>20978.518776470595</v>
      </c>
      <c r="H796" s="85">
        <f t="shared" si="51"/>
        <v>1500</v>
      </c>
      <c r="I796" s="85">
        <f t="shared" si="48"/>
        <v>1295.1717065426669</v>
      </c>
      <c r="J796" s="39"/>
    </row>
    <row r="797" spans="2:10" x14ac:dyDescent="0.2">
      <c r="B797" s="87">
        <v>795</v>
      </c>
      <c r="C797" s="85">
        <v>4964.3600000000006</v>
      </c>
      <c r="D797" s="85">
        <f>C797 * (1 + '2016 Claims Experience'!$H$3) * (1 + '2016 Claims Experience'!$H$3)</f>
        <v>6006.8756000000021</v>
      </c>
      <c r="E797" s="85">
        <f t="shared" si="49"/>
        <v>1201.3751200000002</v>
      </c>
      <c r="F797" s="85">
        <f t="shared" si="50"/>
        <v>4805.5004800000015</v>
      </c>
      <c r="G797" s="85">
        <f xml:space="preserve"> F797/'2016 Claims Experience'!$H$2</f>
        <v>5653.5299764705906</v>
      </c>
      <c r="H797" s="85">
        <f t="shared" si="51"/>
        <v>1500</v>
      </c>
      <c r="I797" s="85">
        <f t="shared" si="48"/>
        <v>1295.1717065426669</v>
      </c>
      <c r="J797" s="39"/>
    </row>
    <row r="798" spans="2:10" x14ac:dyDescent="0.2">
      <c r="B798" s="87">
        <v>796</v>
      </c>
      <c r="C798" s="85">
        <v>1807.52</v>
      </c>
      <c r="D798" s="85">
        <f>C798 * (1 + '2016 Claims Experience'!$H$3) * (1 + '2016 Claims Experience'!$H$3)</f>
        <v>2187.0992000000006</v>
      </c>
      <c r="E798" s="85">
        <f t="shared" si="49"/>
        <v>437.41984000000002</v>
      </c>
      <c r="F798" s="85">
        <f t="shared" si="50"/>
        <v>1749.6793600000005</v>
      </c>
      <c r="G798" s="85">
        <f xml:space="preserve"> F798/'2016 Claims Experience'!$H$2</f>
        <v>2058.4463058823535</v>
      </c>
      <c r="H798" s="85">
        <f t="shared" si="51"/>
        <v>1500</v>
      </c>
      <c r="I798" s="85">
        <f t="shared" si="48"/>
        <v>1295.1717065426669</v>
      </c>
      <c r="J798" s="39"/>
    </row>
    <row r="799" spans="2:10" x14ac:dyDescent="0.2">
      <c r="B799" s="87">
        <v>797</v>
      </c>
      <c r="C799" s="85">
        <v>12434.6</v>
      </c>
      <c r="D799" s="85">
        <f>C799 * (1 + '2016 Claims Experience'!$H$3) * (1 + '2016 Claims Experience'!$H$3)</f>
        <v>15045.866000000002</v>
      </c>
      <c r="E799" s="85">
        <f t="shared" si="49"/>
        <v>3009.1731999999997</v>
      </c>
      <c r="F799" s="85">
        <f t="shared" si="50"/>
        <v>12036.692800000003</v>
      </c>
      <c r="G799" s="85">
        <f xml:space="preserve"> F799/'2016 Claims Experience'!$H$2</f>
        <v>14160.815058823533</v>
      </c>
      <c r="H799" s="85">
        <f t="shared" si="51"/>
        <v>1500</v>
      </c>
      <c r="I799" s="85">
        <f t="shared" si="48"/>
        <v>1295.1717065426669</v>
      </c>
      <c r="J799" s="39"/>
    </row>
    <row r="800" spans="2:10" x14ac:dyDescent="0.2">
      <c r="B800" s="87">
        <v>798</v>
      </c>
      <c r="C800" s="85">
        <v>4428.74</v>
      </c>
      <c r="D800" s="85">
        <f>C800 * (1 + '2016 Claims Experience'!$H$3) * (1 + '2016 Claims Experience'!$H$3)</f>
        <v>5358.7754000000014</v>
      </c>
      <c r="E800" s="85">
        <f t="shared" si="49"/>
        <v>1071.7550800000001</v>
      </c>
      <c r="F800" s="85">
        <f t="shared" si="50"/>
        <v>4287.0203200000014</v>
      </c>
      <c r="G800" s="85">
        <f xml:space="preserve"> F800/'2016 Claims Experience'!$H$2</f>
        <v>5043.5533176470608</v>
      </c>
      <c r="H800" s="85">
        <f t="shared" si="51"/>
        <v>1500</v>
      </c>
      <c r="I800" s="85">
        <f t="shared" si="48"/>
        <v>1295.1717065426669</v>
      </c>
      <c r="J800" s="39"/>
    </row>
    <row r="801" spans="2:10" x14ac:dyDescent="0.2">
      <c r="B801" s="87">
        <v>799</v>
      </c>
      <c r="C801" s="85">
        <v>5336.45</v>
      </c>
      <c r="D801" s="85">
        <f>C801 * (1 + '2016 Claims Experience'!$H$3) * (1 + '2016 Claims Experience'!$H$3)</f>
        <v>6457.1045000000004</v>
      </c>
      <c r="E801" s="85">
        <f t="shared" si="49"/>
        <v>1291.4208999999998</v>
      </c>
      <c r="F801" s="85">
        <f t="shared" si="50"/>
        <v>5165.6836000000003</v>
      </c>
      <c r="G801" s="85">
        <f xml:space="preserve"> F801/'2016 Claims Experience'!$H$2</f>
        <v>6077.2748235294121</v>
      </c>
      <c r="H801" s="85">
        <f t="shared" si="51"/>
        <v>1500</v>
      </c>
      <c r="I801" s="85">
        <f t="shared" si="48"/>
        <v>1295.1717065426669</v>
      </c>
      <c r="J801" s="39"/>
    </row>
    <row r="802" spans="2:10" x14ac:dyDescent="0.2">
      <c r="B802" s="87">
        <v>800</v>
      </c>
      <c r="C802" s="85">
        <v>20514.72</v>
      </c>
      <c r="D802" s="85">
        <f>C802 * (1 + '2016 Claims Experience'!$H$3) * (1 + '2016 Claims Experience'!$H$3)</f>
        <v>24822.811200000004</v>
      </c>
      <c r="E802" s="85">
        <f t="shared" si="49"/>
        <v>4964.5622399999993</v>
      </c>
      <c r="F802" s="85">
        <f t="shared" si="50"/>
        <v>19858.248960000004</v>
      </c>
      <c r="G802" s="85">
        <f xml:space="preserve"> F802/'2016 Claims Experience'!$H$2</f>
        <v>23362.645835294123</v>
      </c>
      <c r="H802" s="85">
        <f t="shared" si="51"/>
        <v>1500</v>
      </c>
      <c r="I802" s="85">
        <f t="shared" si="48"/>
        <v>1295.1717065426669</v>
      </c>
      <c r="J802" s="39"/>
    </row>
    <row r="803" spans="2:10" x14ac:dyDescent="0.2">
      <c r="B803" s="87">
        <v>801</v>
      </c>
      <c r="C803" s="85">
        <v>15064.51</v>
      </c>
      <c r="D803" s="85">
        <f>C803 * (1 + '2016 Claims Experience'!$H$3) * (1 + '2016 Claims Experience'!$H$3)</f>
        <v>18228.057100000005</v>
      </c>
      <c r="E803" s="85">
        <f t="shared" si="49"/>
        <v>3645.6114200000002</v>
      </c>
      <c r="F803" s="85">
        <f t="shared" si="50"/>
        <v>14582.445680000004</v>
      </c>
      <c r="G803" s="85">
        <f xml:space="preserve"> F803/'2016 Claims Experience'!$H$2</f>
        <v>17155.818447058828</v>
      </c>
      <c r="H803" s="85">
        <f t="shared" si="51"/>
        <v>1500</v>
      </c>
      <c r="I803" s="85">
        <f t="shared" si="48"/>
        <v>1295.1717065426669</v>
      </c>
      <c r="J803" s="39"/>
    </row>
    <row r="804" spans="2:10" x14ac:dyDescent="0.2">
      <c r="B804" s="87">
        <v>802</v>
      </c>
      <c r="C804" s="85">
        <v>11696.74</v>
      </c>
      <c r="D804" s="85">
        <f>C804 * (1 + '2016 Claims Experience'!$H$3) * (1 + '2016 Claims Experience'!$H$3)</f>
        <v>14153.055400000001</v>
      </c>
      <c r="E804" s="85">
        <f t="shared" si="49"/>
        <v>2830.6110799999997</v>
      </c>
      <c r="F804" s="85">
        <f t="shared" si="50"/>
        <v>11322.444320000002</v>
      </c>
      <c r="G804" s="85">
        <f xml:space="preserve"> F804/'2016 Claims Experience'!$H$2</f>
        <v>13320.522729411769</v>
      </c>
      <c r="H804" s="85">
        <f t="shared" si="51"/>
        <v>1500</v>
      </c>
      <c r="I804" s="85">
        <f t="shared" si="48"/>
        <v>1295.1717065426669</v>
      </c>
      <c r="J804" s="39"/>
    </row>
    <row r="805" spans="2:10" x14ac:dyDescent="0.2">
      <c r="B805" s="87">
        <v>803</v>
      </c>
      <c r="C805" s="85">
        <v>22790.710000000003</v>
      </c>
      <c r="D805" s="85">
        <f>C805 * (1 + '2016 Claims Experience'!$H$3) * (1 + '2016 Claims Experience'!$H$3)</f>
        <v>27576.75910000001</v>
      </c>
      <c r="E805" s="85">
        <f t="shared" si="49"/>
        <v>5515.3518200000008</v>
      </c>
      <c r="F805" s="85">
        <f t="shared" si="50"/>
        <v>22061.40728000001</v>
      </c>
      <c r="G805" s="85">
        <f xml:space="preserve"> F805/'2016 Claims Experience'!$H$2</f>
        <v>25954.596800000014</v>
      </c>
      <c r="H805" s="85">
        <f t="shared" si="51"/>
        <v>1500</v>
      </c>
      <c r="I805" s="85">
        <f t="shared" si="48"/>
        <v>1295.1717065426669</v>
      </c>
      <c r="J805" s="39"/>
    </row>
    <row r="806" spans="2:10" x14ac:dyDescent="0.2">
      <c r="B806" s="87">
        <v>804</v>
      </c>
      <c r="C806" s="85">
        <v>4010.8300000000004</v>
      </c>
      <c r="D806" s="85">
        <f>C806 * (1 + '2016 Claims Experience'!$H$3) * (1 + '2016 Claims Experience'!$H$3)</f>
        <v>4853.1043000000009</v>
      </c>
      <c r="E806" s="85">
        <f t="shared" si="49"/>
        <v>970.62085999999999</v>
      </c>
      <c r="F806" s="85">
        <f t="shared" si="50"/>
        <v>3882.4834400000009</v>
      </c>
      <c r="G806" s="85">
        <f xml:space="preserve"> F806/'2016 Claims Experience'!$H$2</f>
        <v>4567.6275764705897</v>
      </c>
      <c r="H806" s="85">
        <f t="shared" si="51"/>
        <v>1500</v>
      </c>
      <c r="I806" s="85">
        <f t="shared" si="48"/>
        <v>1295.1717065426669</v>
      </c>
      <c r="J806" s="39"/>
    </row>
    <row r="807" spans="2:10" x14ac:dyDescent="0.2">
      <c r="B807" s="87">
        <v>805</v>
      </c>
      <c r="C807" s="85">
        <v>28408.400000000001</v>
      </c>
      <c r="D807" s="85">
        <f>C807 * (1 + '2016 Claims Experience'!$H$3) * (1 + '2016 Claims Experience'!$H$3)</f>
        <v>34374.164000000012</v>
      </c>
      <c r="E807" s="85">
        <f t="shared" si="49"/>
        <v>6874.832800000001</v>
      </c>
      <c r="F807" s="85">
        <f t="shared" si="50"/>
        <v>27499.331200000011</v>
      </c>
      <c r="G807" s="85">
        <f xml:space="preserve"> F807/'2016 Claims Experience'!$H$2</f>
        <v>32352.15435294119</v>
      </c>
      <c r="H807" s="85">
        <f t="shared" si="51"/>
        <v>1500</v>
      </c>
      <c r="I807" s="85">
        <f t="shared" si="48"/>
        <v>1295.1717065426669</v>
      </c>
      <c r="J807" s="39"/>
    </row>
    <row r="808" spans="2:10" x14ac:dyDescent="0.2">
      <c r="B808" s="87">
        <v>806</v>
      </c>
      <c r="C808" s="85">
        <v>15111.12</v>
      </c>
      <c r="D808" s="85">
        <f>C808 * (1 + '2016 Claims Experience'!$H$3) * (1 + '2016 Claims Experience'!$H$3)</f>
        <v>18284.455200000004</v>
      </c>
      <c r="E808" s="85">
        <f t="shared" si="49"/>
        <v>3656.89104</v>
      </c>
      <c r="F808" s="85">
        <f t="shared" si="50"/>
        <v>14627.564160000004</v>
      </c>
      <c r="G808" s="85">
        <f xml:space="preserve"> F808/'2016 Claims Experience'!$H$2</f>
        <v>17208.899011764712</v>
      </c>
      <c r="H808" s="85">
        <f t="shared" si="51"/>
        <v>1500</v>
      </c>
      <c r="I808" s="85">
        <f t="shared" si="48"/>
        <v>1295.1717065426669</v>
      </c>
      <c r="J808" s="39"/>
    </row>
    <row r="809" spans="2:10" x14ac:dyDescent="0.2">
      <c r="B809" s="87">
        <v>807</v>
      </c>
      <c r="C809" s="85">
        <v>1038.06</v>
      </c>
      <c r="D809" s="85">
        <f>C809 * (1 + '2016 Claims Experience'!$H$3) * (1 + '2016 Claims Experience'!$H$3)</f>
        <v>1256.0526</v>
      </c>
      <c r="E809" s="85">
        <f t="shared" si="49"/>
        <v>251.21051999999995</v>
      </c>
      <c r="F809" s="85">
        <f t="shared" si="50"/>
        <v>1004.84208</v>
      </c>
      <c r="G809" s="85">
        <f xml:space="preserve"> F809/'2016 Claims Experience'!$H$2</f>
        <v>1182.1671529411765</v>
      </c>
      <c r="H809" s="85">
        <f t="shared" si="51"/>
        <v>1256.0526</v>
      </c>
      <c r="I809" s="85">
        <f t="shared" si="48"/>
        <v>0</v>
      </c>
      <c r="J809" s="39"/>
    </row>
    <row r="810" spans="2:10" x14ac:dyDescent="0.2">
      <c r="B810" s="87">
        <v>808</v>
      </c>
      <c r="C810" s="85">
        <v>32137.200000000001</v>
      </c>
      <c r="D810" s="85">
        <f>C810 * (1 + '2016 Claims Experience'!$H$3) * (1 + '2016 Claims Experience'!$H$3)</f>
        <v>38886.01200000001</v>
      </c>
      <c r="E810" s="85">
        <f t="shared" si="49"/>
        <v>7777.2024000000001</v>
      </c>
      <c r="F810" s="85">
        <f t="shared" si="50"/>
        <v>31108.809600000008</v>
      </c>
      <c r="G810" s="85">
        <f xml:space="preserve"> F810/'2016 Claims Experience'!$H$2</f>
        <v>36598.599529411775</v>
      </c>
      <c r="H810" s="85">
        <f t="shared" si="51"/>
        <v>1500</v>
      </c>
      <c r="I810" s="85">
        <f t="shared" si="48"/>
        <v>1295.1717065426669</v>
      </c>
      <c r="J810" s="39"/>
    </row>
    <row r="811" spans="2:10" x14ac:dyDescent="0.2">
      <c r="B811" s="87">
        <v>809</v>
      </c>
      <c r="C811" s="85">
        <v>29179.440000000002</v>
      </c>
      <c r="D811" s="85">
        <f>C811 * (1 + '2016 Claims Experience'!$H$3) * (1 + '2016 Claims Experience'!$H$3)</f>
        <v>35307.122400000007</v>
      </c>
      <c r="E811" s="85">
        <f t="shared" si="49"/>
        <v>7061.4244799999997</v>
      </c>
      <c r="F811" s="85">
        <f t="shared" si="50"/>
        <v>28245.697920000006</v>
      </c>
      <c r="G811" s="85">
        <f xml:space="preserve"> F811/'2016 Claims Experience'!$H$2</f>
        <v>33230.232847058833</v>
      </c>
      <c r="H811" s="85">
        <f t="shared" si="51"/>
        <v>1500</v>
      </c>
      <c r="I811" s="85">
        <f t="shared" si="48"/>
        <v>1295.1717065426669</v>
      </c>
      <c r="J811" s="39"/>
    </row>
    <row r="812" spans="2:10" x14ac:dyDescent="0.2">
      <c r="B812" s="87">
        <v>810</v>
      </c>
      <c r="C812" s="85">
        <v>2927.7400000000002</v>
      </c>
      <c r="D812" s="85">
        <f>C812 * (1 + '2016 Claims Experience'!$H$3) * (1 + '2016 Claims Experience'!$H$3)</f>
        <v>3542.5654000000009</v>
      </c>
      <c r="E812" s="85">
        <f t="shared" si="49"/>
        <v>708.51308000000006</v>
      </c>
      <c r="F812" s="85">
        <f t="shared" si="50"/>
        <v>2834.0523200000007</v>
      </c>
      <c r="G812" s="85">
        <f xml:space="preserve"> F812/'2016 Claims Experience'!$H$2</f>
        <v>3334.1792000000009</v>
      </c>
      <c r="H812" s="85">
        <f t="shared" si="51"/>
        <v>1500</v>
      </c>
      <c r="I812" s="85">
        <f t="shared" si="48"/>
        <v>1295.1717065426669</v>
      </c>
      <c r="J812" s="39"/>
    </row>
    <row r="813" spans="2:10" x14ac:dyDescent="0.2">
      <c r="B813" s="87">
        <v>811</v>
      </c>
      <c r="C813" s="85">
        <v>20245.330000000002</v>
      </c>
      <c r="D813" s="85">
        <f>C813 * (1 + '2016 Claims Experience'!$H$3) * (1 + '2016 Claims Experience'!$H$3)</f>
        <v>24496.849300000009</v>
      </c>
      <c r="E813" s="85">
        <f t="shared" si="49"/>
        <v>4899.3698600000007</v>
      </c>
      <c r="F813" s="85">
        <f t="shared" si="50"/>
        <v>19597.479440000006</v>
      </c>
      <c r="G813" s="85">
        <f xml:space="preserve"> F813/'2016 Claims Experience'!$H$2</f>
        <v>23055.858164705889</v>
      </c>
      <c r="H813" s="85">
        <f t="shared" si="51"/>
        <v>1500</v>
      </c>
      <c r="I813" s="85">
        <f t="shared" si="48"/>
        <v>1295.1717065426669</v>
      </c>
      <c r="J813" s="39"/>
    </row>
    <row r="814" spans="2:10" x14ac:dyDescent="0.2">
      <c r="B814" s="87">
        <v>812</v>
      </c>
      <c r="C814" s="85">
        <v>30671.75</v>
      </c>
      <c r="D814" s="85">
        <f>C814 * (1 + '2016 Claims Experience'!$H$3) * (1 + '2016 Claims Experience'!$H$3)</f>
        <v>37112.817500000005</v>
      </c>
      <c r="E814" s="85">
        <f t="shared" si="49"/>
        <v>7422.5634999999993</v>
      </c>
      <c r="F814" s="85">
        <f t="shared" si="50"/>
        <v>29690.254000000004</v>
      </c>
      <c r="G814" s="85">
        <f xml:space="preserve"> F814/'2016 Claims Experience'!$H$2</f>
        <v>34929.710588235299</v>
      </c>
      <c r="H814" s="85">
        <f t="shared" si="51"/>
        <v>1500</v>
      </c>
      <c r="I814" s="85">
        <f t="shared" si="48"/>
        <v>1295.1717065426669</v>
      </c>
      <c r="J814" s="39"/>
    </row>
    <row r="815" spans="2:10" x14ac:dyDescent="0.2">
      <c r="B815" s="87">
        <v>813</v>
      </c>
      <c r="C815" s="85">
        <v>30761.81</v>
      </c>
      <c r="D815" s="85">
        <f>C815 * (1 + '2016 Claims Experience'!$H$3) * (1 + '2016 Claims Experience'!$H$3)</f>
        <v>37221.790100000006</v>
      </c>
      <c r="E815" s="85">
        <f t="shared" si="49"/>
        <v>7444.3580199999997</v>
      </c>
      <c r="F815" s="85">
        <f t="shared" si="50"/>
        <v>29777.432080000006</v>
      </c>
      <c r="G815" s="85">
        <f xml:space="preserve"> F815/'2016 Claims Experience'!$H$2</f>
        <v>35032.273035294129</v>
      </c>
      <c r="H815" s="85">
        <f t="shared" si="51"/>
        <v>1500</v>
      </c>
      <c r="I815" s="85">
        <f t="shared" si="48"/>
        <v>1295.1717065426669</v>
      </c>
      <c r="J815" s="39"/>
    </row>
    <row r="816" spans="2:10" x14ac:dyDescent="0.2">
      <c r="B816" s="87">
        <v>814</v>
      </c>
      <c r="C816" s="85">
        <v>4416.1000000000004</v>
      </c>
      <c r="D816" s="85">
        <f>C816 * (1 + '2016 Claims Experience'!$H$3) * (1 + '2016 Claims Experience'!$H$3)</f>
        <v>5343.4810000000016</v>
      </c>
      <c r="E816" s="85">
        <f t="shared" si="49"/>
        <v>1068.6962000000001</v>
      </c>
      <c r="F816" s="85">
        <f t="shared" si="50"/>
        <v>4274.7848000000013</v>
      </c>
      <c r="G816" s="85">
        <f xml:space="preserve"> F816/'2016 Claims Experience'!$H$2</f>
        <v>5029.1585882352956</v>
      </c>
      <c r="H816" s="85">
        <f t="shared" si="51"/>
        <v>1500</v>
      </c>
      <c r="I816" s="85">
        <f t="shared" si="48"/>
        <v>1295.1717065426669</v>
      </c>
      <c r="J816" s="39"/>
    </row>
    <row r="817" spans="2:10" x14ac:dyDescent="0.2">
      <c r="B817" s="87">
        <v>815</v>
      </c>
      <c r="C817" s="85">
        <v>12369.82</v>
      </c>
      <c r="D817" s="85">
        <f>C817 * (1 + '2016 Claims Experience'!$H$3) * (1 + '2016 Claims Experience'!$H$3)</f>
        <v>14967.482200000002</v>
      </c>
      <c r="E817" s="85">
        <f t="shared" si="49"/>
        <v>2993.4964399999999</v>
      </c>
      <c r="F817" s="85">
        <f t="shared" si="50"/>
        <v>11973.985760000003</v>
      </c>
      <c r="G817" s="85">
        <f xml:space="preserve"> F817/'2016 Claims Experience'!$H$2</f>
        <v>14087.042070588239</v>
      </c>
      <c r="H817" s="85">
        <f t="shared" si="51"/>
        <v>1500</v>
      </c>
      <c r="I817" s="85">
        <f t="shared" si="48"/>
        <v>1295.1717065426669</v>
      </c>
      <c r="J817" s="39"/>
    </row>
    <row r="818" spans="2:10" x14ac:dyDescent="0.2">
      <c r="B818" s="87">
        <v>816</v>
      </c>
      <c r="C818" s="85">
        <v>4708.4000000000005</v>
      </c>
      <c r="D818" s="85">
        <f>C818 * (1 + '2016 Claims Experience'!$H$3) * (1 + '2016 Claims Experience'!$H$3)</f>
        <v>5697.1640000000016</v>
      </c>
      <c r="E818" s="85">
        <f t="shared" si="49"/>
        <v>1139.4328</v>
      </c>
      <c r="F818" s="85">
        <f t="shared" si="50"/>
        <v>4557.7312000000011</v>
      </c>
      <c r="G818" s="85">
        <f xml:space="preserve"> F818/'2016 Claims Experience'!$H$2</f>
        <v>5362.036705882354</v>
      </c>
      <c r="H818" s="85">
        <f t="shared" si="51"/>
        <v>1500</v>
      </c>
      <c r="I818" s="85">
        <f t="shared" si="48"/>
        <v>1295.1717065426669</v>
      </c>
      <c r="J818" s="39"/>
    </row>
    <row r="819" spans="2:10" x14ac:dyDescent="0.2">
      <c r="B819" s="87">
        <v>817</v>
      </c>
      <c r="C819" s="85">
        <v>18489.16</v>
      </c>
      <c r="D819" s="85">
        <f>C819 * (1 + '2016 Claims Experience'!$H$3) * (1 + '2016 Claims Experience'!$H$3)</f>
        <v>22371.883600000001</v>
      </c>
      <c r="E819" s="85">
        <f t="shared" si="49"/>
        <v>4474.3767199999993</v>
      </c>
      <c r="F819" s="85">
        <f t="shared" si="50"/>
        <v>17897.506880000001</v>
      </c>
      <c r="G819" s="85">
        <f xml:space="preserve"> F819/'2016 Claims Experience'!$H$2</f>
        <v>21055.890447058824</v>
      </c>
      <c r="H819" s="85">
        <f t="shared" si="51"/>
        <v>1500</v>
      </c>
      <c r="I819" s="85">
        <f t="shared" si="48"/>
        <v>1295.1717065426669</v>
      </c>
      <c r="J819" s="39"/>
    </row>
    <row r="820" spans="2:10" x14ac:dyDescent="0.2">
      <c r="B820" s="87">
        <v>818</v>
      </c>
      <c r="C820" s="85">
        <v>27860.140000000003</v>
      </c>
      <c r="D820" s="85">
        <f>C820 * (1 + '2016 Claims Experience'!$H$3) * (1 + '2016 Claims Experience'!$H$3)</f>
        <v>33710.769400000012</v>
      </c>
      <c r="E820" s="85">
        <f t="shared" si="49"/>
        <v>6742.1538800000008</v>
      </c>
      <c r="F820" s="85">
        <f t="shared" si="50"/>
        <v>26968.61552000001</v>
      </c>
      <c r="G820" s="85">
        <f xml:space="preserve"> F820/'2016 Claims Experience'!$H$2</f>
        <v>31727.782964705897</v>
      </c>
      <c r="H820" s="85">
        <f t="shared" si="51"/>
        <v>1500</v>
      </c>
      <c r="I820" s="85">
        <f t="shared" si="48"/>
        <v>1295.1717065426669</v>
      </c>
      <c r="J820" s="39"/>
    </row>
    <row r="821" spans="2:10" x14ac:dyDescent="0.2">
      <c r="B821" s="87">
        <v>819</v>
      </c>
      <c r="C821" s="85">
        <v>31630.02</v>
      </c>
      <c r="D821" s="85">
        <f>C821 * (1 + '2016 Claims Experience'!$H$3) * (1 + '2016 Claims Experience'!$H$3)</f>
        <v>38272.32420000001</v>
      </c>
      <c r="E821" s="85">
        <f t="shared" si="49"/>
        <v>7654.4648400000005</v>
      </c>
      <c r="F821" s="85">
        <f t="shared" si="50"/>
        <v>30617.859360000009</v>
      </c>
      <c r="G821" s="85">
        <f xml:space="preserve"> F821/'2016 Claims Experience'!$H$2</f>
        <v>36021.01101176472</v>
      </c>
      <c r="H821" s="85">
        <f t="shared" si="51"/>
        <v>1500</v>
      </c>
      <c r="I821" s="85">
        <f t="shared" si="48"/>
        <v>1295.1717065426669</v>
      </c>
      <c r="J821" s="39"/>
    </row>
    <row r="822" spans="2:10" x14ac:dyDescent="0.2">
      <c r="B822" s="87">
        <v>820</v>
      </c>
      <c r="C822" s="85">
        <v>7275.1100000000006</v>
      </c>
      <c r="D822" s="85">
        <f>C822 * (1 + '2016 Claims Experience'!$H$3) * (1 + '2016 Claims Experience'!$H$3)</f>
        <v>8802.8831000000009</v>
      </c>
      <c r="E822" s="85">
        <f t="shared" si="49"/>
        <v>1760.5766199999998</v>
      </c>
      <c r="F822" s="85">
        <f t="shared" si="50"/>
        <v>7042.3064800000011</v>
      </c>
      <c r="G822" s="85">
        <f xml:space="preserve"> F822/'2016 Claims Experience'!$H$2</f>
        <v>8285.0664470588254</v>
      </c>
      <c r="H822" s="85">
        <f t="shared" si="51"/>
        <v>1500</v>
      </c>
      <c r="I822" s="85">
        <f t="shared" si="48"/>
        <v>1295.1717065426669</v>
      </c>
      <c r="J822" s="39"/>
    </row>
    <row r="823" spans="2:10" x14ac:dyDescent="0.2">
      <c r="B823" s="87">
        <v>821</v>
      </c>
      <c r="C823" s="85">
        <v>415.54</v>
      </c>
      <c r="D823" s="85">
        <f>C823 * (1 + '2016 Claims Experience'!$H$3) * (1 + '2016 Claims Experience'!$H$3)</f>
        <v>502.80340000000012</v>
      </c>
      <c r="E823" s="85">
        <f t="shared" si="49"/>
        <v>100.56068</v>
      </c>
      <c r="F823" s="85">
        <f t="shared" si="50"/>
        <v>402.24272000000013</v>
      </c>
      <c r="G823" s="85">
        <f xml:space="preserve"> F823/'2016 Claims Experience'!$H$2</f>
        <v>473.22672941176489</v>
      </c>
      <c r="H823" s="85">
        <f t="shared" si="51"/>
        <v>502.80340000000012</v>
      </c>
      <c r="I823" s="85">
        <f t="shared" si="48"/>
        <v>0</v>
      </c>
      <c r="J823" s="39"/>
    </row>
    <row r="824" spans="2:10" x14ac:dyDescent="0.2">
      <c r="B824" s="87">
        <v>822</v>
      </c>
      <c r="C824" s="85">
        <v>10749.53</v>
      </c>
      <c r="D824" s="85">
        <f>C824 * (1 + '2016 Claims Experience'!$H$3) * (1 + '2016 Claims Experience'!$H$3)</f>
        <v>13006.931300000004</v>
      </c>
      <c r="E824" s="85">
        <f t="shared" si="49"/>
        <v>2601.3862600000002</v>
      </c>
      <c r="F824" s="85">
        <f t="shared" si="50"/>
        <v>10405.545040000005</v>
      </c>
      <c r="G824" s="85">
        <f xml:space="preserve"> F824/'2016 Claims Experience'!$H$2</f>
        <v>12241.817694117653</v>
      </c>
      <c r="H824" s="85">
        <f t="shared" si="51"/>
        <v>1500</v>
      </c>
      <c r="I824" s="85">
        <f t="shared" si="48"/>
        <v>1295.1717065426669</v>
      </c>
      <c r="J824" s="39"/>
    </row>
    <row r="825" spans="2:10" x14ac:dyDescent="0.2">
      <c r="B825" s="87">
        <v>823</v>
      </c>
      <c r="C825" s="85">
        <v>165.11</v>
      </c>
      <c r="D825" s="85">
        <f>C825 * (1 + '2016 Claims Experience'!$H$3) * (1 + '2016 Claims Experience'!$H$3)</f>
        <v>199.78310000000005</v>
      </c>
      <c r="E825" s="85">
        <f t="shared" si="49"/>
        <v>39.956620000000001</v>
      </c>
      <c r="F825" s="85">
        <f t="shared" si="50"/>
        <v>159.82648000000006</v>
      </c>
      <c r="G825" s="85">
        <f xml:space="preserve"> F825/'2016 Claims Experience'!$H$2</f>
        <v>188.03115294117654</v>
      </c>
      <c r="H825" s="85">
        <f t="shared" si="51"/>
        <v>199.78310000000005</v>
      </c>
      <c r="I825" s="85">
        <f t="shared" si="48"/>
        <v>0</v>
      </c>
      <c r="J825" s="39"/>
    </row>
    <row r="826" spans="2:10" x14ac:dyDescent="0.2">
      <c r="B826" s="87">
        <v>824</v>
      </c>
      <c r="C826" s="85">
        <v>1577.63</v>
      </c>
      <c r="D826" s="85">
        <f>C826 * (1 + '2016 Claims Experience'!$H$3) * (1 + '2016 Claims Experience'!$H$3)</f>
        <v>1908.9323000000004</v>
      </c>
      <c r="E826" s="85">
        <f t="shared" si="49"/>
        <v>381.78645999999998</v>
      </c>
      <c r="F826" s="85">
        <f t="shared" si="50"/>
        <v>1527.1458400000004</v>
      </c>
      <c r="G826" s="85">
        <f xml:space="preserve"> F826/'2016 Claims Experience'!$H$2</f>
        <v>1796.6421647058828</v>
      </c>
      <c r="H826" s="85">
        <f t="shared" si="51"/>
        <v>1500</v>
      </c>
      <c r="I826" s="85">
        <f t="shared" si="48"/>
        <v>1295.1717065426669</v>
      </c>
      <c r="J826" s="39"/>
    </row>
    <row r="827" spans="2:10" x14ac:dyDescent="0.2">
      <c r="B827" s="87">
        <v>825</v>
      </c>
      <c r="C827" s="85">
        <v>693.62</v>
      </c>
      <c r="D827" s="85">
        <f>C827 * (1 + '2016 Claims Experience'!$H$3) * (1 + '2016 Claims Experience'!$H$3)</f>
        <v>839.28020000000015</v>
      </c>
      <c r="E827" s="85">
        <f t="shared" si="49"/>
        <v>167.85603999999998</v>
      </c>
      <c r="F827" s="85">
        <f t="shared" si="50"/>
        <v>671.42416000000014</v>
      </c>
      <c r="G827" s="85">
        <f xml:space="preserve"> F827/'2016 Claims Experience'!$H$2</f>
        <v>789.91077647058842</v>
      </c>
      <c r="H827" s="85">
        <f t="shared" si="51"/>
        <v>839.28020000000015</v>
      </c>
      <c r="I827" s="85">
        <f t="shared" si="48"/>
        <v>0</v>
      </c>
      <c r="J827" s="39"/>
    </row>
    <row r="828" spans="2:10" x14ac:dyDescent="0.2">
      <c r="B828" s="87">
        <v>826</v>
      </c>
      <c r="C828" s="85">
        <v>26375.73</v>
      </c>
      <c r="D828" s="85">
        <f>C828 * (1 + '2016 Claims Experience'!$H$3) * (1 + '2016 Claims Experience'!$H$3)</f>
        <v>31914.633300000005</v>
      </c>
      <c r="E828" s="85">
        <f t="shared" si="49"/>
        <v>6382.9266599999992</v>
      </c>
      <c r="F828" s="85">
        <f t="shared" si="50"/>
        <v>25531.706640000004</v>
      </c>
      <c r="G828" s="85">
        <f xml:space="preserve"> F828/'2016 Claims Experience'!$H$2</f>
        <v>30037.301929411769</v>
      </c>
      <c r="H828" s="85">
        <f t="shared" si="51"/>
        <v>1500</v>
      </c>
      <c r="I828" s="85">
        <f t="shared" si="48"/>
        <v>1295.1717065426669</v>
      </c>
      <c r="J828" s="39"/>
    </row>
    <row r="829" spans="2:10" x14ac:dyDescent="0.2">
      <c r="B829" s="87">
        <v>827</v>
      </c>
      <c r="C829" s="85">
        <v>2670.2000000000003</v>
      </c>
      <c r="D829" s="85">
        <f>C829 * (1 + '2016 Claims Experience'!$H$3) * (1 + '2016 Claims Experience'!$H$3)</f>
        <v>3230.9420000000009</v>
      </c>
      <c r="E829" s="85">
        <f t="shared" si="49"/>
        <v>646.1884</v>
      </c>
      <c r="F829" s="85">
        <f t="shared" si="50"/>
        <v>2584.7536000000009</v>
      </c>
      <c r="G829" s="85">
        <f xml:space="preserve"> F829/'2016 Claims Experience'!$H$2</f>
        <v>3040.8865882352952</v>
      </c>
      <c r="H829" s="85">
        <f t="shared" si="51"/>
        <v>1500</v>
      </c>
      <c r="I829" s="85">
        <f t="shared" si="48"/>
        <v>1295.1717065426669</v>
      </c>
      <c r="J829" s="39"/>
    </row>
    <row r="830" spans="2:10" x14ac:dyDescent="0.2">
      <c r="B830" s="87">
        <v>828</v>
      </c>
      <c r="C830" s="85">
        <v>323.90000000000003</v>
      </c>
      <c r="D830" s="85">
        <f>C830 * (1 + '2016 Claims Experience'!$H$3) * (1 + '2016 Claims Experience'!$H$3)</f>
        <v>391.9190000000001</v>
      </c>
      <c r="E830" s="85">
        <f t="shared" si="49"/>
        <v>78.383800000000008</v>
      </c>
      <c r="F830" s="85">
        <f t="shared" si="50"/>
        <v>313.53520000000009</v>
      </c>
      <c r="G830" s="85">
        <f xml:space="preserve"> F830/'2016 Claims Experience'!$H$2</f>
        <v>368.86494117647072</v>
      </c>
      <c r="H830" s="85">
        <f t="shared" si="51"/>
        <v>391.9190000000001</v>
      </c>
      <c r="I830" s="85">
        <f t="shared" si="48"/>
        <v>0</v>
      </c>
      <c r="J830" s="39"/>
    </row>
    <row r="831" spans="2:10" x14ac:dyDescent="0.2">
      <c r="B831" s="87">
        <v>829</v>
      </c>
      <c r="C831" s="85">
        <v>27971.530000000002</v>
      </c>
      <c r="D831" s="85">
        <f>C831 * (1 + '2016 Claims Experience'!$H$3) * (1 + '2016 Claims Experience'!$H$3)</f>
        <v>33845.551300000006</v>
      </c>
      <c r="E831" s="85">
        <f t="shared" si="49"/>
        <v>6769.1102599999995</v>
      </c>
      <c r="F831" s="85">
        <f t="shared" si="50"/>
        <v>27076.441040000005</v>
      </c>
      <c r="G831" s="85">
        <f xml:space="preserve"> F831/'2016 Claims Experience'!$H$2</f>
        <v>31854.636517647064</v>
      </c>
      <c r="H831" s="85">
        <f t="shared" si="51"/>
        <v>1500</v>
      </c>
      <c r="I831" s="85">
        <f t="shared" si="48"/>
        <v>1295.1717065426669</v>
      </c>
      <c r="J831" s="39"/>
    </row>
    <row r="832" spans="2:10" x14ac:dyDescent="0.2">
      <c r="B832" s="87">
        <v>830</v>
      </c>
      <c r="C832" s="85">
        <v>741.02</v>
      </c>
      <c r="D832" s="85">
        <f>C832 * (1 + '2016 Claims Experience'!$H$3) * (1 + '2016 Claims Experience'!$H$3)</f>
        <v>896.63420000000019</v>
      </c>
      <c r="E832" s="85">
        <f t="shared" si="49"/>
        <v>179.32684</v>
      </c>
      <c r="F832" s="85">
        <f t="shared" si="50"/>
        <v>717.30736000000024</v>
      </c>
      <c r="G832" s="85">
        <f xml:space="preserve"> F832/'2016 Claims Experience'!$H$2</f>
        <v>843.89101176470615</v>
      </c>
      <c r="H832" s="85">
        <f t="shared" si="51"/>
        <v>896.63420000000019</v>
      </c>
      <c r="I832" s="85">
        <f t="shared" si="48"/>
        <v>0</v>
      </c>
      <c r="J832" s="39"/>
    </row>
    <row r="833" spans="2:10" x14ac:dyDescent="0.2">
      <c r="B833" s="87">
        <v>831</v>
      </c>
      <c r="C833" s="85">
        <v>3741.44</v>
      </c>
      <c r="D833" s="85">
        <f>C833 * (1 + '2016 Claims Experience'!$H$3) * (1 + '2016 Claims Experience'!$H$3)</f>
        <v>4527.1424000000015</v>
      </c>
      <c r="E833" s="85">
        <f t="shared" si="49"/>
        <v>905.42848000000015</v>
      </c>
      <c r="F833" s="85">
        <f t="shared" si="50"/>
        <v>3621.7139200000015</v>
      </c>
      <c r="G833" s="85">
        <f xml:space="preserve"> F833/'2016 Claims Experience'!$H$2</f>
        <v>4260.8399058823552</v>
      </c>
      <c r="H833" s="85">
        <f t="shared" si="51"/>
        <v>1500</v>
      </c>
      <c r="I833" s="85">
        <f t="shared" si="48"/>
        <v>1295.1717065426669</v>
      </c>
      <c r="J833" s="39"/>
    </row>
    <row r="834" spans="2:10" x14ac:dyDescent="0.2">
      <c r="B834" s="87">
        <v>832</v>
      </c>
      <c r="C834" s="85">
        <v>1598.96</v>
      </c>
      <c r="D834" s="85">
        <f>C834 * (1 + '2016 Claims Experience'!$H$3) * (1 + '2016 Claims Experience'!$H$3)</f>
        <v>1934.7416000000003</v>
      </c>
      <c r="E834" s="85">
        <f t="shared" si="49"/>
        <v>386.94831999999997</v>
      </c>
      <c r="F834" s="85">
        <f t="shared" si="50"/>
        <v>1547.7932800000003</v>
      </c>
      <c r="G834" s="85">
        <f xml:space="preserve"> F834/'2016 Claims Experience'!$H$2</f>
        <v>1820.9332705882357</v>
      </c>
      <c r="H834" s="85">
        <f t="shared" si="51"/>
        <v>1500</v>
      </c>
      <c r="I834" s="85">
        <f t="shared" si="48"/>
        <v>1295.1717065426669</v>
      </c>
      <c r="J834" s="39"/>
    </row>
    <row r="835" spans="2:10" x14ac:dyDescent="0.2">
      <c r="B835" s="87">
        <v>833</v>
      </c>
      <c r="C835" s="85">
        <v>3407.27</v>
      </c>
      <c r="D835" s="85">
        <f>C835 * (1 + '2016 Claims Experience'!$H$3) * (1 + '2016 Claims Experience'!$H$3)</f>
        <v>4122.7967000000008</v>
      </c>
      <c r="E835" s="85">
        <f t="shared" si="49"/>
        <v>824.55934000000002</v>
      </c>
      <c r="F835" s="85">
        <f t="shared" si="50"/>
        <v>3298.237360000001</v>
      </c>
      <c r="G835" s="85">
        <f xml:space="preserve"> F835/'2016 Claims Experience'!$H$2</f>
        <v>3880.2792470588247</v>
      </c>
      <c r="H835" s="85">
        <f t="shared" si="51"/>
        <v>1500</v>
      </c>
      <c r="I835" s="85">
        <f t="shared" ref="I835:I898" si="52">IF(H835 = $K$29, $L$29 - H835,   IF(AND(H835&lt;$L$29, H835 &gt; $K$29),  D835-$K$29, 0) )</f>
        <v>1295.1717065426669</v>
      </c>
      <c r="J835" s="39"/>
    </row>
    <row r="836" spans="2:10" x14ac:dyDescent="0.2">
      <c r="B836" s="87">
        <v>834</v>
      </c>
      <c r="C836" s="85">
        <v>254.38000000000002</v>
      </c>
      <c r="D836" s="85">
        <f>C836 * (1 + '2016 Claims Experience'!$H$3) * (1 + '2016 Claims Experience'!$H$3)</f>
        <v>307.79980000000006</v>
      </c>
      <c r="E836" s="85">
        <f t="shared" ref="E836:E899" si="53" xml:space="preserve"> D836 * (1- $L$9)</f>
        <v>61.559959999999997</v>
      </c>
      <c r="F836" s="85">
        <f t="shared" ref="F836:F899" si="54" xml:space="preserve">   D836 *$L$9</f>
        <v>246.23984000000007</v>
      </c>
      <c r="G836" s="85">
        <f xml:space="preserve"> F836/'2016 Claims Experience'!$H$2</f>
        <v>289.69392941176477</v>
      </c>
      <c r="H836" s="85">
        <f t="shared" ref="H836:H899" si="55">IF( D836&gt; $K$29, $K$29, D836)</f>
        <v>307.79980000000006</v>
      </c>
      <c r="I836" s="85">
        <f t="shared" si="52"/>
        <v>0</v>
      </c>
      <c r="J836" s="39"/>
    </row>
    <row r="837" spans="2:10" x14ac:dyDescent="0.2">
      <c r="B837" s="87">
        <v>835</v>
      </c>
      <c r="C837" s="85">
        <v>20011.490000000002</v>
      </c>
      <c r="D837" s="85">
        <f>C837 * (1 + '2016 Claims Experience'!$H$3) * (1 + '2016 Claims Experience'!$H$3)</f>
        <v>24213.902900000005</v>
      </c>
      <c r="E837" s="85">
        <f t="shared" si="53"/>
        <v>4842.7805799999996</v>
      </c>
      <c r="F837" s="85">
        <f t="shared" si="54"/>
        <v>19371.122320000006</v>
      </c>
      <c r="G837" s="85">
        <f xml:space="preserve"> F837/'2016 Claims Experience'!$H$2</f>
        <v>22789.555670588245</v>
      </c>
      <c r="H837" s="85">
        <f t="shared" si="55"/>
        <v>1500</v>
      </c>
      <c r="I837" s="85">
        <f t="shared" si="52"/>
        <v>1295.1717065426669</v>
      </c>
      <c r="J837" s="39"/>
    </row>
    <row r="838" spans="2:10" x14ac:dyDescent="0.2">
      <c r="B838" s="87">
        <v>836</v>
      </c>
      <c r="C838" s="85">
        <v>3667.1800000000003</v>
      </c>
      <c r="D838" s="85">
        <f>C838 * (1 + '2016 Claims Experience'!$H$3) * (1 + '2016 Claims Experience'!$H$3)</f>
        <v>4437.287800000001</v>
      </c>
      <c r="E838" s="85">
        <f t="shared" si="53"/>
        <v>887.45755999999994</v>
      </c>
      <c r="F838" s="85">
        <f t="shared" si="54"/>
        <v>3549.8302400000011</v>
      </c>
      <c r="G838" s="85">
        <f xml:space="preserve"> F838/'2016 Claims Experience'!$H$2</f>
        <v>4176.2708705882369</v>
      </c>
      <c r="H838" s="85">
        <f t="shared" si="55"/>
        <v>1500</v>
      </c>
      <c r="I838" s="85">
        <f t="shared" si="52"/>
        <v>1295.1717065426669</v>
      </c>
      <c r="J838" s="39"/>
    </row>
    <row r="839" spans="2:10" x14ac:dyDescent="0.2">
      <c r="B839" s="87">
        <v>837</v>
      </c>
      <c r="C839" s="85">
        <v>4679.17</v>
      </c>
      <c r="D839" s="85">
        <f>C839 * (1 + '2016 Claims Experience'!$H$3) * (1 + '2016 Claims Experience'!$H$3)</f>
        <v>5661.7957000000006</v>
      </c>
      <c r="E839" s="85">
        <f t="shared" si="53"/>
        <v>1132.3591399999998</v>
      </c>
      <c r="F839" s="85">
        <f t="shared" si="54"/>
        <v>4529.436560000001</v>
      </c>
      <c r="G839" s="85">
        <f xml:space="preserve"> F839/'2016 Claims Experience'!$H$2</f>
        <v>5328.748894117648</v>
      </c>
      <c r="H839" s="85">
        <f t="shared" si="55"/>
        <v>1500</v>
      </c>
      <c r="I839" s="85">
        <f t="shared" si="52"/>
        <v>1295.1717065426669</v>
      </c>
      <c r="J839" s="39"/>
    </row>
    <row r="840" spans="2:10" x14ac:dyDescent="0.2">
      <c r="B840" s="87">
        <v>838</v>
      </c>
      <c r="C840" s="85">
        <v>24749.120000000003</v>
      </c>
      <c r="D840" s="85">
        <f>C840 * (1 + '2016 Claims Experience'!$H$3) * (1 + '2016 Claims Experience'!$H$3)</f>
        <v>29946.435200000011</v>
      </c>
      <c r="E840" s="85">
        <f t="shared" si="53"/>
        <v>5989.2870400000011</v>
      </c>
      <c r="F840" s="85">
        <f t="shared" si="54"/>
        <v>23957.148160000012</v>
      </c>
      <c r="G840" s="85">
        <f xml:space="preserve"> F840/'2016 Claims Experience'!$H$2</f>
        <v>28184.880188235307</v>
      </c>
      <c r="H840" s="85">
        <f t="shared" si="55"/>
        <v>1500</v>
      </c>
      <c r="I840" s="85">
        <f t="shared" si="52"/>
        <v>1295.1717065426669</v>
      </c>
      <c r="J840" s="39"/>
    </row>
    <row r="841" spans="2:10" x14ac:dyDescent="0.2">
      <c r="B841" s="87">
        <v>839</v>
      </c>
      <c r="C841" s="85">
        <v>4771.6000000000004</v>
      </c>
      <c r="D841" s="85">
        <f>C841 * (1 + '2016 Claims Experience'!$H$3) * (1 + '2016 Claims Experience'!$H$3)</f>
        <v>5773.6360000000013</v>
      </c>
      <c r="E841" s="85">
        <f t="shared" si="53"/>
        <v>1154.7272</v>
      </c>
      <c r="F841" s="85">
        <f t="shared" si="54"/>
        <v>4618.9088000000011</v>
      </c>
      <c r="G841" s="85">
        <f xml:space="preserve"> F841/'2016 Claims Experience'!$H$2</f>
        <v>5434.0103529411781</v>
      </c>
      <c r="H841" s="85">
        <f t="shared" si="55"/>
        <v>1500</v>
      </c>
      <c r="I841" s="85">
        <f t="shared" si="52"/>
        <v>1295.1717065426669</v>
      </c>
      <c r="J841" s="39"/>
    </row>
    <row r="842" spans="2:10" x14ac:dyDescent="0.2">
      <c r="B842" s="87">
        <v>840</v>
      </c>
      <c r="C842" s="85">
        <v>894.28000000000009</v>
      </c>
      <c r="D842" s="85">
        <f>C842 * (1 + '2016 Claims Experience'!$H$3) * (1 + '2016 Claims Experience'!$H$3)</f>
        <v>1082.0788000000002</v>
      </c>
      <c r="E842" s="85">
        <f t="shared" si="53"/>
        <v>216.41576000000001</v>
      </c>
      <c r="F842" s="85">
        <f t="shared" si="54"/>
        <v>865.66304000000025</v>
      </c>
      <c r="G842" s="85">
        <f xml:space="preserve"> F842/'2016 Claims Experience'!$H$2</f>
        <v>1018.4271058823533</v>
      </c>
      <c r="H842" s="85">
        <f t="shared" si="55"/>
        <v>1082.0788000000002</v>
      </c>
      <c r="I842" s="85">
        <f t="shared" si="52"/>
        <v>0</v>
      </c>
      <c r="J842" s="39"/>
    </row>
    <row r="843" spans="2:10" x14ac:dyDescent="0.2">
      <c r="B843" s="87">
        <v>841</v>
      </c>
      <c r="C843" s="85">
        <v>34756.050000000003</v>
      </c>
      <c r="D843" s="85">
        <f>C843 * (1 + '2016 Claims Experience'!$H$3) * (1 + '2016 Claims Experience'!$H$3)</f>
        <v>42054.820500000009</v>
      </c>
      <c r="E843" s="85">
        <f t="shared" si="53"/>
        <v>8410.9640999999992</v>
      </c>
      <c r="F843" s="85">
        <f t="shared" si="54"/>
        <v>33643.856400000011</v>
      </c>
      <c r="G843" s="85">
        <f xml:space="preserve"> F843/'2016 Claims Experience'!$H$2</f>
        <v>39581.007529411778</v>
      </c>
      <c r="H843" s="85">
        <f t="shared" si="55"/>
        <v>1500</v>
      </c>
      <c r="I843" s="85">
        <f t="shared" si="52"/>
        <v>1295.1717065426669</v>
      </c>
      <c r="J843" s="39"/>
    </row>
    <row r="844" spans="2:10" x14ac:dyDescent="0.2">
      <c r="B844" s="87">
        <v>842</v>
      </c>
      <c r="C844" s="85">
        <v>31595.260000000002</v>
      </c>
      <c r="D844" s="85">
        <f>C844 * (1 + '2016 Claims Experience'!$H$3) * (1 + '2016 Claims Experience'!$H$3)</f>
        <v>38230.26460000001</v>
      </c>
      <c r="E844" s="85">
        <f t="shared" si="53"/>
        <v>7646.0529200000001</v>
      </c>
      <c r="F844" s="85">
        <f t="shared" si="54"/>
        <v>30584.211680000008</v>
      </c>
      <c r="G844" s="85">
        <f xml:space="preserve"> F844/'2016 Claims Experience'!$H$2</f>
        <v>35981.425505882362</v>
      </c>
      <c r="H844" s="85">
        <f t="shared" si="55"/>
        <v>1500</v>
      </c>
      <c r="I844" s="85">
        <f t="shared" si="52"/>
        <v>1295.1717065426669</v>
      </c>
      <c r="J844" s="39"/>
    </row>
    <row r="845" spans="2:10" x14ac:dyDescent="0.2">
      <c r="B845" s="87">
        <v>843</v>
      </c>
      <c r="C845" s="85">
        <v>5729.87</v>
      </c>
      <c r="D845" s="85">
        <f>C845 * (1 + '2016 Claims Experience'!$H$3) * (1 + '2016 Claims Experience'!$H$3)</f>
        <v>6933.1427000000003</v>
      </c>
      <c r="E845" s="85">
        <f t="shared" si="53"/>
        <v>1386.6285399999997</v>
      </c>
      <c r="F845" s="85">
        <f t="shared" si="54"/>
        <v>5546.5141600000006</v>
      </c>
      <c r="G845" s="85">
        <f xml:space="preserve"> F845/'2016 Claims Experience'!$H$2</f>
        <v>6525.3107764705892</v>
      </c>
      <c r="H845" s="85">
        <f t="shared" si="55"/>
        <v>1500</v>
      </c>
      <c r="I845" s="85">
        <f t="shared" si="52"/>
        <v>1295.1717065426669</v>
      </c>
      <c r="J845" s="39"/>
    </row>
    <row r="846" spans="2:10" x14ac:dyDescent="0.2">
      <c r="B846" s="87">
        <v>844</v>
      </c>
      <c r="C846" s="85">
        <v>19543.02</v>
      </c>
      <c r="D846" s="85">
        <f>C846 * (1 + '2016 Claims Experience'!$H$3) * (1 + '2016 Claims Experience'!$H$3)</f>
        <v>23647.054200000006</v>
      </c>
      <c r="E846" s="85">
        <f t="shared" si="53"/>
        <v>4729.4108400000005</v>
      </c>
      <c r="F846" s="85">
        <f t="shared" si="54"/>
        <v>18917.643360000005</v>
      </c>
      <c r="G846" s="85">
        <f xml:space="preserve"> F846/'2016 Claims Experience'!$H$2</f>
        <v>22256.051011764714</v>
      </c>
      <c r="H846" s="85">
        <f t="shared" si="55"/>
        <v>1500</v>
      </c>
      <c r="I846" s="85">
        <f t="shared" si="52"/>
        <v>1295.1717065426669</v>
      </c>
      <c r="J846" s="39"/>
    </row>
    <row r="847" spans="2:10" x14ac:dyDescent="0.2">
      <c r="B847" s="87">
        <v>845</v>
      </c>
      <c r="C847" s="85">
        <v>133.51000000000002</v>
      </c>
      <c r="D847" s="85">
        <f>C847 * (1 + '2016 Claims Experience'!$H$3) * (1 + '2016 Claims Experience'!$H$3)</f>
        <v>161.54710000000006</v>
      </c>
      <c r="E847" s="85">
        <f t="shared" si="53"/>
        <v>32.309420000000003</v>
      </c>
      <c r="F847" s="85">
        <f t="shared" si="54"/>
        <v>129.23768000000004</v>
      </c>
      <c r="G847" s="85">
        <f xml:space="preserve"> F847/'2016 Claims Experience'!$H$2</f>
        <v>152.04432941176475</v>
      </c>
      <c r="H847" s="85">
        <f t="shared" si="55"/>
        <v>161.54710000000006</v>
      </c>
      <c r="I847" s="85">
        <f t="shared" si="52"/>
        <v>0</v>
      </c>
      <c r="J847" s="39"/>
    </row>
    <row r="848" spans="2:10" x14ac:dyDescent="0.2">
      <c r="B848" s="87">
        <v>846</v>
      </c>
      <c r="C848" s="85">
        <v>25579.41</v>
      </c>
      <c r="D848" s="85">
        <f>C848 * (1 + '2016 Claims Experience'!$H$3) * (1 + '2016 Claims Experience'!$H$3)</f>
        <v>30951.086100000004</v>
      </c>
      <c r="E848" s="85">
        <f t="shared" si="53"/>
        <v>6190.2172199999995</v>
      </c>
      <c r="F848" s="85">
        <f t="shared" si="54"/>
        <v>24760.868880000005</v>
      </c>
      <c r="G848" s="85">
        <f xml:space="preserve"> F848/'2016 Claims Experience'!$H$2</f>
        <v>29130.433976470595</v>
      </c>
      <c r="H848" s="85">
        <f t="shared" si="55"/>
        <v>1500</v>
      </c>
      <c r="I848" s="85">
        <f t="shared" si="52"/>
        <v>1295.1717065426669</v>
      </c>
      <c r="J848" s="39"/>
    </row>
    <row r="849" spans="2:10" x14ac:dyDescent="0.2">
      <c r="B849" s="87">
        <v>847</v>
      </c>
      <c r="C849" s="85">
        <v>4068.5</v>
      </c>
      <c r="D849" s="85">
        <f>C849 * (1 + '2016 Claims Experience'!$H$3) * (1 + '2016 Claims Experience'!$H$3)</f>
        <v>4922.8850000000011</v>
      </c>
      <c r="E849" s="85">
        <f t="shared" si="53"/>
        <v>984.577</v>
      </c>
      <c r="F849" s="85">
        <f t="shared" si="54"/>
        <v>3938.3080000000009</v>
      </c>
      <c r="G849" s="85">
        <f xml:space="preserve"> F849/'2016 Claims Experience'!$H$2</f>
        <v>4633.3035294117662</v>
      </c>
      <c r="H849" s="85">
        <f t="shared" si="55"/>
        <v>1500</v>
      </c>
      <c r="I849" s="85">
        <f t="shared" si="52"/>
        <v>1295.1717065426669</v>
      </c>
      <c r="J849" s="39"/>
    </row>
    <row r="850" spans="2:10" x14ac:dyDescent="0.2">
      <c r="B850" s="87">
        <v>848</v>
      </c>
      <c r="C850" s="85">
        <v>4913.8</v>
      </c>
      <c r="D850" s="85">
        <f>C850 * (1 + '2016 Claims Experience'!$H$3) * (1 + '2016 Claims Experience'!$H$3)</f>
        <v>5945.6980000000012</v>
      </c>
      <c r="E850" s="85">
        <f t="shared" si="53"/>
        <v>1189.1396</v>
      </c>
      <c r="F850" s="85">
        <f t="shared" si="54"/>
        <v>4756.5584000000008</v>
      </c>
      <c r="G850" s="85">
        <f xml:space="preserve"> F850/'2016 Claims Experience'!$H$2</f>
        <v>5595.9510588235307</v>
      </c>
      <c r="H850" s="85">
        <f t="shared" si="55"/>
        <v>1500</v>
      </c>
      <c r="I850" s="85">
        <f t="shared" si="52"/>
        <v>1295.1717065426669</v>
      </c>
      <c r="J850" s="39"/>
    </row>
    <row r="851" spans="2:10" x14ac:dyDescent="0.2">
      <c r="B851" s="87">
        <v>849</v>
      </c>
      <c r="C851" s="85">
        <v>5571.87</v>
      </c>
      <c r="D851" s="85">
        <f>C851 * (1 + '2016 Claims Experience'!$H$3) * (1 + '2016 Claims Experience'!$H$3)</f>
        <v>6741.962700000001</v>
      </c>
      <c r="E851" s="85">
        <f t="shared" si="53"/>
        <v>1348.3925399999998</v>
      </c>
      <c r="F851" s="85">
        <f t="shared" si="54"/>
        <v>5393.5701600000011</v>
      </c>
      <c r="G851" s="85">
        <f xml:space="preserve"> F851/'2016 Claims Experience'!$H$2</f>
        <v>6345.3766588235312</v>
      </c>
      <c r="H851" s="85">
        <f t="shared" si="55"/>
        <v>1500</v>
      </c>
      <c r="I851" s="85">
        <f t="shared" si="52"/>
        <v>1295.1717065426669</v>
      </c>
      <c r="J851" s="39"/>
    </row>
    <row r="852" spans="2:10" x14ac:dyDescent="0.2">
      <c r="B852" s="87">
        <v>850</v>
      </c>
      <c r="C852" s="85">
        <v>6749.76</v>
      </c>
      <c r="D852" s="85">
        <f>C852 * (1 + '2016 Claims Experience'!$H$3) * (1 + '2016 Claims Experience'!$H$3)</f>
        <v>8167.209600000002</v>
      </c>
      <c r="E852" s="85">
        <f t="shared" si="53"/>
        <v>1633.44192</v>
      </c>
      <c r="F852" s="85">
        <f t="shared" si="54"/>
        <v>6533.7676800000017</v>
      </c>
      <c r="G852" s="85">
        <f xml:space="preserve"> F852/'2016 Claims Experience'!$H$2</f>
        <v>7686.7855058823552</v>
      </c>
      <c r="H852" s="85">
        <f t="shared" si="55"/>
        <v>1500</v>
      </c>
      <c r="I852" s="85">
        <f t="shared" si="52"/>
        <v>1295.1717065426669</v>
      </c>
      <c r="J852" s="39"/>
    </row>
    <row r="853" spans="2:10" x14ac:dyDescent="0.2">
      <c r="B853" s="87">
        <v>851</v>
      </c>
      <c r="C853" s="85">
        <v>18196.86</v>
      </c>
      <c r="D853" s="85">
        <f>C853 * (1 + '2016 Claims Experience'!$H$3) * (1 + '2016 Claims Experience'!$H$3)</f>
        <v>22018.200600000004</v>
      </c>
      <c r="E853" s="85">
        <f t="shared" si="53"/>
        <v>4403.64012</v>
      </c>
      <c r="F853" s="85">
        <f t="shared" si="54"/>
        <v>17614.560480000004</v>
      </c>
      <c r="G853" s="85">
        <f xml:space="preserve"> F853/'2016 Claims Experience'!$H$2</f>
        <v>20723.012329411769</v>
      </c>
      <c r="H853" s="85">
        <f t="shared" si="55"/>
        <v>1500</v>
      </c>
      <c r="I853" s="85">
        <f t="shared" si="52"/>
        <v>1295.1717065426669</v>
      </c>
      <c r="J853" s="39"/>
    </row>
    <row r="854" spans="2:10" x14ac:dyDescent="0.2">
      <c r="B854" s="87">
        <v>852</v>
      </c>
      <c r="C854" s="85">
        <v>686.51</v>
      </c>
      <c r="D854" s="85">
        <f>C854 * (1 + '2016 Claims Experience'!$H$3) * (1 + '2016 Claims Experience'!$H$3)</f>
        <v>830.67710000000011</v>
      </c>
      <c r="E854" s="85">
        <f t="shared" si="53"/>
        <v>166.13541999999998</v>
      </c>
      <c r="F854" s="85">
        <f t="shared" si="54"/>
        <v>664.54168000000016</v>
      </c>
      <c r="G854" s="85">
        <f xml:space="preserve"> F854/'2016 Claims Experience'!$H$2</f>
        <v>781.81374117647078</v>
      </c>
      <c r="H854" s="85">
        <f t="shared" si="55"/>
        <v>830.67710000000011</v>
      </c>
      <c r="I854" s="85">
        <f t="shared" si="52"/>
        <v>0</v>
      </c>
      <c r="J854" s="39"/>
    </row>
    <row r="855" spans="2:10" x14ac:dyDescent="0.2">
      <c r="B855" s="87">
        <v>853</v>
      </c>
      <c r="C855" s="85">
        <v>24932.400000000001</v>
      </c>
      <c r="D855" s="85">
        <f>C855 * (1 + '2016 Claims Experience'!$H$3) * (1 + '2016 Claims Experience'!$H$3)</f>
        <v>30168.204000000005</v>
      </c>
      <c r="E855" s="85">
        <f t="shared" si="53"/>
        <v>6033.6408000000001</v>
      </c>
      <c r="F855" s="85">
        <f t="shared" si="54"/>
        <v>24134.563200000004</v>
      </c>
      <c r="G855" s="85">
        <f xml:space="preserve"> F855/'2016 Claims Experience'!$H$2</f>
        <v>28393.603764705887</v>
      </c>
      <c r="H855" s="85">
        <f t="shared" si="55"/>
        <v>1500</v>
      </c>
      <c r="I855" s="85">
        <f t="shared" si="52"/>
        <v>1295.1717065426669</v>
      </c>
      <c r="J855" s="39"/>
    </row>
    <row r="856" spans="2:10" x14ac:dyDescent="0.2">
      <c r="B856" s="87">
        <v>854</v>
      </c>
      <c r="C856" s="85">
        <v>4564.62</v>
      </c>
      <c r="D856" s="85">
        <f>C856 * (1 + '2016 Claims Experience'!$H$3) * (1 + '2016 Claims Experience'!$H$3)</f>
        <v>5523.1902000000009</v>
      </c>
      <c r="E856" s="85">
        <f t="shared" si="53"/>
        <v>1104.63804</v>
      </c>
      <c r="F856" s="85">
        <f t="shared" si="54"/>
        <v>4418.5521600000011</v>
      </c>
      <c r="G856" s="85">
        <f xml:space="preserve"> F856/'2016 Claims Experience'!$H$2</f>
        <v>5198.2966588235313</v>
      </c>
      <c r="H856" s="85">
        <f t="shared" si="55"/>
        <v>1500</v>
      </c>
      <c r="I856" s="85">
        <f t="shared" si="52"/>
        <v>1295.1717065426669</v>
      </c>
      <c r="J856" s="39"/>
    </row>
    <row r="857" spans="2:10" x14ac:dyDescent="0.2">
      <c r="B857" s="87">
        <v>855</v>
      </c>
      <c r="C857" s="85">
        <v>37095.240000000005</v>
      </c>
      <c r="D857" s="85">
        <f>C857 * (1 + '2016 Claims Experience'!$H$3) * (1 + '2016 Claims Experience'!$H$3)</f>
        <v>44885.240400000017</v>
      </c>
      <c r="E857" s="85">
        <f t="shared" si="53"/>
        <v>8977.0480800000023</v>
      </c>
      <c r="F857" s="85">
        <f t="shared" si="54"/>
        <v>35908.192320000016</v>
      </c>
      <c r="G857" s="85">
        <f xml:space="preserve"> F857/'2016 Claims Experience'!$H$2</f>
        <v>42244.93214117649</v>
      </c>
      <c r="H857" s="85">
        <f t="shared" si="55"/>
        <v>1500</v>
      </c>
      <c r="I857" s="85">
        <f t="shared" si="52"/>
        <v>1295.1717065426669</v>
      </c>
      <c r="J857" s="39"/>
    </row>
    <row r="858" spans="2:10" x14ac:dyDescent="0.2">
      <c r="B858" s="87">
        <v>856</v>
      </c>
      <c r="C858" s="85">
        <v>12553.890000000001</v>
      </c>
      <c r="D858" s="85">
        <f>C858 * (1 + '2016 Claims Experience'!$H$3) * (1 + '2016 Claims Experience'!$H$3)</f>
        <v>15190.206900000003</v>
      </c>
      <c r="E858" s="85">
        <f t="shared" si="53"/>
        <v>3038.0413800000001</v>
      </c>
      <c r="F858" s="85">
        <f t="shared" si="54"/>
        <v>12152.165520000002</v>
      </c>
      <c r="G858" s="85">
        <f xml:space="preserve"> F858/'2016 Claims Experience'!$H$2</f>
        <v>14296.665317647063</v>
      </c>
      <c r="H858" s="85">
        <f t="shared" si="55"/>
        <v>1500</v>
      </c>
      <c r="I858" s="85">
        <f t="shared" si="52"/>
        <v>1295.1717065426669</v>
      </c>
      <c r="J858" s="39"/>
    </row>
    <row r="859" spans="2:10" x14ac:dyDescent="0.2">
      <c r="B859" s="87">
        <v>857</v>
      </c>
      <c r="C859" s="85">
        <v>17454.260000000002</v>
      </c>
      <c r="D859" s="85">
        <f>C859 * (1 + '2016 Claims Experience'!$H$3) * (1 + '2016 Claims Experience'!$H$3)</f>
        <v>21119.654600000009</v>
      </c>
      <c r="E859" s="85">
        <f t="shared" si="53"/>
        <v>4223.9309200000007</v>
      </c>
      <c r="F859" s="85">
        <f t="shared" si="54"/>
        <v>16895.723680000006</v>
      </c>
      <c r="G859" s="85">
        <f xml:space="preserve"> F859/'2016 Claims Experience'!$H$2</f>
        <v>19877.321976470597</v>
      </c>
      <c r="H859" s="85">
        <f t="shared" si="55"/>
        <v>1500</v>
      </c>
      <c r="I859" s="85">
        <f t="shared" si="52"/>
        <v>1295.1717065426669</v>
      </c>
      <c r="J859" s="39"/>
    </row>
    <row r="860" spans="2:10" x14ac:dyDescent="0.2">
      <c r="B860" s="87">
        <v>858</v>
      </c>
      <c r="C860" s="85">
        <v>26607.99</v>
      </c>
      <c r="D860" s="85">
        <f>C860 * (1 + '2016 Claims Experience'!$H$3) * (1 + '2016 Claims Experience'!$H$3)</f>
        <v>32195.667900000008</v>
      </c>
      <c r="E860" s="85">
        <f t="shared" si="53"/>
        <v>6439.1335799999997</v>
      </c>
      <c r="F860" s="85">
        <f t="shared" si="54"/>
        <v>25756.534320000006</v>
      </c>
      <c r="G860" s="85">
        <f xml:space="preserve"> F860/'2016 Claims Experience'!$H$2</f>
        <v>30301.805082352948</v>
      </c>
      <c r="H860" s="85">
        <f t="shared" si="55"/>
        <v>1500</v>
      </c>
      <c r="I860" s="85">
        <f t="shared" si="52"/>
        <v>1295.1717065426669</v>
      </c>
      <c r="J860" s="39"/>
    </row>
    <row r="861" spans="2:10" x14ac:dyDescent="0.2">
      <c r="B861" s="87">
        <v>859</v>
      </c>
      <c r="C861" s="85">
        <v>18888.11</v>
      </c>
      <c r="D861" s="85">
        <f>C861 * (1 + '2016 Claims Experience'!$H$3) * (1 + '2016 Claims Experience'!$H$3)</f>
        <v>22854.613100000006</v>
      </c>
      <c r="E861" s="85">
        <f t="shared" si="53"/>
        <v>4570.9226200000003</v>
      </c>
      <c r="F861" s="85">
        <f t="shared" si="54"/>
        <v>18283.690480000005</v>
      </c>
      <c r="G861" s="85">
        <f xml:space="preserve"> F861/'2016 Claims Experience'!$H$2</f>
        <v>21510.224094117653</v>
      </c>
      <c r="H861" s="85">
        <f t="shared" si="55"/>
        <v>1500</v>
      </c>
      <c r="I861" s="85">
        <f t="shared" si="52"/>
        <v>1295.1717065426669</v>
      </c>
      <c r="J861" s="39"/>
    </row>
    <row r="862" spans="2:10" x14ac:dyDescent="0.2">
      <c r="B862" s="87">
        <v>860</v>
      </c>
      <c r="C862" s="85">
        <v>3036.76</v>
      </c>
      <c r="D862" s="85">
        <f>C862 * (1 + '2016 Claims Experience'!$H$3) * (1 + '2016 Claims Experience'!$H$3)</f>
        <v>3674.479600000001</v>
      </c>
      <c r="E862" s="85">
        <f t="shared" si="53"/>
        <v>734.89592000000005</v>
      </c>
      <c r="F862" s="85">
        <f t="shared" si="54"/>
        <v>2939.5836800000011</v>
      </c>
      <c r="G862" s="85">
        <f xml:space="preserve"> F862/'2016 Claims Experience'!$H$2</f>
        <v>3458.3337411764719</v>
      </c>
      <c r="H862" s="85">
        <f t="shared" si="55"/>
        <v>1500</v>
      </c>
      <c r="I862" s="85">
        <f t="shared" si="52"/>
        <v>1295.1717065426669</v>
      </c>
      <c r="J862" s="39"/>
    </row>
    <row r="863" spans="2:10" x14ac:dyDescent="0.2">
      <c r="B863" s="87">
        <v>861</v>
      </c>
      <c r="C863" s="85">
        <v>1671.64</v>
      </c>
      <c r="D863" s="85">
        <f>C863 * (1 + '2016 Claims Experience'!$H$3) * (1 + '2016 Claims Experience'!$H$3)</f>
        <v>2022.6844000000006</v>
      </c>
      <c r="E863" s="85">
        <f t="shared" si="53"/>
        <v>404.53688</v>
      </c>
      <c r="F863" s="85">
        <f t="shared" si="54"/>
        <v>1618.1475200000004</v>
      </c>
      <c r="G863" s="85">
        <f xml:space="preserve"> F863/'2016 Claims Experience'!$H$2</f>
        <v>1903.702964705883</v>
      </c>
      <c r="H863" s="85">
        <f t="shared" si="55"/>
        <v>1500</v>
      </c>
      <c r="I863" s="85">
        <f t="shared" si="52"/>
        <v>1295.1717065426669</v>
      </c>
      <c r="J863" s="39"/>
    </row>
    <row r="864" spans="2:10" x14ac:dyDescent="0.2">
      <c r="B864" s="87">
        <v>862</v>
      </c>
      <c r="C864" s="85">
        <v>14520.2</v>
      </c>
      <c r="D864" s="85">
        <f>C864 * (1 + '2016 Claims Experience'!$H$3) * (1 + '2016 Claims Experience'!$H$3)</f>
        <v>17569.442000000006</v>
      </c>
      <c r="E864" s="85">
        <f t="shared" si="53"/>
        <v>3513.8884000000003</v>
      </c>
      <c r="F864" s="85">
        <f t="shared" si="54"/>
        <v>14055.553600000007</v>
      </c>
      <c r="G864" s="85">
        <f xml:space="preserve"> F864/'2016 Claims Experience'!$H$2</f>
        <v>16535.945411764715</v>
      </c>
      <c r="H864" s="85">
        <f t="shared" si="55"/>
        <v>1500</v>
      </c>
      <c r="I864" s="85">
        <f t="shared" si="52"/>
        <v>1295.1717065426669</v>
      </c>
      <c r="J864" s="39"/>
    </row>
    <row r="865" spans="2:10" x14ac:dyDescent="0.2">
      <c r="B865" s="87">
        <v>863</v>
      </c>
      <c r="C865" s="85">
        <v>2033.46</v>
      </c>
      <c r="D865" s="85">
        <f>C865 * (1 + '2016 Claims Experience'!$H$3) * (1 + '2016 Claims Experience'!$H$3)</f>
        <v>2460.4866000000002</v>
      </c>
      <c r="E865" s="85">
        <f t="shared" si="53"/>
        <v>492.09731999999991</v>
      </c>
      <c r="F865" s="85">
        <f t="shared" si="54"/>
        <v>1968.3892800000003</v>
      </c>
      <c r="G865" s="85">
        <f xml:space="preserve"> F865/'2016 Claims Experience'!$H$2</f>
        <v>2315.7520941176476</v>
      </c>
      <c r="H865" s="85">
        <f t="shared" si="55"/>
        <v>1500</v>
      </c>
      <c r="I865" s="85">
        <f t="shared" si="52"/>
        <v>1295.1717065426669</v>
      </c>
      <c r="J865" s="39"/>
    </row>
    <row r="866" spans="2:10" x14ac:dyDescent="0.2">
      <c r="B866" s="87">
        <v>864</v>
      </c>
      <c r="C866" s="85">
        <v>7431.5300000000007</v>
      </c>
      <c r="D866" s="85">
        <f>C866 * (1 + '2016 Claims Experience'!$H$3) * (1 + '2016 Claims Experience'!$H$3)</f>
        <v>8992.1513000000032</v>
      </c>
      <c r="E866" s="85">
        <f t="shared" si="53"/>
        <v>1798.4302600000003</v>
      </c>
      <c r="F866" s="85">
        <f t="shared" si="54"/>
        <v>7193.7210400000031</v>
      </c>
      <c r="G866" s="85">
        <f xml:space="preserve"> F866/'2016 Claims Experience'!$H$2</f>
        <v>8463.2012235294151</v>
      </c>
      <c r="H866" s="85">
        <f t="shared" si="55"/>
        <v>1500</v>
      </c>
      <c r="I866" s="85">
        <f t="shared" si="52"/>
        <v>1295.1717065426669</v>
      </c>
      <c r="J866" s="39"/>
    </row>
    <row r="867" spans="2:10" x14ac:dyDescent="0.2">
      <c r="B867" s="87">
        <v>865</v>
      </c>
      <c r="C867" s="85">
        <v>1659.79</v>
      </c>
      <c r="D867" s="85">
        <f>C867 * (1 + '2016 Claims Experience'!$H$3) * (1 + '2016 Claims Experience'!$H$3)</f>
        <v>2008.3459000000003</v>
      </c>
      <c r="E867" s="85">
        <f t="shared" si="53"/>
        <v>401.66917999999998</v>
      </c>
      <c r="F867" s="85">
        <f t="shared" si="54"/>
        <v>1606.6767200000004</v>
      </c>
      <c r="G867" s="85">
        <f xml:space="preserve"> F867/'2016 Claims Experience'!$H$2</f>
        <v>1890.2079058823535</v>
      </c>
      <c r="H867" s="85">
        <f t="shared" si="55"/>
        <v>1500</v>
      </c>
      <c r="I867" s="85">
        <f t="shared" si="52"/>
        <v>1295.1717065426669</v>
      </c>
      <c r="J867" s="39"/>
    </row>
    <row r="868" spans="2:10" x14ac:dyDescent="0.2">
      <c r="B868" s="87">
        <v>866</v>
      </c>
      <c r="C868" s="85">
        <v>3272.1800000000003</v>
      </c>
      <c r="D868" s="85">
        <f>C868 * (1 + '2016 Claims Experience'!$H$3) * (1 + '2016 Claims Experience'!$H$3)</f>
        <v>3959.3378000000012</v>
      </c>
      <c r="E868" s="85">
        <f t="shared" si="53"/>
        <v>791.86756000000003</v>
      </c>
      <c r="F868" s="85">
        <f t="shared" si="54"/>
        <v>3167.470240000001</v>
      </c>
      <c r="G868" s="85">
        <f xml:space="preserve"> F868/'2016 Claims Experience'!$H$2</f>
        <v>3726.4355764705897</v>
      </c>
      <c r="H868" s="85">
        <f t="shared" si="55"/>
        <v>1500</v>
      </c>
      <c r="I868" s="85">
        <f t="shared" si="52"/>
        <v>1295.1717065426669</v>
      </c>
      <c r="J868" s="39"/>
    </row>
    <row r="869" spans="2:10" x14ac:dyDescent="0.2">
      <c r="B869" s="87">
        <v>867</v>
      </c>
      <c r="C869" s="85">
        <v>25197.84</v>
      </c>
      <c r="D869" s="85">
        <f>C869 * (1 + '2016 Claims Experience'!$H$3) * (1 + '2016 Claims Experience'!$H$3)</f>
        <v>30489.386400000007</v>
      </c>
      <c r="E869" s="85">
        <f t="shared" si="53"/>
        <v>6097.8772799999997</v>
      </c>
      <c r="F869" s="85">
        <f t="shared" si="54"/>
        <v>24391.509120000006</v>
      </c>
      <c r="G869" s="85">
        <f xml:space="preserve"> F869/'2016 Claims Experience'!$H$2</f>
        <v>28695.893082352948</v>
      </c>
      <c r="H869" s="85">
        <f t="shared" si="55"/>
        <v>1500</v>
      </c>
      <c r="I869" s="85">
        <f t="shared" si="52"/>
        <v>1295.1717065426669</v>
      </c>
      <c r="J869" s="39"/>
    </row>
    <row r="870" spans="2:10" x14ac:dyDescent="0.2">
      <c r="B870" s="87">
        <v>868</v>
      </c>
      <c r="C870" s="85">
        <v>36523.279999999999</v>
      </c>
      <c r="D870" s="85">
        <f>C870 * (1 + '2016 Claims Experience'!$H$3) * (1 + '2016 Claims Experience'!$H$3)</f>
        <v>44193.168800000007</v>
      </c>
      <c r="E870" s="85">
        <f t="shared" si="53"/>
        <v>8838.6337599999988</v>
      </c>
      <c r="F870" s="85">
        <f t="shared" si="54"/>
        <v>35354.53504000001</v>
      </c>
      <c r="G870" s="85">
        <f xml:space="preserve"> F870/'2016 Claims Experience'!$H$2</f>
        <v>41593.570635294127</v>
      </c>
      <c r="H870" s="85">
        <f t="shared" si="55"/>
        <v>1500</v>
      </c>
      <c r="I870" s="85">
        <f t="shared" si="52"/>
        <v>1295.1717065426669</v>
      </c>
      <c r="J870" s="39"/>
    </row>
    <row r="871" spans="2:10" x14ac:dyDescent="0.2">
      <c r="B871" s="87">
        <v>869</v>
      </c>
      <c r="C871" s="85">
        <v>597.24</v>
      </c>
      <c r="D871" s="85">
        <f>C871 * (1 + '2016 Claims Experience'!$H$3) * (1 + '2016 Claims Experience'!$H$3)</f>
        <v>722.6604000000001</v>
      </c>
      <c r="E871" s="85">
        <f t="shared" si="53"/>
        <v>144.53207999999998</v>
      </c>
      <c r="F871" s="85">
        <f t="shared" si="54"/>
        <v>578.12832000000014</v>
      </c>
      <c r="G871" s="85">
        <f xml:space="preserve"> F871/'2016 Claims Experience'!$H$2</f>
        <v>680.15096470588253</v>
      </c>
      <c r="H871" s="85">
        <f t="shared" si="55"/>
        <v>722.6604000000001</v>
      </c>
      <c r="I871" s="85">
        <f t="shared" si="52"/>
        <v>0</v>
      </c>
      <c r="J871" s="39"/>
    </row>
    <row r="872" spans="2:10" x14ac:dyDescent="0.2">
      <c r="B872" s="87">
        <v>870</v>
      </c>
      <c r="C872" s="85">
        <v>31.6</v>
      </c>
      <c r="D872" s="85">
        <f>C872 * (1 + '2016 Claims Experience'!$H$3) * (1 + '2016 Claims Experience'!$H$3)</f>
        <v>38.236000000000011</v>
      </c>
      <c r="E872" s="85">
        <f t="shared" si="53"/>
        <v>7.6472000000000007</v>
      </c>
      <c r="F872" s="85">
        <f t="shared" si="54"/>
        <v>30.58880000000001</v>
      </c>
      <c r="G872" s="85">
        <f xml:space="preserve"> F872/'2016 Claims Experience'!$H$2</f>
        <v>35.98682352941178</v>
      </c>
      <c r="H872" s="85">
        <f t="shared" si="55"/>
        <v>38.236000000000011</v>
      </c>
      <c r="I872" s="85">
        <f t="shared" si="52"/>
        <v>0</v>
      </c>
      <c r="J872" s="39"/>
    </row>
    <row r="873" spans="2:10" x14ac:dyDescent="0.2">
      <c r="B873" s="87">
        <v>871</v>
      </c>
      <c r="C873" s="85">
        <v>11107.4</v>
      </c>
      <c r="D873" s="85">
        <f>C873 * (1 + '2016 Claims Experience'!$H$3) * (1 + '2016 Claims Experience'!$H$3)</f>
        <v>13439.954000000002</v>
      </c>
      <c r="E873" s="85">
        <f t="shared" si="53"/>
        <v>2687.9907999999996</v>
      </c>
      <c r="F873" s="85">
        <f t="shared" si="54"/>
        <v>10751.963200000002</v>
      </c>
      <c r="G873" s="85">
        <f xml:space="preserve"> F873/'2016 Claims Experience'!$H$2</f>
        <v>12649.368470588239</v>
      </c>
      <c r="H873" s="85">
        <f t="shared" si="55"/>
        <v>1500</v>
      </c>
      <c r="I873" s="85">
        <f t="shared" si="52"/>
        <v>1295.1717065426669</v>
      </c>
      <c r="J873" s="39"/>
    </row>
    <row r="874" spans="2:10" x14ac:dyDescent="0.2">
      <c r="B874" s="87">
        <v>872</v>
      </c>
      <c r="C874" s="85">
        <v>11831.83</v>
      </c>
      <c r="D874" s="85">
        <f>C874 * (1 + '2016 Claims Experience'!$H$3) * (1 + '2016 Claims Experience'!$H$3)</f>
        <v>14316.514300000003</v>
      </c>
      <c r="E874" s="85">
        <f t="shared" si="53"/>
        <v>2863.3028599999998</v>
      </c>
      <c r="F874" s="85">
        <f t="shared" si="54"/>
        <v>11453.211440000003</v>
      </c>
      <c r="G874" s="85">
        <f xml:space="preserve"> F874/'2016 Claims Experience'!$H$2</f>
        <v>13474.366400000004</v>
      </c>
      <c r="H874" s="85">
        <f t="shared" si="55"/>
        <v>1500</v>
      </c>
      <c r="I874" s="85">
        <f t="shared" si="52"/>
        <v>1295.1717065426669</v>
      </c>
      <c r="J874" s="39"/>
    </row>
    <row r="875" spans="2:10" x14ac:dyDescent="0.2">
      <c r="B875" s="87">
        <v>873</v>
      </c>
      <c r="C875" s="85">
        <v>1665.3200000000002</v>
      </c>
      <c r="D875" s="85">
        <f>C875 * (1 + '2016 Claims Experience'!$H$3) * (1 + '2016 Claims Experience'!$H$3)</f>
        <v>2015.0372000000004</v>
      </c>
      <c r="E875" s="85">
        <f t="shared" si="53"/>
        <v>403.00743999999997</v>
      </c>
      <c r="F875" s="85">
        <f t="shared" si="54"/>
        <v>1612.0297600000004</v>
      </c>
      <c r="G875" s="85">
        <f xml:space="preserve"> F875/'2016 Claims Experience'!$H$2</f>
        <v>1896.5056000000004</v>
      </c>
      <c r="H875" s="85">
        <f t="shared" si="55"/>
        <v>1500</v>
      </c>
      <c r="I875" s="85">
        <f t="shared" si="52"/>
        <v>1295.1717065426669</v>
      </c>
      <c r="J875" s="39"/>
    </row>
    <row r="876" spans="2:10" x14ac:dyDescent="0.2">
      <c r="B876" s="87">
        <v>874</v>
      </c>
      <c r="C876" s="85">
        <v>1918.1200000000001</v>
      </c>
      <c r="D876" s="85">
        <f>C876 * (1 + '2016 Claims Experience'!$H$3) * (1 + '2016 Claims Experience'!$H$3)</f>
        <v>2320.9252000000006</v>
      </c>
      <c r="E876" s="85">
        <f t="shared" si="53"/>
        <v>464.18504000000001</v>
      </c>
      <c r="F876" s="85">
        <f t="shared" si="54"/>
        <v>1856.7401600000005</v>
      </c>
      <c r="G876" s="85">
        <f xml:space="preserve"> F876/'2016 Claims Experience'!$H$2</f>
        <v>2184.400188235295</v>
      </c>
      <c r="H876" s="85">
        <f t="shared" si="55"/>
        <v>1500</v>
      </c>
      <c r="I876" s="85">
        <f t="shared" si="52"/>
        <v>1295.1717065426669</v>
      </c>
      <c r="J876" s="39"/>
    </row>
    <row r="877" spans="2:10" x14ac:dyDescent="0.2">
      <c r="B877" s="87">
        <v>875</v>
      </c>
      <c r="C877" s="85">
        <v>505.6</v>
      </c>
      <c r="D877" s="85">
        <f>C877 * (1 + '2016 Claims Experience'!$H$3) * (1 + '2016 Claims Experience'!$H$3)</f>
        <v>611.77600000000018</v>
      </c>
      <c r="E877" s="85">
        <f t="shared" si="53"/>
        <v>122.35520000000001</v>
      </c>
      <c r="F877" s="85">
        <f t="shared" si="54"/>
        <v>489.42080000000016</v>
      </c>
      <c r="G877" s="85">
        <f xml:space="preserve"> F877/'2016 Claims Experience'!$H$2</f>
        <v>575.78917647058847</v>
      </c>
      <c r="H877" s="85">
        <f t="shared" si="55"/>
        <v>611.77600000000018</v>
      </c>
      <c r="I877" s="85">
        <f t="shared" si="52"/>
        <v>0</v>
      </c>
      <c r="J877" s="39"/>
    </row>
    <row r="878" spans="2:10" x14ac:dyDescent="0.2">
      <c r="B878" s="87">
        <v>876</v>
      </c>
      <c r="C878" s="85">
        <v>5299.3200000000006</v>
      </c>
      <c r="D878" s="85">
        <f>C878 * (1 + '2016 Claims Experience'!$H$3) * (1 + '2016 Claims Experience'!$H$3)</f>
        <v>6412.1772000000019</v>
      </c>
      <c r="E878" s="85">
        <f t="shared" si="53"/>
        <v>1282.4354400000002</v>
      </c>
      <c r="F878" s="85">
        <f t="shared" si="54"/>
        <v>5129.7417600000017</v>
      </c>
      <c r="G878" s="85">
        <f xml:space="preserve"> F878/'2016 Claims Experience'!$H$2</f>
        <v>6034.9903058823547</v>
      </c>
      <c r="H878" s="85">
        <f t="shared" si="55"/>
        <v>1500</v>
      </c>
      <c r="I878" s="85">
        <f t="shared" si="52"/>
        <v>1295.1717065426669</v>
      </c>
      <c r="J878" s="39"/>
    </row>
    <row r="879" spans="2:10" x14ac:dyDescent="0.2">
      <c r="B879" s="87">
        <v>877</v>
      </c>
      <c r="C879" s="85">
        <v>2757.8900000000003</v>
      </c>
      <c r="D879" s="85">
        <f>C879 * (1 + '2016 Claims Experience'!$H$3) * (1 + '2016 Claims Experience'!$H$3)</f>
        <v>3337.0469000000007</v>
      </c>
      <c r="E879" s="85">
        <f t="shared" si="53"/>
        <v>667.40937999999994</v>
      </c>
      <c r="F879" s="85">
        <f t="shared" si="54"/>
        <v>2669.6375200000007</v>
      </c>
      <c r="G879" s="85">
        <f xml:space="preserve"> F879/'2016 Claims Experience'!$H$2</f>
        <v>3140.7500235294128</v>
      </c>
      <c r="H879" s="85">
        <f t="shared" si="55"/>
        <v>1500</v>
      </c>
      <c r="I879" s="85">
        <f t="shared" si="52"/>
        <v>1295.1717065426669</v>
      </c>
      <c r="J879" s="39"/>
    </row>
    <row r="880" spans="2:10" x14ac:dyDescent="0.2">
      <c r="B880" s="87">
        <v>878</v>
      </c>
      <c r="C880" s="85">
        <v>1683.49</v>
      </c>
      <c r="D880" s="85">
        <f>C880 * (1 + '2016 Claims Experience'!$H$3) * (1 + '2016 Claims Experience'!$H$3)</f>
        <v>2037.0229000000004</v>
      </c>
      <c r="E880" s="85">
        <f t="shared" si="53"/>
        <v>407.40458000000001</v>
      </c>
      <c r="F880" s="85">
        <f t="shared" si="54"/>
        <v>1629.6183200000005</v>
      </c>
      <c r="G880" s="85">
        <f xml:space="preserve"> F880/'2016 Claims Experience'!$H$2</f>
        <v>1917.1980235294125</v>
      </c>
      <c r="H880" s="85">
        <f t="shared" si="55"/>
        <v>1500</v>
      </c>
      <c r="I880" s="85">
        <f t="shared" si="52"/>
        <v>1295.1717065426669</v>
      </c>
      <c r="J880" s="39"/>
    </row>
    <row r="881" spans="2:10" x14ac:dyDescent="0.2">
      <c r="B881" s="87">
        <v>879</v>
      </c>
      <c r="C881" s="85">
        <v>25459.33</v>
      </c>
      <c r="D881" s="85">
        <f>C881 * (1 + '2016 Claims Experience'!$H$3) * (1 + '2016 Claims Experience'!$H$3)</f>
        <v>30805.789300000004</v>
      </c>
      <c r="E881" s="85">
        <f t="shared" si="53"/>
        <v>6161.1578599999993</v>
      </c>
      <c r="F881" s="85">
        <f t="shared" si="54"/>
        <v>24644.631440000005</v>
      </c>
      <c r="G881" s="85">
        <f xml:space="preserve"> F881/'2016 Claims Experience'!$H$2</f>
        <v>28993.684047058829</v>
      </c>
      <c r="H881" s="85">
        <f t="shared" si="55"/>
        <v>1500</v>
      </c>
      <c r="I881" s="85">
        <f t="shared" si="52"/>
        <v>1295.1717065426669</v>
      </c>
      <c r="J881" s="39"/>
    </row>
    <row r="882" spans="2:10" x14ac:dyDescent="0.2">
      <c r="B882" s="87">
        <v>880</v>
      </c>
      <c r="C882" s="85">
        <v>18819.38</v>
      </c>
      <c r="D882" s="85">
        <f>C882 * (1 + '2016 Claims Experience'!$H$3) * (1 + '2016 Claims Experience'!$H$3)</f>
        <v>22771.449800000006</v>
      </c>
      <c r="E882" s="85">
        <f t="shared" si="53"/>
        <v>4554.2899600000001</v>
      </c>
      <c r="F882" s="85">
        <f t="shared" si="54"/>
        <v>18217.159840000004</v>
      </c>
      <c r="G882" s="85">
        <f xml:space="preserve"> F882/'2016 Claims Experience'!$H$2</f>
        <v>21431.952752941183</v>
      </c>
      <c r="H882" s="85">
        <f t="shared" si="55"/>
        <v>1500</v>
      </c>
      <c r="I882" s="85">
        <f t="shared" si="52"/>
        <v>1295.1717065426669</v>
      </c>
      <c r="J882" s="39"/>
    </row>
    <row r="883" spans="2:10" x14ac:dyDescent="0.2">
      <c r="B883" s="87">
        <v>881</v>
      </c>
      <c r="C883" s="85">
        <v>3786.4700000000003</v>
      </c>
      <c r="D883" s="85">
        <f>C883 * (1 + '2016 Claims Experience'!$H$3) * (1 + '2016 Claims Experience'!$H$3)</f>
        <v>4581.6287000000002</v>
      </c>
      <c r="E883" s="85">
        <f t="shared" si="53"/>
        <v>916.32573999999988</v>
      </c>
      <c r="F883" s="85">
        <f t="shared" si="54"/>
        <v>3665.3029600000004</v>
      </c>
      <c r="G883" s="85">
        <f xml:space="preserve"> F883/'2016 Claims Experience'!$H$2</f>
        <v>4312.1211294117657</v>
      </c>
      <c r="H883" s="85">
        <f t="shared" si="55"/>
        <v>1500</v>
      </c>
      <c r="I883" s="85">
        <f t="shared" si="52"/>
        <v>1295.1717065426669</v>
      </c>
      <c r="J883" s="39"/>
    </row>
    <row r="884" spans="2:10" x14ac:dyDescent="0.2">
      <c r="B884" s="87">
        <v>882</v>
      </c>
      <c r="C884" s="85">
        <v>10099.36</v>
      </c>
      <c r="D884" s="85">
        <f>C884 * (1 + '2016 Claims Experience'!$H$3) * (1 + '2016 Claims Experience'!$H$3)</f>
        <v>12220.225600000003</v>
      </c>
      <c r="E884" s="85">
        <f t="shared" si="53"/>
        <v>2444.0451200000002</v>
      </c>
      <c r="F884" s="85">
        <f t="shared" si="54"/>
        <v>9776.1804800000027</v>
      </c>
      <c r="G884" s="85">
        <f xml:space="preserve"> F884/'2016 Claims Experience'!$H$2</f>
        <v>11501.388800000004</v>
      </c>
      <c r="H884" s="85">
        <f t="shared" si="55"/>
        <v>1500</v>
      </c>
      <c r="I884" s="85">
        <f t="shared" si="52"/>
        <v>1295.1717065426669</v>
      </c>
      <c r="J884" s="39"/>
    </row>
    <row r="885" spans="2:10" x14ac:dyDescent="0.2">
      <c r="B885" s="87">
        <v>883</v>
      </c>
      <c r="C885" s="85">
        <v>3678.2400000000002</v>
      </c>
      <c r="D885" s="85">
        <f>C885 * (1 + '2016 Claims Experience'!$H$3) * (1 + '2016 Claims Experience'!$H$3)</f>
        <v>4450.6704000000009</v>
      </c>
      <c r="E885" s="85">
        <f t="shared" si="53"/>
        <v>890.13407999999993</v>
      </c>
      <c r="F885" s="85">
        <f t="shared" si="54"/>
        <v>3560.5363200000011</v>
      </c>
      <c r="G885" s="85">
        <f xml:space="preserve"> F885/'2016 Claims Experience'!$H$2</f>
        <v>4188.8662588235311</v>
      </c>
      <c r="H885" s="85">
        <f t="shared" si="55"/>
        <v>1500</v>
      </c>
      <c r="I885" s="85">
        <f t="shared" si="52"/>
        <v>1295.1717065426669</v>
      </c>
      <c r="J885" s="39"/>
    </row>
    <row r="886" spans="2:10" x14ac:dyDescent="0.2">
      <c r="B886" s="87">
        <v>884</v>
      </c>
      <c r="C886" s="85">
        <v>2276.7800000000002</v>
      </c>
      <c r="D886" s="85">
        <f>C886 * (1 + '2016 Claims Experience'!$H$3) * (1 + '2016 Claims Experience'!$H$3)</f>
        <v>2754.903800000001</v>
      </c>
      <c r="E886" s="85">
        <f t="shared" si="53"/>
        <v>550.98076000000003</v>
      </c>
      <c r="F886" s="85">
        <f t="shared" si="54"/>
        <v>2203.923040000001</v>
      </c>
      <c r="G886" s="85">
        <f xml:space="preserve"> F886/'2016 Claims Experience'!$H$2</f>
        <v>2592.850635294119</v>
      </c>
      <c r="H886" s="85">
        <f t="shared" si="55"/>
        <v>1500</v>
      </c>
      <c r="I886" s="85">
        <f t="shared" si="52"/>
        <v>1295.1717065426669</v>
      </c>
      <c r="J886" s="39"/>
    </row>
    <row r="887" spans="2:10" x14ac:dyDescent="0.2">
      <c r="B887" s="87">
        <v>885</v>
      </c>
      <c r="C887" s="85">
        <v>11259.87</v>
      </c>
      <c r="D887" s="85">
        <f>C887 * (1 + '2016 Claims Experience'!$H$3) * (1 + '2016 Claims Experience'!$H$3)</f>
        <v>13624.442700000003</v>
      </c>
      <c r="E887" s="85">
        <f t="shared" si="53"/>
        <v>2724.8885399999999</v>
      </c>
      <c r="F887" s="85">
        <f t="shared" si="54"/>
        <v>10899.554160000003</v>
      </c>
      <c r="G887" s="85">
        <f xml:space="preserve"> F887/'2016 Claims Experience'!$H$2</f>
        <v>12823.004894117652</v>
      </c>
      <c r="H887" s="85">
        <f t="shared" si="55"/>
        <v>1500</v>
      </c>
      <c r="I887" s="85">
        <f t="shared" si="52"/>
        <v>1295.1717065426669</v>
      </c>
      <c r="J887" s="39"/>
    </row>
    <row r="888" spans="2:10" x14ac:dyDescent="0.2">
      <c r="B888" s="87">
        <v>886</v>
      </c>
      <c r="C888" s="85">
        <v>16542.600000000002</v>
      </c>
      <c r="D888" s="85">
        <f>C888 * (1 + '2016 Claims Experience'!$H$3) * (1 + '2016 Claims Experience'!$H$3)</f>
        <v>20016.546000000006</v>
      </c>
      <c r="E888" s="85">
        <f t="shared" si="53"/>
        <v>4003.3092000000001</v>
      </c>
      <c r="F888" s="85">
        <f t="shared" si="54"/>
        <v>16013.236800000006</v>
      </c>
      <c r="G888" s="85">
        <f xml:space="preserve"> F888/'2016 Claims Experience'!$H$2</f>
        <v>18839.102117647068</v>
      </c>
      <c r="H888" s="85">
        <f t="shared" si="55"/>
        <v>1500</v>
      </c>
      <c r="I888" s="85">
        <f t="shared" si="52"/>
        <v>1295.1717065426669</v>
      </c>
      <c r="J888" s="39"/>
    </row>
    <row r="889" spans="2:10" x14ac:dyDescent="0.2">
      <c r="B889" s="87">
        <v>887</v>
      </c>
      <c r="C889" s="85">
        <v>1484.41</v>
      </c>
      <c r="D889" s="85">
        <f>C889 * (1 + '2016 Claims Experience'!$H$3) * (1 + '2016 Claims Experience'!$H$3)</f>
        <v>1796.1361000000002</v>
      </c>
      <c r="E889" s="85">
        <f t="shared" si="53"/>
        <v>359.22721999999993</v>
      </c>
      <c r="F889" s="85">
        <f t="shared" si="54"/>
        <v>1436.9088800000002</v>
      </c>
      <c r="G889" s="85">
        <f xml:space="preserve"> F889/'2016 Claims Experience'!$H$2</f>
        <v>1690.4810352941179</v>
      </c>
      <c r="H889" s="85">
        <f t="shared" si="55"/>
        <v>1500</v>
      </c>
      <c r="I889" s="85">
        <f t="shared" si="52"/>
        <v>1295.1717065426669</v>
      </c>
      <c r="J889" s="39"/>
    </row>
    <row r="890" spans="2:10" x14ac:dyDescent="0.2">
      <c r="B890" s="87">
        <v>888</v>
      </c>
      <c r="C890" s="85">
        <v>571.17000000000007</v>
      </c>
      <c r="D890" s="85">
        <f>C890 * (1 + '2016 Claims Experience'!$H$3) * (1 + '2016 Claims Experience'!$H$3)</f>
        <v>691.11570000000017</v>
      </c>
      <c r="E890" s="85">
        <f t="shared" si="53"/>
        <v>138.22314</v>
      </c>
      <c r="F890" s="85">
        <f t="shared" si="54"/>
        <v>552.89256000000012</v>
      </c>
      <c r="G890" s="85">
        <f xml:space="preserve"> F890/'2016 Claims Experience'!$H$2</f>
        <v>650.4618352941178</v>
      </c>
      <c r="H890" s="85">
        <f t="shared" si="55"/>
        <v>691.11570000000017</v>
      </c>
      <c r="I890" s="85">
        <f t="shared" si="52"/>
        <v>0</v>
      </c>
      <c r="J890" s="39"/>
    </row>
    <row r="891" spans="2:10" x14ac:dyDescent="0.2">
      <c r="B891" s="87">
        <v>889</v>
      </c>
      <c r="C891" s="85">
        <v>8144.9000000000005</v>
      </c>
      <c r="D891" s="85">
        <f>C891 * (1 + '2016 Claims Experience'!$H$3) * (1 + '2016 Claims Experience'!$H$3)</f>
        <v>9855.3290000000015</v>
      </c>
      <c r="E891" s="85">
        <f t="shared" si="53"/>
        <v>1971.0657999999999</v>
      </c>
      <c r="F891" s="85">
        <f t="shared" si="54"/>
        <v>7884.2632000000012</v>
      </c>
      <c r="G891" s="85">
        <f xml:space="preserve"> F891/'2016 Claims Experience'!$H$2</f>
        <v>9275.6037647058838</v>
      </c>
      <c r="H891" s="85">
        <f t="shared" si="55"/>
        <v>1500</v>
      </c>
      <c r="I891" s="85">
        <f t="shared" si="52"/>
        <v>1295.1717065426669</v>
      </c>
      <c r="J891" s="39"/>
    </row>
    <row r="892" spans="2:10" x14ac:dyDescent="0.2">
      <c r="B892" s="87">
        <v>890</v>
      </c>
      <c r="C892" s="85">
        <v>880.85</v>
      </c>
      <c r="D892" s="85">
        <f>C892 * (1 + '2016 Claims Experience'!$H$3) * (1 + '2016 Claims Experience'!$H$3)</f>
        <v>1065.8285000000001</v>
      </c>
      <c r="E892" s="85">
        <f t="shared" si="53"/>
        <v>213.16569999999996</v>
      </c>
      <c r="F892" s="85">
        <f t="shared" si="54"/>
        <v>852.66280000000006</v>
      </c>
      <c r="G892" s="85">
        <f xml:space="preserve"> F892/'2016 Claims Experience'!$H$2</f>
        <v>1003.1327058823531</v>
      </c>
      <c r="H892" s="85">
        <f t="shared" si="55"/>
        <v>1065.8285000000001</v>
      </c>
      <c r="I892" s="85">
        <f t="shared" si="52"/>
        <v>0</v>
      </c>
      <c r="J892" s="39"/>
    </row>
    <row r="893" spans="2:10" x14ac:dyDescent="0.2">
      <c r="B893" s="87">
        <v>891</v>
      </c>
      <c r="C893" s="85">
        <v>16308.76</v>
      </c>
      <c r="D893" s="85">
        <f>C893 * (1 + '2016 Claims Experience'!$H$3) * (1 + '2016 Claims Experience'!$H$3)</f>
        <v>19733.599600000005</v>
      </c>
      <c r="E893" s="85">
        <f t="shared" si="53"/>
        <v>3946.71992</v>
      </c>
      <c r="F893" s="85">
        <f t="shared" si="54"/>
        <v>15786.879680000005</v>
      </c>
      <c r="G893" s="85">
        <f xml:space="preserve"> F893/'2016 Claims Experience'!$H$2</f>
        <v>18572.799623529419</v>
      </c>
      <c r="H893" s="85">
        <f t="shared" si="55"/>
        <v>1500</v>
      </c>
      <c r="I893" s="85">
        <f t="shared" si="52"/>
        <v>1295.1717065426669</v>
      </c>
      <c r="J893" s="39"/>
    </row>
    <row r="894" spans="2:10" x14ac:dyDescent="0.2">
      <c r="B894" s="87">
        <v>892</v>
      </c>
      <c r="C894" s="85">
        <v>10048.800000000001</v>
      </c>
      <c r="D894" s="85">
        <f>C894 * (1 + '2016 Claims Experience'!$H$3) * (1 + '2016 Claims Experience'!$H$3)</f>
        <v>12159.048000000003</v>
      </c>
      <c r="E894" s="85">
        <f t="shared" si="53"/>
        <v>2431.8096</v>
      </c>
      <c r="F894" s="85">
        <f t="shared" si="54"/>
        <v>9727.238400000002</v>
      </c>
      <c r="G894" s="85">
        <f xml:space="preserve"> F894/'2016 Claims Experience'!$H$2</f>
        <v>11443.809882352944</v>
      </c>
      <c r="H894" s="85">
        <f t="shared" si="55"/>
        <v>1500</v>
      </c>
      <c r="I894" s="85">
        <f t="shared" si="52"/>
        <v>1295.1717065426669</v>
      </c>
      <c r="J894" s="39"/>
    </row>
    <row r="895" spans="2:10" x14ac:dyDescent="0.2">
      <c r="B895" s="87">
        <v>893</v>
      </c>
      <c r="C895" s="85">
        <v>9581.91</v>
      </c>
      <c r="D895" s="85">
        <f>C895 * (1 + '2016 Claims Experience'!$H$3) * (1 + '2016 Claims Experience'!$H$3)</f>
        <v>11594.111100000002</v>
      </c>
      <c r="E895" s="85">
        <f t="shared" si="53"/>
        <v>2318.82222</v>
      </c>
      <c r="F895" s="85">
        <f t="shared" si="54"/>
        <v>9275.2888800000019</v>
      </c>
      <c r="G895" s="85">
        <f xml:space="preserve"> F895/'2016 Claims Experience'!$H$2</f>
        <v>10912.104564705885</v>
      </c>
      <c r="H895" s="85">
        <f t="shared" si="55"/>
        <v>1500</v>
      </c>
      <c r="I895" s="85">
        <f t="shared" si="52"/>
        <v>1295.1717065426669</v>
      </c>
      <c r="J895" s="39"/>
    </row>
    <row r="896" spans="2:10" x14ac:dyDescent="0.2">
      <c r="B896" s="87">
        <v>894</v>
      </c>
      <c r="C896" s="85">
        <v>638.32000000000005</v>
      </c>
      <c r="D896" s="85">
        <f>C896 * (1 + '2016 Claims Experience'!$H$3) * (1 + '2016 Claims Experience'!$H$3)</f>
        <v>772.36720000000025</v>
      </c>
      <c r="E896" s="85">
        <f t="shared" si="53"/>
        <v>154.47344000000001</v>
      </c>
      <c r="F896" s="85">
        <f t="shared" si="54"/>
        <v>617.89376000000027</v>
      </c>
      <c r="G896" s="85">
        <f xml:space="preserve"> F896/'2016 Claims Experience'!$H$2</f>
        <v>726.93383529411801</v>
      </c>
      <c r="H896" s="85">
        <f t="shared" si="55"/>
        <v>772.36720000000025</v>
      </c>
      <c r="I896" s="85">
        <f t="shared" si="52"/>
        <v>0</v>
      </c>
      <c r="J896" s="39"/>
    </row>
    <row r="897" spans="2:10" x14ac:dyDescent="0.2">
      <c r="B897" s="87">
        <v>895</v>
      </c>
      <c r="C897" s="85">
        <v>2914.31</v>
      </c>
      <c r="D897" s="85">
        <f>C897 * (1 + '2016 Claims Experience'!$H$3) * (1 + '2016 Claims Experience'!$H$3)</f>
        <v>3526.3151000000003</v>
      </c>
      <c r="E897" s="85">
        <f t="shared" si="53"/>
        <v>705.26301999999987</v>
      </c>
      <c r="F897" s="85">
        <f t="shared" si="54"/>
        <v>2821.0520800000004</v>
      </c>
      <c r="G897" s="85">
        <f xml:space="preserve"> F897/'2016 Claims Experience'!$H$2</f>
        <v>3318.8848000000007</v>
      </c>
      <c r="H897" s="85">
        <f t="shared" si="55"/>
        <v>1500</v>
      </c>
      <c r="I897" s="85">
        <f t="shared" si="52"/>
        <v>1295.1717065426669</v>
      </c>
      <c r="J897" s="39"/>
    </row>
    <row r="898" spans="2:10" x14ac:dyDescent="0.2">
      <c r="B898" s="87">
        <v>896</v>
      </c>
      <c r="C898" s="85">
        <v>18207.13</v>
      </c>
      <c r="D898" s="85">
        <f>C898 * (1 + '2016 Claims Experience'!$H$3) * (1 + '2016 Claims Experience'!$H$3)</f>
        <v>22030.627300000007</v>
      </c>
      <c r="E898" s="85">
        <f t="shared" si="53"/>
        <v>4406.1254600000002</v>
      </c>
      <c r="F898" s="85">
        <f t="shared" si="54"/>
        <v>17624.501840000008</v>
      </c>
      <c r="G898" s="85">
        <f xml:space="preserve"> F898/'2016 Claims Experience'!$H$2</f>
        <v>20734.708047058833</v>
      </c>
      <c r="H898" s="85">
        <f t="shared" si="55"/>
        <v>1500</v>
      </c>
      <c r="I898" s="85">
        <f t="shared" si="52"/>
        <v>1295.1717065426669</v>
      </c>
      <c r="J898" s="39"/>
    </row>
    <row r="899" spans="2:10" x14ac:dyDescent="0.2">
      <c r="B899" s="87">
        <v>897</v>
      </c>
      <c r="C899" s="85">
        <v>20222.420000000002</v>
      </c>
      <c r="D899" s="85">
        <f>C899 * (1 + '2016 Claims Experience'!$H$3) * (1 + '2016 Claims Experience'!$H$3)</f>
        <v>24469.128200000006</v>
      </c>
      <c r="E899" s="85">
        <f t="shared" si="53"/>
        <v>4893.82564</v>
      </c>
      <c r="F899" s="85">
        <f t="shared" si="54"/>
        <v>19575.302560000007</v>
      </c>
      <c r="G899" s="85">
        <f xml:space="preserve"> F899/'2016 Claims Experience'!$H$2</f>
        <v>23029.767717647068</v>
      </c>
      <c r="H899" s="85">
        <f t="shared" si="55"/>
        <v>1500</v>
      </c>
      <c r="I899" s="85">
        <f t="shared" ref="I899:I962" si="56">IF(H899 = $K$29, $L$29 - H899,   IF(AND(H899&lt;$L$29, H899 &gt; $K$29),  D899-$K$29, 0) )</f>
        <v>1295.1717065426669</v>
      </c>
      <c r="J899" s="39"/>
    </row>
    <row r="900" spans="2:10" x14ac:dyDescent="0.2">
      <c r="B900" s="87">
        <v>898</v>
      </c>
      <c r="C900" s="85">
        <v>7887.3600000000006</v>
      </c>
      <c r="D900" s="85">
        <f>C900 * (1 + '2016 Claims Experience'!$H$3) * (1 + '2016 Claims Experience'!$H$3)</f>
        <v>9543.705600000003</v>
      </c>
      <c r="E900" s="85">
        <f t="shared" ref="E900:E963" si="57" xml:space="preserve"> D900 * (1- $L$9)</f>
        <v>1908.7411200000001</v>
      </c>
      <c r="F900" s="85">
        <f t="shared" ref="F900:F963" si="58" xml:space="preserve">   D900 *$L$9</f>
        <v>7634.9644800000024</v>
      </c>
      <c r="G900" s="85">
        <f xml:space="preserve"> F900/'2016 Claims Experience'!$H$2</f>
        <v>8982.3111529411799</v>
      </c>
      <c r="H900" s="85">
        <f t="shared" ref="H900:H963" si="59">IF( D900&gt; $K$29, $K$29, D900)</f>
        <v>1500</v>
      </c>
      <c r="I900" s="85">
        <f t="shared" si="56"/>
        <v>1295.1717065426669</v>
      </c>
      <c r="J900" s="39"/>
    </row>
    <row r="901" spans="2:10" x14ac:dyDescent="0.2">
      <c r="B901" s="87">
        <v>899</v>
      </c>
      <c r="C901" s="85">
        <v>1749.0600000000002</v>
      </c>
      <c r="D901" s="85">
        <f>C901 * (1 + '2016 Claims Experience'!$H$3) * (1 + '2016 Claims Experience'!$H$3)</f>
        <v>2116.3626000000004</v>
      </c>
      <c r="E901" s="85">
        <f t="shared" si="57"/>
        <v>423.27251999999999</v>
      </c>
      <c r="F901" s="85">
        <f t="shared" si="58"/>
        <v>1693.0900800000004</v>
      </c>
      <c r="G901" s="85">
        <f xml:space="preserve"> F901/'2016 Claims Experience'!$H$2</f>
        <v>1991.8706823529417</v>
      </c>
      <c r="H901" s="85">
        <f t="shared" si="59"/>
        <v>1500</v>
      </c>
      <c r="I901" s="85">
        <f t="shared" si="56"/>
        <v>1295.1717065426669</v>
      </c>
      <c r="J901" s="39"/>
    </row>
    <row r="902" spans="2:10" x14ac:dyDescent="0.2">
      <c r="B902" s="87">
        <v>900</v>
      </c>
      <c r="C902" s="85">
        <v>32054.25</v>
      </c>
      <c r="D902" s="85">
        <f>C902 * (1 + '2016 Claims Experience'!$H$3) * (1 + '2016 Claims Experience'!$H$3)</f>
        <v>38785.642500000009</v>
      </c>
      <c r="E902" s="85">
        <f t="shared" si="57"/>
        <v>7757.1284999999998</v>
      </c>
      <c r="F902" s="85">
        <f t="shared" si="58"/>
        <v>31028.51400000001</v>
      </c>
      <c r="G902" s="85">
        <f xml:space="preserve"> F902/'2016 Claims Experience'!$H$2</f>
        <v>36504.134117647074</v>
      </c>
      <c r="H902" s="85">
        <f t="shared" si="59"/>
        <v>1500</v>
      </c>
      <c r="I902" s="85">
        <f t="shared" si="56"/>
        <v>1295.1717065426669</v>
      </c>
      <c r="J902" s="39"/>
    </row>
    <row r="903" spans="2:10" x14ac:dyDescent="0.2">
      <c r="B903" s="87">
        <v>901</v>
      </c>
      <c r="C903" s="85">
        <v>6697.62</v>
      </c>
      <c r="D903" s="85">
        <f>C903 * (1 + '2016 Claims Experience'!$H$3) * (1 + '2016 Claims Experience'!$H$3)</f>
        <v>8104.1202000000012</v>
      </c>
      <c r="E903" s="85">
        <f t="shared" si="57"/>
        <v>1620.82404</v>
      </c>
      <c r="F903" s="85">
        <f t="shared" si="58"/>
        <v>6483.2961600000017</v>
      </c>
      <c r="G903" s="85">
        <f xml:space="preserve"> F903/'2016 Claims Experience'!$H$2</f>
        <v>7627.4072470588253</v>
      </c>
      <c r="H903" s="85">
        <f t="shared" si="59"/>
        <v>1500</v>
      </c>
      <c r="I903" s="85">
        <f t="shared" si="56"/>
        <v>1295.1717065426669</v>
      </c>
      <c r="J903" s="39"/>
    </row>
    <row r="904" spans="2:10" x14ac:dyDescent="0.2">
      <c r="B904" s="87">
        <v>902</v>
      </c>
      <c r="C904" s="85">
        <v>2066.64</v>
      </c>
      <c r="D904" s="85">
        <f>C904 * (1 + '2016 Claims Experience'!$H$3) * (1 + '2016 Claims Experience'!$H$3)</f>
        <v>2500.6344000000004</v>
      </c>
      <c r="E904" s="85">
        <f t="shared" si="57"/>
        <v>500.12687999999997</v>
      </c>
      <c r="F904" s="85">
        <f t="shared" si="58"/>
        <v>2000.5075200000003</v>
      </c>
      <c r="G904" s="85">
        <f xml:space="preserve"> F904/'2016 Claims Experience'!$H$2</f>
        <v>2353.5382588235298</v>
      </c>
      <c r="H904" s="85">
        <f t="shared" si="59"/>
        <v>1500</v>
      </c>
      <c r="I904" s="85">
        <f t="shared" si="56"/>
        <v>1295.1717065426669</v>
      </c>
      <c r="J904" s="39"/>
    </row>
    <row r="905" spans="2:10" x14ac:dyDescent="0.2">
      <c r="B905" s="87">
        <v>903</v>
      </c>
      <c r="C905" s="85">
        <v>7855.76</v>
      </c>
      <c r="D905" s="85">
        <f>C905 * (1 + '2016 Claims Experience'!$H$3) * (1 + '2016 Claims Experience'!$H$3)</f>
        <v>9505.4696000000022</v>
      </c>
      <c r="E905" s="85">
        <f t="shared" si="57"/>
        <v>1901.09392</v>
      </c>
      <c r="F905" s="85">
        <f t="shared" si="58"/>
        <v>7604.3756800000019</v>
      </c>
      <c r="G905" s="85">
        <f xml:space="preserve"> F905/'2016 Claims Experience'!$H$2</f>
        <v>8946.3243294117674</v>
      </c>
      <c r="H905" s="85">
        <f t="shared" si="59"/>
        <v>1500</v>
      </c>
      <c r="I905" s="85">
        <f t="shared" si="56"/>
        <v>1295.1717065426669</v>
      </c>
      <c r="J905" s="39"/>
    </row>
    <row r="906" spans="2:10" x14ac:dyDescent="0.2">
      <c r="B906" s="87">
        <v>904</v>
      </c>
      <c r="C906" s="85">
        <v>3596.0800000000004</v>
      </c>
      <c r="D906" s="85">
        <f>C906 * (1 + '2016 Claims Experience'!$H$3) * (1 + '2016 Claims Experience'!$H$3)</f>
        <v>4351.256800000001</v>
      </c>
      <c r="E906" s="85">
        <f t="shared" si="57"/>
        <v>870.25135999999998</v>
      </c>
      <c r="F906" s="85">
        <f t="shared" si="58"/>
        <v>3481.0054400000008</v>
      </c>
      <c r="G906" s="85">
        <f xml:space="preserve"> F906/'2016 Claims Experience'!$H$2</f>
        <v>4095.3005176470597</v>
      </c>
      <c r="H906" s="85">
        <f t="shared" si="59"/>
        <v>1500</v>
      </c>
      <c r="I906" s="85">
        <f t="shared" si="56"/>
        <v>1295.1717065426669</v>
      </c>
      <c r="J906" s="39"/>
    </row>
    <row r="907" spans="2:10" x14ac:dyDescent="0.2">
      <c r="B907" s="87">
        <v>905</v>
      </c>
      <c r="C907" s="85">
        <v>447.93</v>
      </c>
      <c r="D907" s="85">
        <f>C907 * (1 + '2016 Claims Experience'!$H$3) * (1 + '2016 Claims Experience'!$H$3)</f>
        <v>541.99530000000016</v>
      </c>
      <c r="E907" s="85">
        <f t="shared" si="57"/>
        <v>108.39906000000001</v>
      </c>
      <c r="F907" s="85">
        <f t="shared" si="58"/>
        <v>433.59624000000014</v>
      </c>
      <c r="G907" s="85">
        <f xml:space="preserve"> F907/'2016 Claims Experience'!$H$2</f>
        <v>510.11322352941193</v>
      </c>
      <c r="H907" s="85">
        <f t="shared" si="59"/>
        <v>541.99530000000016</v>
      </c>
      <c r="I907" s="85">
        <f t="shared" si="56"/>
        <v>0</v>
      </c>
      <c r="J907" s="39"/>
    </row>
    <row r="908" spans="2:10" x14ac:dyDescent="0.2">
      <c r="B908" s="87">
        <v>906</v>
      </c>
      <c r="C908" s="85">
        <v>9474.4700000000012</v>
      </c>
      <c r="D908" s="85">
        <f>C908 * (1 + '2016 Claims Experience'!$H$3) * (1 + '2016 Claims Experience'!$H$3)</f>
        <v>11464.108700000003</v>
      </c>
      <c r="E908" s="85">
        <f t="shared" si="57"/>
        <v>2292.8217399999999</v>
      </c>
      <c r="F908" s="85">
        <f t="shared" si="58"/>
        <v>9171.2869600000031</v>
      </c>
      <c r="G908" s="85">
        <f xml:space="preserve"> F908/'2016 Claims Experience'!$H$2</f>
        <v>10789.749364705885</v>
      </c>
      <c r="H908" s="85">
        <f t="shared" si="59"/>
        <v>1500</v>
      </c>
      <c r="I908" s="85">
        <f t="shared" si="56"/>
        <v>1295.1717065426669</v>
      </c>
      <c r="J908" s="39"/>
    </row>
    <row r="909" spans="2:10" x14ac:dyDescent="0.2">
      <c r="B909" s="87">
        <v>907</v>
      </c>
      <c r="C909" s="85">
        <v>7664.58</v>
      </c>
      <c r="D909" s="85">
        <f>C909 * (1 + '2016 Claims Experience'!$H$3) * (1 + '2016 Claims Experience'!$H$3)</f>
        <v>9274.1418000000012</v>
      </c>
      <c r="E909" s="85">
        <f t="shared" si="57"/>
        <v>1854.8283599999997</v>
      </c>
      <c r="F909" s="85">
        <f t="shared" si="58"/>
        <v>7419.3134400000017</v>
      </c>
      <c r="G909" s="85">
        <f xml:space="preserve"> F909/'2016 Claims Experience'!$H$2</f>
        <v>8728.604047058825</v>
      </c>
      <c r="H909" s="85">
        <f t="shared" si="59"/>
        <v>1500</v>
      </c>
      <c r="I909" s="85">
        <f t="shared" si="56"/>
        <v>1295.1717065426669</v>
      </c>
      <c r="J909" s="39"/>
    </row>
    <row r="910" spans="2:10" x14ac:dyDescent="0.2">
      <c r="B910" s="87">
        <v>908</v>
      </c>
      <c r="C910" s="85">
        <v>288.35000000000002</v>
      </c>
      <c r="D910" s="85">
        <f>C910 * (1 + '2016 Claims Experience'!$H$3) * (1 + '2016 Claims Experience'!$H$3)</f>
        <v>348.90350000000007</v>
      </c>
      <c r="E910" s="85">
        <f t="shared" si="57"/>
        <v>69.780699999999996</v>
      </c>
      <c r="F910" s="85">
        <f t="shared" si="58"/>
        <v>279.12280000000004</v>
      </c>
      <c r="G910" s="85">
        <f xml:space="preserve"> F910/'2016 Claims Experience'!$H$2</f>
        <v>328.37976470588239</v>
      </c>
      <c r="H910" s="85">
        <f t="shared" si="59"/>
        <v>348.90350000000007</v>
      </c>
      <c r="I910" s="85">
        <f t="shared" si="56"/>
        <v>0</v>
      </c>
      <c r="J910" s="39"/>
    </row>
    <row r="911" spans="2:10" x14ac:dyDescent="0.2">
      <c r="B911" s="87">
        <v>909</v>
      </c>
      <c r="C911" s="85">
        <v>2475.86</v>
      </c>
      <c r="D911" s="85">
        <f>C911 * (1 + '2016 Claims Experience'!$H$3) * (1 + '2016 Claims Experience'!$H$3)</f>
        <v>2995.7906000000007</v>
      </c>
      <c r="E911" s="85">
        <f t="shared" si="57"/>
        <v>599.15812000000005</v>
      </c>
      <c r="F911" s="85">
        <f t="shared" si="58"/>
        <v>2396.6324800000007</v>
      </c>
      <c r="G911" s="85">
        <f xml:space="preserve"> F911/'2016 Claims Experience'!$H$2</f>
        <v>2819.5676235294127</v>
      </c>
      <c r="H911" s="85">
        <f t="shared" si="59"/>
        <v>1500</v>
      </c>
      <c r="I911" s="85">
        <f t="shared" si="56"/>
        <v>1295.1717065426669</v>
      </c>
      <c r="J911" s="39"/>
    </row>
    <row r="912" spans="2:10" x14ac:dyDescent="0.2">
      <c r="B912" s="87">
        <v>910</v>
      </c>
      <c r="C912" s="85">
        <v>1430.69</v>
      </c>
      <c r="D912" s="85">
        <f>C912 * (1 + '2016 Claims Experience'!$H$3) * (1 + '2016 Claims Experience'!$H$3)</f>
        <v>1731.1349000000005</v>
      </c>
      <c r="E912" s="85">
        <f t="shared" si="57"/>
        <v>346.22698000000003</v>
      </c>
      <c r="F912" s="85">
        <f t="shared" si="58"/>
        <v>1384.9079200000006</v>
      </c>
      <c r="G912" s="85">
        <f xml:space="preserve"> F912/'2016 Claims Experience'!$H$2</f>
        <v>1629.3034352941183</v>
      </c>
      <c r="H912" s="85">
        <f t="shared" si="59"/>
        <v>1500</v>
      </c>
      <c r="I912" s="85">
        <f t="shared" si="56"/>
        <v>1295.1717065426669</v>
      </c>
      <c r="J912" s="39"/>
    </row>
    <row r="913" spans="2:10" x14ac:dyDescent="0.2">
      <c r="B913" s="87">
        <v>911</v>
      </c>
      <c r="C913" s="85">
        <v>1053.8600000000001</v>
      </c>
      <c r="D913" s="85">
        <f>C913 * (1 + '2016 Claims Experience'!$H$3) * (1 + '2016 Claims Experience'!$H$3)</f>
        <v>1275.1706000000004</v>
      </c>
      <c r="E913" s="85">
        <f t="shared" si="57"/>
        <v>255.03412000000003</v>
      </c>
      <c r="F913" s="85">
        <f t="shared" si="58"/>
        <v>1020.1364800000003</v>
      </c>
      <c r="G913" s="85">
        <f xml:space="preserve"> F913/'2016 Claims Experience'!$H$2</f>
        <v>1200.1605647058827</v>
      </c>
      <c r="H913" s="85">
        <f t="shared" si="59"/>
        <v>1275.1706000000004</v>
      </c>
      <c r="I913" s="85">
        <f t="shared" si="56"/>
        <v>0</v>
      </c>
      <c r="J913" s="39"/>
    </row>
    <row r="914" spans="2:10" x14ac:dyDescent="0.2">
      <c r="B914" s="87">
        <v>912</v>
      </c>
      <c r="C914" s="85">
        <v>30555.620000000003</v>
      </c>
      <c r="D914" s="85">
        <f>C914 * (1 + '2016 Claims Experience'!$H$3) * (1 + '2016 Claims Experience'!$H$3)</f>
        <v>36972.300200000012</v>
      </c>
      <c r="E914" s="85">
        <f t="shared" si="57"/>
        <v>7394.4600400000008</v>
      </c>
      <c r="F914" s="85">
        <f t="shared" si="58"/>
        <v>29577.840160000011</v>
      </c>
      <c r="G914" s="85">
        <f xml:space="preserve"> F914/'2016 Claims Experience'!$H$2</f>
        <v>34797.459011764717</v>
      </c>
      <c r="H914" s="85">
        <f t="shared" si="59"/>
        <v>1500</v>
      </c>
      <c r="I914" s="85">
        <f t="shared" si="56"/>
        <v>1295.1717065426669</v>
      </c>
      <c r="J914" s="39"/>
    </row>
    <row r="915" spans="2:10" x14ac:dyDescent="0.2">
      <c r="B915" s="87">
        <v>913</v>
      </c>
      <c r="C915" s="85">
        <v>15973.01</v>
      </c>
      <c r="D915" s="85">
        <f>C915 * (1 + '2016 Claims Experience'!$H$3) * (1 + '2016 Claims Experience'!$H$3)</f>
        <v>19327.342100000002</v>
      </c>
      <c r="E915" s="85">
        <f t="shared" si="57"/>
        <v>3865.4684199999997</v>
      </c>
      <c r="F915" s="85">
        <f t="shared" si="58"/>
        <v>15461.873680000002</v>
      </c>
      <c r="G915" s="85">
        <f xml:space="preserve"> F915/'2016 Claims Experience'!$H$2</f>
        <v>18190.439623529415</v>
      </c>
      <c r="H915" s="85">
        <f t="shared" si="59"/>
        <v>1500</v>
      </c>
      <c r="I915" s="85">
        <f t="shared" si="56"/>
        <v>1295.1717065426669</v>
      </c>
      <c r="J915" s="39"/>
    </row>
    <row r="916" spans="2:10" x14ac:dyDescent="0.2">
      <c r="B916" s="87">
        <v>914</v>
      </c>
      <c r="C916" s="85">
        <v>9715.42</v>
      </c>
      <c r="D916" s="85">
        <f>C916 * (1 + '2016 Claims Experience'!$H$3) * (1 + '2016 Claims Experience'!$H$3)</f>
        <v>11755.658200000002</v>
      </c>
      <c r="E916" s="85">
        <f t="shared" si="57"/>
        <v>2351.1316399999996</v>
      </c>
      <c r="F916" s="85">
        <f t="shared" si="58"/>
        <v>9404.5265600000021</v>
      </c>
      <c r="G916" s="85">
        <f xml:space="preserve"> F916/'2016 Claims Experience'!$H$2</f>
        <v>11064.14889411765</v>
      </c>
      <c r="H916" s="85">
        <f t="shared" si="59"/>
        <v>1500</v>
      </c>
      <c r="I916" s="85">
        <f t="shared" si="56"/>
        <v>1295.1717065426669</v>
      </c>
      <c r="J916" s="39"/>
    </row>
    <row r="917" spans="2:10" x14ac:dyDescent="0.2">
      <c r="B917" s="87">
        <v>915</v>
      </c>
      <c r="C917" s="85">
        <v>13741.26</v>
      </c>
      <c r="D917" s="85">
        <f>C917 * (1 + '2016 Claims Experience'!$H$3) * (1 + '2016 Claims Experience'!$H$3)</f>
        <v>16626.924600000002</v>
      </c>
      <c r="E917" s="85">
        <f t="shared" si="57"/>
        <v>3325.3849199999995</v>
      </c>
      <c r="F917" s="85">
        <f t="shared" si="58"/>
        <v>13301.539680000002</v>
      </c>
      <c r="G917" s="85">
        <f xml:space="preserve"> F917/'2016 Claims Experience'!$H$2</f>
        <v>15648.870211764708</v>
      </c>
      <c r="H917" s="85">
        <f t="shared" si="59"/>
        <v>1500</v>
      </c>
      <c r="I917" s="85">
        <f t="shared" si="56"/>
        <v>1295.1717065426669</v>
      </c>
      <c r="J917" s="39"/>
    </row>
    <row r="918" spans="2:10" x14ac:dyDescent="0.2">
      <c r="B918" s="87">
        <v>916</v>
      </c>
      <c r="C918" s="85">
        <v>28322.29</v>
      </c>
      <c r="D918" s="85">
        <f>C918 * (1 + '2016 Claims Experience'!$H$3) * (1 + '2016 Claims Experience'!$H$3)</f>
        <v>34269.970900000008</v>
      </c>
      <c r="E918" s="85">
        <f t="shared" si="57"/>
        <v>6853.9941799999997</v>
      </c>
      <c r="F918" s="85">
        <f t="shared" si="58"/>
        <v>27415.976720000006</v>
      </c>
      <c r="G918" s="85">
        <f xml:space="preserve"> F918/'2016 Claims Experience'!$H$2</f>
        <v>32254.090258823537</v>
      </c>
      <c r="H918" s="85">
        <f t="shared" si="59"/>
        <v>1500</v>
      </c>
      <c r="I918" s="85">
        <f t="shared" si="56"/>
        <v>1295.1717065426669</v>
      </c>
      <c r="J918" s="39"/>
    </row>
    <row r="919" spans="2:10" x14ac:dyDescent="0.2">
      <c r="B919" s="87">
        <v>917</v>
      </c>
      <c r="C919" s="85">
        <v>19818.73</v>
      </c>
      <c r="D919" s="85">
        <f>C919 * (1 + '2016 Claims Experience'!$H$3) * (1 + '2016 Claims Experience'!$H$3)</f>
        <v>23980.663300000004</v>
      </c>
      <c r="E919" s="85">
        <f t="shared" si="57"/>
        <v>4796.1326599999993</v>
      </c>
      <c r="F919" s="85">
        <f t="shared" si="58"/>
        <v>19184.530640000004</v>
      </c>
      <c r="G919" s="85">
        <f xml:space="preserve"> F919/'2016 Claims Experience'!$H$2</f>
        <v>22570.036047058831</v>
      </c>
      <c r="H919" s="85">
        <f t="shared" si="59"/>
        <v>1500</v>
      </c>
      <c r="I919" s="85">
        <f t="shared" si="56"/>
        <v>1295.1717065426669</v>
      </c>
      <c r="J919" s="39"/>
    </row>
    <row r="920" spans="2:10" x14ac:dyDescent="0.2">
      <c r="B920" s="87">
        <v>918</v>
      </c>
      <c r="C920" s="85">
        <v>13086.35</v>
      </c>
      <c r="D920" s="85">
        <f>C920 * (1 + '2016 Claims Experience'!$H$3) * (1 + '2016 Claims Experience'!$H$3)</f>
        <v>15834.483500000004</v>
      </c>
      <c r="E920" s="85">
        <f t="shared" si="57"/>
        <v>3166.8967000000002</v>
      </c>
      <c r="F920" s="85">
        <f t="shared" si="58"/>
        <v>12667.586800000005</v>
      </c>
      <c r="G920" s="85">
        <f xml:space="preserve"> F920/'2016 Claims Experience'!$H$2</f>
        <v>14903.043294117653</v>
      </c>
      <c r="H920" s="85">
        <f t="shared" si="59"/>
        <v>1500</v>
      </c>
      <c r="I920" s="85">
        <f t="shared" si="56"/>
        <v>1295.1717065426669</v>
      </c>
      <c r="J920" s="39"/>
    </row>
    <row r="921" spans="2:10" x14ac:dyDescent="0.2">
      <c r="B921" s="87">
        <v>919</v>
      </c>
      <c r="C921" s="85">
        <v>2020.8200000000002</v>
      </c>
      <c r="D921" s="85">
        <f>C921 * (1 + '2016 Claims Experience'!$H$3) * (1 + '2016 Claims Experience'!$H$3)</f>
        <v>2445.1922000000009</v>
      </c>
      <c r="E921" s="85">
        <f t="shared" si="57"/>
        <v>489.03844000000004</v>
      </c>
      <c r="F921" s="85">
        <f t="shared" si="58"/>
        <v>1956.1537600000008</v>
      </c>
      <c r="G921" s="85">
        <f xml:space="preserve"> F921/'2016 Claims Experience'!$H$2</f>
        <v>2301.3573647058834</v>
      </c>
      <c r="H921" s="85">
        <f t="shared" si="59"/>
        <v>1500</v>
      </c>
      <c r="I921" s="85">
        <f t="shared" si="56"/>
        <v>1295.1717065426669</v>
      </c>
      <c r="J921" s="39"/>
    </row>
    <row r="922" spans="2:10" x14ac:dyDescent="0.2">
      <c r="B922" s="87">
        <v>920</v>
      </c>
      <c r="C922" s="85">
        <v>206.98000000000002</v>
      </c>
      <c r="D922" s="85">
        <f>C922 * (1 + '2016 Claims Experience'!$H$3) * (1 + '2016 Claims Experience'!$H$3)</f>
        <v>250.44580000000005</v>
      </c>
      <c r="E922" s="85">
        <f t="shared" si="57"/>
        <v>50.08916</v>
      </c>
      <c r="F922" s="85">
        <f t="shared" si="58"/>
        <v>200.35664000000006</v>
      </c>
      <c r="G922" s="85">
        <f xml:space="preserve"> F922/'2016 Claims Experience'!$H$2</f>
        <v>235.71369411764712</v>
      </c>
      <c r="H922" s="85">
        <f t="shared" si="59"/>
        <v>250.44580000000005</v>
      </c>
      <c r="I922" s="85">
        <f t="shared" si="56"/>
        <v>0</v>
      </c>
      <c r="J922" s="39"/>
    </row>
    <row r="923" spans="2:10" x14ac:dyDescent="0.2">
      <c r="B923" s="87">
        <v>921</v>
      </c>
      <c r="C923" s="85">
        <v>6521.4500000000007</v>
      </c>
      <c r="D923" s="85">
        <f>C923 * (1 + '2016 Claims Experience'!$H$3) * (1 + '2016 Claims Experience'!$H$3)</f>
        <v>7890.9545000000016</v>
      </c>
      <c r="E923" s="85">
        <f t="shared" si="57"/>
        <v>1578.1909000000001</v>
      </c>
      <c r="F923" s="85">
        <f t="shared" si="58"/>
        <v>6312.763600000002</v>
      </c>
      <c r="G923" s="85">
        <f xml:space="preserve"> F923/'2016 Claims Experience'!$H$2</f>
        <v>7426.7807058823555</v>
      </c>
      <c r="H923" s="85">
        <f t="shared" si="59"/>
        <v>1500</v>
      </c>
      <c r="I923" s="85">
        <f t="shared" si="56"/>
        <v>1295.1717065426669</v>
      </c>
      <c r="J923" s="39"/>
    </row>
    <row r="924" spans="2:10" x14ac:dyDescent="0.2">
      <c r="B924" s="87">
        <v>922</v>
      </c>
      <c r="C924" s="85">
        <v>2983.04</v>
      </c>
      <c r="D924" s="85">
        <f>C924 * (1 + '2016 Claims Experience'!$H$3) * (1 + '2016 Claims Experience'!$H$3)</f>
        <v>3609.4784000000004</v>
      </c>
      <c r="E924" s="85">
        <f t="shared" si="57"/>
        <v>721.89567999999997</v>
      </c>
      <c r="F924" s="85">
        <f t="shared" si="58"/>
        <v>2887.5827200000003</v>
      </c>
      <c r="G924" s="85">
        <f xml:space="preserve"> F924/'2016 Claims Experience'!$H$2</f>
        <v>3397.156141176471</v>
      </c>
      <c r="H924" s="85">
        <f t="shared" si="59"/>
        <v>1500</v>
      </c>
      <c r="I924" s="85">
        <f t="shared" si="56"/>
        <v>1295.1717065426669</v>
      </c>
      <c r="J924" s="39"/>
    </row>
    <row r="925" spans="2:10" x14ac:dyDescent="0.2">
      <c r="B925" s="87">
        <v>923</v>
      </c>
      <c r="C925" s="85">
        <v>11384.69</v>
      </c>
      <c r="D925" s="85">
        <f>C925 * (1 + '2016 Claims Experience'!$H$3) * (1 + '2016 Claims Experience'!$H$3)</f>
        <v>13775.474900000003</v>
      </c>
      <c r="E925" s="85">
        <f t="shared" si="57"/>
        <v>2755.0949799999999</v>
      </c>
      <c r="F925" s="85">
        <f t="shared" si="58"/>
        <v>11020.379920000003</v>
      </c>
      <c r="G925" s="85">
        <f xml:space="preserve"> F925/'2016 Claims Experience'!$H$2</f>
        <v>12965.152847058827</v>
      </c>
      <c r="H925" s="85">
        <f t="shared" si="59"/>
        <v>1500</v>
      </c>
      <c r="I925" s="85">
        <f t="shared" si="56"/>
        <v>1295.1717065426669</v>
      </c>
      <c r="J925" s="39"/>
    </row>
    <row r="926" spans="2:10" x14ac:dyDescent="0.2">
      <c r="B926" s="87">
        <v>924</v>
      </c>
      <c r="C926" s="85">
        <v>20205.04</v>
      </c>
      <c r="D926" s="85">
        <f>C926 * (1 + '2016 Claims Experience'!$H$3) * (1 + '2016 Claims Experience'!$H$3)</f>
        <v>24448.098400000003</v>
      </c>
      <c r="E926" s="85">
        <f t="shared" si="57"/>
        <v>4889.6196799999998</v>
      </c>
      <c r="F926" s="85">
        <f t="shared" si="58"/>
        <v>19558.478720000003</v>
      </c>
      <c r="G926" s="85">
        <f xml:space="preserve"> F926/'2016 Claims Experience'!$H$2</f>
        <v>23009.974964705885</v>
      </c>
      <c r="H926" s="85">
        <f t="shared" si="59"/>
        <v>1500</v>
      </c>
      <c r="I926" s="85">
        <f t="shared" si="56"/>
        <v>1295.1717065426669</v>
      </c>
      <c r="J926" s="39"/>
    </row>
    <row r="927" spans="2:10" x14ac:dyDescent="0.2">
      <c r="B927" s="87">
        <v>925</v>
      </c>
      <c r="C927" s="85">
        <v>13398.400000000001</v>
      </c>
      <c r="D927" s="85">
        <f>C927 * (1 + '2016 Claims Experience'!$H$3) * (1 + '2016 Claims Experience'!$H$3)</f>
        <v>16212.064000000006</v>
      </c>
      <c r="E927" s="85">
        <f t="shared" si="57"/>
        <v>3242.4128000000005</v>
      </c>
      <c r="F927" s="85">
        <f t="shared" si="58"/>
        <v>12969.651200000006</v>
      </c>
      <c r="G927" s="85">
        <f xml:space="preserve"> F927/'2016 Claims Experience'!$H$2</f>
        <v>15258.413176470596</v>
      </c>
      <c r="H927" s="85">
        <f t="shared" si="59"/>
        <v>1500</v>
      </c>
      <c r="I927" s="85">
        <f t="shared" si="56"/>
        <v>1295.1717065426669</v>
      </c>
      <c r="J927" s="39"/>
    </row>
    <row r="928" spans="2:10" x14ac:dyDescent="0.2">
      <c r="B928" s="87">
        <v>926</v>
      </c>
      <c r="C928" s="85">
        <v>17755.25</v>
      </c>
      <c r="D928" s="85">
        <f>C928 * (1 + '2016 Claims Experience'!$H$3) * (1 + '2016 Claims Experience'!$H$3)</f>
        <v>21483.852500000005</v>
      </c>
      <c r="E928" s="85">
        <f t="shared" si="57"/>
        <v>4296.7704999999996</v>
      </c>
      <c r="F928" s="85">
        <f t="shared" si="58"/>
        <v>17187.082000000006</v>
      </c>
      <c r="G928" s="85">
        <f xml:space="preserve"> F928/'2016 Claims Experience'!$H$2</f>
        <v>20220.096470588243</v>
      </c>
      <c r="H928" s="85">
        <f t="shared" si="59"/>
        <v>1500</v>
      </c>
      <c r="I928" s="85">
        <f t="shared" si="56"/>
        <v>1295.1717065426669</v>
      </c>
      <c r="J928" s="39"/>
    </row>
    <row r="929" spans="2:10" x14ac:dyDescent="0.2">
      <c r="B929" s="87">
        <v>927</v>
      </c>
      <c r="C929" s="85">
        <v>7302.76</v>
      </c>
      <c r="D929" s="85">
        <f>C929 * (1 + '2016 Claims Experience'!$H$3) * (1 + '2016 Claims Experience'!$H$3)</f>
        <v>8836.3396000000012</v>
      </c>
      <c r="E929" s="85">
        <f t="shared" si="57"/>
        <v>1767.2679199999998</v>
      </c>
      <c r="F929" s="85">
        <f t="shared" si="58"/>
        <v>7069.0716800000009</v>
      </c>
      <c r="G929" s="85">
        <f xml:space="preserve"> F929/'2016 Claims Experience'!$H$2</f>
        <v>8316.5549176470595</v>
      </c>
      <c r="H929" s="85">
        <f t="shared" si="59"/>
        <v>1500</v>
      </c>
      <c r="I929" s="85">
        <f t="shared" si="56"/>
        <v>1295.1717065426669</v>
      </c>
      <c r="J929" s="39"/>
    </row>
    <row r="930" spans="2:10" x14ac:dyDescent="0.2">
      <c r="B930" s="87">
        <v>928</v>
      </c>
      <c r="C930" s="85">
        <v>568.80000000000007</v>
      </c>
      <c r="D930" s="85">
        <f>C930 * (1 + '2016 Claims Experience'!$H$3) * (1 + '2016 Claims Experience'!$H$3)</f>
        <v>688.24800000000027</v>
      </c>
      <c r="E930" s="85">
        <f t="shared" si="57"/>
        <v>137.64960000000002</v>
      </c>
      <c r="F930" s="85">
        <f t="shared" si="58"/>
        <v>550.5984000000002</v>
      </c>
      <c r="G930" s="85">
        <f xml:space="preserve"> F930/'2016 Claims Experience'!$H$2</f>
        <v>647.762823529412</v>
      </c>
      <c r="H930" s="85">
        <f t="shared" si="59"/>
        <v>688.24800000000027</v>
      </c>
      <c r="I930" s="85">
        <f t="shared" si="56"/>
        <v>0</v>
      </c>
      <c r="J930" s="39"/>
    </row>
    <row r="931" spans="2:10" x14ac:dyDescent="0.2">
      <c r="B931" s="87">
        <v>929</v>
      </c>
      <c r="C931" s="85">
        <v>31642.66</v>
      </c>
      <c r="D931" s="85">
        <f>C931 * (1 + '2016 Claims Experience'!$H$3) * (1 + '2016 Claims Experience'!$H$3)</f>
        <v>38287.618600000002</v>
      </c>
      <c r="E931" s="85">
        <f t="shared" si="57"/>
        <v>7657.5237199999983</v>
      </c>
      <c r="F931" s="85">
        <f t="shared" si="58"/>
        <v>30630.094880000004</v>
      </c>
      <c r="G931" s="85">
        <f xml:space="preserve"> F931/'2016 Claims Experience'!$H$2</f>
        <v>36035.405741176473</v>
      </c>
      <c r="H931" s="85">
        <f t="shared" si="59"/>
        <v>1500</v>
      </c>
      <c r="I931" s="85">
        <f t="shared" si="56"/>
        <v>1295.1717065426669</v>
      </c>
      <c r="J931" s="39"/>
    </row>
    <row r="932" spans="2:10" x14ac:dyDescent="0.2">
      <c r="B932" s="87">
        <v>930</v>
      </c>
      <c r="C932" s="85">
        <v>7087.88</v>
      </c>
      <c r="D932" s="85">
        <f>C932 * (1 + '2016 Claims Experience'!$H$3) * (1 + '2016 Claims Experience'!$H$3)</f>
        <v>8576.3348000000005</v>
      </c>
      <c r="E932" s="85">
        <f t="shared" si="57"/>
        <v>1715.2669599999997</v>
      </c>
      <c r="F932" s="85">
        <f t="shared" si="58"/>
        <v>6861.0678400000006</v>
      </c>
      <c r="G932" s="85">
        <f xml:space="preserve"> F932/'2016 Claims Experience'!$H$2</f>
        <v>8071.8445176470595</v>
      </c>
      <c r="H932" s="85">
        <f t="shared" si="59"/>
        <v>1500</v>
      </c>
      <c r="I932" s="85">
        <f t="shared" si="56"/>
        <v>1295.1717065426669</v>
      </c>
      <c r="J932" s="39"/>
    </row>
    <row r="933" spans="2:10" x14ac:dyDescent="0.2">
      <c r="B933" s="87">
        <v>931</v>
      </c>
      <c r="C933" s="85">
        <v>9526.61</v>
      </c>
      <c r="D933" s="85">
        <f>C933 * (1 + '2016 Claims Experience'!$H$3) * (1 + '2016 Claims Experience'!$H$3)</f>
        <v>11527.198100000001</v>
      </c>
      <c r="E933" s="85">
        <f t="shared" si="57"/>
        <v>2305.4396199999996</v>
      </c>
      <c r="F933" s="85">
        <f t="shared" si="58"/>
        <v>9221.7584800000022</v>
      </c>
      <c r="G933" s="85">
        <f xml:space="preserve"> F933/'2016 Claims Experience'!$H$2</f>
        <v>10849.127623529415</v>
      </c>
      <c r="H933" s="85">
        <f t="shared" si="59"/>
        <v>1500</v>
      </c>
      <c r="I933" s="85">
        <f t="shared" si="56"/>
        <v>1295.1717065426669</v>
      </c>
      <c r="J933" s="39"/>
    </row>
    <row r="934" spans="2:10" x14ac:dyDescent="0.2">
      <c r="B934" s="87">
        <v>932</v>
      </c>
      <c r="C934" s="85">
        <v>20307.740000000002</v>
      </c>
      <c r="D934" s="85">
        <f>C934 * (1 + '2016 Claims Experience'!$H$3) * (1 + '2016 Claims Experience'!$H$3)</f>
        <v>24572.365400000006</v>
      </c>
      <c r="E934" s="85">
        <f t="shared" si="57"/>
        <v>4914.4730799999998</v>
      </c>
      <c r="F934" s="85">
        <f t="shared" si="58"/>
        <v>19657.892320000006</v>
      </c>
      <c r="G934" s="85">
        <f xml:space="preserve"> F934/'2016 Claims Experience'!$H$2</f>
        <v>23126.932141176479</v>
      </c>
      <c r="H934" s="85">
        <f t="shared" si="59"/>
        <v>1500</v>
      </c>
      <c r="I934" s="85">
        <f t="shared" si="56"/>
        <v>1295.1717065426669</v>
      </c>
      <c r="J934" s="39"/>
    </row>
    <row r="935" spans="2:10" x14ac:dyDescent="0.2">
      <c r="B935" s="87">
        <v>933</v>
      </c>
      <c r="C935" s="85">
        <v>10200.48</v>
      </c>
      <c r="D935" s="85">
        <f>C935 * (1 + '2016 Claims Experience'!$H$3) * (1 + '2016 Claims Experience'!$H$3)</f>
        <v>12342.580800000002</v>
      </c>
      <c r="E935" s="85">
        <f t="shared" si="57"/>
        <v>2468.5161599999997</v>
      </c>
      <c r="F935" s="85">
        <f t="shared" si="58"/>
        <v>9874.0646400000023</v>
      </c>
      <c r="G935" s="85">
        <f xml:space="preserve"> F935/'2016 Claims Experience'!$H$2</f>
        <v>11616.54663529412</v>
      </c>
      <c r="H935" s="85">
        <f t="shared" si="59"/>
        <v>1500</v>
      </c>
      <c r="I935" s="85">
        <f t="shared" si="56"/>
        <v>1295.1717065426669</v>
      </c>
      <c r="J935" s="39"/>
    </row>
    <row r="936" spans="2:10" x14ac:dyDescent="0.2">
      <c r="B936" s="87">
        <v>934</v>
      </c>
      <c r="C936" s="85">
        <v>9892.380000000001</v>
      </c>
      <c r="D936" s="85">
        <f>C936 * (1 + '2016 Claims Experience'!$H$3) * (1 + '2016 Claims Experience'!$H$3)</f>
        <v>11969.779800000004</v>
      </c>
      <c r="E936" s="85">
        <f t="shared" si="57"/>
        <v>2393.9559600000002</v>
      </c>
      <c r="F936" s="85">
        <f t="shared" si="58"/>
        <v>9575.8238400000027</v>
      </c>
      <c r="G936" s="85">
        <f xml:space="preserve"> F936/'2016 Claims Experience'!$H$2</f>
        <v>11265.675105882356</v>
      </c>
      <c r="H936" s="85">
        <f t="shared" si="59"/>
        <v>1500</v>
      </c>
      <c r="I936" s="85">
        <f t="shared" si="56"/>
        <v>1295.1717065426669</v>
      </c>
      <c r="J936" s="39"/>
    </row>
    <row r="937" spans="2:10" x14ac:dyDescent="0.2">
      <c r="B937" s="87">
        <v>935</v>
      </c>
      <c r="C937" s="85">
        <v>545.89</v>
      </c>
      <c r="D937" s="85">
        <f>C937 * (1 + '2016 Claims Experience'!$H$3) * (1 + '2016 Claims Experience'!$H$3)</f>
        <v>660.52690000000007</v>
      </c>
      <c r="E937" s="85">
        <f t="shared" si="57"/>
        <v>132.10538</v>
      </c>
      <c r="F937" s="85">
        <f t="shared" si="58"/>
        <v>528.4215200000001</v>
      </c>
      <c r="G937" s="85">
        <f xml:space="preserve"> F937/'2016 Claims Experience'!$H$2</f>
        <v>621.67237647058835</v>
      </c>
      <c r="H937" s="85">
        <f t="shared" si="59"/>
        <v>660.52690000000007</v>
      </c>
      <c r="I937" s="85">
        <f t="shared" si="56"/>
        <v>0</v>
      </c>
      <c r="J937" s="39"/>
    </row>
    <row r="938" spans="2:10" x14ac:dyDescent="0.2">
      <c r="B938" s="87">
        <v>936</v>
      </c>
      <c r="C938" s="85">
        <v>506.39000000000004</v>
      </c>
      <c r="D938" s="85">
        <f>C938 * (1 + '2016 Claims Experience'!$H$3) * (1 + '2016 Claims Experience'!$H$3)</f>
        <v>612.73190000000022</v>
      </c>
      <c r="E938" s="85">
        <f t="shared" si="57"/>
        <v>122.54638000000001</v>
      </c>
      <c r="F938" s="85">
        <f t="shared" si="58"/>
        <v>490.18552000000022</v>
      </c>
      <c r="G938" s="85">
        <f xml:space="preserve"> F938/'2016 Claims Experience'!$H$2</f>
        <v>576.68884705882385</v>
      </c>
      <c r="H938" s="85">
        <f t="shared" si="59"/>
        <v>612.73190000000022</v>
      </c>
      <c r="I938" s="85">
        <f t="shared" si="56"/>
        <v>0</v>
      </c>
      <c r="J938" s="39"/>
    </row>
    <row r="939" spans="2:10" x14ac:dyDescent="0.2">
      <c r="B939" s="87">
        <v>937</v>
      </c>
      <c r="C939" s="85">
        <v>15154.570000000002</v>
      </c>
      <c r="D939" s="85">
        <f>C939 * (1 + '2016 Claims Experience'!$H$3) * (1 + '2016 Claims Experience'!$H$3)</f>
        <v>18337.029700000003</v>
      </c>
      <c r="E939" s="85">
        <f t="shared" si="57"/>
        <v>3667.4059399999996</v>
      </c>
      <c r="F939" s="85">
        <f t="shared" si="58"/>
        <v>14669.623760000002</v>
      </c>
      <c r="G939" s="85">
        <f xml:space="preserve"> F939/'2016 Claims Experience'!$H$2</f>
        <v>17258.38089411765</v>
      </c>
      <c r="H939" s="85">
        <f t="shared" si="59"/>
        <v>1500</v>
      </c>
      <c r="I939" s="85">
        <f t="shared" si="56"/>
        <v>1295.1717065426669</v>
      </c>
      <c r="J939" s="39"/>
    </row>
    <row r="940" spans="2:10" x14ac:dyDescent="0.2">
      <c r="B940" s="87">
        <v>938</v>
      </c>
      <c r="C940" s="85">
        <v>9839.4500000000007</v>
      </c>
      <c r="D940" s="85">
        <f>C940 * (1 + '2016 Claims Experience'!$H$3) * (1 + '2016 Claims Experience'!$H$3)</f>
        <v>11905.734500000004</v>
      </c>
      <c r="E940" s="85">
        <f t="shared" si="57"/>
        <v>2381.1469000000002</v>
      </c>
      <c r="F940" s="85">
        <f t="shared" si="58"/>
        <v>9524.5876000000044</v>
      </c>
      <c r="G940" s="85">
        <f xml:space="preserve"> F940/'2016 Claims Experience'!$H$2</f>
        <v>11205.397176470593</v>
      </c>
      <c r="H940" s="85">
        <f t="shared" si="59"/>
        <v>1500</v>
      </c>
      <c r="I940" s="85">
        <f t="shared" si="56"/>
        <v>1295.1717065426669</v>
      </c>
      <c r="J940" s="39"/>
    </row>
    <row r="941" spans="2:10" x14ac:dyDescent="0.2">
      <c r="B941" s="87">
        <v>939</v>
      </c>
      <c r="C941" s="85">
        <v>52.93</v>
      </c>
      <c r="D941" s="85">
        <f>C941 * (1 + '2016 Claims Experience'!$H$3) * (1 + '2016 Claims Experience'!$H$3)</f>
        <v>64.045300000000012</v>
      </c>
      <c r="E941" s="85">
        <f t="shared" si="57"/>
        <v>12.809059999999999</v>
      </c>
      <c r="F941" s="85">
        <f t="shared" si="58"/>
        <v>51.236240000000009</v>
      </c>
      <c r="G941" s="85">
        <f xml:space="preserve"> F941/'2016 Claims Experience'!$H$2</f>
        <v>60.277929411764717</v>
      </c>
      <c r="H941" s="85">
        <f t="shared" si="59"/>
        <v>64.045300000000012</v>
      </c>
      <c r="I941" s="85">
        <f t="shared" si="56"/>
        <v>0</v>
      </c>
      <c r="J941" s="39"/>
    </row>
    <row r="942" spans="2:10" x14ac:dyDescent="0.2">
      <c r="B942" s="87">
        <v>940</v>
      </c>
      <c r="C942" s="85">
        <v>7441.01</v>
      </c>
      <c r="D942" s="85">
        <f>C942 * (1 + '2016 Claims Experience'!$H$3) * (1 + '2016 Claims Experience'!$H$3)</f>
        <v>9003.6221000000023</v>
      </c>
      <c r="E942" s="85">
        <f t="shared" si="57"/>
        <v>1800.72442</v>
      </c>
      <c r="F942" s="85">
        <f t="shared" si="58"/>
        <v>7202.8976800000019</v>
      </c>
      <c r="G942" s="85">
        <f xml:space="preserve"> F942/'2016 Claims Experience'!$H$2</f>
        <v>8473.9972705882374</v>
      </c>
      <c r="H942" s="85">
        <f t="shared" si="59"/>
        <v>1500</v>
      </c>
      <c r="I942" s="85">
        <f t="shared" si="56"/>
        <v>1295.1717065426669</v>
      </c>
      <c r="J942" s="39"/>
    </row>
    <row r="943" spans="2:10" x14ac:dyDescent="0.2">
      <c r="B943" s="87">
        <v>941</v>
      </c>
      <c r="C943" s="85">
        <v>23846.940000000002</v>
      </c>
      <c r="D943" s="85">
        <f>C943 * (1 + '2016 Claims Experience'!$H$3) * (1 + '2016 Claims Experience'!$H$3)</f>
        <v>28854.797400000007</v>
      </c>
      <c r="E943" s="85">
        <f t="shared" si="57"/>
        <v>5770.9594800000004</v>
      </c>
      <c r="F943" s="85">
        <f t="shared" si="58"/>
        <v>23083.837920000005</v>
      </c>
      <c r="G943" s="85">
        <f xml:space="preserve"> F943/'2016 Claims Experience'!$H$2</f>
        <v>27157.456376470596</v>
      </c>
      <c r="H943" s="85">
        <f t="shared" si="59"/>
        <v>1500</v>
      </c>
      <c r="I943" s="85">
        <f t="shared" si="56"/>
        <v>1295.1717065426669</v>
      </c>
      <c r="J943" s="39"/>
    </row>
    <row r="944" spans="2:10" x14ac:dyDescent="0.2">
      <c r="B944" s="87">
        <v>942</v>
      </c>
      <c r="C944" s="85">
        <v>25578.620000000003</v>
      </c>
      <c r="D944" s="85">
        <f>C944 * (1 + '2016 Claims Experience'!$H$3) * (1 + '2016 Claims Experience'!$H$3)</f>
        <v>30950.130200000007</v>
      </c>
      <c r="E944" s="85">
        <f t="shared" si="57"/>
        <v>6190.0260399999997</v>
      </c>
      <c r="F944" s="85">
        <f t="shared" si="58"/>
        <v>24760.104160000006</v>
      </c>
      <c r="G944" s="85">
        <f xml:space="preserve"> F944/'2016 Claims Experience'!$H$2</f>
        <v>29129.53430588236</v>
      </c>
      <c r="H944" s="85">
        <f t="shared" si="59"/>
        <v>1500</v>
      </c>
      <c r="I944" s="85">
        <f t="shared" si="56"/>
        <v>1295.1717065426669</v>
      </c>
      <c r="J944" s="39"/>
    </row>
    <row r="945" spans="2:10" x14ac:dyDescent="0.2">
      <c r="B945" s="87">
        <v>943</v>
      </c>
      <c r="C945" s="85">
        <v>970.12</v>
      </c>
      <c r="D945" s="85">
        <f>C945 * (1 + '2016 Claims Experience'!$H$3) * (1 + '2016 Claims Experience'!$H$3)</f>
        <v>1173.8452000000002</v>
      </c>
      <c r="E945" s="85">
        <f t="shared" si="57"/>
        <v>234.76903999999999</v>
      </c>
      <c r="F945" s="85">
        <f t="shared" si="58"/>
        <v>939.07616000000019</v>
      </c>
      <c r="G945" s="85">
        <f xml:space="preserve"> F945/'2016 Claims Experience'!$H$2</f>
        <v>1104.7954823529415</v>
      </c>
      <c r="H945" s="85">
        <f t="shared" si="59"/>
        <v>1173.8452000000002</v>
      </c>
      <c r="I945" s="85">
        <f t="shared" si="56"/>
        <v>0</v>
      </c>
      <c r="J945" s="39"/>
    </row>
    <row r="946" spans="2:10" x14ac:dyDescent="0.2">
      <c r="B946" s="87">
        <v>944</v>
      </c>
      <c r="C946" s="85">
        <v>1536.5500000000002</v>
      </c>
      <c r="D946" s="85">
        <f>C946 * (1 + '2016 Claims Experience'!$H$3) * (1 + '2016 Claims Experience'!$H$3)</f>
        <v>1859.2255000000005</v>
      </c>
      <c r="E946" s="85">
        <f t="shared" si="57"/>
        <v>371.8451</v>
      </c>
      <c r="F946" s="85">
        <f t="shared" si="58"/>
        <v>1487.3804000000005</v>
      </c>
      <c r="G946" s="85">
        <f xml:space="preserve"> F946/'2016 Claims Experience'!$H$2</f>
        <v>1749.8592941176476</v>
      </c>
      <c r="H946" s="85">
        <f t="shared" si="59"/>
        <v>1500</v>
      </c>
      <c r="I946" s="85">
        <f t="shared" si="56"/>
        <v>1295.1717065426669</v>
      </c>
      <c r="J946" s="39"/>
    </row>
    <row r="947" spans="2:10" x14ac:dyDescent="0.2">
      <c r="B947" s="87">
        <v>945</v>
      </c>
      <c r="C947" s="85">
        <v>30449.760000000002</v>
      </c>
      <c r="D947" s="85">
        <f>C947 * (1 + '2016 Claims Experience'!$H$3) * (1 + '2016 Claims Experience'!$H$3)</f>
        <v>36844.209600000009</v>
      </c>
      <c r="E947" s="85">
        <f t="shared" si="57"/>
        <v>7368.8419199999998</v>
      </c>
      <c r="F947" s="85">
        <f t="shared" si="58"/>
        <v>29475.36768000001</v>
      </c>
      <c r="G947" s="85">
        <f xml:space="preserve"> F947/'2016 Claims Experience'!$H$2</f>
        <v>34676.903152941188</v>
      </c>
      <c r="H947" s="85">
        <f t="shared" si="59"/>
        <v>1500</v>
      </c>
      <c r="I947" s="85">
        <f t="shared" si="56"/>
        <v>1295.1717065426669</v>
      </c>
      <c r="J947" s="39"/>
    </row>
    <row r="948" spans="2:10" x14ac:dyDescent="0.2">
      <c r="B948" s="87">
        <v>946</v>
      </c>
      <c r="C948" s="85">
        <v>22575.040000000001</v>
      </c>
      <c r="D948" s="85">
        <f>C948 * (1 + '2016 Claims Experience'!$H$3) * (1 + '2016 Claims Experience'!$H$3)</f>
        <v>27315.798400000003</v>
      </c>
      <c r="E948" s="85">
        <f t="shared" si="57"/>
        <v>5463.1596799999998</v>
      </c>
      <c r="F948" s="85">
        <f t="shared" si="58"/>
        <v>21852.638720000003</v>
      </c>
      <c r="G948" s="85">
        <f xml:space="preserve"> F948/'2016 Claims Experience'!$H$2</f>
        <v>25708.986729411768</v>
      </c>
      <c r="H948" s="85">
        <f t="shared" si="59"/>
        <v>1500</v>
      </c>
      <c r="I948" s="85">
        <f t="shared" si="56"/>
        <v>1295.1717065426669</v>
      </c>
      <c r="J948" s="39"/>
    </row>
    <row r="949" spans="2:10" x14ac:dyDescent="0.2">
      <c r="B949" s="87">
        <v>947</v>
      </c>
      <c r="C949" s="85">
        <v>7988.4800000000005</v>
      </c>
      <c r="D949" s="85">
        <f>C949 * (1 + '2016 Claims Experience'!$H$3) * (1 + '2016 Claims Experience'!$H$3)</f>
        <v>9666.0608000000029</v>
      </c>
      <c r="E949" s="85">
        <f t="shared" si="57"/>
        <v>1933.2121600000003</v>
      </c>
      <c r="F949" s="85">
        <f t="shared" si="58"/>
        <v>7732.8486400000029</v>
      </c>
      <c r="G949" s="85">
        <f xml:space="preserve"> F949/'2016 Claims Experience'!$H$2</f>
        <v>9097.4689882352977</v>
      </c>
      <c r="H949" s="85">
        <f t="shared" si="59"/>
        <v>1500</v>
      </c>
      <c r="I949" s="85">
        <f t="shared" si="56"/>
        <v>1295.1717065426669</v>
      </c>
      <c r="J949" s="39"/>
    </row>
    <row r="950" spans="2:10" x14ac:dyDescent="0.2">
      <c r="B950" s="87">
        <v>948</v>
      </c>
      <c r="C950" s="85">
        <v>8801.3900000000012</v>
      </c>
      <c r="D950" s="85">
        <f>C950 * (1 + '2016 Claims Experience'!$H$3) * (1 + '2016 Claims Experience'!$H$3)</f>
        <v>10649.681900000003</v>
      </c>
      <c r="E950" s="85">
        <f t="shared" si="57"/>
        <v>2129.9363800000001</v>
      </c>
      <c r="F950" s="85">
        <f t="shared" si="58"/>
        <v>8519.7455200000022</v>
      </c>
      <c r="G950" s="85">
        <f xml:space="preserve"> F950/'2016 Claims Experience'!$H$2</f>
        <v>10023.230023529415</v>
      </c>
      <c r="H950" s="85">
        <f t="shared" si="59"/>
        <v>1500</v>
      </c>
      <c r="I950" s="85">
        <f t="shared" si="56"/>
        <v>1295.1717065426669</v>
      </c>
      <c r="J950" s="39"/>
    </row>
    <row r="951" spans="2:10" x14ac:dyDescent="0.2">
      <c r="B951" s="87">
        <v>949</v>
      </c>
      <c r="C951" s="85">
        <v>4870.3500000000004</v>
      </c>
      <c r="D951" s="85">
        <f>C951 * (1 + '2016 Claims Experience'!$H$3) * (1 + '2016 Claims Experience'!$H$3)</f>
        <v>5893.1235000000015</v>
      </c>
      <c r="E951" s="85">
        <f t="shared" si="57"/>
        <v>1178.6247000000001</v>
      </c>
      <c r="F951" s="85">
        <f t="shared" si="58"/>
        <v>4714.4988000000012</v>
      </c>
      <c r="G951" s="85">
        <f xml:space="preserve"> F951/'2016 Claims Experience'!$H$2</f>
        <v>5546.4691764705894</v>
      </c>
      <c r="H951" s="85">
        <f t="shared" si="59"/>
        <v>1500</v>
      </c>
      <c r="I951" s="85">
        <f t="shared" si="56"/>
        <v>1295.1717065426669</v>
      </c>
      <c r="J951" s="39"/>
    </row>
    <row r="952" spans="2:10" x14ac:dyDescent="0.2">
      <c r="B952" s="87">
        <v>950</v>
      </c>
      <c r="C952" s="85">
        <v>582.23</v>
      </c>
      <c r="D952" s="85">
        <f>C952 * (1 + '2016 Claims Experience'!$H$3) * (1 + '2016 Claims Experience'!$H$3)</f>
        <v>704.4983000000002</v>
      </c>
      <c r="E952" s="85">
        <f t="shared" si="57"/>
        <v>140.89966000000001</v>
      </c>
      <c r="F952" s="85">
        <f t="shared" si="58"/>
        <v>563.59864000000016</v>
      </c>
      <c r="G952" s="85">
        <f xml:space="preserve"> F952/'2016 Claims Experience'!$H$2</f>
        <v>663.057223529412</v>
      </c>
      <c r="H952" s="85">
        <f t="shared" si="59"/>
        <v>704.4983000000002</v>
      </c>
      <c r="I952" s="85">
        <f t="shared" si="56"/>
        <v>0</v>
      </c>
      <c r="J952" s="39"/>
    </row>
    <row r="953" spans="2:10" x14ac:dyDescent="0.2">
      <c r="B953" s="87">
        <v>951</v>
      </c>
      <c r="C953" s="85">
        <v>731.54000000000008</v>
      </c>
      <c r="D953" s="85">
        <f>C953 * (1 + '2016 Claims Experience'!$H$3) * (1 + '2016 Claims Experience'!$H$3)</f>
        <v>885.16340000000025</v>
      </c>
      <c r="E953" s="85">
        <f t="shared" si="57"/>
        <v>177.03268</v>
      </c>
      <c r="F953" s="85">
        <f t="shared" si="58"/>
        <v>708.13072000000022</v>
      </c>
      <c r="G953" s="85">
        <f xml:space="preserve"> F953/'2016 Claims Experience'!$H$2</f>
        <v>833.0949647058826</v>
      </c>
      <c r="H953" s="85">
        <f t="shared" si="59"/>
        <v>885.16340000000025</v>
      </c>
      <c r="I953" s="85">
        <f t="shared" si="56"/>
        <v>0</v>
      </c>
      <c r="J953" s="39"/>
    </row>
    <row r="954" spans="2:10" x14ac:dyDescent="0.2">
      <c r="B954" s="87">
        <v>952</v>
      </c>
      <c r="C954" s="85">
        <v>5436.7800000000007</v>
      </c>
      <c r="D954" s="85">
        <f>C954 * (1 + '2016 Claims Experience'!$H$3) * (1 + '2016 Claims Experience'!$H$3)</f>
        <v>6578.5038000000022</v>
      </c>
      <c r="E954" s="85">
        <f t="shared" si="57"/>
        <v>1315.7007600000002</v>
      </c>
      <c r="F954" s="85">
        <f t="shared" si="58"/>
        <v>5262.8030400000025</v>
      </c>
      <c r="G954" s="85">
        <f xml:space="preserve"> F954/'2016 Claims Experience'!$H$2</f>
        <v>6191.5329882352971</v>
      </c>
      <c r="H954" s="85">
        <f t="shared" si="59"/>
        <v>1500</v>
      </c>
      <c r="I954" s="85">
        <f t="shared" si="56"/>
        <v>1295.1717065426669</v>
      </c>
      <c r="J954" s="39"/>
    </row>
    <row r="955" spans="2:10" x14ac:dyDescent="0.2">
      <c r="B955" s="87">
        <v>953</v>
      </c>
      <c r="C955" s="85">
        <v>7484.46</v>
      </c>
      <c r="D955" s="85">
        <f>C955 * (1 + '2016 Claims Experience'!$H$3) * (1 + '2016 Claims Experience'!$H$3)</f>
        <v>9056.1966000000011</v>
      </c>
      <c r="E955" s="85">
        <f t="shared" si="57"/>
        <v>1811.2393199999999</v>
      </c>
      <c r="F955" s="85">
        <f t="shared" si="58"/>
        <v>7244.9572800000014</v>
      </c>
      <c r="G955" s="85">
        <f xml:space="preserve"> F955/'2016 Claims Experience'!$H$2</f>
        <v>8523.4791529411777</v>
      </c>
      <c r="H955" s="85">
        <f t="shared" si="59"/>
        <v>1500</v>
      </c>
      <c r="I955" s="85">
        <f t="shared" si="56"/>
        <v>1295.1717065426669</v>
      </c>
      <c r="J955" s="39"/>
    </row>
    <row r="956" spans="2:10" x14ac:dyDescent="0.2">
      <c r="B956" s="87">
        <v>954</v>
      </c>
      <c r="C956" s="85">
        <v>3844.9300000000003</v>
      </c>
      <c r="D956" s="85">
        <f>C956 * (1 + '2016 Claims Experience'!$H$3) * (1 + '2016 Claims Experience'!$H$3)</f>
        <v>4652.3653000000013</v>
      </c>
      <c r="E956" s="85">
        <f t="shared" si="57"/>
        <v>930.47306000000003</v>
      </c>
      <c r="F956" s="85">
        <f t="shared" si="58"/>
        <v>3721.892240000001</v>
      </c>
      <c r="G956" s="85">
        <f xml:space="preserve"> F956/'2016 Claims Experience'!$H$2</f>
        <v>4378.6967529411777</v>
      </c>
      <c r="H956" s="85">
        <f t="shared" si="59"/>
        <v>1500</v>
      </c>
      <c r="I956" s="85">
        <f t="shared" si="56"/>
        <v>1295.1717065426669</v>
      </c>
      <c r="J956" s="39"/>
    </row>
    <row r="957" spans="2:10" x14ac:dyDescent="0.2">
      <c r="B957" s="87">
        <v>955</v>
      </c>
      <c r="C957" s="85">
        <v>484.27000000000004</v>
      </c>
      <c r="D957" s="85">
        <f>C957 * (1 + '2016 Claims Experience'!$H$3) * (1 + '2016 Claims Experience'!$H$3)</f>
        <v>585.96670000000017</v>
      </c>
      <c r="E957" s="85">
        <f t="shared" si="57"/>
        <v>117.19334000000001</v>
      </c>
      <c r="F957" s="85">
        <f t="shared" si="58"/>
        <v>468.77336000000014</v>
      </c>
      <c r="G957" s="85">
        <f xml:space="preserve"> F957/'2016 Claims Experience'!$H$2</f>
        <v>551.49807058823546</v>
      </c>
      <c r="H957" s="85">
        <f t="shared" si="59"/>
        <v>585.96670000000017</v>
      </c>
      <c r="I957" s="85">
        <f t="shared" si="56"/>
        <v>0</v>
      </c>
      <c r="J957" s="39"/>
    </row>
    <row r="958" spans="2:10" x14ac:dyDescent="0.2">
      <c r="B958" s="87">
        <v>956</v>
      </c>
      <c r="C958" s="85">
        <v>4348.16</v>
      </c>
      <c r="D958" s="85">
        <f>C958 * (1 + '2016 Claims Experience'!$H$3) * (1 + '2016 Claims Experience'!$H$3)</f>
        <v>5261.2736000000014</v>
      </c>
      <c r="E958" s="85">
        <f t="shared" si="57"/>
        <v>1052.2547200000001</v>
      </c>
      <c r="F958" s="85">
        <f t="shared" si="58"/>
        <v>4209.0188800000014</v>
      </c>
      <c r="G958" s="85">
        <f xml:space="preserve"> F958/'2016 Claims Experience'!$H$2</f>
        <v>4951.7869176470604</v>
      </c>
      <c r="H958" s="85">
        <f t="shared" si="59"/>
        <v>1500</v>
      </c>
      <c r="I958" s="85">
        <f t="shared" si="56"/>
        <v>1295.1717065426669</v>
      </c>
      <c r="J958" s="39"/>
    </row>
    <row r="959" spans="2:10" x14ac:dyDescent="0.2">
      <c r="B959" s="87">
        <v>957</v>
      </c>
      <c r="C959" s="85">
        <v>3942.8900000000003</v>
      </c>
      <c r="D959" s="85">
        <f>C959 * (1 + '2016 Claims Experience'!$H$3) * (1 + '2016 Claims Experience'!$H$3)</f>
        <v>4770.8969000000016</v>
      </c>
      <c r="E959" s="85">
        <f t="shared" si="57"/>
        <v>954.17938000000015</v>
      </c>
      <c r="F959" s="85">
        <f t="shared" si="58"/>
        <v>3816.7175200000015</v>
      </c>
      <c r="G959" s="85">
        <f xml:space="preserve"> F959/'2016 Claims Experience'!$H$2</f>
        <v>4490.2559058823545</v>
      </c>
      <c r="H959" s="85">
        <f t="shared" si="59"/>
        <v>1500</v>
      </c>
      <c r="I959" s="85">
        <f t="shared" si="56"/>
        <v>1295.1717065426669</v>
      </c>
      <c r="J959" s="39"/>
    </row>
    <row r="960" spans="2:10" x14ac:dyDescent="0.2">
      <c r="B960" s="87">
        <v>958</v>
      </c>
      <c r="C960" s="85">
        <v>19673.370000000003</v>
      </c>
      <c r="D960" s="85">
        <f>C960 * (1 + '2016 Claims Experience'!$H$3) * (1 + '2016 Claims Experience'!$H$3)</f>
        <v>23804.77770000001</v>
      </c>
      <c r="E960" s="85">
        <f t="shared" si="57"/>
        <v>4760.9555400000008</v>
      </c>
      <c r="F960" s="85">
        <f t="shared" si="58"/>
        <v>19043.822160000007</v>
      </c>
      <c r="G960" s="85">
        <f xml:space="preserve"> F960/'2016 Claims Experience'!$H$2</f>
        <v>22404.496658823537</v>
      </c>
      <c r="H960" s="85">
        <f t="shared" si="59"/>
        <v>1500</v>
      </c>
      <c r="I960" s="85">
        <f t="shared" si="56"/>
        <v>1295.1717065426669</v>
      </c>
      <c r="J960" s="39"/>
    </row>
    <row r="961" spans="2:10" x14ac:dyDescent="0.2">
      <c r="B961" s="87">
        <v>959</v>
      </c>
      <c r="C961" s="85">
        <v>899.0200000000001</v>
      </c>
      <c r="D961" s="85">
        <f>C961 * (1 + '2016 Claims Experience'!$H$3) * (1 + '2016 Claims Experience'!$H$3)</f>
        <v>1087.8142000000003</v>
      </c>
      <c r="E961" s="85">
        <f t="shared" si="57"/>
        <v>217.56283999999999</v>
      </c>
      <c r="F961" s="85">
        <f t="shared" si="58"/>
        <v>870.2513600000002</v>
      </c>
      <c r="G961" s="85">
        <f xml:space="preserve"> F961/'2016 Claims Experience'!$H$2</f>
        <v>1023.8251294117649</v>
      </c>
      <c r="H961" s="85">
        <f t="shared" si="59"/>
        <v>1087.8142000000003</v>
      </c>
      <c r="I961" s="85">
        <f t="shared" si="56"/>
        <v>0</v>
      </c>
      <c r="J961" s="39"/>
    </row>
    <row r="962" spans="2:10" x14ac:dyDescent="0.2">
      <c r="B962" s="87">
        <v>960</v>
      </c>
      <c r="C962" s="85">
        <v>13885.83</v>
      </c>
      <c r="D962" s="85">
        <f>C962 * (1 + '2016 Claims Experience'!$H$3) * (1 + '2016 Claims Experience'!$H$3)</f>
        <v>16801.854300000003</v>
      </c>
      <c r="E962" s="85">
        <f t="shared" si="57"/>
        <v>3360.37086</v>
      </c>
      <c r="F962" s="85">
        <f t="shared" si="58"/>
        <v>13441.483440000004</v>
      </c>
      <c r="G962" s="85">
        <f xml:space="preserve"> F962/'2016 Claims Experience'!$H$2</f>
        <v>15813.50992941177</v>
      </c>
      <c r="H962" s="85">
        <f t="shared" si="59"/>
        <v>1500</v>
      </c>
      <c r="I962" s="85">
        <f t="shared" si="56"/>
        <v>1295.1717065426669</v>
      </c>
      <c r="J962" s="39"/>
    </row>
    <row r="963" spans="2:10" x14ac:dyDescent="0.2">
      <c r="B963" s="87">
        <v>961</v>
      </c>
      <c r="C963" s="85">
        <v>11740.19</v>
      </c>
      <c r="D963" s="85">
        <f>C963 * (1 + '2016 Claims Experience'!$H$3) * (1 + '2016 Claims Experience'!$H$3)</f>
        <v>14205.629900000002</v>
      </c>
      <c r="E963" s="85">
        <f t="shared" si="57"/>
        <v>2841.1259799999998</v>
      </c>
      <c r="F963" s="85">
        <f t="shared" si="58"/>
        <v>11364.503920000003</v>
      </c>
      <c r="G963" s="85">
        <f xml:space="preserve"> F963/'2016 Claims Experience'!$H$2</f>
        <v>13370.004611764709</v>
      </c>
      <c r="H963" s="85">
        <f t="shared" si="59"/>
        <v>1500</v>
      </c>
      <c r="I963" s="85">
        <f t="shared" ref="I963:I1026" si="60">IF(H963 = $K$29, $L$29 - H963,   IF(AND(H963&lt;$L$29, H963 &gt; $K$29),  D963-$K$29, 0) )</f>
        <v>1295.1717065426669</v>
      </c>
      <c r="J963" s="39"/>
    </row>
    <row r="964" spans="2:10" x14ac:dyDescent="0.2">
      <c r="B964" s="87">
        <v>962</v>
      </c>
      <c r="C964" s="85">
        <v>15958.79</v>
      </c>
      <c r="D964" s="85">
        <f>C964 * (1 + '2016 Claims Experience'!$H$3) * (1 + '2016 Claims Experience'!$H$3)</f>
        <v>19310.135900000005</v>
      </c>
      <c r="E964" s="85">
        <f t="shared" ref="E964:E1027" si="61" xml:space="preserve"> D964 * (1- $L$9)</f>
        <v>3862.02718</v>
      </c>
      <c r="F964" s="85">
        <f t="shared" ref="F964:F1027" si="62" xml:space="preserve">   D964 *$L$9</f>
        <v>15448.108720000004</v>
      </c>
      <c r="G964" s="85">
        <f xml:space="preserve"> F964/'2016 Claims Experience'!$H$2</f>
        <v>18174.245552941182</v>
      </c>
      <c r="H964" s="85">
        <f t="shared" ref="H964:H1027" si="63">IF( D964&gt; $K$29, $K$29, D964)</f>
        <v>1500</v>
      </c>
      <c r="I964" s="85">
        <f t="shared" si="60"/>
        <v>1295.1717065426669</v>
      </c>
      <c r="J964" s="39"/>
    </row>
    <row r="965" spans="2:10" x14ac:dyDescent="0.2">
      <c r="B965" s="87">
        <v>963</v>
      </c>
      <c r="C965" s="85">
        <v>487.43</v>
      </c>
      <c r="D965" s="85">
        <f>C965 * (1 + '2016 Claims Experience'!$H$3) * (1 + '2016 Claims Experience'!$H$3)</f>
        <v>589.7903</v>
      </c>
      <c r="E965" s="85">
        <f t="shared" si="61"/>
        <v>117.95805999999997</v>
      </c>
      <c r="F965" s="85">
        <f t="shared" si="62"/>
        <v>471.83224000000001</v>
      </c>
      <c r="G965" s="85">
        <f xml:space="preserve"> F965/'2016 Claims Experience'!$H$2</f>
        <v>555.09675294117653</v>
      </c>
      <c r="H965" s="85">
        <f t="shared" si="63"/>
        <v>589.7903</v>
      </c>
      <c r="I965" s="85">
        <f t="shared" si="60"/>
        <v>0</v>
      </c>
      <c r="J965" s="39"/>
    </row>
    <row r="966" spans="2:10" x14ac:dyDescent="0.2">
      <c r="B966" s="87">
        <v>964</v>
      </c>
      <c r="C966" s="85">
        <v>19516.95</v>
      </c>
      <c r="D966" s="85">
        <f>C966 * (1 + '2016 Claims Experience'!$H$3) * (1 + '2016 Claims Experience'!$H$3)</f>
        <v>23615.509500000007</v>
      </c>
      <c r="E966" s="85">
        <f t="shared" si="61"/>
        <v>4723.1019000000006</v>
      </c>
      <c r="F966" s="85">
        <f t="shared" si="62"/>
        <v>18892.407600000006</v>
      </c>
      <c r="G966" s="85">
        <f xml:space="preserve"> F966/'2016 Claims Experience'!$H$2</f>
        <v>22226.36188235295</v>
      </c>
      <c r="H966" s="85">
        <f t="shared" si="63"/>
        <v>1500</v>
      </c>
      <c r="I966" s="85">
        <f t="shared" si="60"/>
        <v>1295.1717065426669</v>
      </c>
      <c r="J966" s="39"/>
    </row>
    <row r="967" spans="2:10" x14ac:dyDescent="0.2">
      <c r="B967" s="87">
        <v>965</v>
      </c>
      <c r="C967" s="85">
        <v>423.44</v>
      </c>
      <c r="D967" s="85">
        <f>C967 * (1 + '2016 Claims Experience'!$H$3) * (1 + '2016 Claims Experience'!$H$3)</f>
        <v>512.36240000000009</v>
      </c>
      <c r="E967" s="85">
        <f t="shared" si="61"/>
        <v>102.47247999999999</v>
      </c>
      <c r="F967" s="85">
        <f t="shared" si="62"/>
        <v>409.88992000000007</v>
      </c>
      <c r="G967" s="85">
        <f xml:space="preserve"> F967/'2016 Claims Experience'!$H$2</f>
        <v>482.22343529411773</v>
      </c>
      <c r="H967" s="85">
        <f t="shared" si="63"/>
        <v>512.36240000000009</v>
      </c>
      <c r="I967" s="85">
        <f t="shared" si="60"/>
        <v>0</v>
      </c>
      <c r="J967" s="39"/>
    </row>
    <row r="968" spans="2:10" x14ac:dyDescent="0.2">
      <c r="B968" s="87">
        <v>966</v>
      </c>
      <c r="C968" s="85">
        <v>24757.02</v>
      </c>
      <c r="D968" s="85">
        <f>C968 * (1 + '2016 Claims Experience'!$H$3) * (1 + '2016 Claims Experience'!$H$3)</f>
        <v>29955.994200000005</v>
      </c>
      <c r="E968" s="85">
        <f t="shared" si="61"/>
        <v>5991.19884</v>
      </c>
      <c r="F968" s="85">
        <f t="shared" si="62"/>
        <v>23964.795360000004</v>
      </c>
      <c r="G968" s="85">
        <f xml:space="preserve"> F968/'2016 Claims Experience'!$H$2</f>
        <v>28193.876894117653</v>
      </c>
      <c r="H968" s="85">
        <f t="shared" si="63"/>
        <v>1500</v>
      </c>
      <c r="I968" s="85">
        <f t="shared" si="60"/>
        <v>1295.1717065426669</v>
      </c>
      <c r="J968" s="39"/>
    </row>
    <row r="969" spans="2:10" x14ac:dyDescent="0.2">
      <c r="B969" s="87">
        <v>967</v>
      </c>
      <c r="C969" s="85">
        <v>21032.959999999999</v>
      </c>
      <c r="D969" s="85">
        <f>C969 * (1 + '2016 Claims Experience'!$H$3) * (1 + '2016 Claims Experience'!$H$3)</f>
        <v>25449.881600000004</v>
      </c>
      <c r="E969" s="85">
        <f t="shared" si="61"/>
        <v>5089.9763199999998</v>
      </c>
      <c r="F969" s="85">
        <f t="shared" si="62"/>
        <v>20359.905280000006</v>
      </c>
      <c r="G969" s="85">
        <f xml:space="preserve"> F969/'2016 Claims Experience'!$H$2</f>
        <v>23952.82974117648</v>
      </c>
      <c r="H969" s="85">
        <f t="shared" si="63"/>
        <v>1500</v>
      </c>
      <c r="I969" s="85">
        <f t="shared" si="60"/>
        <v>1295.1717065426669</v>
      </c>
      <c r="J969" s="39"/>
    </row>
    <row r="970" spans="2:10" x14ac:dyDescent="0.2">
      <c r="B970" s="87">
        <v>968</v>
      </c>
      <c r="C970" s="85">
        <v>13883.460000000001</v>
      </c>
      <c r="D970" s="85">
        <f>C970 * (1 + '2016 Claims Experience'!$H$3) * (1 + '2016 Claims Experience'!$H$3)</f>
        <v>16798.986600000004</v>
      </c>
      <c r="E970" s="85">
        <f t="shared" si="61"/>
        <v>3359.7973200000001</v>
      </c>
      <c r="F970" s="85">
        <f t="shared" si="62"/>
        <v>13439.189280000004</v>
      </c>
      <c r="G970" s="85">
        <f xml:space="preserve"> F970/'2016 Claims Experience'!$H$2</f>
        <v>15810.810917647064</v>
      </c>
      <c r="H970" s="85">
        <f t="shared" si="63"/>
        <v>1500</v>
      </c>
      <c r="I970" s="85">
        <f t="shared" si="60"/>
        <v>1295.1717065426669</v>
      </c>
      <c r="J970" s="39"/>
    </row>
    <row r="971" spans="2:10" x14ac:dyDescent="0.2">
      <c r="B971" s="87">
        <v>969</v>
      </c>
      <c r="C971" s="85">
        <v>3992.6600000000003</v>
      </c>
      <c r="D971" s="85">
        <f>C971 * (1 + '2016 Claims Experience'!$H$3) * (1 + '2016 Claims Experience'!$H$3)</f>
        <v>4831.1186000000007</v>
      </c>
      <c r="E971" s="85">
        <f t="shared" si="61"/>
        <v>966.22371999999996</v>
      </c>
      <c r="F971" s="85">
        <f t="shared" si="62"/>
        <v>3864.8948800000007</v>
      </c>
      <c r="G971" s="85">
        <f xml:space="preserve"> F971/'2016 Claims Experience'!$H$2</f>
        <v>4546.9351529411779</v>
      </c>
      <c r="H971" s="85">
        <f t="shared" si="63"/>
        <v>1500</v>
      </c>
      <c r="I971" s="85">
        <f t="shared" si="60"/>
        <v>1295.1717065426669</v>
      </c>
      <c r="J971" s="39"/>
    </row>
    <row r="972" spans="2:10" x14ac:dyDescent="0.2">
      <c r="B972" s="87">
        <v>970</v>
      </c>
      <c r="C972" s="85">
        <v>28192.73</v>
      </c>
      <c r="D972" s="85">
        <f>C972 * (1 + '2016 Claims Experience'!$H$3) * (1 + '2016 Claims Experience'!$H$3)</f>
        <v>34113.203300000001</v>
      </c>
      <c r="E972" s="85">
        <f t="shared" si="61"/>
        <v>6822.6406599999991</v>
      </c>
      <c r="F972" s="85">
        <f t="shared" si="62"/>
        <v>27290.562640000004</v>
      </c>
      <c r="G972" s="85">
        <f xml:space="preserve"> F972/'2016 Claims Experience'!$H$2</f>
        <v>32106.544282352945</v>
      </c>
      <c r="H972" s="85">
        <f t="shared" si="63"/>
        <v>1500</v>
      </c>
      <c r="I972" s="85">
        <f t="shared" si="60"/>
        <v>1295.1717065426669</v>
      </c>
      <c r="J972" s="39"/>
    </row>
    <row r="973" spans="2:10" x14ac:dyDescent="0.2">
      <c r="B973" s="87">
        <v>971</v>
      </c>
      <c r="C973" s="85">
        <v>17404.490000000002</v>
      </c>
      <c r="D973" s="85">
        <f>C973 * (1 + '2016 Claims Experience'!$H$3) * (1 + '2016 Claims Experience'!$H$3)</f>
        <v>21059.432900000003</v>
      </c>
      <c r="E973" s="85">
        <f t="shared" si="61"/>
        <v>4211.8865799999994</v>
      </c>
      <c r="F973" s="85">
        <f t="shared" si="62"/>
        <v>16847.546320000005</v>
      </c>
      <c r="G973" s="85">
        <f xml:space="preserve"> F973/'2016 Claims Experience'!$H$2</f>
        <v>19820.642729411771</v>
      </c>
      <c r="H973" s="85">
        <f t="shared" si="63"/>
        <v>1500</v>
      </c>
      <c r="I973" s="85">
        <f t="shared" si="60"/>
        <v>1295.1717065426669</v>
      </c>
      <c r="J973" s="39"/>
    </row>
    <row r="974" spans="2:10" x14ac:dyDescent="0.2">
      <c r="B974" s="87">
        <v>972</v>
      </c>
      <c r="C974" s="85">
        <v>27288.18</v>
      </c>
      <c r="D974" s="85">
        <f>C974 * (1 + '2016 Claims Experience'!$H$3) * (1 + '2016 Claims Experience'!$H$3)</f>
        <v>33018.697800000009</v>
      </c>
      <c r="E974" s="85">
        <f t="shared" si="61"/>
        <v>6603.73956</v>
      </c>
      <c r="F974" s="85">
        <f t="shared" si="62"/>
        <v>26414.958240000007</v>
      </c>
      <c r="G974" s="85">
        <f xml:space="preserve"> F974/'2016 Claims Experience'!$H$2</f>
        <v>31076.421458823537</v>
      </c>
      <c r="H974" s="85">
        <f t="shared" si="63"/>
        <v>1500</v>
      </c>
      <c r="I974" s="85">
        <f t="shared" si="60"/>
        <v>1295.1717065426669</v>
      </c>
      <c r="J974" s="39"/>
    </row>
    <row r="975" spans="2:10" x14ac:dyDescent="0.2">
      <c r="B975" s="87">
        <v>973</v>
      </c>
      <c r="C975" s="85">
        <v>11389.43</v>
      </c>
      <c r="D975" s="85">
        <f>C975 * (1 + '2016 Claims Experience'!$H$3) * (1 + '2016 Claims Experience'!$H$3)</f>
        <v>13781.210300000002</v>
      </c>
      <c r="E975" s="85">
        <f t="shared" si="61"/>
        <v>2756.24206</v>
      </c>
      <c r="F975" s="85">
        <f t="shared" si="62"/>
        <v>11024.968240000002</v>
      </c>
      <c r="G975" s="85">
        <f xml:space="preserve"> F975/'2016 Claims Experience'!$H$2</f>
        <v>12970.550870588238</v>
      </c>
      <c r="H975" s="85">
        <f t="shared" si="63"/>
        <v>1500</v>
      </c>
      <c r="I975" s="85">
        <f t="shared" si="60"/>
        <v>1295.1717065426669</v>
      </c>
      <c r="J975" s="39"/>
    </row>
    <row r="976" spans="2:10" x14ac:dyDescent="0.2">
      <c r="B976" s="87">
        <v>974</v>
      </c>
      <c r="C976" s="85">
        <v>9401</v>
      </c>
      <c r="D976" s="85">
        <f>C976 * (1 + '2016 Claims Experience'!$H$3) * (1 + '2016 Claims Experience'!$H$3)</f>
        <v>11375.210000000001</v>
      </c>
      <c r="E976" s="85">
        <f t="shared" si="61"/>
        <v>2275.0419999999995</v>
      </c>
      <c r="F976" s="85">
        <f t="shared" si="62"/>
        <v>9100.1680000000015</v>
      </c>
      <c r="G976" s="85">
        <f xml:space="preserve"> F976/'2016 Claims Experience'!$H$2</f>
        <v>10706.080000000002</v>
      </c>
      <c r="H976" s="85">
        <f t="shared" si="63"/>
        <v>1500</v>
      </c>
      <c r="I976" s="85">
        <f t="shared" si="60"/>
        <v>1295.1717065426669</v>
      </c>
      <c r="J976" s="39"/>
    </row>
    <row r="977" spans="2:10" x14ac:dyDescent="0.2">
      <c r="B977" s="87">
        <v>975</v>
      </c>
      <c r="C977" s="85">
        <v>79.790000000000006</v>
      </c>
      <c r="D977" s="85">
        <f>C977 * (1 + '2016 Claims Experience'!$H$3) * (1 + '2016 Claims Experience'!$H$3)</f>
        <v>96.545900000000032</v>
      </c>
      <c r="E977" s="85">
        <f t="shared" si="61"/>
        <v>19.309180000000001</v>
      </c>
      <c r="F977" s="85">
        <f t="shared" si="62"/>
        <v>77.236720000000034</v>
      </c>
      <c r="G977" s="85">
        <f xml:space="preserve"> F977/'2016 Claims Experience'!$H$2</f>
        <v>90.866729411764751</v>
      </c>
      <c r="H977" s="85">
        <f t="shared" si="63"/>
        <v>96.545900000000032</v>
      </c>
      <c r="I977" s="85">
        <f t="shared" si="60"/>
        <v>0</v>
      </c>
      <c r="J977" s="39"/>
    </row>
    <row r="978" spans="2:10" x14ac:dyDescent="0.2">
      <c r="B978" s="87">
        <v>976</v>
      </c>
      <c r="C978" s="85">
        <v>1926.02</v>
      </c>
      <c r="D978" s="85">
        <f>C978 * (1 + '2016 Claims Experience'!$H$3) * (1 + '2016 Claims Experience'!$H$3)</f>
        <v>2330.4842000000003</v>
      </c>
      <c r="E978" s="85">
        <f t="shared" si="61"/>
        <v>466.09683999999999</v>
      </c>
      <c r="F978" s="85">
        <f t="shared" si="62"/>
        <v>1864.3873600000004</v>
      </c>
      <c r="G978" s="85">
        <f xml:space="preserve"> F978/'2016 Claims Experience'!$H$2</f>
        <v>2193.3968941176477</v>
      </c>
      <c r="H978" s="85">
        <f t="shared" si="63"/>
        <v>1500</v>
      </c>
      <c r="I978" s="85">
        <f t="shared" si="60"/>
        <v>1295.1717065426669</v>
      </c>
      <c r="J978" s="39"/>
    </row>
    <row r="979" spans="2:10" x14ac:dyDescent="0.2">
      <c r="B979" s="87">
        <v>977</v>
      </c>
      <c r="C979" s="85">
        <v>7528.7000000000007</v>
      </c>
      <c r="D979" s="85">
        <f>C979 * (1 + '2016 Claims Experience'!$H$3) * (1 + '2016 Claims Experience'!$H$3)</f>
        <v>9109.7270000000026</v>
      </c>
      <c r="E979" s="85">
        <f t="shared" si="61"/>
        <v>1821.9454000000001</v>
      </c>
      <c r="F979" s="85">
        <f t="shared" si="62"/>
        <v>7287.7816000000021</v>
      </c>
      <c r="G979" s="85">
        <f xml:space="preserve"> F979/'2016 Claims Experience'!$H$2</f>
        <v>8573.8607058823563</v>
      </c>
      <c r="H979" s="85">
        <f t="shared" si="63"/>
        <v>1500</v>
      </c>
      <c r="I979" s="85">
        <f t="shared" si="60"/>
        <v>1295.1717065426669</v>
      </c>
      <c r="J979" s="39"/>
    </row>
    <row r="980" spans="2:10" x14ac:dyDescent="0.2">
      <c r="B980" s="87">
        <v>978</v>
      </c>
      <c r="C980" s="85">
        <v>16144.44</v>
      </c>
      <c r="D980" s="85">
        <f>C980 * (1 + '2016 Claims Experience'!$H$3) * (1 + '2016 Claims Experience'!$H$3)</f>
        <v>19534.772400000005</v>
      </c>
      <c r="E980" s="85">
        <f t="shared" si="61"/>
        <v>3906.9544800000003</v>
      </c>
      <c r="F980" s="85">
        <f t="shared" si="62"/>
        <v>15627.817920000005</v>
      </c>
      <c r="G980" s="85">
        <f xml:space="preserve"> F980/'2016 Claims Experience'!$H$2</f>
        <v>18385.668141176477</v>
      </c>
      <c r="H980" s="85">
        <f t="shared" si="63"/>
        <v>1500</v>
      </c>
      <c r="I980" s="85">
        <f t="shared" si="60"/>
        <v>1295.1717065426669</v>
      </c>
      <c r="J980" s="39"/>
    </row>
    <row r="981" spans="2:10" x14ac:dyDescent="0.2">
      <c r="B981" s="87">
        <v>979</v>
      </c>
      <c r="C981" s="85">
        <v>3563.69</v>
      </c>
      <c r="D981" s="85">
        <f>C981 * (1 + '2016 Claims Experience'!$H$3) * (1 + '2016 Claims Experience'!$H$3)</f>
        <v>4312.0649000000003</v>
      </c>
      <c r="E981" s="85">
        <f t="shared" si="61"/>
        <v>862.41297999999983</v>
      </c>
      <c r="F981" s="85">
        <f t="shared" si="62"/>
        <v>3449.6519200000002</v>
      </c>
      <c r="G981" s="85">
        <f xml:space="preserve"> F981/'2016 Claims Experience'!$H$2</f>
        <v>4058.4140235294121</v>
      </c>
      <c r="H981" s="85">
        <f t="shared" si="63"/>
        <v>1500</v>
      </c>
      <c r="I981" s="85">
        <f t="shared" si="60"/>
        <v>1295.1717065426669</v>
      </c>
      <c r="J981" s="39"/>
    </row>
    <row r="982" spans="2:10" x14ac:dyDescent="0.2">
      <c r="B982" s="87">
        <v>980</v>
      </c>
      <c r="C982" s="85">
        <v>4090.6200000000003</v>
      </c>
      <c r="D982" s="85">
        <f>C982 * (1 + '2016 Claims Experience'!$H$3) * (1 + '2016 Claims Experience'!$H$3)</f>
        <v>4949.650200000001</v>
      </c>
      <c r="E982" s="85">
        <f t="shared" si="61"/>
        <v>989.93003999999996</v>
      </c>
      <c r="F982" s="85">
        <f t="shared" si="62"/>
        <v>3959.7201600000008</v>
      </c>
      <c r="G982" s="85">
        <f xml:space="preserve"> F982/'2016 Claims Experience'!$H$2</f>
        <v>4658.4943058823537</v>
      </c>
      <c r="H982" s="85">
        <f t="shared" si="63"/>
        <v>1500</v>
      </c>
      <c r="I982" s="85">
        <f t="shared" si="60"/>
        <v>1295.1717065426669</v>
      </c>
      <c r="J982" s="39"/>
    </row>
    <row r="983" spans="2:10" x14ac:dyDescent="0.2">
      <c r="B983" s="87">
        <v>981</v>
      </c>
      <c r="C983" s="85">
        <v>4346.58</v>
      </c>
      <c r="D983" s="85">
        <f>C983 * (1 + '2016 Claims Experience'!$H$3) * (1 + '2016 Claims Experience'!$H$3)</f>
        <v>5259.3618000000006</v>
      </c>
      <c r="E983" s="85">
        <f t="shared" si="61"/>
        <v>1051.8723599999998</v>
      </c>
      <c r="F983" s="85">
        <f t="shared" si="62"/>
        <v>4207.4894400000003</v>
      </c>
      <c r="G983" s="85">
        <f xml:space="preserve"> F983/'2016 Claims Experience'!$H$2</f>
        <v>4949.9875764705885</v>
      </c>
      <c r="H983" s="85">
        <f t="shared" si="63"/>
        <v>1500</v>
      </c>
      <c r="I983" s="85">
        <f t="shared" si="60"/>
        <v>1295.1717065426669</v>
      </c>
      <c r="J983" s="39"/>
    </row>
    <row r="984" spans="2:10" x14ac:dyDescent="0.2">
      <c r="B984" s="87">
        <v>982</v>
      </c>
      <c r="C984" s="85">
        <v>31329.82</v>
      </c>
      <c r="D984" s="85">
        <f>C984 * (1 + '2016 Claims Experience'!$H$3) * (1 + '2016 Claims Experience'!$H$3)</f>
        <v>37909.082200000004</v>
      </c>
      <c r="E984" s="85">
        <f t="shared" si="61"/>
        <v>7581.8164399999996</v>
      </c>
      <c r="F984" s="85">
        <f t="shared" si="62"/>
        <v>30327.265760000006</v>
      </c>
      <c r="G984" s="85">
        <f xml:space="preserve"> F984/'2016 Claims Experience'!$H$2</f>
        <v>35679.136188235301</v>
      </c>
      <c r="H984" s="85">
        <f t="shared" si="63"/>
        <v>1500</v>
      </c>
      <c r="I984" s="85">
        <f t="shared" si="60"/>
        <v>1295.1717065426669</v>
      </c>
      <c r="J984" s="39"/>
    </row>
    <row r="985" spans="2:10" x14ac:dyDescent="0.2">
      <c r="B985" s="87">
        <v>983</v>
      </c>
      <c r="C985" s="85">
        <v>4194.9000000000005</v>
      </c>
      <c r="D985" s="85">
        <f>C985 * (1 + '2016 Claims Experience'!$H$3) * (1 + '2016 Claims Experience'!$H$3)</f>
        <v>5075.8290000000015</v>
      </c>
      <c r="E985" s="85">
        <f t="shared" si="61"/>
        <v>1015.1658000000001</v>
      </c>
      <c r="F985" s="85">
        <f t="shared" si="62"/>
        <v>4060.6632000000013</v>
      </c>
      <c r="G985" s="85">
        <f xml:space="preserve"> F985/'2016 Claims Experience'!$H$2</f>
        <v>4777.2508235294135</v>
      </c>
      <c r="H985" s="85">
        <f t="shared" si="63"/>
        <v>1500</v>
      </c>
      <c r="I985" s="85">
        <f t="shared" si="60"/>
        <v>1295.1717065426669</v>
      </c>
      <c r="J985" s="39"/>
    </row>
    <row r="986" spans="2:10" x14ac:dyDescent="0.2">
      <c r="B986" s="87">
        <v>984</v>
      </c>
      <c r="C986" s="85">
        <v>4576.47</v>
      </c>
      <c r="D986" s="85">
        <f>C986 * (1 + '2016 Claims Experience'!$H$3) * (1 + '2016 Claims Experience'!$H$3)</f>
        <v>5537.5287000000017</v>
      </c>
      <c r="E986" s="85">
        <f t="shared" si="61"/>
        <v>1107.5057400000001</v>
      </c>
      <c r="F986" s="85">
        <f t="shared" si="62"/>
        <v>4430.0229600000011</v>
      </c>
      <c r="G986" s="85">
        <f xml:space="preserve"> F986/'2016 Claims Experience'!$H$2</f>
        <v>5211.7917176470601</v>
      </c>
      <c r="H986" s="85">
        <f t="shared" si="63"/>
        <v>1500</v>
      </c>
      <c r="I986" s="85">
        <f t="shared" si="60"/>
        <v>1295.1717065426669</v>
      </c>
      <c r="J986" s="39"/>
    </row>
    <row r="987" spans="2:10" x14ac:dyDescent="0.2">
      <c r="B987" s="87">
        <v>985</v>
      </c>
      <c r="C987" s="85">
        <v>18696.93</v>
      </c>
      <c r="D987" s="85">
        <f>C987 * (1 + '2016 Claims Experience'!$H$3) * (1 + '2016 Claims Experience'!$H$3)</f>
        <v>22623.285300000007</v>
      </c>
      <c r="E987" s="85">
        <f t="shared" si="61"/>
        <v>4524.6570600000005</v>
      </c>
      <c r="F987" s="85">
        <f t="shared" si="62"/>
        <v>18098.628240000005</v>
      </c>
      <c r="G987" s="85">
        <f xml:space="preserve"> F987/'2016 Claims Experience'!$H$2</f>
        <v>21292.503811764713</v>
      </c>
      <c r="H987" s="85">
        <f t="shared" si="63"/>
        <v>1500</v>
      </c>
      <c r="I987" s="85">
        <f t="shared" si="60"/>
        <v>1295.1717065426669</v>
      </c>
      <c r="J987" s="39"/>
    </row>
    <row r="988" spans="2:10" x14ac:dyDescent="0.2">
      <c r="B988" s="87">
        <v>986</v>
      </c>
      <c r="C988" s="85">
        <v>17413.18</v>
      </c>
      <c r="D988" s="85">
        <f>C988 * (1 + '2016 Claims Experience'!$H$3) * (1 + '2016 Claims Experience'!$H$3)</f>
        <v>21069.947800000005</v>
      </c>
      <c r="E988" s="85">
        <f t="shared" si="61"/>
        <v>4213.98956</v>
      </c>
      <c r="F988" s="85">
        <f t="shared" si="62"/>
        <v>16855.958240000004</v>
      </c>
      <c r="G988" s="85">
        <f xml:space="preserve"> F988/'2016 Claims Experience'!$H$2</f>
        <v>19830.539105882359</v>
      </c>
      <c r="H988" s="85">
        <f t="shared" si="63"/>
        <v>1500</v>
      </c>
      <c r="I988" s="85">
        <f t="shared" si="60"/>
        <v>1295.1717065426669</v>
      </c>
      <c r="J988" s="39"/>
    </row>
    <row r="989" spans="2:10" x14ac:dyDescent="0.2">
      <c r="B989" s="87">
        <v>987</v>
      </c>
      <c r="C989" s="85">
        <v>15951.68</v>
      </c>
      <c r="D989" s="85">
        <f>C989 * (1 + '2016 Claims Experience'!$H$3) * (1 + '2016 Claims Experience'!$H$3)</f>
        <v>19301.532800000004</v>
      </c>
      <c r="E989" s="85">
        <f t="shared" si="61"/>
        <v>3860.30656</v>
      </c>
      <c r="F989" s="85">
        <f t="shared" si="62"/>
        <v>15441.226240000004</v>
      </c>
      <c r="G989" s="85">
        <f xml:space="preserve"> F989/'2016 Claims Experience'!$H$2</f>
        <v>18166.148517647063</v>
      </c>
      <c r="H989" s="85">
        <f t="shared" si="63"/>
        <v>1500</v>
      </c>
      <c r="I989" s="85">
        <f t="shared" si="60"/>
        <v>1295.1717065426669</v>
      </c>
      <c r="J989" s="39"/>
    </row>
    <row r="990" spans="2:10" x14ac:dyDescent="0.2">
      <c r="B990" s="87">
        <v>988</v>
      </c>
      <c r="C990" s="85">
        <v>1496.26</v>
      </c>
      <c r="D990" s="85">
        <f>C990 * (1 + '2016 Claims Experience'!$H$3) * (1 + '2016 Claims Experience'!$H$3)</f>
        <v>1810.4746000000005</v>
      </c>
      <c r="E990" s="85">
        <f t="shared" si="61"/>
        <v>362.09492</v>
      </c>
      <c r="F990" s="85">
        <f t="shared" si="62"/>
        <v>1448.3796800000005</v>
      </c>
      <c r="G990" s="85">
        <f xml:space="preserve"> F990/'2016 Claims Experience'!$H$2</f>
        <v>1703.9760941176476</v>
      </c>
      <c r="H990" s="85">
        <f t="shared" si="63"/>
        <v>1500</v>
      </c>
      <c r="I990" s="85">
        <f t="shared" si="60"/>
        <v>1295.1717065426669</v>
      </c>
      <c r="J990" s="39"/>
    </row>
    <row r="991" spans="2:10" x14ac:dyDescent="0.2">
      <c r="B991" s="87">
        <v>989</v>
      </c>
      <c r="C991" s="85">
        <v>2400.02</v>
      </c>
      <c r="D991" s="85">
        <f>C991 * (1 + '2016 Claims Experience'!$H$3) * (1 + '2016 Claims Experience'!$H$3)</f>
        <v>2904.0242000000007</v>
      </c>
      <c r="E991" s="85">
        <f t="shared" si="61"/>
        <v>580.80484000000001</v>
      </c>
      <c r="F991" s="85">
        <f t="shared" si="62"/>
        <v>2323.2193600000005</v>
      </c>
      <c r="G991" s="85">
        <f xml:space="preserve"> F991/'2016 Claims Experience'!$H$2</f>
        <v>2733.1992470588243</v>
      </c>
      <c r="H991" s="85">
        <f t="shared" si="63"/>
        <v>1500</v>
      </c>
      <c r="I991" s="85">
        <f t="shared" si="60"/>
        <v>1295.1717065426669</v>
      </c>
      <c r="J991" s="39"/>
    </row>
    <row r="992" spans="2:10" x14ac:dyDescent="0.2">
      <c r="B992" s="87">
        <v>990</v>
      </c>
      <c r="C992" s="85">
        <v>2886.6600000000003</v>
      </c>
      <c r="D992" s="85">
        <f>C992 * (1 + '2016 Claims Experience'!$H$3) * (1 + '2016 Claims Experience'!$H$3)</f>
        <v>3492.8586000000009</v>
      </c>
      <c r="E992" s="85">
        <f t="shared" si="61"/>
        <v>698.57172000000003</v>
      </c>
      <c r="F992" s="85">
        <f t="shared" si="62"/>
        <v>2794.286880000001</v>
      </c>
      <c r="G992" s="85">
        <f xml:space="preserve"> F992/'2016 Claims Experience'!$H$2</f>
        <v>3287.3963294117661</v>
      </c>
      <c r="H992" s="85">
        <f t="shared" si="63"/>
        <v>1500</v>
      </c>
      <c r="I992" s="85">
        <f t="shared" si="60"/>
        <v>1295.1717065426669</v>
      </c>
      <c r="J992" s="39"/>
    </row>
    <row r="993" spans="2:10" x14ac:dyDescent="0.2">
      <c r="B993" s="87">
        <v>991</v>
      </c>
      <c r="C993" s="85">
        <v>11403.65</v>
      </c>
      <c r="D993" s="85">
        <f>C993 * (1 + '2016 Claims Experience'!$H$3) * (1 + '2016 Claims Experience'!$H$3)</f>
        <v>13798.416500000003</v>
      </c>
      <c r="E993" s="85">
        <f t="shared" si="61"/>
        <v>2759.6833000000001</v>
      </c>
      <c r="F993" s="85">
        <f t="shared" si="62"/>
        <v>11038.733200000002</v>
      </c>
      <c r="G993" s="85">
        <f xml:space="preserve"> F993/'2016 Claims Experience'!$H$2</f>
        <v>12986.744941176474</v>
      </c>
      <c r="H993" s="85">
        <f t="shared" si="63"/>
        <v>1500</v>
      </c>
      <c r="I993" s="85">
        <f t="shared" si="60"/>
        <v>1295.1717065426669</v>
      </c>
      <c r="J993" s="39"/>
    </row>
    <row r="994" spans="2:10" x14ac:dyDescent="0.2">
      <c r="B994" s="87">
        <v>992</v>
      </c>
      <c r="C994" s="85">
        <v>11389.43</v>
      </c>
      <c r="D994" s="85">
        <f>C994 * (1 + '2016 Claims Experience'!$H$3) * (1 + '2016 Claims Experience'!$H$3)</f>
        <v>13781.210300000002</v>
      </c>
      <c r="E994" s="85">
        <f t="shared" si="61"/>
        <v>2756.24206</v>
      </c>
      <c r="F994" s="85">
        <f t="shared" si="62"/>
        <v>11024.968240000002</v>
      </c>
      <c r="G994" s="85">
        <f xml:space="preserve"> F994/'2016 Claims Experience'!$H$2</f>
        <v>12970.550870588238</v>
      </c>
      <c r="H994" s="85">
        <f t="shared" si="63"/>
        <v>1500</v>
      </c>
      <c r="I994" s="85">
        <f t="shared" si="60"/>
        <v>1295.1717065426669</v>
      </c>
      <c r="J994" s="39"/>
    </row>
    <row r="995" spans="2:10" x14ac:dyDescent="0.2">
      <c r="B995" s="87">
        <v>993</v>
      </c>
      <c r="C995" s="85">
        <v>787.63</v>
      </c>
      <c r="D995" s="85">
        <f>C995 * (1 + '2016 Claims Experience'!$H$3) * (1 + '2016 Claims Experience'!$H$3)</f>
        <v>953.03230000000008</v>
      </c>
      <c r="E995" s="85">
        <f t="shared" si="61"/>
        <v>190.60645999999997</v>
      </c>
      <c r="F995" s="85">
        <f t="shared" si="62"/>
        <v>762.42584000000011</v>
      </c>
      <c r="G995" s="85">
        <f xml:space="preserve"> F995/'2016 Claims Experience'!$H$2</f>
        <v>896.97157647058839</v>
      </c>
      <c r="H995" s="85">
        <f t="shared" si="63"/>
        <v>953.03230000000008</v>
      </c>
      <c r="I995" s="85">
        <f t="shared" si="60"/>
        <v>0</v>
      </c>
      <c r="J995" s="39"/>
    </row>
    <row r="996" spans="2:10" x14ac:dyDescent="0.2">
      <c r="B996" s="87">
        <v>994</v>
      </c>
      <c r="C996" s="85">
        <v>2217.5300000000002</v>
      </c>
      <c r="D996" s="85">
        <f>C996 * (1 + '2016 Claims Experience'!$H$3) * (1 + '2016 Claims Experience'!$H$3)</f>
        <v>2683.2113000000004</v>
      </c>
      <c r="E996" s="85">
        <f t="shared" si="61"/>
        <v>536.64225999999996</v>
      </c>
      <c r="F996" s="85">
        <f t="shared" si="62"/>
        <v>2146.5690400000003</v>
      </c>
      <c r="G996" s="85">
        <f xml:space="preserve"> F996/'2016 Claims Experience'!$H$2</f>
        <v>2525.375341176471</v>
      </c>
      <c r="H996" s="85">
        <f t="shared" si="63"/>
        <v>1500</v>
      </c>
      <c r="I996" s="85">
        <f t="shared" si="60"/>
        <v>1295.1717065426669</v>
      </c>
      <c r="J996" s="39"/>
    </row>
    <row r="997" spans="2:10" x14ac:dyDescent="0.2">
      <c r="B997" s="87">
        <v>995</v>
      </c>
      <c r="C997" s="85">
        <v>1866.77</v>
      </c>
      <c r="D997" s="85">
        <f>C997 * (1 + '2016 Claims Experience'!$H$3) * (1 + '2016 Claims Experience'!$H$3)</f>
        <v>2258.7917000000002</v>
      </c>
      <c r="E997" s="85">
        <f t="shared" si="61"/>
        <v>451.75833999999992</v>
      </c>
      <c r="F997" s="85">
        <f t="shared" si="62"/>
        <v>1807.0333600000004</v>
      </c>
      <c r="G997" s="85">
        <f xml:space="preserve"> F997/'2016 Claims Experience'!$H$2</f>
        <v>2125.9216000000006</v>
      </c>
      <c r="H997" s="85">
        <f t="shared" si="63"/>
        <v>1500</v>
      </c>
      <c r="I997" s="85">
        <f t="shared" si="60"/>
        <v>1295.1717065426669</v>
      </c>
      <c r="J997" s="39"/>
    </row>
    <row r="998" spans="2:10" x14ac:dyDescent="0.2">
      <c r="B998" s="87">
        <v>996</v>
      </c>
      <c r="C998" s="85">
        <v>35914.980000000003</v>
      </c>
      <c r="D998" s="85">
        <f>C998 * (1 + '2016 Claims Experience'!$H$3) * (1 + '2016 Claims Experience'!$H$3)</f>
        <v>43457.125800000016</v>
      </c>
      <c r="E998" s="85">
        <f t="shared" si="61"/>
        <v>8691.4251600000007</v>
      </c>
      <c r="F998" s="85">
        <f t="shared" si="62"/>
        <v>34765.700640000017</v>
      </c>
      <c r="G998" s="85">
        <f xml:space="preserve"> F998/'2016 Claims Experience'!$H$2</f>
        <v>40900.824282352965</v>
      </c>
      <c r="H998" s="85">
        <f t="shared" si="63"/>
        <v>1500</v>
      </c>
      <c r="I998" s="85">
        <f t="shared" si="60"/>
        <v>1295.1717065426669</v>
      </c>
      <c r="J998" s="39"/>
    </row>
    <row r="999" spans="2:10" x14ac:dyDescent="0.2">
      <c r="B999" s="87">
        <v>997</v>
      </c>
      <c r="C999" s="85">
        <v>13411.04</v>
      </c>
      <c r="D999" s="85">
        <f>C999 * (1 + '2016 Claims Experience'!$H$3) * (1 + '2016 Claims Experience'!$H$3)</f>
        <v>16227.358400000003</v>
      </c>
      <c r="E999" s="85">
        <f t="shared" si="61"/>
        <v>3245.4716799999997</v>
      </c>
      <c r="F999" s="85">
        <f t="shared" si="62"/>
        <v>12981.886720000002</v>
      </c>
      <c r="G999" s="85">
        <f xml:space="preserve"> F999/'2016 Claims Experience'!$H$2</f>
        <v>15272.807905882357</v>
      </c>
      <c r="H999" s="85">
        <f t="shared" si="63"/>
        <v>1500</v>
      </c>
      <c r="I999" s="85">
        <f t="shared" si="60"/>
        <v>1295.1717065426669</v>
      </c>
      <c r="J999" s="39"/>
    </row>
    <row r="1000" spans="2:10" x14ac:dyDescent="0.2">
      <c r="B1000" s="87">
        <v>998</v>
      </c>
      <c r="C1000" s="85">
        <v>3900.23</v>
      </c>
      <c r="D1000" s="85">
        <f>C1000 * (1 + '2016 Claims Experience'!$H$3) * (1 + '2016 Claims Experience'!$H$3)</f>
        <v>4719.2783000000009</v>
      </c>
      <c r="E1000" s="85">
        <f t="shared" si="61"/>
        <v>943.85565999999994</v>
      </c>
      <c r="F1000" s="85">
        <f t="shared" si="62"/>
        <v>3775.4226400000007</v>
      </c>
      <c r="G1000" s="85">
        <f xml:space="preserve"> F1000/'2016 Claims Experience'!$H$2</f>
        <v>4441.6736941176478</v>
      </c>
      <c r="H1000" s="85">
        <f t="shared" si="63"/>
        <v>1500</v>
      </c>
      <c r="I1000" s="85">
        <f t="shared" si="60"/>
        <v>1295.1717065426669</v>
      </c>
      <c r="J1000" s="39"/>
    </row>
    <row r="1001" spans="2:10" x14ac:dyDescent="0.2">
      <c r="B1001" s="87">
        <v>999</v>
      </c>
      <c r="C1001" s="85">
        <v>944.05000000000007</v>
      </c>
      <c r="D1001" s="85">
        <f>C1001 * (1 + '2016 Claims Experience'!$H$3) * (1 + '2016 Claims Experience'!$H$3)</f>
        <v>1142.3005000000003</v>
      </c>
      <c r="E1001" s="85">
        <f t="shared" si="61"/>
        <v>228.46010000000001</v>
      </c>
      <c r="F1001" s="85">
        <f t="shared" si="62"/>
        <v>913.84040000000027</v>
      </c>
      <c r="G1001" s="85">
        <f xml:space="preserve"> F1001/'2016 Claims Experience'!$H$2</f>
        <v>1075.1063529411767</v>
      </c>
      <c r="H1001" s="85">
        <f t="shared" si="63"/>
        <v>1142.3005000000003</v>
      </c>
      <c r="I1001" s="85">
        <f t="shared" si="60"/>
        <v>0</v>
      </c>
      <c r="J1001" s="39"/>
    </row>
    <row r="1002" spans="2:10" x14ac:dyDescent="0.2">
      <c r="B1002" s="87">
        <v>1000</v>
      </c>
      <c r="C1002" s="85">
        <v>6803.4800000000005</v>
      </c>
      <c r="D1002" s="85">
        <f>C1002 * (1 + '2016 Claims Experience'!$H$3) * (1 + '2016 Claims Experience'!$H$3)</f>
        <v>8232.2108000000026</v>
      </c>
      <c r="E1002" s="85">
        <f t="shared" si="61"/>
        <v>1646.4421600000001</v>
      </c>
      <c r="F1002" s="85">
        <f t="shared" si="62"/>
        <v>6585.7686400000021</v>
      </c>
      <c r="G1002" s="85">
        <f xml:space="preserve"> F1002/'2016 Claims Experience'!$H$2</f>
        <v>7747.9631058823552</v>
      </c>
      <c r="H1002" s="85">
        <f t="shared" si="63"/>
        <v>1500</v>
      </c>
      <c r="I1002" s="85">
        <f t="shared" si="60"/>
        <v>1295.1717065426669</v>
      </c>
      <c r="J1002" s="39"/>
    </row>
    <row r="1003" spans="2:10" x14ac:dyDescent="0.2">
      <c r="B1003" s="87">
        <v>1001</v>
      </c>
      <c r="C1003" s="85">
        <v>18064.14</v>
      </c>
      <c r="D1003" s="85">
        <f>C1003 * (1 + '2016 Claims Experience'!$H$3) * (1 + '2016 Claims Experience'!$H$3)</f>
        <v>21857.609400000001</v>
      </c>
      <c r="E1003" s="85">
        <f t="shared" si="61"/>
        <v>4371.5218799999993</v>
      </c>
      <c r="F1003" s="85">
        <f t="shared" si="62"/>
        <v>17486.087520000001</v>
      </c>
      <c r="G1003" s="85">
        <f xml:space="preserve"> F1003/'2016 Claims Experience'!$H$2</f>
        <v>20571.867670588235</v>
      </c>
      <c r="H1003" s="85">
        <f t="shared" si="63"/>
        <v>1500</v>
      </c>
      <c r="I1003" s="85">
        <f t="shared" si="60"/>
        <v>1295.1717065426669</v>
      </c>
      <c r="J1003" s="39"/>
    </row>
    <row r="1004" spans="2:10" x14ac:dyDescent="0.2">
      <c r="B1004" s="87">
        <v>1002</v>
      </c>
      <c r="C1004" s="85">
        <v>29190.5</v>
      </c>
      <c r="D1004" s="85">
        <f>C1004 * (1 + '2016 Claims Experience'!$H$3) * (1 + '2016 Claims Experience'!$H$3)</f>
        <v>35320.505000000005</v>
      </c>
      <c r="E1004" s="85">
        <f t="shared" si="61"/>
        <v>7064.1009999999997</v>
      </c>
      <c r="F1004" s="85">
        <f t="shared" si="62"/>
        <v>28256.404000000006</v>
      </c>
      <c r="G1004" s="85">
        <f xml:space="preserve"> F1004/'2016 Claims Experience'!$H$2</f>
        <v>33242.828235294124</v>
      </c>
      <c r="H1004" s="85">
        <f t="shared" si="63"/>
        <v>1500</v>
      </c>
      <c r="I1004" s="85">
        <f t="shared" si="60"/>
        <v>1295.1717065426669</v>
      </c>
      <c r="J1004" s="39"/>
    </row>
    <row r="1005" spans="2:10" x14ac:dyDescent="0.2">
      <c r="B1005" s="87">
        <v>1003</v>
      </c>
      <c r="C1005" s="85">
        <v>26227.210000000003</v>
      </c>
      <c r="D1005" s="85">
        <f>C1005 * (1 + '2016 Claims Experience'!$H$3) * (1 + '2016 Claims Experience'!$H$3)</f>
        <v>31734.924100000007</v>
      </c>
      <c r="E1005" s="85">
        <f t="shared" si="61"/>
        <v>6346.9848199999997</v>
      </c>
      <c r="F1005" s="85">
        <f t="shared" si="62"/>
        <v>25387.939280000006</v>
      </c>
      <c r="G1005" s="85">
        <f xml:space="preserve"> F1005/'2016 Claims Experience'!$H$2</f>
        <v>29868.163858823536</v>
      </c>
      <c r="H1005" s="85">
        <f t="shared" si="63"/>
        <v>1500</v>
      </c>
      <c r="I1005" s="85">
        <f t="shared" si="60"/>
        <v>1295.1717065426669</v>
      </c>
      <c r="J1005" s="39"/>
    </row>
    <row r="1006" spans="2:10" x14ac:dyDescent="0.2">
      <c r="B1006" s="87">
        <v>1004</v>
      </c>
      <c r="C1006" s="85">
        <v>17156.43</v>
      </c>
      <c r="D1006" s="85">
        <f>C1006 * (1 + '2016 Claims Experience'!$H$3) * (1 + '2016 Claims Experience'!$H$3)</f>
        <v>20759.280300000002</v>
      </c>
      <c r="E1006" s="85">
        <f t="shared" si="61"/>
        <v>4151.8560599999992</v>
      </c>
      <c r="F1006" s="85">
        <f t="shared" si="62"/>
        <v>16607.424240000004</v>
      </c>
      <c r="G1006" s="85">
        <f xml:space="preserve"> F1006/'2016 Claims Experience'!$H$2</f>
        <v>19538.146164705886</v>
      </c>
      <c r="H1006" s="85">
        <f t="shared" si="63"/>
        <v>1500</v>
      </c>
      <c r="I1006" s="85">
        <f t="shared" si="60"/>
        <v>1295.1717065426669</v>
      </c>
      <c r="J1006" s="39"/>
    </row>
    <row r="1007" spans="2:10" x14ac:dyDescent="0.2">
      <c r="B1007" s="87">
        <v>1005</v>
      </c>
      <c r="C1007" s="85">
        <v>9048.66</v>
      </c>
      <c r="D1007" s="85">
        <f>C1007 * (1 + '2016 Claims Experience'!$H$3) * (1 + '2016 Claims Experience'!$H$3)</f>
        <v>10948.8786</v>
      </c>
      <c r="E1007" s="85">
        <f t="shared" si="61"/>
        <v>2189.7757199999996</v>
      </c>
      <c r="F1007" s="85">
        <f t="shared" si="62"/>
        <v>8759.1028800000004</v>
      </c>
      <c r="G1007" s="85">
        <f xml:space="preserve"> F1007/'2016 Claims Experience'!$H$2</f>
        <v>10304.82691764706</v>
      </c>
      <c r="H1007" s="85">
        <f t="shared" si="63"/>
        <v>1500</v>
      </c>
      <c r="I1007" s="85">
        <f t="shared" si="60"/>
        <v>1295.1717065426669</v>
      </c>
      <c r="J1007" s="39"/>
    </row>
    <row r="1008" spans="2:10" x14ac:dyDescent="0.2">
      <c r="B1008" s="87">
        <v>1006</v>
      </c>
      <c r="C1008" s="85">
        <v>8911.99</v>
      </c>
      <c r="D1008" s="85">
        <f>C1008 * (1 + '2016 Claims Experience'!$H$3) * (1 + '2016 Claims Experience'!$H$3)</f>
        <v>10783.507900000001</v>
      </c>
      <c r="E1008" s="85">
        <f t="shared" si="61"/>
        <v>2156.7015799999995</v>
      </c>
      <c r="F1008" s="85">
        <f t="shared" si="62"/>
        <v>8626.8063200000015</v>
      </c>
      <c r="G1008" s="85">
        <f xml:space="preserve"> F1008/'2016 Claims Experience'!$H$2</f>
        <v>10149.183905882355</v>
      </c>
      <c r="H1008" s="85">
        <f t="shared" si="63"/>
        <v>1500</v>
      </c>
      <c r="I1008" s="85">
        <f t="shared" si="60"/>
        <v>1295.1717065426669</v>
      </c>
      <c r="J1008" s="39"/>
    </row>
    <row r="1009" spans="2:10" x14ac:dyDescent="0.2">
      <c r="B1009" s="87">
        <v>1007</v>
      </c>
      <c r="C1009" s="85">
        <v>4869.5600000000004</v>
      </c>
      <c r="D1009" s="85">
        <f>C1009 * (1 + '2016 Claims Experience'!$H$3) * (1 + '2016 Claims Experience'!$H$3)</f>
        <v>5892.1676000000007</v>
      </c>
      <c r="E1009" s="85">
        <f t="shared" si="61"/>
        <v>1178.4335199999998</v>
      </c>
      <c r="F1009" s="85">
        <f t="shared" si="62"/>
        <v>4713.7340800000011</v>
      </c>
      <c r="G1009" s="85">
        <f xml:space="preserve"> F1009/'2016 Claims Experience'!$H$2</f>
        <v>5545.569505882354</v>
      </c>
      <c r="H1009" s="85">
        <f t="shared" si="63"/>
        <v>1500</v>
      </c>
      <c r="I1009" s="85">
        <f t="shared" si="60"/>
        <v>1295.1717065426669</v>
      </c>
      <c r="J1009" s="39"/>
    </row>
    <row r="1010" spans="2:10" x14ac:dyDescent="0.2">
      <c r="B1010" s="87">
        <v>1008</v>
      </c>
      <c r="C1010" s="85">
        <v>7757.01</v>
      </c>
      <c r="D1010" s="85">
        <f>C1010 * (1 + '2016 Claims Experience'!$H$3) * (1 + '2016 Claims Experience'!$H$3)</f>
        <v>9385.9821000000029</v>
      </c>
      <c r="E1010" s="85">
        <f t="shared" si="61"/>
        <v>1877.1964200000002</v>
      </c>
      <c r="F1010" s="85">
        <f t="shared" si="62"/>
        <v>7508.7856800000027</v>
      </c>
      <c r="G1010" s="85">
        <f xml:space="preserve"> F1010/'2016 Claims Experience'!$H$2</f>
        <v>8833.865505882357</v>
      </c>
      <c r="H1010" s="85">
        <f t="shared" si="63"/>
        <v>1500</v>
      </c>
      <c r="I1010" s="85">
        <f t="shared" si="60"/>
        <v>1295.1717065426669</v>
      </c>
      <c r="J1010" s="39"/>
    </row>
    <row r="1011" spans="2:10" x14ac:dyDescent="0.2">
      <c r="B1011" s="87">
        <v>1009</v>
      </c>
      <c r="C1011" s="85">
        <v>6487.4800000000005</v>
      </c>
      <c r="D1011" s="85">
        <f>C1011 * (1 + '2016 Claims Experience'!$H$3) * (1 + '2016 Claims Experience'!$H$3)</f>
        <v>7849.850800000002</v>
      </c>
      <c r="E1011" s="85">
        <f t="shared" si="61"/>
        <v>1569.9701600000001</v>
      </c>
      <c r="F1011" s="85">
        <f t="shared" si="62"/>
        <v>6279.8806400000021</v>
      </c>
      <c r="G1011" s="85">
        <f xml:space="preserve"> F1011/'2016 Claims Experience'!$H$2</f>
        <v>7388.0948705882383</v>
      </c>
      <c r="H1011" s="85">
        <f t="shared" si="63"/>
        <v>1500</v>
      </c>
      <c r="I1011" s="85">
        <f t="shared" si="60"/>
        <v>1295.1717065426669</v>
      </c>
      <c r="J1011" s="39"/>
    </row>
    <row r="1012" spans="2:10" x14ac:dyDescent="0.2">
      <c r="B1012" s="87">
        <v>1010</v>
      </c>
      <c r="C1012" s="85">
        <v>1487.5700000000002</v>
      </c>
      <c r="D1012" s="85">
        <f>C1012 * (1 + '2016 Claims Experience'!$H$3) * (1 + '2016 Claims Experience'!$H$3)</f>
        <v>1799.9597000000003</v>
      </c>
      <c r="E1012" s="85">
        <f t="shared" si="61"/>
        <v>359.99194</v>
      </c>
      <c r="F1012" s="85">
        <f t="shared" si="62"/>
        <v>1439.9677600000005</v>
      </c>
      <c r="G1012" s="85">
        <f xml:space="preserve"> F1012/'2016 Claims Experience'!$H$2</f>
        <v>1694.0797176470594</v>
      </c>
      <c r="H1012" s="85">
        <f t="shared" si="63"/>
        <v>1500</v>
      </c>
      <c r="I1012" s="85">
        <f t="shared" si="60"/>
        <v>1295.1717065426669</v>
      </c>
      <c r="J1012" s="39"/>
    </row>
    <row r="1013" spans="2:10" x14ac:dyDescent="0.2">
      <c r="B1013" s="87">
        <v>1011</v>
      </c>
      <c r="C1013" s="85">
        <v>757.61</v>
      </c>
      <c r="D1013" s="85">
        <f>C1013 * (1 + '2016 Claims Experience'!$H$3) * (1 + '2016 Claims Experience'!$H$3)</f>
        <v>916.70810000000017</v>
      </c>
      <c r="E1013" s="85">
        <f t="shared" si="61"/>
        <v>183.34162000000001</v>
      </c>
      <c r="F1013" s="85">
        <f t="shared" si="62"/>
        <v>733.36648000000014</v>
      </c>
      <c r="G1013" s="85">
        <f xml:space="preserve"> F1013/'2016 Claims Experience'!$H$2</f>
        <v>862.78409411764721</v>
      </c>
      <c r="H1013" s="85">
        <f t="shared" si="63"/>
        <v>916.70810000000017</v>
      </c>
      <c r="I1013" s="85">
        <f t="shared" si="60"/>
        <v>0</v>
      </c>
      <c r="J1013" s="39"/>
    </row>
    <row r="1014" spans="2:10" x14ac:dyDescent="0.2">
      <c r="B1014" s="87">
        <v>1012</v>
      </c>
      <c r="C1014" s="85">
        <v>6752.92</v>
      </c>
      <c r="D1014" s="85">
        <f>C1014 * (1 + '2016 Claims Experience'!$H$3) * (1 + '2016 Claims Experience'!$H$3)</f>
        <v>8171.0332000000008</v>
      </c>
      <c r="E1014" s="85">
        <f t="shared" si="61"/>
        <v>1634.2066399999999</v>
      </c>
      <c r="F1014" s="85">
        <f t="shared" si="62"/>
        <v>6536.8265600000013</v>
      </c>
      <c r="G1014" s="85">
        <f xml:space="preserve"> F1014/'2016 Claims Experience'!$H$2</f>
        <v>7690.3841882352963</v>
      </c>
      <c r="H1014" s="85">
        <f t="shared" si="63"/>
        <v>1500</v>
      </c>
      <c r="I1014" s="85">
        <f t="shared" si="60"/>
        <v>1295.1717065426669</v>
      </c>
      <c r="J1014" s="39"/>
    </row>
    <row r="1015" spans="2:10" x14ac:dyDescent="0.2">
      <c r="B1015" s="87">
        <v>1013</v>
      </c>
      <c r="C1015" s="85">
        <v>2495.61</v>
      </c>
      <c r="D1015" s="85">
        <f>C1015 * (1 + '2016 Claims Experience'!$H$3) * (1 + '2016 Claims Experience'!$H$3)</f>
        <v>3019.6881000000008</v>
      </c>
      <c r="E1015" s="85">
        <f t="shared" si="61"/>
        <v>603.93762000000004</v>
      </c>
      <c r="F1015" s="85">
        <f t="shared" si="62"/>
        <v>2415.7504800000006</v>
      </c>
      <c r="G1015" s="85">
        <f xml:space="preserve"> F1015/'2016 Claims Experience'!$H$2</f>
        <v>2842.059388235295</v>
      </c>
      <c r="H1015" s="85">
        <f t="shared" si="63"/>
        <v>1500</v>
      </c>
      <c r="I1015" s="85">
        <f t="shared" si="60"/>
        <v>1295.1717065426669</v>
      </c>
      <c r="J1015" s="39"/>
    </row>
    <row r="1016" spans="2:10" x14ac:dyDescent="0.2">
      <c r="B1016" s="87">
        <v>1014</v>
      </c>
      <c r="C1016" s="85">
        <v>8676.57</v>
      </c>
      <c r="D1016" s="85">
        <f>C1016 * (1 + '2016 Claims Experience'!$H$3) * (1 + '2016 Claims Experience'!$H$3)</f>
        <v>10498.649700000002</v>
      </c>
      <c r="E1016" s="85">
        <f t="shared" si="61"/>
        <v>2099.7299399999997</v>
      </c>
      <c r="F1016" s="85">
        <f t="shared" si="62"/>
        <v>8398.9197600000025</v>
      </c>
      <c r="G1016" s="85">
        <f xml:space="preserve"> F1016/'2016 Claims Experience'!$H$2</f>
        <v>9881.0820705882379</v>
      </c>
      <c r="H1016" s="85">
        <f t="shared" si="63"/>
        <v>1500</v>
      </c>
      <c r="I1016" s="85">
        <f t="shared" si="60"/>
        <v>1295.1717065426669</v>
      </c>
      <c r="J1016" s="39"/>
    </row>
    <row r="1017" spans="2:10" x14ac:dyDescent="0.2">
      <c r="B1017" s="87">
        <v>1015</v>
      </c>
      <c r="C1017" s="85">
        <v>1700.8700000000001</v>
      </c>
      <c r="D1017" s="85">
        <f>C1017 * (1 + '2016 Claims Experience'!$H$3) * (1 + '2016 Claims Experience'!$H$3)</f>
        <v>2058.0527000000006</v>
      </c>
      <c r="E1017" s="85">
        <f t="shared" si="61"/>
        <v>411.61054000000001</v>
      </c>
      <c r="F1017" s="85">
        <f t="shared" si="62"/>
        <v>1646.4421600000005</v>
      </c>
      <c r="G1017" s="85">
        <f xml:space="preserve"> F1017/'2016 Claims Experience'!$H$2</f>
        <v>1936.9907764705888</v>
      </c>
      <c r="H1017" s="85">
        <f t="shared" si="63"/>
        <v>1500</v>
      </c>
      <c r="I1017" s="85">
        <f t="shared" si="60"/>
        <v>1295.1717065426669</v>
      </c>
      <c r="J1017" s="39"/>
    </row>
    <row r="1018" spans="2:10" x14ac:dyDescent="0.2">
      <c r="B1018" s="87">
        <v>1016</v>
      </c>
      <c r="C1018" s="85">
        <v>20678.25</v>
      </c>
      <c r="D1018" s="85">
        <f>C1018 * (1 + '2016 Claims Experience'!$H$3) * (1 + '2016 Claims Experience'!$H$3)</f>
        <v>25020.682500000003</v>
      </c>
      <c r="E1018" s="85">
        <f t="shared" si="61"/>
        <v>5004.1364999999996</v>
      </c>
      <c r="F1018" s="85">
        <f t="shared" si="62"/>
        <v>20016.546000000002</v>
      </c>
      <c r="G1018" s="85">
        <f xml:space="preserve"> F1018/'2016 Claims Experience'!$H$2</f>
        <v>23548.877647058827</v>
      </c>
      <c r="H1018" s="85">
        <f t="shared" si="63"/>
        <v>1500</v>
      </c>
      <c r="I1018" s="85">
        <f t="shared" si="60"/>
        <v>1295.1717065426669</v>
      </c>
      <c r="J1018" s="39"/>
    </row>
    <row r="1019" spans="2:10" x14ac:dyDescent="0.2">
      <c r="B1019" s="87">
        <v>1017</v>
      </c>
      <c r="C1019" s="85">
        <v>2556.44</v>
      </c>
      <c r="D1019" s="85">
        <f>C1019 * (1 + '2016 Claims Experience'!$H$3) * (1 + '2016 Claims Experience'!$H$3)</f>
        <v>3093.2924000000007</v>
      </c>
      <c r="E1019" s="85">
        <f t="shared" si="61"/>
        <v>618.65848000000005</v>
      </c>
      <c r="F1019" s="85">
        <f t="shared" si="62"/>
        <v>2474.6339200000007</v>
      </c>
      <c r="G1019" s="85">
        <f xml:space="preserve"> F1019/'2016 Claims Experience'!$H$2</f>
        <v>2911.3340235294127</v>
      </c>
      <c r="H1019" s="85">
        <f t="shared" si="63"/>
        <v>1500</v>
      </c>
      <c r="I1019" s="85">
        <f t="shared" si="60"/>
        <v>1295.1717065426669</v>
      </c>
      <c r="J1019" s="39"/>
    </row>
    <row r="1020" spans="2:10" x14ac:dyDescent="0.2">
      <c r="B1020" s="87">
        <v>1018</v>
      </c>
      <c r="C1020" s="85">
        <v>5420.9800000000005</v>
      </c>
      <c r="D1020" s="85">
        <f>C1020 * (1 + '2016 Claims Experience'!$H$3) * (1 + '2016 Claims Experience'!$H$3)</f>
        <v>6559.3858000000018</v>
      </c>
      <c r="E1020" s="85">
        <f t="shared" si="61"/>
        <v>1311.87716</v>
      </c>
      <c r="F1020" s="85">
        <f t="shared" si="62"/>
        <v>5247.5086400000018</v>
      </c>
      <c r="G1020" s="85">
        <f xml:space="preserve"> F1020/'2016 Claims Experience'!$H$2</f>
        <v>6173.5395764705909</v>
      </c>
      <c r="H1020" s="85">
        <f t="shared" si="63"/>
        <v>1500</v>
      </c>
      <c r="I1020" s="85">
        <f t="shared" si="60"/>
        <v>1295.1717065426669</v>
      </c>
      <c r="J1020" s="39"/>
    </row>
    <row r="1021" spans="2:10" x14ac:dyDescent="0.2">
      <c r="B1021" s="87">
        <v>1019</v>
      </c>
      <c r="C1021" s="85">
        <v>564.85</v>
      </c>
      <c r="D1021" s="85">
        <f>C1021 * (1 + '2016 Claims Experience'!$H$3) * (1 + '2016 Claims Experience'!$H$3)</f>
        <v>683.46850000000006</v>
      </c>
      <c r="E1021" s="85">
        <f t="shared" si="61"/>
        <v>136.69369999999998</v>
      </c>
      <c r="F1021" s="85">
        <f t="shared" si="62"/>
        <v>546.77480000000003</v>
      </c>
      <c r="G1021" s="85">
        <f xml:space="preserve"> F1021/'2016 Claims Experience'!$H$2</f>
        <v>643.26447058823533</v>
      </c>
      <c r="H1021" s="85">
        <f t="shared" si="63"/>
        <v>683.46850000000006</v>
      </c>
      <c r="I1021" s="85">
        <f t="shared" si="60"/>
        <v>0</v>
      </c>
      <c r="J1021" s="39"/>
    </row>
    <row r="1022" spans="2:10" x14ac:dyDescent="0.2">
      <c r="B1022" s="87">
        <v>1020</v>
      </c>
      <c r="C1022" s="85">
        <v>445.56</v>
      </c>
      <c r="D1022" s="85">
        <f>C1022 * (1 + '2016 Claims Experience'!$H$3) * (1 + '2016 Claims Experience'!$H$3)</f>
        <v>539.12760000000014</v>
      </c>
      <c r="E1022" s="85">
        <f t="shared" si="61"/>
        <v>107.82552000000001</v>
      </c>
      <c r="F1022" s="85">
        <f t="shared" si="62"/>
        <v>431.30208000000016</v>
      </c>
      <c r="G1022" s="85">
        <f xml:space="preserve"> F1022/'2016 Claims Experience'!$H$2</f>
        <v>507.41421176470607</v>
      </c>
      <c r="H1022" s="85">
        <f t="shared" si="63"/>
        <v>539.12760000000014</v>
      </c>
      <c r="I1022" s="85">
        <f t="shared" si="60"/>
        <v>0</v>
      </c>
      <c r="J1022" s="39"/>
    </row>
    <row r="1023" spans="2:10" x14ac:dyDescent="0.2">
      <c r="B1023" s="87">
        <v>1021</v>
      </c>
      <c r="C1023" s="85">
        <v>6511.97</v>
      </c>
      <c r="D1023" s="85">
        <f>C1023 * (1 + '2016 Claims Experience'!$H$3) * (1 + '2016 Claims Experience'!$H$3)</f>
        <v>7879.4837000000016</v>
      </c>
      <c r="E1023" s="85">
        <f t="shared" si="61"/>
        <v>1575.8967399999999</v>
      </c>
      <c r="F1023" s="85">
        <f t="shared" si="62"/>
        <v>6303.5869600000015</v>
      </c>
      <c r="G1023" s="85">
        <f xml:space="preserve"> F1023/'2016 Claims Experience'!$H$2</f>
        <v>7415.9846588235314</v>
      </c>
      <c r="H1023" s="85">
        <f t="shared" si="63"/>
        <v>1500</v>
      </c>
      <c r="I1023" s="85">
        <f t="shared" si="60"/>
        <v>1295.1717065426669</v>
      </c>
      <c r="J1023" s="39"/>
    </row>
    <row r="1024" spans="2:10" x14ac:dyDescent="0.2">
      <c r="B1024" s="87">
        <v>1022</v>
      </c>
      <c r="C1024" s="85">
        <v>8666.3000000000011</v>
      </c>
      <c r="D1024" s="85">
        <f>C1024 * (1 + '2016 Claims Experience'!$H$3) * (1 + '2016 Claims Experience'!$H$3)</f>
        <v>10486.223000000004</v>
      </c>
      <c r="E1024" s="85">
        <f t="shared" si="61"/>
        <v>2097.2446000000004</v>
      </c>
      <c r="F1024" s="85">
        <f t="shared" si="62"/>
        <v>8388.9784000000036</v>
      </c>
      <c r="G1024" s="85">
        <f xml:space="preserve"> F1024/'2016 Claims Experience'!$H$2</f>
        <v>9869.386352941181</v>
      </c>
      <c r="H1024" s="85">
        <f t="shared" si="63"/>
        <v>1500</v>
      </c>
      <c r="I1024" s="85">
        <f t="shared" si="60"/>
        <v>1295.1717065426669</v>
      </c>
      <c r="J1024" s="39"/>
    </row>
    <row r="1025" spans="2:10" x14ac:dyDescent="0.2">
      <c r="B1025" s="87">
        <v>1023</v>
      </c>
      <c r="C1025" s="85">
        <v>27055.920000000002</v>
      </c>
      <c r="D1025" s="85">
        <f>C1025 * (1 + '2016 Claims Experience'!$H$3) * (1 + '2016 Claims Experience'!$H$3)</f>
        <v>32737.66320000001</v>
      </c>
      <c r="E1025" s="85">
        <f t="shared" si="61"/>
        <v>6547.5326400000004</v>
      </c>
      <c r="F1025" s="85">
        <f t="shared" si="62"/>
        <v>26190.130560000009</v>
      </c>
      <c r="G1025" s="85">
        <f xml:space="preserve"> F1025/'2016 Claims Experience'!$H$2</f>
        <v>30811.918305882366</v>
      </c>
      <c r="H1025" s="85">
        <f t="shared" si="63"/>
        <v>1500</v>
      </c>
      <c r="I1025" s="85">
        <f t="shared" si="60"/>
        <v>1295.1717065426669</v>
      </c>
      <c r="J1025" s="39"/>
    </row>
    <row r="1026" spans="2:10" x14ac:dyDescent="0.2">
      <c r="B1026" s="87">
        <v>1024</v>
      </c>
      <c r="C1026" s="85">
        <v>16636.61</v>
      </c>
      <c r="D1026" s="85">
        <f>C1026 * (1 + '2016 Claims Experience'!$H$3) * (1 + '2016 Claims Experience'!$H$3)</f>
        <v>20130.298100000004</v>
      </c>
      <c r="E1026" s="85">
        <f t="shared" si="61"/>
        <v>4026.05962</v>
      </c>
      <c r="F1026" s="85">
        <f t="shared" si="62"/>
        <v>16104.238480000004</v>
      </c>
      <c r="G1026" s="85">
        <f xml:space="preserve"> F1026/'2016 Claims Experience'!$H$2</f>
        <v>18946.162917647063</v>
      </c>
      <c r="H1026" s="85">
        <f t="shared" si="63"/>
        <v>1500</v>
      </c>
      <c r="I1026" s="85">
        <f t="shared" si="60"/>
        <v>1295.1717065426669</v>
      </c>
      <c r="J1026" s="39"/>
    </row>
    <row r="1027" spans="2:10" x14ac:dyDescent="0.2">
      <c r="B1027" s="87">
        <v>1025</v>
      </c>
      <c r="C1027" s="85">
        <v>12480.42</v>
      </c>
      <c r="D1027" s="85">
        <f>C1027 * (1 + '2016 Claims Experience'!$H$3) * (1 + '2016 Claims Experience'!$H$3)</f>
        <v>15101.308200000003</v>
      </c>
      <c r="E1027" s="85">
        <f t="shared" si="61"/>
        <v>3020.2616400000002</v>
      </c>
      <c r="F1027" s="85">
        <f t="shared" si="62"/>
        <v>12081.046560000003</v>
      </c>
      <c r="G1027" s="85">
        <f xml:space="preserve"> F1027/'2016 Claims Experience'!$H$2</f>
        <v>14212.995952941179</v>
      </c>
      <c r="H1027" s="85">
        <f t="shared" si="63"/>
        <v>1500</v>
      </c>
      <c r="I1027" s="85">
        <f t="shared" ref="I1027:I1090" si="64">IF(H1027 = $K$29, $L$29 - H1027,   IF(AND(H1027&lt;$L$29, H1027 &gt; $K$29),  D1027-$K$29, 0) )</f>
        <v>1295.1717065426669</v>
      </c>
      <c r="J1027" s="39"/>
    </row>
    <row r="1028" spans="2:10" x14ac:dyDescent="0.2">
      <c r="B1028" s="87">
        <v>1026</v>
      </c>
      <c r="C1028" s="85">
        <v>11422.61</v>
      </c>
      <c r="D1028" s="85">
        <f>C1028 * (1 + '2016 Claims Experience'!$H$3) * (1 + '2016 Claims Experience'!$H$3)</f>
        <v>13821.358100000003</v>
      </c>
      <c r="E1028" s="85">
        <f t="shared" ref="E1028:E1091" si="65" xml:space="preserve"> D1028 * (1- $L$9)</f>
        <v>2764.27162</v>
      </c>
      <c r="F1028" s="85">
        <f t="shared" ref="F1028:F1091" si="66" xml:space="preserve">   D1028 *$L$9</f>
        <v>11057.086480000004</v>
      </c>
      <c r="G1028" s="85">
        <f xml:space="preserve"> F1028/'2016 Claims Experience'!$H$2</f>
        <v>13008.337035294122</v>
      </c>
      <c r="H1028" s="85">
        <f t="shared" ref="H1028:H1091" si="67">IF( D1028&gt; $K$29, $K$29, D1028)</f>
        <v>1500</v>
      </c>
      <c r="I1028" s="85">
        <f t="shared" si="64"/>
        <v>1295.1717065426669</v>
      </c>
      <c r="J1028" s="39"/>
    </row>
    <row r="1029" spans="2:10" x14ac:dyDescent="0.2">
      <c r="B1029" s="87">
        <v>1027</v>
      </c>
      <c r="C1029" s="85">
        <v>139.04000000000002</v>
      </c>
      <c r="D1029" s="85">
        <f>C1029 * (1 + '2016 Claims Experience'!$H$3) * (1 + '2016 Claims Experience'!$H$3)</f>
        <v>168.23840000000007</v>
      </c>
      <c r="E1029" s="85">
        <f t="shared" si="65"/>
        <v>33.647680000000008</v>
      </c>
      <c r="F1029" s="85">
        <f t="shared" si="66"/>
        <v>134.59072000000006</v>
      </c>
      <c r="G1029" s="85">
        <f xml:space="preserve"> F1029/'2016 Claims Experience'!$H$2</f>
        <v>158.34202352941185</v>
      </c>
      <c r="H1029" s="85">
        <f t="shared" si="67"/>
        <v>168.23840000000007</v>
      </c>
      <c r="I1029" s="85">
        <f t="shared" si="64"/>
        <v>0</v>
      </c>
      <c r="J1029" s="39"/>
    </row>
    <row r="1030" spans="2:10" x14ac:dyDescent="0.2">
      <c r="B1030" s="87">
        <v>1028</v>
      </c>
      <c r="C1030" s="85">
        <v>4914.59</v>
      </c>
      <c r="D1030" s="85">
        <f>C1030 * (1 + '2016 Claims Experience'!$H$3) * (1 + '2016 Claims Experience'!$H$3)</f>
        <v>5946.6539000000012</v>
      </c>
      <c r="E1030" s="85">
        <f t="shared" si="65"/>
        <v>1189.33078</v>
      </c>
      <c r="F1030" s="85">
        <f t="shared" si="66"/>
        <v>4757.3231200000009</v>
      </c>
      <c r="G1030" s="85">
        <f xml:space="preserve"> F1030/'2016 Claims Experience'!$H$2</f>
        <v>5596.8507294117662</v>
      </c>
      <c r="H1030" s="85">
        <f t="shared" si="67"/>
        <v>1500</v>
      </c>
      <c r="I1030" s="85">
        <f t="shared" si="64"/>
        <v>1295.1717065426669</v>
      </c>
      <c r="J1030" s="39"/>
    </row>
    <row r="1031" spans="2:10" x14ac:dyDescent="0.2">
      <c r="B1031" s="87">
        <v>1029</v>
      </c>
      <c r="C1031" s="85">
        <v>448.72</v>
      </c>
      <c r="D1031" s="85">
        <f>C1031 * (1 + '2016 Claims Experience'!$H$3) * (1 + '2016 Claims Experience'!$H$3)</f>
        <v>542.9512000000002</v>
      </c>
      <c r="E1031" s="85">
        <f t="shared" si="65"/>
        <v>108.59024000000002</v>
      </c>
      <c r="F1031" s="85">
        <f t="shared" si="66"/>
        <v>434.3609600000002</v>
      </c>
      <c r="G1031" s="85">
        <f xml:space="preserve"> F1031/'2016 Claims Experience'!$H$2</f>
        <v>511.01289411764731</v>
      </c>
      <c r="H1031" s="85">
        <f t="shared" si="67"/>
        <v>542.9512000000002</v>
      </c>
      <c r="I1031" s="85">
        <f t="shared" si="64"/>
        <v>0</v>
      </c>
      <c r="J1031" s="39"/>
    </row>
    <row r="1032" spans="2:10" x14ac:dyDescent="0.2">
      <c r="B1032" s="87">
        <v>1030</v>
      </c>
      <c r="C1032" s="85">
        <v>4027.42</v>
      </c>
      <c r="D1032" s="85">
        <f>C1032 * (1 + '2016 Claims Experience'!$H$3) * (1 + '2016 Claims Experience'!$H$3)</f>
        <v>4873.1782000000003</v>
      </c>
      <c r="E1032" s="85">
        <f t="shared" si="65"/>
        <v>974.63563999999985</v>
      </c>
      <c r="F1032" s="85">
        <f t="shared" si="66"/>
        <v>3898.5425600000003</v>
      </c>
      <c r="G1032" s="85">
        <f xml:space="preserve"> F1032/'2016 Claims Experience'!$H$2</f>
        <v>4586.5206588235296</v>
      </c>
      <c r="H1032" s="85">
        <f t="shared" si="67"/>
        <v>1500</v>
      </c>
      <c r="I1032" s="85">
        <f t="shared" si="64"/>
        <v>1295.1717065426669</v>
      </c>
      <c r="J1032" s="39"/>
    </row>
    <row r="1033" spans="2:10" x14ac:dyDescent="0.2">
      <c r="B1033" s="87">
        <v>1031</v>
      </c>
      <c r="C1033" s="85">
        <v>13252.25</v>
      </c>
      <c r="D1033" s="85">
        <f>C1033 * (1 + '2016 Claims Experience'!$H$3) * (1 + '2016 Claims Experience'!$H$3)</f>
        <v>16035.222500000002</v>
      </c>
      <c r="E1033" s="85">
        <f t="shared" si="65"/>
        <v>3207.0444999999995</v>
      </c>
      <c r="F1033" s="85">
        <f t="shared" si="66"/>
        <v>12828.178000000002</v>
      </c>
      <c r="G1033" s="85">
        <f xml:space="preserve"> F1033/'2016 Claims Experience'!$H$2</f>
        <v>15091.974117647062</v>
      </c>
      <c r="H1033" s="85">
        <f t="shared" si="67"/>
        <v>1500</v>
      </c>
      <c r="I1033" s="85">
        <f t="shared" si="64"/>
        <v>1295.1717065426669</v>
      </c>
      <c r="J1033" s="39"/>
    </row>
    <row r="1034" spans="2:10" x14ac:dyDescent="0.2">
      <c r="B1034" s="87">
        <v>1032</v>
      </c>
      <c r="C1034" s="85">
        <v>2623.59</v>
      </c>
      <c r="D1034" s="85">
        <f>C1034 * (1 + '2016 Claims Experience'!$H$3) * (1 + '2016 Claims Experience'!$H$3)</f>
        <v>3174.543900000001</v>
      </c>
      <c r="E1034" s="85">
        <f t="shared" si="65"/>
        <v>634.90878000000009</v>
      </c>
      <c r="F1034" s="85">
        <f t="shared" si="66"/>
        <v>2539.6351200000008</v>
      </c>
      <c r="G1034" s="85">
        <f xml:space="preserve"> F1034/'2016 Claims Experience'!$H$2</f>
        <v>2987.8060235294129</v>
      </c>
      <c r="H1034" s="85">
        <f t="shared" si="67"/>
        <v>1500</v>
      </c>
      <c r="I1034" s="85">
        <f t="shared" si="64"/>
        <v>1295.1717065426669</v>
      </c>
      <c r="J1034" s="39"/>
    </row>
    <row r="1035" spans="2:10" x14ac:dyDescent="0.2">
      <c r="B1035" s="87">
        <v>1033</v>
      </c>
      <c r="C1035" s="85">
        <v>28526.11</v>
      </c>
      <c r="D1035" s="85">
        <f>C1035 * (1 + '2016 Claims Experience'!$H$3) * (1 + '2016 Claims Experience'!$H$3)</f>
        <v>34516.593100000006</v>
      </c>
      <c r="E1035" s="85">
        <f t="shared" si="65"/>
        <v>6903.31862</v>
      </c>
      <c r="F1035" s="85">
        <f t="shared" si="66"/>
        <v>27613.274480000007</v>
      </c>
      <c r="G1035" s="85">
        <f xml:space="preserve"> F1035/'2016 Claims Experience'!$H$2</f>
        <v>32486.205270588245</v>
      </c>
      <c r="H1035" s="85">
        <f t="shared" si="67"/>
        <v>1500</v>
      </c>
      <c r="I1035" s="85">
        <f t="shared" si="64"/>
        <v>1295.1717065426669</v>
      </c>
      <c r="J1035" s="39"/>
    </row>
    <row r="1036" spans="2:10" x14ac:dyDescent="0.2">
      <c r="B1036" s="87">
        <v>1034</v>
      </c>
      <c r="C1036" s="85">
        <v>10528.33</v>
      </c>
      <c r="D1036" s="85">
        <f>C1036 * (1 + '2016 Claims Experience'!$H$3) * (1 + '2016 Claims Experience'!$H$3)</f>
        <v>12739.279300000002</v>
      </c>
      <c r="E1036" s="85">
        <f t="shared" si="65"/>
        <v>2547.8558599999997</v>
      </c>
      <c r="F1036" s="85">
        <f t="shared" si="66"/>
        <v>10191.423440000002</v>
      </c>
      <c r="G1036" s="85">
        <f xml:space="preserve"> F1036/'2016 Claims Experience'!$H$2</f>
        <v>11989.909929411768</v>
      </c>
      <c r="H1036" s="85">
        <f t="shared" si="67"/>
        <v>1500</v>
      </c>
      <c r="I1036" s="85">
        <f t="shared" si="64"/>
        <v>1295.1717065426669</v>
      </c>
      <c r="J1036" s="39"/>
    </row>
    <row r="1037" spans="2:10" x14ac:dyDescent="0.2">
      <c r="B1037" s="87">
        <v>1035</v>
      </c>
      <c r="C1037" s="85">
        <v>597.24</v>
      </c>
      <c r="D1037" s="85">
        <f>C1037 * (1 + '2016 Claims Experience'!$H$3) * (1 + '2016 Claims Experience'!$H$3)</f>
        <v>722.6604000000001</v>
      </c>
      <c r="E1037" s="85">
        <f t="shared" si="65"/>
        <v>144.53207999999998</v>
      </c>
      <c r="F1037" s="85">
        <f t="shared" si="66"/>
        <v>578.12832000000014</v>
      </c>
      <c r="G1037" s="85">
        <f xml:space="preserve"> F1037/'2016 Claims Experience'!$H$2</f>
        <v>680.15096470588253</v>
      </c>
      <c r="H1037" s="85">
        <f t="shared" si="67"/>
        <v>722.6604000000001</v>
      </c>
      <c r="I1037" s="85">
        <f t="shared" si="64"/>
        <v>0</v>
      </c>
      <c r="J1037" s="39"/>
    </row>
    <row r="1038" spans="2:10" x14ac:dyDescent="0.2">
      <c r="B1038" s="87">
        <v>1036</v>
      </c>
      <c r="C1038" s="85">
        <v>3874.1600000000003</v>
      </c>
      <c r="D1038" s="85">
        <f>C1038 * (1 + '2016 Claims Experience'!$H$3) * (1 + '2016 Claims Experience'!$H$3)</f>
        <v>4687.7336000000014</v>
      </c>
      <c r="E1038" s="85">
        <f t="shared" si="65"/>
        <v>937.54672000000005</v>
      </c>
      <c r="F1038" s="85">
        <f t="shared" si="66"/>
        <v>3750.1868800000011</v>
      </c>
      <c r="G1038" s="85">
        <f xml:space="preserve"> F1038/'2016 Claims Experience'!$H$2</f>
        <v>4411.9845647058837</v>
      </c>
      <c r="H1038" s="85">
        <f t="shared" si="67"/>
        <v>1500</v>
      </c>
      <c r="I1038" s="85">
        <f t="shared" si="64"/>
        <v>1295.1717065426669</v>
      </c>
      <c r="J1038" s="39"/>
    </row>
    <row r="1039" spans="2:10" x14ac:dyDescent="0.2">
      <c r="B1039" s="87">
        <v>1037</v>
      </c>
      <c r="C1039" s="85">
        <v>18819.38</v>
      </c>
      <c r="D1039" s="85">
        <f>C1039 * (1 + '2016 Claims Experience'!$H$3) * (1 + '2016 Claims Experience'!$H$3)</f>
        <v>22771.449800000006</v>
      </c>
      <c r="E1039" s="85">
        <f t="shared" si="65"/>
        <v>4554.2899600000001</v>
      </c>
      <c r="F1039" s="85">
        <f t="shared" si="66"/>
        <v>18217.159840000004</v>
      </c>
      <c r="G1039" s="85">
        <f xml:space="preserve"> F1039/'2016 Claims Experience'!$H$2</f>
        <v>21431.952752941183</v>
      </c>
      <c r="H1039" s="85">
        <f t="shared" si="67"/>
        <v>1500</v>
      </c>
      <c r="I1039" s="85">
        <f t="shared" si="64"/>
        <v>1295.1717065426669</v>
      </c>
      <c r="J1039" s="39"/>
    </row>
    <row r="1040" spans="2:10" x14ac:dyDescent="0.2">
      <c r="B1040" s="87">
        <v>1038</v>
      </c>
      <c r="C1040" s="85">
        <v>21702.09</v>
      </c>
      <c r="D1040" s="85">
        <f>C1040 * (1 + '2016 Claims Experience'!$H$3) * (1 + '2016 Claims Experience'!$H$3)</f>
        <v>26259.528900000005</v>
      </c>
      <c r="E1040" s="85">
        <f t="shared" si="65"/>
        <v>5251.90578</v>
      </c>
      <c r="F1040" s="85">
        <f t="shared" si="66"/>
        <v>21007.623120000004</v>
      </c>
      <c r="G1040" s="85">
        <f xml:space="preserve"> F1040/'2016 Claims Experience'!$H$2</f>
        <v>24714.85072941177</v>
      </c>
      <c r="H1040" s="85">
        <f t="shared" si="67"/>
        <v>1500</v>
      </c>
      <c r="I1040" s="85">
        <f t="shared" si="64"/>
        <v>1295.1717065426669</v>
      </c>
      <c r="J1040" s="39"/>
    </row>
    <row r="1041" spans="2:10" x14ac:dyDescent="0.2">
      <c r="B1041" s="87">
        <v>1039</v>
      </c>
      <c r="C1041" s="85">
        <v>1531.02</v>
      </c>
      <c r="D1041" s="85">
        <f>C1041 * (1 + '2016 Claims Experience'!$H$3) * (1 + '2016 Claims Experience'!$H$3)</f>
        <v>1852.5342000000003</v>
      </c>
      <c r="E1041" s="85">
        <f t="shared" si="65"/>
        <v>370.50683999999995</v>
      </c>
      <c r="F1041" s="85">
        <f t="shared" si="66"/>
        <v>1482.0273600000003</v>
      </c>
      <c r="G1041" s="85">
        <f xml:space="preserve"> F1041/'2016 Claims Experience'!$H$2</f>
        <v>1743.5616000000005</v>
      </c>
      <c r="H1041" s="85">
        <f t="shared" si="67"/>
        <v>1500</v>
      </c>
      <c r="I1041" s="85">
        <f t="shared" si="64"/>
        <v>1295.1717065426669</v>
      </c>
      <c r="J1041" s="39"/>
    </row>
    <row r="1042" spans="2:10" x14ac:dyDescent="0.2">
      <c r="B1042" s="87">
        <v>1040</v>
      </c>
      <c r="C1042" s="85">
        <v>14510.720000000001</v>
      </c>
      <c r="D1042" s="85">
        <f>C1042 * (1 + '2016 Claims Experience'!$H$3) * (1 + '2016 Claims Experience'!$H$3)</f>
        <v>17557.971200000004</v>
      </c>
      <c r="E1042" s="85">
        <f t="shared" si="65"/>
        <v>3511.5942399999999</v>
      </c>
      <c r="F1042" s="85">
        <f t="shared" si="66"/>
        <v>14046.376960000003</v>
      </c>
      <c r="G1042" s="85">
        <f xml:space="preserve"> F1042/'2016 Claims Experience'!$H$2</f>
        <v>16525.149364705885</v>
      </c>
      <c r="H1042" s="85">
        <f t="shared" si="67"/>
        <v>1500</v>
      </c>
      <c r="I1042" s="85">
        <f t="shared" si="64"/>
        <v>1295.1717065426669</v>
      </c>
      <c r="J1042" s="39"/>
    </row>
    <row r="1043" spans="2:10" x14ac:dyDescent="0.2">
      <c r="B1043" s="87">
        <v>1041</v>
      </c>
      <c r="C1043" s="85">
        <v>5688.79</v>
      </c>
      <c r="D1043" s="85">
        <f>C1043 * (1 + '2016 Claims Experience'!$H$3) * (1 + '2016 Claims Experience'!$H$3)</f>
        <v>6883.4359000000013</v>
      </c>
      <c r="E1043" s="85">
        <f t="shared" si="65"/>
        <v>1376.6871799999999</v>
      </c>
      <c r="F1043" s="85">
        <f t="shared" si="66"/>
        <v>5506.7487200000014</v>
      </c>
      <c r="G1043" s="85">
        <f xml:space="preserve"> F1043/'2016 Claims Experience'!$H$2</f>
        <v>6478.5279058823544</v>
      </c>
      <c r="H1043" s="85">
        <f t="shared" si="67"/>
        <v>1500</v>
      </c>
      <c r="I1043" s="85">
        <f t="shared" si="64"/>
        <v>1295.1717065426669</v>
      </c>
      <c r="J1043" s="39"/>
    </row>
    <row r="1044" spans="2:10" x14ac:dyDescent="0.2">
      <c r="B1044" s="87">
        <v>1042</v>
      </c>
      <c r="C1044" s="85">
        <v>406.06</v>
      </c>
      <c r="D1044" s="85">
        <f>C1044 * (1 + '2016 Claims Experience'!$H$3) * (1 + '2016 Claims Experience'!$H$3)</f>
        <v>491.33260000000007</v>
      </c>
      <c r="E1044" s="85">
        <f t="shared" si="65"/>
        <v>98.266519999999986</v>
      </c>
      <c r="F1044" s="85">
        <f t="shared" si="66"/>
        <v>393.06608000000006</v>
      </c>
      <c r="G1044" s="85">
        <f xml:space="preserve"> F1044/'2016 Claims Experience'!$H$2</f>
        <v>462.43068235294123</v>
      </c>
      <c r="H1044" s="85">
        <f t="shared" si="67"/>
        <v>491.33260000000007</v>
      </c>
      <c r="I1044" s="85">
        <f t="shared" si="64"/>
        <v>0</v>
      </c>
      <c r="J1044" s="39"/>
    </row>
    <row r="1045" spans="2:10" x14ac:dyDescent="0.2">
      <c r="B1045" s="87">
        <v>1043</v>
      </c>
      <c r="C1045" s="85">
        <v>4978.58</v>
      </c>
      <c r="D1045" s="85">
        <f>C1045 * (1 + '2016 Claims Experience'!$H$3) * (1 + '2016 Claims Experience'!$H$3)</f>
        <v>6024.0818000000008</v>
      </c>
      <c r="E1045" s="85">
        <f t="shared" si="65"/>
        <v>1204.8163599999998</v>
      </c>
      <c r="F1045" s="85">
        <f t="shared" si="66"/>
        <v>4819.265440000001</v>
      </c>
      <c r="G1045" s="85">
        <f xml:space="preserve"> F1045/'2016 Claims Experience'!$H$2</f>
        <v>5669.7240470588249</v>
      </c>
      <c r="H1045" s="85">
        <f t="shared" si="67"/>
        <v>1500</v>
      </c>
      <c r="I1045" s="85">
        <f t="shared" si="64"/>
        <v>1295.1717065426669</v>
      </c>
      <c r="J1045" s="39"/>
    </row>
    <row r="1046" spans="2:10" x14ac:dyDescent="0.2">
      <c r="B1046" s="87">
        <v>1044</v>
      </c>
      <c r="C1046" s="85">
        <v>3114.1800000000003</v>
      </c>
      <c r="D1046" s="85">
        <f>C1046 * (1 + '2016 Claims Experience'!$H$3) * (1 + '2016 Claims Experience'!$H$3)</f>
        <v>3768.1578000000009</v>
      </c>
      <c r="E1046" s="85">
        <f t="shared" si="65"/>
        <v>753.63156000000004</v>
      </c>
      <c r="F1046" s="85">
        <f t="shared" si="66"/>
        <v>3014.5262400000011</v>
      </c>
      <c r="G1046" s="85">
        <f xml:space="preserve"> F1046/'2016 Claims Experience'!$H$2</f>
        <v>3546.5014588235308</v>
      </c>
      <c r="H1046" s="85">
        <f t="shared" si="67"/>
        <v>1500</v>
      </c>
      <c r="I1046" s="85">
        <f t="shared" si="64"/>
        <v>1295.1717065426669</v>
      </c>
      <c r="J1046" s="39"/>
    </row>
    <row r="1047" spans="2:10" x14ac:dyDescent="0.2">
      <c r="B1047" s="87">
        <v>1045</v>
      </c>
      <c r="C1047" s="85">
        <v>483.48</v>
      </c>
      <c r="D1047" s="85">
        <f>C1047 * (1 + '2016 Claims Experience'!$H$3) * (1 + '2016 Claims Experience'!$H$3)</f>
        <v>585.01080000000013</v>
      </c>
      <c r="E1047" s="85">
        <f t="shared" si="65"/>
        <v>117.00216</v>
      </c>
      <c r="F1047" s="85">
        <f t="shared" si="66"/>
        <v>468.00864000000013</v>
      </c>
      <c r="G1047" s="85">
        <f xml:space="preserve"> F1047/'2016 Claims Experience'!$H$2</f>
        <v>550.5984000000002</v>
      </c>
      <c r="H1047" s="85">
        <f t="shared" si="67"/>
        <v>585.01080000000013</v>
      </c>
      <c r="I1047" s="85">
        <f t="shared" si="64"/>
        <v>0</v>
      </c>
      <c r="J1047" s="39"/>
    </row>
    <row r="1048" spans="2:10" x14ac:dyDescent="0.2">
      <c r="B1048" s="87">
        <v>1046</v>
      </c>
      <c r="C1048" s="85">
        <v>7211.9100000000008</v>
      </c>
      <c r="D1048" s="85">
        <f>C1048 * (1 + '2016 Claims Experience'!$H$3) * (1 + '2016 Claims Experience'!$H$3)</f>
        <v>8726.411100000003</v>
      </c>
      <c r="E1048" s="85">
        <f t="shared" si="65"/>
        <v>1745.2822200000003</v>
      </c>
      <c r="F1048" s="85">
        <f t="shared" si="66"/>
        <v>6981.1288800000029</v>
      </c>
      <c r="G1048" s="85">
        <f xml:space="preserve"> F1048/'2016 Claims Experience'!$H$2</f>
        <v>8213.092800000004</v>
      </c>
      <c r="H1048" s="85">
        <f t="shared" si="67"/>
        <v>1500</v>
      </c>
      <c r="I1048" s="85">
        <f t="shared" si="64"/>
        <v>1295.1717065426669</v>
      </c>
      <c r="J1048" s="39"/>
    </row>
    <row r="1049" spans="2:10" x14ac:dyDescent="0.2">
      <c r="B1049" s="87">
        <v>1047</v>
      </c>
      <c r="C1049" s="85">
        <v>4077.19</v>
      </c>
      <c r="D1049" s="85">
        <f>C1049 * (1 + '2016 Claims Experience'!$H$3) * (1 + '2016 Claims Experience'!$H$3)</f>
        <v>4933.3999000000013</v>
      </c>
      <c r="E1049" s="85">
        <f t="shared" si="65"/>
        <v>986.67998</v>
      </c>
      <c r="F1049" s="85">
        <f t="shared" si="66"/>
        <v>3946.7199200000014</v>
      </c>
      <c r="G1049" s="85">
        <f xml:space="preserve"> F1049/'2016 Claims Experience'!$H$2</f>
        <v>4643.1999058823549</v>
      </c>
      <c r="H1049" s="85">
        <f t="shared" si="67"/>
        <v>1500</v>
      </c>
      <c r="I1049" s="85">
        <f t="shared" si="64"/>
        <v>1295.1717065426669</v>
      </c>
      <c r="J1049" s="39"/>
    </row>
    <row r="1050" spans="2:10" x14ac:dyDescent="0.2">
      <c r="B1050" s="87">
        <v>1048</v>
      </c>
      <c r="C1050" s="85">
        <v>503.23</v>
      </c>
      <c r="D1050" s="85">
        <f>C1050 * (1 + '2016 Claims Experience'!$H$3) * (1 + '2016 Claims Experience'!$H$3)</f>
        <v>608.90830000000017</v>
      </c>
      <c r="E1050" s="85">
        <f t="shared" si="65"/>
        <v>121.78166</v>
      </c>
      <c r="F1050" s="85">
        <f t="shared" si="66"/>
        <v>487.12664000000018</v>
      </c>
      <c r="G1050" s="85">
        <f xml:space="preserve"> F1050/'2016 Claims Experience'!$H$2</f>
        <v>573.09016470588256</v>
      </c>
      <c r="H1050" s="85">
        <f t="shared" si="67"/>
        <v>608.90830000000017</v>
      </c>
      <c r="I1050" s="85">
        <f t="shared" si="64"/>
        <v>0</v>
      </c>
      <c r="J1050" s="39"/>
    </row>
    <row r="1051" spans="2:10" x14ac:dyDescent="0.2">
      <c r="B1051" s="87">
        <v>1049</v>
      </c>
      <c r="C1051" s="85">
        <v>11720.44</v>
      </c>
      <c r="D1051" s="85">
        <f>C1051 * (1 + '2016 Claims Experience'!$H$3) * (1 + '2016 Claims Experience'!$H$3)</f>
        <v>14181.732400000004</v>
      </c>
      <c r="E1051" s="85">
        <f t="shared" si="65"/>
        <v>2836.3464800000002</v>
      </c>
      <c r="F1051" s="85">
        <f t="shared" si="66"/>
        <v>11345.385920000004</v>
      </c>
      <c r="G1051" s="85">
        <f xml:space="preserve"> F1051/'2016 Claims Experience'!$H$2</f>
        <v>13347.51284705883</v>
      </c>
      <c r="H1051" s="85">
        <f t="shared" si="67"/>
        <v>1500</v>
      </c>
      <c r="I1051" s="85">
        <f t="shared" si="64"/>
        <v>1295.1717065426669</v>
      </c>
      <c r="J1051" s="39"/>
    </row>
    <row r="1052" spans="2:10" x14ac:dyDescent="0.2">
      <c r="B1052" s="87">
        <v>1050</v>
      </c>
      <c r="C1052" s="85">
        <v>19063.490000000002</v>
      </c>
      <c r="D1052" s="85">
        <f>C1052 * (1 + '2016 Claims Experience'!$H$3) * (1 + '2016 Claims Experience'!$H$3)</f>
        <v>23066.822900000006</v>
      </c>
      <c r="E1052" s="85">
        <f t="shared" si="65"/>
        <v>4613.3645800000004</v>
      </c>
      <c r="F1052" s="85">
        <f t="shared" si="66"/>
        <v>18453.458320000005</v>
      </c>
      <c r="G1052" s="85">
        <f xml:space="preserve"> F1052/'2016 Claims Experience'!$H$2</f>
        <v>21709.950964705888</v>
      </c>
      <c r="H1052" s="85">
        <f t="shared" si="67"/>
        <v>1500</v>
      </c>
      <c r="I1052" s="85">
        <f t="shared" si="64"/>
        <v>1295.1717065426669</v>
      </c>
      <c r="J1052" s="39"/>
    </row>
    <row r="1053" spans="2:10" x14ac:dyDescent="0.2">
      <c r="B1053" s="87">
        <v>1051</v>
      </c>
      <c r="C1053" s="85">
        <v>19777.650000000001</v>
      </c>
      <c r="D1053" s="85">
        <f>C1053 * (1 + '2016 Claims Experience'!$H$3) * (1 + '2016 Claims Experience'!$H$3)</f>
        <v>23930.956500000008</v>
      </c>
      <c r="E1053" s="85">
        <f t="shared" si="65"/>
        <v>4786.1913000000004</v>
      </c>
      <c r="F1053" s="85">
        <f t="shared" si="66"/>
        <v>19144.765200000005</v>
      </c>
      <c r="G1053" s="85">
        <f xml:space="preserve"> F1053/'2016 Claims Experience'!$H$2</f>
        <v>22523.253176470596</v>
      </c>
      <c r="H1053" s="85">
        <f t="shared" si="67"/>
        <v>1500</v>
      </c>
      <c r="I1053" s="85">
        <f t="shared" si="64"/>
        <v>1295.1717065426669</v>
      </c>
      <c r="J1053" s="39"/>
    </row>
    <row r="1054" spans="2:10" x14ac:dyDescent="0.2">
      <c r="B1054" s="87">
        <v>1052</v>
      </c>
      <c r="C1054" s="85">
        <v>2208.84</v>
      </c>
      <c r="D1054" s="85">
        <f>C1054 * (1 + '2016 Claims Experience'!$H$3) * (1 + '2016 Claims Experience'!$H$3)</f>
        <v>2672.6964000000003</v>
      </c>
      <c r="E1054" s="85">
        <f t="shared" si="65"/>
        <v>534.53927999999996</v>
      </c>
      <c r="F1054" s="85">
        <f t="shared" si="66"/>
        <v>2138.1571200000003</v>
      </c>
      <c r="G1054" s="85">
        <f xml:space="preserve"> F1054/'2016 Claims Experience'!$H$2</f>
        <v>2515.4789647058828</v>
      </c>
      <c r="H1054" s="85">
        <f t="shared" si="67"/>
        <v>1500</v>
      </c>
      <c r="I1054" s="85">
        <f t="shared" si="64"/>
        <v>1295.1717065426669</v>
      </c>
      <c r="J1054" s="39"/>
    </row>
    <row r="1055" spans="2:10" x14ac:dyDescent="0.2">
      <c r="B1055" s="87">
        <v>1053</v>
      </c>
      <c r="C1055" s="85">
        <v>9759.66</v>
      </c>
      <c r="D1055" s="85">
        <f>C1055 * (1 + '2016 Claims Experience'!$H$3) * (1 + '2016 Claims Experience'!$H$3)</f>
        <v>11809.188600000001</v>
      </c>
      <c r="E1055" s="85">
        <f t="shared" si="65"/>
        <v>2361.8377199999995</v>
      </c>
      <c r="F1055" s="85">
        <f t="shared" si="66"/>
        <v>9447.3508800000018</v>
      </c>
      <c r="G1055" s="85">
        <f xml:space="preserve"> F1055/'2016 Claims Experience'!$H$2</f>
        <v>11114.530447058825</v>
      </c>
      <c r="H1055" s="85">
        <f t="shared" si="67"/>
        <v>1500</v>
      </c>
      <c r="I1055" s="85">
        <f t="shared" si="64"/>
        <v>1295.1717065426669</v>
      </c>
      <c r="J1055" s="39"/>
    </row>
    <row r="1056" spans="2:10" x14ac:dyDescent="0.2">
      <c r="B1056" s="87">
        <v>1054</v>
      </c>
      <c r="C1056" s="85">
        <v>15110.33</v>
      </c>
      <c r="D1056" s="85">
        <f>C1056 * (1 + '2016 Claims Experience'!$H$3) * (1 + '2016 Claims Experience'!$H$3)</f>
        <v>18283.499300000003</v>
      </c>
      <c r="E1056" s="85">
        <f t="shared" si="65"/>
        <v>3656.6998599999997</v>
      </c>
      <c r="F1056" s="85">
        <f t="shared" si="66"/>
        <v>14626.799440000003</v>
      </c>
      <c r="G1056" s="85">
        <f xml:space="preserve"> F1056/'2016 Claims Experience'!$H$2</f>
        <v>17207.999341176474</v>
      </c>
      <c r="H1056" s="85">
        <f t="shared" si="67"/>
        <v>1500</v>
      </c>
      <c r="I1056" s="85">
        <f t="shared" si="64"/>
        <v>1295.1717065426669</v>
      </c>
      <c r="J1056" s="39"/>
    </row>
    <row r="1057" spans="2:10" x14ac:dyDescent="0.2">
      <c r="B1057" s="87">
        <v>1055</v>
      </c>
      <c r="C1057" s="85">
        <v>1942.6100000000001</v>
      </c>
      <c r="D1057" s="85">
        <f>C1057 * (1 + '2016 Claims Experience'!$H$3) * (1 + '2016 Claims Experience'!$H$3)</f>
        <v>2350.5581000000002</v>
      </c>
      <c r="E1057" s="85">
        <f t="shared" si="65"/>
        <v>470.11161999999996</v>
      </c>
      <c r="F1057" s="85">
        <f t="shared" si="66"/>
        <v>1880.4464800000003</v>
      </c>
      <c r="G1057" s="85">
        <f xml:space="preserve"> F1057/'2016 Claims Experience'!$H$2</f>
        <v>2212.2899764705885</v>
      </c>
      <c r="H1057" s="85">
        <f t="shared" si="67"/>
        <v>1500</v>
      </c>
      <c r="I1057" s="85">
        <f t="shared" si="64"/>
        <v>1295.1717065426669</v>
      </c>
      <c r="J1057" s="39"/>
    </row>
    <row r="1058" spans="2:10" x14ac:dyDescent="0.2">
      <c r="B1058" s="87">
        <v>1056</v>
      </c>
      <c r="C1058" s="85">
        <v>3182.1200000000003</v>
      </c>
      <c r="D1058" s="85">
        <f>C1058 * (1 + '2016 Claims Experience'!$H$3) * (1 + '2016 Claims Experience'!$H$3)</f>
        <v>3850.3652000000011</v>
      </c>
      <c r="E1058" s="85">
        <f t="shared" si="65"/>
        <v>770.07303999999999</v>
      </c>
      <c r="F1058" s="85">
        <f t="shared" si="66"/>
        <v>3080.2921600000009</v>
      </c>
      <c r="G1058" s="85">
        <f xml:space="preserve"> F1058/'2016 Claims Experience'!$H$2</f>
        <v>3623.8731294117661</v>
      </c>
      <c r="H1058" s="85">
        <f t="shared" si="67"/>
        <v>1500</v>
      </c>
      <c r="I1058" s="85">
        <f t="shared" si="64"/>
        <v>1295.1717065426669</v>
      </c>
      <c r="J1058" s="39"/>
    </row>
    <row r="1059" spans="2:10" x14ac:dyDescent="0.2">
      <c r="B1059" s="87">
        <v>1057</v>
      </c>
      <c r="C1059" s="85">
        <v>285.19</v>
      </c>
      <c r="D1059" s="85">
        <f>C1059 * (1 + '2016 Claims Experience'!$H$3) * (1 + '2016 Claims Experience'!$H$3)</f>
        <v>345.07990000000001</v>
      </c>
      <c r="E1059" s="85">
        <f t="shared" si="65"/>
        <v>69.015979999999985</v>
      </c>
      <c r="F1059" s="85">
        <f t="shared" si="66"/>
        <v>276.06392</v>
      </c>
      <c r="G1059" s="85">
        <f xml:space="preserve"> F1059/'2016 Claims Experience'!$H$2</f>
        <v>324.78108235294116</v>
      </c>
      <c r="H1059" s="85">
        <f t="shared" si="67"/>
        <v>345.07990000000001</v>
      </c>
      <c r="I1059" s="85">
        <f t="shared" si="64"/>
        <v>0</v>
      </c>
      <c r="J1059" s="39"/>
    </row>
    <row r="1060" spans="2:10" x14ac:dyDescent="0.2">
      <c r="B1060" s="87">
        <v>1058</v>
      </c>
      <c r="C1060" s="85">
        <v>24666.960000000003</v>
      </c>
      <c r="D1060" s="85">
        <f>C1060 * (1 + '2016 Claims Experience'!$H$3) * (1 + '2016 Claims Experience'!$H$3)</f>
        <v>29847.021600000011</v>
      </c>
      <c r="E1060" s="85">
        <f t="shared" si="65"/>
        <v>5969.4043200000006</v>
      </c>
      <c r="F1060" s="85">
        <f t="shared" si="66"/>
        <v>23877.617280000009</v>
      </c>
      <c r="G1060" s="85">
        <f xml:space="preserve"> F1060/'2016 Claims Experience'!$H$2</f>
        <v>28091.314447058834</v>
      </c>
      <c r="H1060" s="85">
        <f t="shared" si="67"/>
        <v>1500</v>
      </c>
      <c r="I1060" s="85">
        <f t="shared" si="64"/>
        <v>1295.1717065426669</v>
      </c>
      <c r="J1060" s="39"/>
    </row>
    <row r="1061" spans="2:10" x14ac:dyDescent="0.2">
      <c r="B1061" s="87">
        <v>1059</v>
      </c>
      <c r="C1061" s="85">
        <v>16066.230000000001</v>
      </c>
      <c r="D1061" s="85">
        <f>C1061 * (1 + '2016 Claims Experience'!$H$3) * (1 + '2016 Claims Experience'!$H$3)</f>
        <v>19440.138300000006</v>
      </c>
      <c r="E1061" s="85">
        <f t="shared" si="65"/>
        <v>3888.0276600000002</v>
      </c>
      <c r="F1061" s="85">
        <f t="shared" si="66"/>
        <v>15552.110640000006</v>
      </c>
      <c r="G1061" s="85">
        <f xml:space="preserve"> F1061/'2016 Claims Experience'!$H$2</f>
        <v>18296.600752941184</v>
      </c>
      <c r="H1061" s="85">
        <f t="shared" si="67"/>
        <v>1500</v>
      </c>
      <c r="I1061" s="85">
        <f t="shared" si="64"/>
        <v>1295.1717065426669</v>
      </c>
      <c r="J1061" s="39"/>
    </row>
    <row r="1062" spans="2:10" x14ac:dyDescent="0.2">
      <c r="B1062" s="87">
        <v>1060</v>
      </c>
      <c r="C1062" s="85">
        <v>4523.54</v>
      </c>
      <c r="D1062" s="85">
        <f>C1062 * (1 + '2016 Claims Experience'!$H$3) * (1 + '2016 Claims Experience'!$H$3)</f>
        <v>5473.483400000001</v>
      </c>
      <c r="E1062" s="85">
        <f t="shared" si="65"/>
        <v>1094.69668</v>
      </c>
      <c r="F1062" s="85">
        <f t="shared" si="66"/>
        <v>4378.786720000001</v>
      </c>
      <c r="G1062" s="85">
        <f xml:space="preserve"> F1062/'2016 Claims Experience'!$H$2</f>
        <v>5151.5137882352956</v>
      </c>
      <c r="H1062" s="85">
        <f t="shared" si="67"/>
        <v>1500</v>
      </c>
      <c r="I1062" s="85">
        <f t="shared" si="64"/>
        <v>1295.1717065426669</v>
      </c>
      <c r="J1062" s="39"/>
    </row>
    <row r="1063" spans="2:10" x14ac:dyDescent="0.2">
      <c r="B1063" s="87">
        <v>1061</v>
      </c>
      <c r="C1063" s="85">
        <v>9278.5500000000011</v>
      </c>
      <c r="D1063" s="85">
        <f>C1063 * (1 + '2016 Claims Experience'!$H$3) * (1 + '2016 Claims Experience'!$H$3)</f>
        <v>11227.045500000004</v>
      </c>
      <c r="E1063" s="85">
        <f t="shared" si="65"/>
        <v>2245.4091000000003</v>
      </c>
      <c r="F1063" s="85">
        <f t="shared" si="66"/>
        <v>8981.6364000000031</v>
      </c>
      <c r="G1063" s="85">
        <f xml:space="preserve"> F1063/'2016 Claims Experience'!$H$2</f>
        <v>10566.631058823534</v>
      </c>
      <c r="H1063" s="85">
        <f t="shared" si="67"/>
        <v>1500</v>
      </c>
      <c r="I1063" s="85">
        <f t="shared" si="64"/>
        <v>1295.1717065426669</v>
      </c>
      <c r="J1063" s="39"/>
    </row>
    <row r="1064" spans="2:10" x14ac:dyDescent="0.2">
      <c r="B1064" s="87">
        <v>1062</v>
      </c>
      <c r="C1064" s="85">
        <v>30021.58</v>
      </c>
      <c r="D1064" s="85">
        <f>C1064 * (1 + '2016 Claims Experience'!$H$3) * (1 + '2016 Claims Experience'!$H$3)</f>
        <v>36326.111800000006</v>
      </c>
      <c r="E1064" s="85">
        <f t="shared" si="65"/>
        <v>7265.2223599999998</v>
      </c>
      <c r="F1064" s="85">
        <f t="shared" si="66"/>
        <v>29060.889440000006</v>
      </c>
      <c r="G1064" s="85">
        <f xml:space="preserve"> F1064/'2016 Claims Experience'!$H$2</f>
        <v>34189.281694117657</v>
      </c>
      <c r="H1064" s="85">
        <f t="shared" si="67"/>
        <v>1500</v>
      </c>
      <c r="I1064" s="85">
        <f t="shared" si="64"/>
        <v>1295.1717065426669</v>
      </c>
      <c r="J1064" s="39"/>
    </row>
    <row r="1065" spans="2:10" x14ac:dyDescent="0.2">
      <c r="B1065" s="87">
        <v>1063</v>
      </c>
      <c r="C1065" s="85">
        <v>229.89000000000001</v>
      </c>
      <c r="D1065" s="85">
        <f>C1065 * (1 + '2016 Claims Experience'!$H$3) * (1 + '2016 Claims Experience'!$H$3)</f>
        <v>278.16690000000006</v>
      </c>
      <c r="E1065" s="85">
        <f t="shared" si="65"/>
        <v>55.633379999999995</v>
      </c>
      <c r="F1065" s="85">
        <f t="shared" si="66"/>
        <v>222.53352000000007</v>
      </c>
      <c r="G1065" s="85">
        <f xml:space="preserve"> F1065/'2016 Claims Experience'!$H$2</f>
        <v>261.80414117647069</v>
      </c>
      <c r="H1065" s="85">
        <f t="shared" si="67"/>
        <v>278.16690000000006</v>
      </c>
      <c r="I1065" s="85">
        <f t="shared" si="64"/>
        <v>0</v>
      </c>
      <c r="J1065" s="39"/>
    </row>
    <row r="1066" spans="2:10" x14ac:dyDescent="0.2">
      <c r="B1066" s="87">
        <v>1064</v>
      </c>
      <c r="C1066" s="85">
        <v>20193.98</v>
      </c>
      <c r="D1066" s="85">
        <f>C1066 * (1 + '2016 Claims Experience'!$H$3) * (1 + '2016 Claims Experience'!$H$3)</f>
        <v>24434.715800000002</v>
      </c>
      <c r="E1066" s="85">
        <f t="shared" si="65"/>
        <v>4886.9431599999989</v>
      </c>
      <c r="F1066" s="85">
        <f t="shared" si="66"/>
        <v>19547.772640000003</v>
      </c>
      <c r="G1066" s="85">
        <f xml:space="preserve"> F1066/'2016 Claims Experience'!$H$2</f>
        <v>22997.379576470594</v>
      </c>
      <c r="H1066" s="85">
        <f t="shared" si="67"/>
        <v>1500</v>
      </c>
      <c r="I1066" s="85">
        <f t="shared" si="64"/>
        <v>1295.1717065426669</v>
      </c>
      <c r="J1066" s="39"/>
    </row>
    <row r="1067" spans="2:10" x14ac:dyDescent="0.2">
      <c r="B1067" s="87">
        <v>1065</v>
      </c>
      <c r="C1067" s="85">
        <v>6967.01</v>
      </c>
      <c r="D1067" s="85">
        <f>C1067 * (1 + '2016 Claims Experience'!$H$3) * (1 + '2016 Claims Experience'!$H$3)</f>
        <v>8430.0821000000014</v>
      </c>
      <c r="E1067" s="85">
        <f t="shared" si="65"/>
        <v>1686.0164199999999</v>
      </c>
      <c r="F1067" s="85">
        <f t="shared" si="66"/>
        <v>6744.0656800000015</v>
      </c>
      <c r="G1067" s="85">
        <f xml:space="preserve"> F1067/'2016 Claims Experience'!$H$2</f>
        <v>7934.1949176470607</v>
      </c>
      <c r="H1067" s="85">
        <f t="shared" si="67"/>
        <v>1500</v>
      </c>
      <c r="I1067" s="85">
        <f t="shared" si="64"/>
        <v>1295.1717065426669</v>
      </c>
      <c r="J1067" s="39"/>
    </row>
    <row r="1068" spans="2:10" x14ac:dyDescent="0.2">
      <c r="B1068" s="87">
        <v>1066</v>
      </c>
      <c r="C1068" s="85">
        <v>3526.56</v>
      </c>
      <c r="D1068" s="85">
        <f>C1068 * (1 + '2016 Claims Experience'!$H$3) * (1 + '2016 Claims Experience'!$H$3)</f>
        <v>4267.1376000000009</v>
      </c>
      <c r="E1068" s="85">
        <f t="shared" si="65"/>
        <v>853.42751999999996</v>
      </c>
      <c r="F1068" s="85">
        <f t="shared" si="66"/>
        <v>3413.7100800000007</v>
      </c>
      <c r="G1068" s="85">
        <f xml:space="preserve"> F1068/'2016 Claims Experience'!$H$2</f>
        <v>4016.1295058823539</v>
      </c>
      <c r="H1068" s="85">
        <f t="shared" si="67"/>
        <v>1500</v>
      </c>
      <c r="I1068" s="85">
        <f t="shared" si="64"/>
        <v>1295.1717065426669</v>
      </c>
      <c r="J1068" s="39"/>
    </row>
    <row r="1069" spans="2:10" x14ac:dyDescent="0.2">
      <c r="B1069" s="87">
        <v>1067</v>
      </c>
      <c r="C1069" s="85">
        <v>5003.8600000000006</v>
      </c>
      <c r="D1069" s="85">
        <f>C1069 * (1 + '2016 Claims Experience'!$H$3) * (1 + '2016 Claims Experience'!$H$3)</f>
        <v>6054.6706000000013</v>
      </c>
      <c r="E1069" s="85">
        <f t="shared" si="65"/>
        <v>1210.9341199999999</v>
      </c>
      <c r="F1069" s="85">
        <f t="shared" si="66"/>
        <v>4843.7364800000014</v>
      </c>
      <c r="G1069" s="85">
        <f xml:space="preserve"> F1069/'2016 Claims Experience'!$H$2</f>
        <v>5698.5135058823544</v>
      </c>
      <c r="H1069" s="85">
        <f t="shared" si="67"/>
        <v>1500</v>
      </c>
      <c r="I1069" s="85">
        <f t="shared" si="64"/>
        <v>1295.1717065426669</v>
      </c>
      <c r="J1069" s="39"/>
    </row>
    <row r="1070" spans="2:10" x14ac:dyDescent="0.2">
      <c r="B1070" s="87">
        <v>1068</v>
      </c>
      <c r="C1070" s="85">
        <v>774.99</v>
      </c>
      <c r="D1070" s="85">
        <f>C1070 * (1 + '2016 Claims Experience'!$H$3) * (1 + '2016 Claims Experience'!$H$3)</f>
        <v>937.73790000000008</v>
      </c>
      <c r="E1070" s="85">
        <f t="shared" si="65"/>
        <v>187.54757999999998</v>
      </c>
      <c r="F1070" s="85">
        <f t="shared" si="66"/>
        <v>750.19032000000016</v>
      </c>
      <c r="G1070" s="85">
        <f xml:space="preserve"> F1070/'2016 Claims Experience'!$H$2</f>
        <v>882.57684705882377</v>
      </c>
      <c r="H1070" s="85">
        <f t="shared" si="67"/>
        <v>937.73790000000008</v>
      </c>
      <c r="I1070" s="85">
        <f t="shared" si="64"/>
        <v>0</v>
      </c>
      <c r="J1070" s="39"/>
    </row>
    <row r="1071" spans="2:10" x14ac:dyDescent="0.2">
      <c r="B1071" s="87">
        <v>1069</v>
      </c>
      <c r="C1071" s="85">
        <v>6006.37</v>
      </c>
      <c r="D1071" s="85">
        <f>C1071 * (1 + '2016 Claims Experience'!$H$3) * (1 + '2016 Claims Experience'!$H$3)</f>
        <v>7267.7077000000008</v>
      </c>
      <c r="E1071" s="85">
        <f t="shared" si="65"/>
        <v>1453.5415399999999</v>
      </c>
      <c r="F1071" s="85">
        <f t="shared" si="66"/>
        <v>5814.1661600000007</v>
      </c>
      <c r="G1071" s="85">
        <f xml:space="preserve"> F1071/'2016 Claims Experience'!$H$2</f>
        <v>6840.1954823529422</v>
      </c>
      <c r="H1071" s="85">
        <f t="shared" si="67"/>
        <v>1500</v>
      </c>
      <c r="I1071" s="85">
        <f t="shared" si="64"/>
        <v>1295.1717065426669</v>
      </c>
      <c r="J1071" s="39"/>
    </row>
    <row r="1072" spans="2:10" x14ac:dyDescent="0.2">
      <c r="B1072" s="87">
        <v>1070</v>
      </c>
      <c r="C1072" s="85">
        <v>12094.9</v>
      </c>
      <c r="D1072" s="85">
        <f>C1072 * (1 + '2016 Claims Experience'!$H$3) * (1 + '2016 Claims Experience'!$H$3)</f>
        <v>14634.829000000003</v>
      </c>
      <c r="E1072" s="85">
        <f t="shared" si="65"/>
        <v>2926.9657999999999</v>
      </c>
      <c r="F1072" s="85">
        <f t="shared" si="66"/>
        <v>11707.863200000003</v>
      </c>
      <c r="G1072" s="85">
        <f xml:space="preserve"> F1072/'2016 Claims Experience'!$H$2</f>
        <v>13773.956705882358</v>
      </c>
      <c r="H1072" s="85">
        <f t="shared" si="67"/>
        <v>1500</v>
      </c>
      <c r="I1072" s="85">
        <f t="shared" si="64"/>
        <v>1295.1717065426669</v>
      </c>
      <c r="J1072" s="39"/>
    </row>
    <row r="1073" spans="2:10" x14ac:dyDescent="0.2">
      <c r="B1073" s="87">
        <v>1071</v>
      </c>
      <c r="C1073" s="85">
        <v>4077.98</v>
      </c>
      <c r="D1073" s="85">
        <f>C1073 * (1 + '2016 Claims Experience'!$H$3) * (1 + '2016 Claims Experience'!$H$3)</f>
        <v>4934.3558000000003</v>
      </c>
      <c r="E1073" s="85">
        <f t="shared" si="65"/>
        <v>986.8711599999998</v>
      </c>
      <c r="F1073" s="85">
        <f t="shared" si="66"/>
        <v>3947.4846400000006</v>
      </c>
      <c r="G1073" s="85">
        <f xml:space="preserve"> F1073/'2016 Claims Experience'!$H$2</f>
        <v>4644.0995764705895</v>
      </c>
      <c r="H1073" s="85">
        <f t="shared" si="67"/>
        <v>1500</v>
      </c>
      <c r="I1073" s="85">
        <f t="shared" si="64"/>
        <v>1295.1717065426669</v>
      </c>
      <c r="J1073" s="39"/>
    </row>
    <row r="1074" spans="2:10" x14ac:dyDescent="0.2">
      <c r="B1074" s="87">
        <v>1072</v>
      </c>
      <c r="C1074" s="85">
        <v>9717.7900000000009</v>
      </c>
      <c r="D1074" s="85">
        <f>C1074 * (1 + '2016 Claims Experience'!$H$3) * (1 + '2016 Claims Experience'!$H$3)</f>
        <v>11758.525900000002</v>
      </c>
      <c r="E1074" s="85">
        <f t="shared" si="65"/>
        <v>2351.7051799999999</v>
      </c>
      <c r="F1074" s="85">
        <f t="shared" si="66"/>
        <v>9406.8207200000015</v>
      </c>
      <c r="G1074" s="85">
        <f xml:space="preserve"> F1074/'2016 Claims Experience'!$H$2</f>
        <v>11066.847905882356</v>
      </c>
      <c r="H1074" s="85">
        <f t="shared" si="67"/>
        <v>1500</v>
      </c>
      <c r="I1074" s="85">
        <f t="shared" si="64"/>
        <v>1295.1717065426669</v>
      </c>
      <c r="J1074" s="39"/>
    </row>
    <row r="1075" spans="2:10" x14ac:dyDescent="0.2">
      <c r="B1075" s="87">
        <v>1073</v>
      </c>
      <c r="C1075" s="85">
        <v>1094.94</v>
      </c>
      <c r="D1075" s="85">
        <f>C1075 * (1 + '2016 Claims Experience'!$H$3) * (1 + '2016 Claims Experience'!$H$3)</f>
        <v>1324.8774000000003</v>
      </c>
      <c r="E1075" s="85">
        <f t="shared" si="65"/>
        <v>264.97548</v>
      </c>
      <c r="F1075" s="85">
        <f t="shared" si="66"/>
        <v>1059.9019200000002</v>
      </c>
      <c r="G1075" s="85">
        <f xml:space="preserve"> F1075/'2016 Claims Experience'!$H$2</f>
        <v>1246.943435294118</v>
      </c>
      <c r="H1075" s="85">
        <f t="shared" si="67"/>
        <v>1324.8774000000003</v>
      </c>
      <c r="I1075" s="85">
        <f t="shared" si="64"/>
        <v>0</v>
      </c>
      <c r="J1075" s="39"/>
    </row>
    <row r="1076" spans="2:10" x14ac:dyDescent="0.2">
      <c r="B1076" s="87">
        <v>1074</v>
      </c>
      <c r="C1076" s="85">
        <v>17898.240000000002</v>
      </c>
      <c r="D1076" s="85">
        <f>C1076 * (1 + '2016 Claims Experience'!$H$3) * (1 + '2016 Claims Experience'!$H$3)</f>
        <v>21656.870400000003</v>
      </c>
      <c r="E1076" s="85">
        <f t="shared" si="65"/>
        <v>4331.3740799999996</v>
      </c>
      <c r="F1076" s="85">
        <f t="shared" si="66"/>
        <v>17325.496320000002</v>
      </c>
      <c r="G1076" s="85">
        <f xml:space="preserve"> F1076/'2016 Claims Experience'!$H$2</f>
        <v>20382.936847058827</v>
      </c>
      <c r="H1076" s="85">
        <f t="shared" si="67"/>
        <v>1500</v>
      </c>
      <c r="I1076" s="85">
        <f t="shared" si="64"/>
        <v>1295.1717065426669</v>
      </c>
      <c r="J1076" s="39"/>
    </row>
    <row r="1077" spans="2:10" x14ac:dyDescent="0.2">
      <c r="B1077" s="87">
        <v>1075</v>
      </c>
      <c r="C1077" s="85">
        <v>3720.9</v>
      </c>
      <c r="D1077" s="85">
        <f>C1077 * (1 + '2016 Claims Experience'!$H$3) * (1 + '2016 Claims Experience'!$H$3)</f>
        <v>4502.2890000000007</v>
      </c>
      <c r="E1077" s="85">
        <f t="shared" si="65"/>
        <v>900.45779999999991</v>
      </c>
      <c r="F1077" s="85">
        <f t="shared" si="66"/>
        <v>3601.8312000000005</v>
      </c>
      <c r="G1077" s="85">
        <f xml:space="preserve"> F1077/'2016 Claims Experience'!$H$2</f>
        <v>4237.448470588236</v>
      </c>
      <c r="H1077" s="85">
        <f t="shared" si="67"/>
        <v>1500</v>
      </c>
      <c r="I1077" s="85">
        <f t="shared" si="64"/>
        <v>1295.1717065426669</v>
      </c>
      <c r="J1077" s="39"/>
    </row>
    <row r="1078" spans="2:10" x14ac:dyDescent="0.2">
      <c r="B1078" s="87">
        <v>1076</v>
      </c>
      <c r="C1078" s="85">
        <v>9012.32</v>
      </c>
      <c r="D1078" s="85">
        <f>C1078 * (1 + '2016 Claims Experience'!$H$3) * (1 + '2016 Claims Experience'!$H$3)</f>
        <v>10904.9072</v>
      </c>
      <c r="E1078" s="85">
        <f t="shared" si="65"/>
        <v>2180.9814399999996</v>
      </c>
      <c r="F1078" s="85">
        <f t="shared" si="66"/>
        <v>8723.9257600000001</v>
      </c>
      <c r="G1078" s="85">
        <f xml:space="preserve"> F1078/'2016 Claims Experience'!$H$2</f>
        <v>10263.442070588235</v>
      </c>
      <c r="H1078" s="85">
        <f t="shared" si="67"/>
        <v>1500</v>
      </c>
      <c r="I1078" s="85">
        <f t="shared" si="64"/>
        <v>1295.1717065426669</v>
      </c>
      <c r="J1078" s="39"/>
    </row>
    <row r="1079" spans="2:10" x14ac:dyDescent="0.2">
      <c r="B1079" s="87">
        <v>1077</v>
      </c>
      <c r="C1079" s="85">
        <v>473.21000000000004</v>
      </c>
      <c r="D1079" s="85">
        <f>C1079 * (1 + '2016 Claims Experience'!$H$3) * (1 + '2016 Claims Experience'!$H$3)</f>
        <v>572.58410000000015</v>
      </c>
      <c r="E1079" s="85">
        <f t="shared" si="65"/>
        <v>114.51682000000001</v>
      </c>
      <c r="F1079" s="85">
        <f t="shared" si="66"/>
        <v>458.06728000000015</v>
      </c>
      <c r="G1079" s="85">
        <f xml:space="preserve"> F1079/'2016 Claims Experience'!$H$2</f>
        <v>538.90268235294138</v>
      </c>
      <c r="H1079" s="85">
        <f t="shared" si="67"/>
        <v>572.58410000000015</v>
      </c>
      <c r="I1079" s="85">
        <f t="shared" si="64"/>
        <v>0</v>
      </c>
      <c r="J1079" s="39"/>
    </row>
    <row r="1080" spans="2:10" x14ac:dyDescent="0.2">
      <c r="B1080" s="87">
        <v>1078</v>
      </c>
      <c r="C1080" s="85">
        <v>2747.6200000000003</v>
      </c>
      <c r="D1080" s="85">
        <f>C1080 * (1 + '2016 Claims Experience'!$H$3) * (1 + '2016 Claims Experience'!$H$3)</f>
        <v>3324.6202000000008</v>
      </c>
      <c r="E1080" s="85">
        <f t="shared" si="65"/>
        <v>664.92403999999999</v>
      </c>
      <c r="F1080" s="85">
        <f t="shared" si="66"/>
        <v>2659.6961600000009</v>
      </c>
      <c r="G1080" s="85">
        <f xml:space="preserve"> F1080/'2016 Claims Experience'!$H$2</f>
        <v>3129.0543058823541</v>
      </c>
      <c r="H1080" s="85">
        <f t="shared" si="67"/>
        <v>1500</v>
      </c>
      <c r="I1080" s="85">
        <f t="shared" si="64"/>
        <v>1295.1717065426669</v>
      </c>
      <c r="J1080" s="39"/>
    </row>
    <row r="1081" spans="2:10" x14ac:dyDescent="0.2">
      <c r="B1081" s="87">
        <v>1079</v>
      </c>
      <c r="C1081" s="85">
        <v>689.67000000000007</v>
      </c>
      <c r="D1081" s="85">
        <f>C1081 * (1 + '2016 Claims Experience'!$H$3) * (1 + '2016 Claims Experience'!$H$3)</f>
        <v>834.50070000000028</v>
      </c>
      <c r="E1081" s="85">
        <f t="shared" si="65"/>
        <v>166.90014000000002</v>
      </c>
      <c r="F1081" s="85">
        <f t="shared" si="66"/>
        <v>667.60056000000031</v>
      </c>
      <c r="G1081" s="85">
        <f xml:space="preserve"> F1081/'2016 Claims Experience'!$H$2</f>
        <v>785.41242352941219</v>
      </c>
      <c r="H1081" s="85">
        <f t="shared" si="67"/>
        <v>834.50070000000028</v>
      </c>
      <c r="I1081" s="85">
        <f t="shared" si="64"/>
        <v>0</v>
      </c>
      <c r="J1081" s="39"/>
    </row>
    <row r="1082" spans="2:10" x14ac:dyDescent="0.2">
      <c r="B1082" s="87">
        <v>1080</v>
      </c>
      <c r="C1082" s="85">
        <v>4598.59</v>
      </c>
      <c r="D1082" s="85">
        <f>C1082 * (1 + '2016 Claims Experience'!$H$3) * (1 + '2016 Claims Experience'!$H$3)</f>
        <v>5564.2939000000006</v>
      </c>
      <c r="E1082" s="85">
        <f t="shared" si="65"/>
        <v>1112.8587799999998</v>
      </c>
      <c r="F1082" s="85">
        <f t="shared" si="66"/>
        <v>4451.435120000001</v>
      </c>
      <c r="G1082" s="85">
        <f xml:space="preserve"> F1082/'2016 Claims Experience'!$H$2</f>
        <v>5236.9824941176485</v>
      </c>
      <c r="H1082" s="85">
        <f t="shared" si="67"/>
        <v>1500</v>
      </c>
      <c r="I1082" s="85">
        <f t="shared" si="64"/>
        <v>1295.1717065426669</v>
      </c>
      <c r="J1082" s="39"/>
    </row>
    <row r="1083" spans="2:10" x14ac:dyDescent="0.2">
      <c r="B1083" s="87">
        <v>1081</v>
      </c>
      <c r="C1083" s="85">
        <v>3144.2000000000003</v>
      </c>
      <c r="D1083" s="85">
        <f>C1083 * (1 + '2016 Claims Experience'!$H$3) * (1 + '2016 Claims Experience'!$H$3)</f>
        <v>3804.4820000000013</v>
      </c>
      <c r="E1083" s="85">
        <f t="shared" si="65"/>
        <v>760.89640000000009</v>
      </c>
      <c r="F1083" s="85">
        <f t="shared" si="66"/>
        <v>3043.5856000000013</v>
      </c>
      <c r="G1083" s="85">
        <f xml:space="preserve"> F1083/'2016 Claims Experience'!$H$2</f>
        <v>3580.6889411764723</v>
      </c>
      <c r="H1083" s="85">
        <f t="shared" si="67"/>
        <v>1500</v>
      </c>
      <c r="I1083" s="85">
        <f t="shared" si="64"/>
        <v>1295.1717065426669</v>
      </c>
      <c r="J1083" s="39"/>
    </row>
    <row r="1084" spans="2:10" x14ac:dyDescent="0.2">
      <c r="B1084" s="87">
        <v>1082</v>
      </c>
      <c r="C1084" s="85">
        <v>12980.49</v>
      </c>
      <c r="D1084" s="85">
        <f>C1084 * (1 + '2016 Claims Experience'!$H$3) * (1 + '2016 Claims Experience'!$H$3)</f>
        <v>15706.392900000003</v>
      </c>
      <c r="E1084" s="85">
        <f t="shared" si="65"/>
        <v>3141.2785799999997</v>
      </c>
      <c r="F1084" s="85">
        <f t="shared" si="66"/>
        <v>12565.114320000002</v>
      </c>
      <c r="G1084" s="85">
        <f xml:space="preserve"> F1084/'2016 Claims Experience'!$H$2</f>
        <v>14782.487435294121</v>
      </c>
      <c r="H1084" s="85">
        <f t="shared" si="67"/>
        <v>1500</v>
      </c>
      <c r="I1084" s="85">
        <f t="shared" si="64"/>
        <v>1295.1717065426669</v>
      </c>
      <c r="J1084" s="39"/>
    </row>
    <row r="1085" spans="2:10" x14ac:dyDescent="0.2">
      <c r="B1085" s="87">
        <v>1083</v>
      </c>
      <c r="C1085" s="85">
        <v>6371.35</v>
      </c>
      <c r="D1085" s="85">
        <f>C1085 * (1 + '2016 Claims Experience'!$H$3) * (1 + '2016 Claims Experience'!$H$3)</f>
        <v>7709.3335000000015</v>
      </c>
      <c r="E1085" s="85">
        <f t="shared" si="65"/>
        <v>1541.8667</v>
      </c>
      <c r="F1085" s="85">
        <f t="shared" si="66"/>
        <v>6167.466800000002</v>
      </c>
      <c r="G1085" s="85">
        <f xml:space="preserve"> F1085/'2016 Claims Experience'!$H$2</f>
        <v>7255.8432941176497</v>
      </c>
      <c r="H1085" s="85">
        <f t="shared" si="67"/>
        <v>1500</v>
      </c>
      <c r="I1085" s="85">
        <f t="shared" si="64"/>
        <v>1295.1717065426669</v>
      </c>
      <c r="J1085" s="39"/>
    </row>
    <row r="1086" spans="2:10" x14ac:dyDescent="0.2">
      <c r="B1086" s="87">
        <v>1084</v>
      </c>
      <c r="C1086" s="85">
        <v>4680.75</v>
      </c>
      <c r="D1086" s="85">
        <f>C1086 * (1 + '2016 Claims Experience'!$H$3) * (1 + '2016 Claims Experience'!$H$3)</f>
        <v>5663.7075000000013</v>
      </c>
      <c r="E1086" s="85">
        <f t="shared" si="65"/>
        <v>1132.7415000000001</v>
      </c>
      <c r="F1086" s="85">
        <f t="shared" si="66"/>
        <v>4530.9660000000013</v>
      </c>
      <c r="G1086" s="85">
        <f xml:space="preserve"> F1086/'2016 Claims Experience'!$H$2</f>
        <v>5330.548235294119</v>
      </c>
      <c r="H1086" s="85">
        <f t="shared" si="67"/>
        <v>1500</v>
      </c>
      <c r="I1086" s="85">
        <f t="shared" si="64"/>
        <v>1295.1717065426669</v>
      </c>
      <c r="J1086" s="39"/>
    </row>
    <row r="1087" spans="2:10" x14ac:dyDescent="0.2">
      <c r="B1087" s="87">
        <v>1085</v>
      </c>
      <c r="C1087" s="85">
        <v>38311.050000000003</v>
      </c>
      <c r="D1087" s="85">
        <f>C1087 * (1 + '2016 Claims Experience'!$H$3) * (1 + '2016 Claims Experience'!$H$3)</f>
        <v>46356.370500000012</v>
      </c>
      <c r="E1087" s="85">
        <f t="shared" si="65"/>
        <v>9271.2741000000005</v>
      </c>
      <c r="F1087" s="85">
        <f t="shared" si="66"/>
        <v>37085.096400000009</v>
      </c>
      <c r="G1087" s="85">
        <f xml:space="preserve"> F1087/'2016 Claims Experience'!$H$2</f>
        <v>43629.525176470597</v>
      </c>
      <c r="H1087" s="85">
        <f t="shared" si="67"/>
        <v>1500</v>
      </c>
      <c r="I1087" s="85">
        <f t="shared" si="64"/>
        <v>1295.1717065426669</v>
      </c>
      <c r="J1087" s="39"/>
    </row>
    <row r="1088" spans="2:10" x14ac:dyDescent="0.2">
      <c r="B1088" s="87">
        <v>1086</v>
      </c>
      <c r="C1088" s="85">
        <v>9725.69</v>
      </c>
      <c r="D1088" s="85">
        <f>C1088 * (1 + '2016 Claims Experience'!$H$3) * (1 + '2016 Claims Experience'!$H$3)</f>
        <v>11768.084900000003</v>
      </c>
      <c r="E1088" s="85">
        <f t="shared" si="65"/>
        <v>2353.6169800000002</v>
      </c>
      <c r="F1088" s="85">
        <f t="shared" si="66"/>
        <v>9414.4679200000028</v>
      </c>
      <c r="G1088" s="85">
        <f xml:space="preserve"> F1088/'2016 Claims Experience'!$H$2</f>
        <v>11075.844611764709</v>
      </c>
      <c r="H1088" s="85">
        <f t="shared" si="67"/>
        <v>1500</v>
      </c>
      <c r="I1088" s="85">
        <f t="shared" si="64"/>
        <v>1295.1717065426669</v>
      </c>
      <c r="J1088" s="39"/>
    </row>
    <row r="1089" spans="2:10" x14ac:dyDescent="0.2">
      <c r="B1089" s="87">
        <v>1087</v>
      </c>
      <c r="C1089" s="85">
        <v>7121.06</v>
      </c>
      <c r="D1089" s="85">
        <f>C1089 * (1 + '2016 Claims Experience'!$H$3) * (1 + '2016 Claims Experience'!$H$3)</f>
        <v>8616.4826000000012</v>
      </c>
      <c r="E1089" s="85">
        <f t="shared" si="65"/>
        <v>1723.2965199999999</v>
      </c>
      <c r="F1089" s="85">
        <f t="shared" si="66"/>
        <v>6893.1860800000013</v>
      </c>
      <c r="G1089" s="85">
        <f xml:space="preserve"> F1089/'2016 Claims Experience'!$H$2</f>
        <v>8109.630682352943</v>
      </c>
      <c r="H1089" s="85">
        <f t="shared" si="67"/>
        <v>1500</v>
      </c>
      <c r="I1089" s="85">
        <f t="shared" si="64"/>
        <v>1295.1717065426669</v>
      </c>
      <c r="J1089" s="39"/>
    </row>
    <row r="1090" spans="2:10" x14ac:dyDescent="0.2">
      <c r="B1090" s="87">
        <v>1088</v>
      </c>
      <c r="C1090" s="85">
        <v>20066</v>
      </c>
      <c r="D1090" s="85">
        <f>C1090 * (1 + '2016 Claims Experience'!$H$3) * (1 + '2016 Claims Experience'!$H$3)</f>
        <v>24279.860000000004</v>
      </c>
      <c r="E1090" s="85">
        <f t="shared" si="65"/>
        <v>4855.9719999999998</v>
      </c>
      <c r="F1090" s="85">
        <f t="shared" si="66"/>
        <v>19423.888000000003</v>
      </c>
      <c r="G1090" s="85">
        <f xml:space="preserve"> F1090/'2016 Claims Experience'!$H$2</f>
        <v>22851.632941176475</v>
      </c>
      <c r="H1090" s="85">
        <f t="shared" si="67"/>
        <v>1500</v>
      </c>
      <c r="I1090" s="85">
        <f t="shared" si="64"/>
        <v>1295.1717065426669</v>
      </c>
      <c r="J1090" s="39"/>
    </row>
    <row r="1091" spans="2:10" x14ac:dyDescent="0.2">
      <c r="B1091" s="87">
        <v>1089</v>
      </c>
      <c r="C1091" s="85">
        <v>7871.56</v>
      </c>
      <c r="D1091" s="85">
        <f>C1091 * (1 + '2016 Claims Experience'!$H$3) * (1 + '2016 Claims Experience'!$H$3)</f>
        <v>9524.5876000000007</v>
      </c>
      <c r="E1091" s="85">
        <f t="shared" si="65"/>
        <v>1904.9175199999997</v>
      </c>
      <c r="F1091" s="85">
        <f t="shared" si="66"/>
        <v>7619.6700800000008</v>
      </c>
      <c r="G1091" s="85">
        <f xml:space="preserve"> F1091/'2016 Claims Experience'!$H$2</f>
        <v>8964.3177411764718</v>
      </c>
      <c r="H1091" s="85">
        <f t="shared" si="67"/>
        <v>1500</v>
      </c>
      <c r="I1091" s="85">
        <f t="shared" ref="I1091:I1154" si="68">IF(H1091 = $K$29, $L$29 - H1091,   IF(AND(H1091&lt;$L$29, H1091 &gt; $K$29),  D1091-$K$29, 0) )</f>
        <v>1295.1717065426669</v>
      </c>
      <c r="J1091" s="39"/>
    </row>
    <row r="1092" spans="2:10" x14ac:dyDescent="0.2">
      <c r="B1092" s="87">
        <v>1090</v>
      </c>
      <c r="C1092" s="85">
        <v>15468.2</v>
      </c>
      <c r="D1092" s="85">
        <f>C1092 * (1 + '2016 Claims Experience'!$H$3) * (1 + '2016 Claims Experience'!$H$3)</f>
        <v>18716.522000000001</v>
      </c>
      <c r="E1092" s="85">
        <f t="shared" ref="E1092:E1155" si="69" xml:space="preserve"> D1092 * (1- $L$9)</f>
        <v>3743.3043999999995</v>
      </c>
      <c r="F1092" s="85">
        <f t="shared" ref="F1092:F1155" si="70" xml:space="preserve">   D1092 *$L$9</f>
        <v>14973.217600000002</v>
      </c>
      <c r="G1092" s="85">
        <f xml:space="preserve"> F1092/'2016 Claims Experience'!$H$2</f>
        <v>17615.550117647061</v>
      </c>
      <c r="H1092" s="85">
        <f t="shared" ref="H1092:H1155" si="71">IF( D1092&gt; $K$29, $K$29, D1092)</f>
        <v>1500</v>
      </c>
      <c r="I1092" s="85">
        <f t="shared" si="68"/>
        <v>1295.1717065426669</v>
      </c>
      <c r="J1092" s="39"/>
    </row>
    <row r="1093" spans="2:10" x14ac:dyDescent="0.2">
      <c r="B1093" s="87">
        <v>1091</v>
      </c>
      <c r="C1093" s="85">
        <v>10165.720000000001</v>
      </c>
      <c r="D1093" s="85">
        <f>C1093 * (1 + '2016 Claims Experience'!$H$3) * (1 + '2016 Claims Experience'!$H$3)</f>
        <v>12300.521200000003</v>
      </c>
      <c r="E1093" s="85">
        <f t="shared" si="69"/>
        <v>2460.1042400000001</v>
      </c>
      <c r="F1093" s="85">
        <f t="shared" si="70"/>
        <v>9840.4169600000023</v>
      </c>
      <c r="G1093" s="85">
        <f xml:space="preserve"> F1093/'2016 Claims Experience'!$H$2</f>
        <v>11576.961129411768</v>
      </c>
      <c r="H1093" s="85">
        <f t="shared" si="71"/>
        <v>1500</v>
      </c>
      <c r="I1093" s="85">
        <f t="shared" si="68"/>
        <v>1295.1717065426669</v>
      </c>
      <c r="J1093" s="39"/>
    </row>
    <row r="1094" spans="2:10" x14ac:dyDescent="0.2">
      <c r="B1094" s="87">
        <v>1092</v>
      </c>
      <c r="C1094" s="85">
        <v>29311.370000000003</v>
      </c>
      <c r="D1094" s="85">
        <f>C1094 * (1 + '2016 Claims Experience'!$H$3) * (1 + '2016 Claims Experience'!$H$3)</f>
        <v>35466.757700000009</v>
      </c>
      <c r="E1094" s="85">
        <f t="shared" si="69"/>
        <v>7093.3515400000006</v>
      </c>
      <c r="F1094" s="85">
        <f t="shared" si="70"/>
        <v>28373.40616000001</v>
      </c>
      <c r="G1094" s="85">
        <f xml:space="preserve"> F1094/'2016 Claims Experience'!$H$2</f>
        <v>33380.477835294128</v>
      </c>
      <c r="H1094" s="85">
        <f t="shared" si="71"/>
        <v>1500</v>
      </c>
      <c r="I1094" s="85">
        <f t="shared" si="68"/>
        <v>1295.1717065426669</v>
      </c>
      <c r="J1094" s="39"/>
    </row>
    <row r="1095" spans="2:10" x14ac:dyDescent="0.2">
      <c r="B1095" s="87">
        <v>1093</v>
      </c>
      <c r="C1095" s="85">
        <v>33.18</v>
      </c>
      <c r="D1095" s="85">
        <f>C1095 * (1 + '2016 Claims Experience'!$H$3) * (1 + '2016 Claims Experience'!$H$3)</f>
        <v>40.147800000000011</v>
      </c>
      <c r="E1095" s="85">
        <f t="shared" si="69"/>
        <v>8.02956</v>
      </c>
      <c r="F1095" s="85">
        <f t="shared" si="70"/>
        <v>32.118240000000007</v>
      </c>
      <c r="G1095" s="85">
        <f xml:space="preserve"> F1095/'2016 Claims Experience'!$H$2</f>
        <v>37.786164705882364</v>
      </c>
      <c r="H1095" s="85">
        <f t="shared" si="71"/>
        <v>40.147800000000011</v>
      </c>
      <c r="I1095" s="85">
        <f t="shared" si="68"/>
        <v>0</v>
      </c>
      <c r="J1095" s="39"/>
    </row>
    <row r="1096" spans="2:10" x14ac:dyDescent="0.2">
      <c r="B1096" s="87">
        <v>1094</v>
      </c>
      <c r="C1096" s="85">
        <v>2866.1200000000003</v>
      </c>
      <c r="D1096" s="85">
        <f>C1096 * (1 + '2016 Claims Experience'!$H$3) * (1 + '2016 Claims Experience'!$H$3)</f>
        <v>3468.005200000001</v>
      </c>
      <c r="E1096" s="85">
        <f t="shared" si="69"/>
        <v>693.60104000000001</v>
      </c>
      <c r="F1096" s="85">
        <f t="shared" si="70"/>
        <v>2774.404160000001</v>
      </c>
      <c r="G1096" s="85">
        <f xml:space="preserve"> F1096/'2016 Claims Experience'!$H$2</f>
        <v>3264.0048941176483</v>
      </c>
      <c r="H1096" s="85">
        <f t="shared" si="71"/>
        <v>1500</v>
      </c>
      <c r="I1096" s="85">
        <f t="shared" si="68"/>
        <v>1295.1717065426669</v>
      </c>
      <c r="J1096" s="39"/>
    </row>
    <row r="1097" spans="2:10" x14ac:dyDescent="0.2">
      <c r="B1097" s="87">
        <v>1095</v>
      </c>
      <c r="C1097" s="85">
        <v>12399.84</v>
      </c>
      <c r="D1097" s="85">
        <f>C1097 * (1 + '2016 Claims Experience'!$H$3) * (1 + '2016 Claims Experience'!$H$3)</f>
        <v>15003.806400000001</v>
      </c>
      <c r="E1097" s="85">
        <f t="shared" si="69"/>
        <v>3000.7612799999997</v>
      </c>
      <c r="F1097" s="85">
        <f t="shared" si="70"/>
        <v>12003.045120000002</v>
      </c>
      <c r="G1097" s="85">
        <f xml:space="preserve"> F1097/'2016 Claims Experience'!$H$2</f>
        <v>14121.22955294118</v>
      </c>
      <c r="H1097" s="85">
        <f t="shared" si="71"/>
        <v>1500</v>
      </c>
      <c r="I1097" s="85">
        <f t="shared" si="68"/>
        <v>1295.1717065426669</v>
      </c>
      <c r="J1097" s="39"/>
    </row>
    <row r="1098" spans="2:10" x14ac:dyDescent="0.2">
      <c r="B1098" s="87">
        <v>1096</v>
      </c>
      <c r="C1098" s="85">
        <v>6221.25</v>
      </c>
      <c r="D1098" s="85">
        <f>C1098 * (1 + '2016 Claims Experience'!$H$3) * (1 + '2016 Claims Experience'!$H$3)</f>
        <v>7527.7125000000015</v>
      </c>
      <c r="E1098" s="85">
        <f t="shared" si="69"/>
        <v>1505.5425</v>
      </c>
      <c r="F1098" s="85">
        <f t="shared" si="70"/>
        <v>6022.1700000000019</v>
      </c>
      <c r="G1098" s="85">
        <f xml:space="preserve"> F1098/'2016 Claims Experience'!$H$2</f>
        <v>7084.905882352944</v>
      </c>
      <c r="H1098" s="85">
        <f t="shared" si="71"/>
        <v>1500</v>
      </c>
      <c r="I1098" s="85">
        <f t="shared" si="68"/>
        <v>1295.1717065426669</v>
      </c>
      <c r="J1098" s="39"/>
    </row>
    <row r="1099" spans="2:10" x14ac:dyDescent="0.2">
      <c r="B1099" s="87">
        <v>1097</v>
      </c>
      <c r="C1099" s="85">
        <v>14381.16</v>
      </c>
      <c r="D1099" s="85">
        <f>C1099 * (1 + '2016 Claims Experience'!$H$3) * (1 + '2016 Claims Experience'!$H$3)</f>
        <v>17401.203600000004</v>
      </c>
      <c r="E1099" s="85">
        <f t="shared" si="69"/>
        <v>3480.2407200000002</v>
      </c>
      <c r="F1099" s="85">
        <f t="shared" si="70"/>
        <v>13920.962880000005</v>
      </c>
      <c r="G1099" s="85">
        <f xml:space="preserve"> F1099/'2016 Claims Experience'!$H$2</f>
        <v>16377.6033882353</v>
      </c>
      <c r="H1099" s="85">
        <f t="shared" si="71"/>
        <v>1500</v>
      </c>
      <c r="I1099" s="85">
        <f t="shared" si="68"/>
        <v>1295.1717065426669</v>
      </c>
      <c r="J1099" s="39"/>
    </row>
    <row r="1100" spans="2:10" x14ac:dyDescent="0.2">
      <c r="B1100" s="87">
        <v>1098</v>
      </c>
      <c r="C1100" s="85">
        <v>6605.1900000000005</v>
      </c>
      <c r="D1100" s="85">
        <f>C1100 * (1 + '2016 Claims Experience'!$H$3) * (1 + '2016 Claims Experience'!$H$3)</f>
        <v>7992.2799000000014</v>
      </c>
      <c r="E1100" s="85">
        <f t="shared" si="69"/>
        <v>1598.45598</v>
      </c>
      <c r="F1100" s="85">
        <f t="shared" si="70"/>
        <v>6393.8239200000016</v>
      </c>
      <c r="G1100" s="85">
        <f xml:space="preserve"> F1100/'2016 Claims Experience'!$H$2</f>
        <v>7522.1457882352961</v>
      </c>
      <c r="H1100" s="85">
        <f t="shared" si="71"/>
        <v>1500</v>
      </c>
      <c r="I1100" s="85">
        <f t="shared" si="68"/>
        <v>1295.1717065426669</v>
      </c>
      <c r="J1100" s="39"/>
    </row>
    <row r="1101" spans="2:10" x14ac:dyDescent="0.2">
      <c r="B1101" s="87">
        <v>1099</v>
      </c>
      <c r="C1101" s="85">
        <v>2797.3900000000003</v>
      </c>
      <c r="D1101" s="85">
        <f>C1101 * (1 + '2016 Claims Experience'!$H$3) * (1 + '2016 Claims Experience'!$H$3)</f>
        <v>3384.8419000000013</v>
      </c>
      <c r="E1101" s="85">
        <f t="shared" si="69"/>
        <v>676.96838000000014</v>
      </c>
      <c r="F1101" s="85">
        <f t="shared" si="70"/>
        <v>2707.873520000001</v>
      </c>
      <c r="G1101" s="85">
        <f xml:space="preserve"> F1101/'2016 Claims Experience'!$H$2</f>
        <v>3185.7335529411775</v>
      </c>
      <c r="H1101" s="85">
        <f t="shared" si="71"/>
        <v>1500</v>
      </c>
      <c r="I1101" s="85">
        <f t="shared" si="68"/>
        <v>1295.1717065426669</v>
      </c>
      <c r="J1101" s="39"/>
    </row>
    <row r="1102" spans="2:10" x14ac:dyDescent="0.2">
      <c r="B1102" s="87">
        <v>1100</v>
      </c>
      <c r="C1102" s="85">
        <v>19429.260000000002</v>
      </c>
      <c r="D1102" s="85">
        <f>C1102 * (1 + '2016 Claims Experience'!$H$3) * (1 + '2016 Claims Experience'!$H$3)</f>
        <v>23509.404600000009</v>
      </c>
      <c r="E1102" s="85">
        <f t="shared" si="69"/>
        <v>4701.8809200000005</v>
      </c>
      <c r="F1102" s="85">
        <f t="shared" si="70"/>
        <v>18807.523680000009</v>
      </c>
      <c r="G1102" s="85">
        <f xml:space="preserve"> F1102/'2016 Claims Experience'!$H$2</f>
        <v>22126.498447058835</v>
      </c>
      <c r="H1102" s="85">
        <f t="shared" si="71"/>
        <v>1500</v>
      </c>
      <c r="I1102" s="85">
        <f t="shared" si="68"/>
        <v>1295.1717065426669</v>
      </c>
      <c r="J1102" s="39"/>
    </row>
    <row r="1103" spans="2:10" x14ac:dyDescent="0.2">
      <c r="B1103" s="87">
        <v>1101</v>
      </c>
      <c r="C1103" s="85">
        <v>11040.25</v>
      </c>
      <c r="D1103" s="85">
        <f>C1103 * (1 + '2016 Claims Experience'!$H$3) * (1 + '2016 Claims Experience'!$H$3)</f>
        <v>13358.702500000003</v>
      </c>
      <c r="E1103" s="85">
        <f t="shared" si="69"/>
        <v>2671.7404999999999</v>
      </c>
      <c r="F1103" s="85">
        <f t="shared" si="70"/>
        <v>10686.962000000003</v>
      </c>
      <c r="G1103" s="85">
        <f xml:space="preserve"> F1103/'2016 Claims Experience'!$H$2</f>
        <v>12572.896470588239</v>
      </c>
      <c r="H1103" s="85">
        <f t="shared" si="71"/>
        <v>1500</v>
      </c>
      <c r="I1103" s="85">
        <f t="shared" si="68"/>
        <v>1295.1717065426669</v>
      </c>
      <c r="J1103" s="39"/>
    </row>
    <row r="1104" spans="2:10" x14ac:dyDescent="0.2">
      <c r="B1104" s="87">
        <v>1102</v>
      </c>
      <c r="C1104" s="85">
        <v>5594.7800000000007</v>
      </c>
      <c r="D1104" s="85">
        <f>C1104 * (1 + '2016 Claims Experience'!$H$3) * (1 + '2016 Claims Experience'!$H$3)</f>
        <v>6769.6838000000025</v>
      </c>
      <c r="E1104" s="85">
        <f t="shared" si="69"/>
        <v>1353.9367600000003</v>
      </c>
      <c r="F1104" s="85">
        <f t="shared" si="70"/>
        <v>5415.747040000002</v>
      </c>
      <c r="G1104" s="85">
        <f xml:space="preserve"> F1104/'2016 Claims Experience'!$H$2</f>
        <v>6371.4671058823551</v>
      </c>
      <c r="H1104" s="85">
        <f t="shared" si="71"/>
        <v>1500</v>
      </c>
      <c r="I1104" s="85">
        <f t="shared" si="68"/>
        <v>1295.1717065426669</v>
      </c>
      <c r="J1104" s="39"/>
    </row>
    <row r="1105" spans="2:10" x14ac:dyDescent="0.2">
      <c r="B1105" s="87">
        <v>1103</v>
      </c>
      <c r="C1105" s="85">
        <v>5792.2800000000007</v>
      </c>
      <c r="D1105" s="85">
        <f>C1105 * (1 + '2016 Claims Experience'!$H$3) * (1 + '2016 Claims Experience'!$H$3)</f>
        <v>7008.658800000002</v>
      </c>
      <c r="E1105" s="85">
        <f t="shared" si="69"/>
        <v>1401.7317600000001</v>
      </c>
      <c r="F1105" s="85">
        <f t="shared" si="70"/>
        <v>5606.9270400000023</v>
      </c>
      <c r="G1105" s="85">
        <f xml:space="preserve"> F1105/'2016 Claims Experience'!$H$2</f>
        <v>6596.3847529411796</v>
      </c>
      <c r="H1105" s="85">
        <f t="shared" si="71"/>
        <v>1500</v>
      </c>
      <c r="I1105" s="85">
        <f t="shared" si="68"/>
        <v>1295.1717065426669</v>
      </c>
      <c r="J1105" s="39"/>
    </row>
    <row r="1106" spans="2:10" x14ac:dyDescent="0.2">
      <c r="B1106" s="87">
        <v>1104</v>
      </c>
      <c r="C1106" s="85">
        <v>12658.17</v>
      </c>
      <c r="D1106" s="85">
        <f>C1106 * (1 + '2016 Claims Experience'!$H$3) * (1 + '2016 Claims Experience'!$H$3)</f>
        <v>15316.385700000003</v>
      </c>
      <c r="E1106" s="85">
        <f t="shared" si="69"/>
        <v>3063.2771399999997</v>
      </c>
      <c r="F1106" s="85">
        <f t="shared" si="70"/>
        <v>12253.108560000002</v>
      </c>
      <c r="G1106" s="85">
        <f xml:space="preserve"> F1106/'2016 Claims Experience'!$H$2</f>
        <v>14415.421835294121</v>
      </c>
      <c r="H1106" s="85">
        <f t="shared" si="71"/>
        <v>1500</v>
      </c>
      <c r="I1106" s="85">
        <f t="shared" si="68"/>
        <v>1295.1717065426669</v>
      </c>
      <c r="J1106" s="39"/>
    </row>
    <row r="1107" spans="2:10" x14ac:dyDescent="0.2">
      <c r="B1107" s="87">
        <v>1105</v>
      </c>
      <c r="C1107" s="85">
        <v>15576.43</v>
      </c>
      <c r="D1107" s="85">
        <f>C1107 * (1 + '2016 Claims Experience'!$H$3) * (1 + '2016 Claims Experience'!$H$3)</f>
        <v>18847.480300000003</v>
      </c>
      <c r="E1107" s="85">
        <f t="shared" si="69"/>
        <v>3769.4960599999999</v>
      </c>
      <c r="F1107" s="85">
        <f t="shared" si="70"/>
        <v>15077.984240000003</v>
      </c>
      <c r="G1107" s="85">
        <f xml:space="preserve"> F1107/'2016 Claims Experience'!$H$2</f>
        <v>17738.804988235297</v>
      </c>
      <c r="H1107" s="85">
        <f t="shared" si="71"/>
        <v>1500</v>
      </c>
      <c r="I1107" s="85">
        <f t="shared" si="68"/>
        <v>1295.1717065426669</v>
      </c>
      <c r="J1107" s="39"/>
    </row>
    <row r="1108" spans="2:10" x14ac:dyDescent="0.2">
      <c r="B1108" s="87">
        <v>1106</v>
      </c>
      <c r="C1108" s="85">
        <v>712.58</v>
      </c>
      <c r="D1108" s="85">
        <f>C1108 * (1 + '2016 Claims Experience'!$H$3) * (1 + '2016 Claims Experience'!$H$3)</f>
        <v>862.22180000000014</v>
      </c>
      <c r="E1108" s="85">
        <f t="shared" si="69"/>
        <v>172.44435999999999</v>
      </c>
      <c r="F1108" s="85">
        <f t="shared" si="70"/>
        <v>689.77744000000018</v>
      </c>
      <c r="G1108" s="85">
        <f xml:space="preserve"> F1108/'2016 Claims Experience'!$H$2</f>
        <v>811.50287058823551</v>
      </c>
      <c r="H1108" s="85">
        <f t="shared" si="71"/>
        <v>862.22180000000014</v>
      </c>
      <c r="I1108" s="85">
        <f t="shared" si="68"/>
        <v>0</v>
      </c>
      <c r="J1108" s="39"/>
    </row>
    <row r="1109" spans="2:10" x14ac:dyDescent="0.2">
      <c r="B1109" s="87">
        <v>1107</v>
      </c>
      <c r="C1109" s="85">
        <v>12497.01</v>
      </c>
      <c r="D1109" s="85">
        <f>C1109 * (1 + '2016 Claims Experience'!$H$3) * (1 + '2016 Claims Experience'!$H$3)</f>
        <v>15121.382100000003</v>
      </c>
      <c r="E1109" s="85">
        <f t="shared" si="69"/>
        <v>3024.2764199999997</v>
      </c>
      <c r="F1109" s="85">
        <f t="shared" si="70"/>
        <v>12097.105680000002</v>
      </c>
      <c r="G1109" s="85">
        <f xml:space="preserve"> F1109/'2016 Claims Experience'!$H$2</f>
        <v>14231.889035294122</v>
      </c>
      <c r="H1109" s="85">
        <f t="shared" si="71"/>
        <v>1500</v>
      </c>
      <c r="I1109" s="85">
        <f t="shared" si="68"/>
        <v>1295.1717065426669</v>
      </c>
      <c r="J1109" s="39"/>
    </row>
    <row r="1110" spans="2:10" x14ac:dyDescent="0.2">
      <c r="B1110" s="87">
        <v>1108</v>
      </c>
      <c r="C1110" s="85">
        <v>615.41000000000008</v>
      </c>
      <c r="D1110" s="85">
        <f>C1110 * (1 + '2016 Claims Experience'!$H$3) * (1 + '2016 Claims Experience'!$H$3)</f>
        <v>744.64610000000016</v>
      </c>
      <c r="E1110" s="85">
        <f t="shared" si="69"/>
        <v>148.92921999999999</v>
      </c>
      <c r="F1110" s="85">
        <f t="shared" si="70"/>
        <v>595.71688000000017</v>
      </c>
      <c r="G1110" s="85">
        <f xml:space="preserve"> F1110/'2016 Claims Experience'!$H$2</f>
        <v>700.84338823529436</v>
      </c>
      <c r="H1110" s="85">
        <f t="shared" si="71"/>
        <v>744.64610000000016</v>
      </c>
      <c r="I1110" s="85">
        <f t="shared" si="68"/>
        <v>0</v>
      </c>
      <c r="J1110" s="39"/>
    </row>
    <row r="1111" spans="2:10" x14ac:dyDescent="0.2">
      <c r="B1111" s="87">
        <v>1109</v>
      </c>
      <c r="C1111" s="85">
        <v>1301.92</v>
      </c>
      <c r="D1111" s="85">
        <f>C1111 * (1 + '2016 Claims Experience'!$H$3) * (1 + '2016 Claims Experience'!$H$3)</f>
        <v>1575.3232000000005</v>
      </c>
      <c r="E1111" s="85">
        <f t="shared" si="69"/>
        <v>315.06464000000005</v>
      </c>
      <c r="F1111" s="85">
        <f t="shared" si="70"/>
        <v>1260.2585600000004</v>
      </c>
      <c r="G1111" s="85">
        <f xml:space="preserve"> F1111/'2016 Claims Experience'!$H$2</f>
        <v>1482.6571294117653</v>
      </c>
      <c r="H1111" s="85">
        <f t="shared" si="71"/>
        <v>1500</v>
      </c>
      <c r="I1111" s="85">
        <f t="shared" si="68"/>
        <v>1295.1717065426669</v>
      </c>
      <c r="J1111" s="39"/>
    </row>
    <row r="1112" spans="2:10" x14ac:dyDescent="0.2">
      <c r="B1112" s="87">
        <v>1110</v>
      </c>
      <c r="C1112" s="85">
        <v>9717</v>
      </c>
      <c r="D1112" s="85">
        <f>C1112 * (1 + '2016 Claims Experience'!$H$3) * (1 + '2016 Claims Experience'!$H$3)</f>
        <v>11757.570000000002</v>
      </c>
      <c r="E1112" s="85">
        <f t="shared" si="69"/>
        <v>2351.5139999999997</v>
      </c>
      <c r="F1112" s="85">
        <f t="shared" si="70"/>
        <v>9406.0560000000023</v>
      </c>
      <c r="G1112" s="85">
        <f xml:space="preserve"> F1112/'2016 Claims Experience'!$H$2</f>
        <v>11065.948235294121</v>
      </c>
      <c r="H1112" s="85">
        <f t="shared" si="71"/>
        <v>1500</v>
      </c>
      <c r="I1112" s="85">
        <f t="shared" si="68"/>
        <v>1295.1717065426669</v>
      </c>
      <c r="J1112" s="39"/>
    </row>
    <row r="1113" spans="2:10" x14ac:dyDescent="0.2">
      <c r="B1113" s="87">
        <v>1111</v>
      </c>
      <c r="C1113" s="85">
        <v>642.27</v>
      </c>
      <c r="D1113" s="85">
        <f>C1113 * (1 + '2016 Claims Experience'!$H$3) * (1 + '2016 Claims Experience'!$H$3)</f>
        <v>777.14670000000012</v>
      </c>
      <c r="E1113" s="85">
        <f t="shared" si="69"/>
        <v>155.42934</v>
      </c>
      <c r="F1113" s="85">
        <f t="shared" si="70"/>
        <v>621.7173600000001</v>
      </c>
      <c r="G1113" s="85">
        <f xml:space="preserve"> F1113/'2016 Claims Experience'!$H$2</f>
        <v>731.43218823529423</v>
      </c>
      <c r="H1113" s="85">
        <f t="shared" si="71"/>
        <v>777.14670000000012</v>
      </c>
      <c r="I1113" s="85">
        <f t="shared" si="68"/>
        <v>0</v>
      </c>
      <c r="J1113" s="39"/>
    </row>
    <row r="1114" spans="2:10" x14ac:dyDescent="0.2">
      <c r="B1114" s="87">
        <v>1112</v>
      </c>
      <c r="C1114" s="85">
        <v>1583.95</v>
      </c>
      <c r="D1114" s="85">
        <f>C1114 * (1 + '2016 Claims Experience'!$H$3) * (1 + '2016 Claims Experience'!$H$3)</f>
        <v>1916.5795000000005</v>
      </c>
      <c r="E1114" s="85">
        <f t="shared" si="69"/>
        <v>383.3159</v>
      </c>
      <c r="F1114" s="85">
        <f t="shared" si="70"/>
        <v>1533.2636000000005</v>
      </c>
      <c r="G1114" s="85">
        <f xml:space="preserve"> F1114/'2016 Claims Experience'!$H$2</f>
        <v>1803.8395294117654</v>
      </c>
      <c r="H1114" s="85">
        <f t="shared" si="71"/>
        <v>1500</v>
      </c>
      <c r="I1114" s="85">
        <f t="shared" si="68"/>
        <v>1295.1717065426669</v>
      </c>
      <c r="J1114" s="39"/>
    </row>
    <row r="1115" spans="2:10" x14ac:dyDescent="0.2">
      <c r="B1115" s="87">
        <v>1113</v>
      </c>
      <c r="C1115" s="85">
        <v>3403.32</v>
      </c>
      <c r="D1115" s="85">
        <f>C1115 * (1 + '2016 Claims Experience'!$H$3) * (1 + '2016 Claims Experience'!$H$3)</f>
        <v>4118.0172000000011</v>
      </c>
      <c r="E1115" s="85">
        <f t="shared" si="69"/>
        <v>823.60344000000009</v>
      </c>
      <c r="F1115" s="85">
        <f t="shared" si="70"/>
        <v>3294.4137600000013</v>
      </c>
      <c r="G1115" s="85">
        <f xml:space="preserve"> F1115/'2016 Claims Experience'!$H$2</f>
        <v>3875.7808941176486</v>
      </c>
      <c r="H1115" s="85">
        <f t="shared" si="71"/>
        <v>1500</v>
      </c>
      <c r="I1115" s="85">
        <f t="shared" si="68"/>
        <v>1295.1717065426669</v>
      </c>
      <c r="J1115" s="39"/>
    </row>
    <row r="1116" spans="2:10" x14ac:dyDescent="0.2">
      <c r="B1116" s="87">
        <v>1114</v>
      </c>
      <c r="C1116" s="85">
        <v>17127.990000000002</v>
      </c>
      <c r="D1116" s="85">
        <f>C1116 * (1 + '2016 Claims Experience'!$H$3) * (1 + '2016 Claims Experience'!$H$3)</f>
        <v>20724.867900000005</v>
      </c>
      <c r="E1116" s="85">
        <f t="shared" si="69"/>
        <v>4144.9735799999999</v>
      </c>
      <c r="F1116" s="85">
        <f t="shared" si="70"/>
        <v>16579.894320000003</v>
      </c>
      <c r="G1116" s="85">
        <f xml:space="preserve"> F1116/'2016 Claims Experience'!$H$2</f>
        <v>19505.758023529415</v>
      </c>
      <c r="H1116" s="85">
        <f t="shared" si="71"/>
        <v>1500</v>
      </c>
      <c r="I1116" s="85">
        <f t="shared" si="68"/>
        <v>1295.1717065426669</v>
      </c>
      <c r="J1116" s="39"/>
    </row>
    <row r="1117" spans="2:10" x14ac:dyDescent="0.2">
      <c r="B1117" s="87">
        <v>1115</v>
      </c>
      <c r="C1117" s="85">
        <v>7192.9500000000007</v>
      </c>
      <c r="D1117" s="85">
        <f>C1117 * (1 + '2016 Claims Experience'!$H$3) * (1 + '2016 Claims Experience'!$H$3)</f>
        <v>8703.4695000000029</v>
      </c>
      <c r="E1117" s="85">
        <f t="shared" si="69"/>
        <v>1740.6939000000002</v>
      </c>
      <c r="F1117" s="85">
        <f t="shared" si="70"/>
        <v>6962.7756000000027</v>
      </c>
      <c r="G1117" s="85">
        <f xml:space="preserve"> F1117/'2016 Claims Experience'!$H$2</f>
        <v>8191.5007058823567</v>
      </c>
      <c r="H1117" s="85">
        <f t="shared" si="71"/>
        <v>1500</v>
      </c>
      <c r="I1117" s="85">
        <f t="shared" si="68"/>
        <v>1295.1717065426669</v>
      </c>
      <c r="J1117" s="39"/>
    </row>
    <row r="1118" spans="2:10" x14ac:dyDescent="0.2">
      <c r="B1118" s="87">
        <v>1116</v>
      </c>
      <c r="C1118" s="85">
        <v>22958.98</v>
      </c>
      <c r="D1118" s="85">
        <f>C1118 * (1 + '2016 Claims Experience'!$H$3) * (1 + '2016 Claims Experience'!$H$3)</f>
        <v>27780.365800000003</v>
      </c>
      <c r="E1118" s="85">
        <f t="shared" si="69"/>
        <v>5556.073159999999</v>
      </c>
      <c r="F1118" s="85">
        <f t="shared" si="70"/>
        <v>22224.292640000003</v>
      </c>
      <c r="G1118" s="85">
        <f xml:space="preserve"> F1118/'2016 Claims Experience'!$H$2</f>
        <v>26146.226635294122</v>
      </c>
      <c r="H1118" s="85">
        <f t="shared" si="71"/>
        <v>1500</v>
      </c>
      <c r="I1118" s="85">
        <f t="shared" si="68"/>
        <v>1295.1717065426669</v>
      </c>
      <c r="J1118" s="39"/>
    </row>
    <row r="1119" spans="2:10" x14ac:dyDescent="0.2">
      <c r="B1119" s="87">
        <v>1117</v>
      </c>
      <c r="C1119" s="85">
        <v>4336.3100000000004</v>
      </c>
      <c r="D1119" s="85">
        <f>C1119 * (1 + '2016 Claims Experience'!$H$3) * (1 + '2016 Claims Experience'!$H$3)</f>
        <v>5246.9351000000015</v>
      </c>
      <c r="E1119" s="85">
        <f t="shared" si="69"/>
        <v>1049.3870200000001</v>
      </c>
      <c r="F1119" s="85">
        <f t="shared" si="70"/>
        <v>4197.5480800000014</v>
      </c>
      <c r="G1119" s="85">
        <f xml:space="preserve"> F1119/'2016 Claims Experience'!$H$2</f>
        <v>4938.2918588235316</v>
      </c>
      <c r="H1119" s="85">
        <f t="shared" si="71"/>
        <v>1500</v>
      </c>
      <c r="I1119" s="85">
        <f t="shared" si="68"/>
        <v>1295.1717065426669</v>
      </c>
      <c r="J1119" s="39"/>
    </row>
    <row r="1120" spans="2:10" x14ac:dyDescent="0.2">
      <c r="B1120" s="87">
        <v>1118</v>
      </c>
      <c r="C1120" s="85">
        <v>3433.34</v>
      </c>
      <c r="D1120" s="85">
        <f>C1120 * (1 + '2016 Claims Experience'!$H$3) * (1 + '2016 Claims Experience'!$H$3)</f>
        <v>4154.3414000000012</v>
      </c>
      <c r="E1120" s="85">
        <f t="shared" si="69"/>
        <v>830.86828000000003</v>
      </c>
      <c r="F1120" s="85">
        <f t="shared" si="70"/>
        <v>3323.473120000001</v>
      </c>
      <c r="G1120" s="85">
        <f xml:space="preserve"> F1120/'2016 Claims Experience'!$H$2</f>
        <v>3909.9683764705896</v>
      </c>
      <c r="H1120" s="85">
        <f t="shared" si="71"/>
        <v>1500</v>
      </c>
      <c r="I1120" s="85">
        <f t="shared" si="68"/>
        <v>1295.1717065426669</v>
      </c>
      <c r="J1120" s="39"/>
    </row>
    <row r="1121" spans="2:10" x14ac:dyDescent="0.2">
      <c r="B1121" s="87">
        <v>1119</v>
      </c>
      <c r="C1121" s="85">
        <v>2492.4500000000003</v>
      </c>
      <c r="D1121" s="85">
        <f>C1121 * (1 + '2016 Claims Experience'!$H$3) * (1 + '2016 Claims Experience'!$H$3)</f>
        <v>3015.864500000001</v>
      </c>
      <c r="E1121" s="85">
        <f t="shared" si="69"/>
        <v>603.17290000000003</v>
      </c>
      <c r="F1121" s="85">
        <f t="shared" si="70"/>
        <v>2412.691600000001</v>
      </c>
      <c r="G1121" s="85">
        <f xml:space="preserve"> F1121/'2016 Claims Experience'!$H$2</f>
        <v>2838.4607058823544</v>
      </c>
      <c r="H1121" s="85">
        <f t="shared" si="71"/>
        <v>1500</v>
      </c>
      <c r="I1121" s="85">
        <f t="shared" si="68"/>
        <v>1295.1717065426669</v>
      </c>
      <c r="J1121" s="39"/>
    </row>
    <row r="1122" spans="2:10" x14ac:dyDescent="0.2">
      <c r="B1122" s="87">
        <v>1120</v>
      </c>
      <c r="C1122" s="85">
        <v>13041.32</v>
      </c>
      <c r="D1122" s="85">
        <f>C1122 * (1 + '2016 Claims Experience'!$H$3) * (1 + '2016 Claims Experience'!$H$3)</f>
        <v>15779.997200000003</v>
      </c>
      <c r="E1122" s="85">
        <f t="shared" si="69"/>
        <v>3155.99944</v>
      </c>
      <c r="F1122" s="85">
        <f t="shared" si="70"/>
        <v>12623.997760000004</v>
      </c>
      <c r="G1122" s="85">
        <f xml:space="preserve"> F1122/'2016 Claims Experience'!$H$2</f>
        <v>14851.76207058824</v>
      </c>
      <c r="H1122" s="85">
        <f t="shared" si="71"/>
        <v>1500</v>
      </c>
      <c r="I1122" s="85">
        <f t="shared" si="68"/>
        <v>1295.1717065426669</v>
      </c>
      <c r="J1122" s="39"/>
    </row>
    <row r="1123" spans="2:10" x14ac:dyDescent="0.2">
      <c r="B1123" s="87">
        <v>1121</v>
      </c>
      <c r="C1123" s="85">
        <v>11985.09</v>
      </c>
      <c r="D1123" s="85">
        <f>C1123 * (1 + '2016 Claims Experience'!$H$3) * (1 + '2016 Claims Experience'!$H$3)</f>
        <v>14501.958900000003</v>
      </c>
      <c r="E1123" s="85">
        <f t="shared" si="69"/>
        <v>2900.3917799999999</v>
      </c>
      <c r="F1123" s="85">
        <f t="shared" si="70"/>
        <v>11601.567120000003</v>
      </c>
      <c r="G1123" s="85">
        <f xml:space="preserve"> F1123/'2016 Claims Experience'!$H$2</f>
        <v>13648.902494117652</v>
      </c>
      <c r="H1123" s="85">
        <f t="shared" si="71"/>
        <v>1500</v>
      </c>
      <c r="I1123" s="85">
        <f t="shared" si="68"/>
        <v>1295.1717065426669</v>
      </c>
      <c r="J1123" s="39"/>
    </row>
    <row r="1124" spans="2:10" x14ac:dyDescent="0.2">
      <c r="B1124" s="87">
        <v>1122</v>
      </c>
      <c r="C1124" s="85">
        <v>5830.2</v>
      </c>
      <c r="D1124" s="85">
        <f>C1124 * (1 + '2016 Claims Experience'!$H$3) * (1 + '2016 Claims Experience'!$H$3)</f>
        <v>7054.5420000000013</v>
      </c>
      <c r="E1124" s="85">
        <f t="shared" si="69"/>
        <v>1410.9084</v>
      </c>
      <c r="F1124" s="85">
        <f t="shared" si="70"/>
        <v>5643.633600000001</v>
      </c>
      <c r="G1124" s="85">
        <f xml:space="preserve"> F1124/'2016 Claims Experience'!$H$2</f>
        <v>6639.5689411764715</v>
      </c>
      <c r="H1124" s="85">
        <f t="shared" si="71"/>
        <v>1500</v>
      </c>
      <c r="I1124" s="85">
        <f t="shared" si="68"/>
        <v>1295.1717065426669</v>
      </c>
      <c r="J1124" s="39"/>
    </row>
    <row r="1125" spans="2:10" x14ac:dyDescent="0.2">
      <c r="B1125" s="87">
        <v>1123</v>
      </c>
      <c r="C1125" s="85">
        <v>1736.42</v>
      </c>
      <c r="D1125" s="85">
        <f>C1125 * (1 + '2016 Claims Experience'!$H$3) * (1 + '2016 Claims Experience'!$H$3)</f>
        <v>2101.0682000000002</v>
      </c>
      <c r="E1125" s="85">
        <f t="shared" si="69"/>
        <v>420.21363999999994</v>
      </c>
      <c r="F1125" s="85">
        <f t="shared" si="70"/>
        <v>1680.8545600000002</v>
      </c>
      <c r="G1125" s="85">
        <f xml:space="preserve"> F1125/'2016 Claims Experience'!$H$2</f>
        <v>1977.4759529411767</v>
      </c>
      <c r="H1125" s="85">
        <f t="shared" si="71"/>
        <v>1500</v>
      </c>
      <c r="I1125" s="85">
        <f t="shared" si="68"/>
        <v>1295.1717065426669</v>
      </c>
      <c r="J1125" s="39"/>
    </row>
    <row r="1126" spans="2:10" x14ac:dyDescent="0.2">
      <c r="B1126" s="87">
        <v>1124</v>
      </c>
      <c r="C1126" s="85">
        <v>64.78</v>
      </c>
      <c r="D1126" s="85">
        <f>C1126 * (1 + '2016 Claims Experience'!$H$3) * (1 + '2016 Claims Experience'!$H$3)</f>
        <v>78.383800000000022</v>
      </c>
      <c r="E1126" s="85">
        <f t="shared" si="69"/>
        <v>15.676760000000002</v>
      </c>
      <c r="F1126" s="85">
        <f t="shared" si="70"/>
        <v>62.707040000000021</v>
      </c>
      <c r="G1126" s="85">
        <f xml:space="preserve"> F1126/'2016 Claims Experience'!$H$2</f>
        <v>73.77298823529415</v>
      </c>
      <c r="H1126" s="85">
        <f t="shared" si="71"/>
        <v>78.383800000000022</v>
      </c>
      <c r="I1126" s="85">
        <f t="shared" si="68"/>
        <v>0</v>
      </c>
      <c r="J1126" s="39"/>
    </row>
    <row r="1127" spans="2:10" x14ac:dyDescent="0.2">
      <c r="B1127" s="87">
        <v>1125</v>
      </c>
      <c r="C1127" s="85">
        <v>13435.53</v>
      </c>
      <c r="D1127" s="85">
        <f>C1127 * (1 + '2016 Claims Experience'!$H$3) * (1 + '2016 Claims Experience'!$H$3)</f>
        <v>16256.991300000003</v>
      </c>
      <c r="E1127" s="85">
        <f t="shared" si="69"/>
        <v>3251.3982599999999</v>
      </c>
      <c r="F1127" s="85">
        <f t="shared" si="70"/>
        <v>13005.593040000003</v>
      </c>
      <c r="G1127" s="85">
        <f xml:space="preserve"> F1127/'2016 Claims Experience'!$H$2</f>
        <v>15300.697694117651</v>
      </c>
      <c r="H1127" s="85">
        <f t="shared" si="71"/>
        <v>1500</v>
      </c>
      <c r="I1127" s="85">
        <f t="shared" si="68"/>
        <v>1295.1717065426669</v>
      </c>
      <c r="J1127" s="39"/>
    </row>
    <row r="1128" spans="2:10" x14ac:dyDescent="0.2">
      <c r="B1128" s="87">
        <v>1126</v>
      </c>
      <c r="C1128" s="85">
        <v>12733.220000000001</v>
      </c>
      <c r="D1128" s="85">
        <f>C1128 * (1 + '2016 Claims Experience'!$H$3) * (1 + '2016 Claims Experience'!$H$3)</f>
        <v>15407.196200000004</v>
      </c>
      <c r="E1128" s="85">
        <f t="shared" si="69"/>
        <v>3081.4392400000002</v>
      </c>
      <c r="F1128" s="85">
        <f t="shared" si="70"/>
        <v>12325.756960000004</v>
      </c>
      <c r="G1128" s="85">
        <f xml:space="preserve"> F1128/'2016 Claims Experience'!$H$2</f>
        <v>14500.890541176475</v>
      </c>
      <c r="H1128" s="85">
        <f t="shared" si="71"/>
        <v>1500</v>
      </c>
      <c r="I1128" s="85">
        <f t="shared" si="68"/>
        <v>1295.1717065426669</v>
      </c>
      <c r="J1128" s="39"/>
    </row>
    <row r="1129" spans="2:10" x14ac:dyDescent="0.2">
      <c r="B1129" s="87">
        <v>1127</v>
      </c>
      <c r="C1129" s="85">
        <v>1418.8400000000001</v>
      </c>
      <c r="D1129" s="85">
        <f>C1129 * (1 + '2016 Claims Experience'!$H$3) * (1 + '2016 Claims Experience'!$H$3)</f>
        <v>1716.7964000000006</v>
      </c>
      <c r="E1129" s="85">
        <f t="shared" si="69"/>
        <v>343.35928000000007</v>
      </c>
      <c r="F1129" s="85">
        <f t="shared" si="70"/>
        <v>1373.4371200000005</v>
      </c>
      <c r="G1129" s="85">
        <f xml:space="preserve"> F1129/'2016 Claims Experience'!$H$2</f>
        <v>1615.8083764705889</v>
      </c>
      <c r="H1129" s="85">
        <f t="shared" si="71"/>
        <v>1500</v>
      </c>
      <c r="I1129" s="85">
        <f t="shared" si="68"/>
        <v>1295.1717065426669</v>
      </c>
      <c r="J1129" s="39"/>
    </row>
    <row r="1130" spans="2:10" x14ac:dyDescent="0.2">
      <c r="B1130" s="87">
        <v>1128</v>
      </c>
      <c r="C1130" s="85">
        <v>1127.3300000000002</v>
      </c>
      <c r="D1130" s="85">
        <f>C1130 * (1 + '2016 Claims Experience'!$H$3) * (1 + '2016 Claims Experience'!$H$3)</f>
        <v>1364.0693000000006</v>
      </c>
      <c r="E1130" s="85">
        <f t="shared" si="69"/>
        <v>272.81386000000003</v>
      </c>
      <c r="F1130" s="85">
        <f t="shared" si="70"/>
        <v>1091.2554400000006</v>
      </c>
      <c r="G1130" s="85">
        <f xml:space="preserve"> F1130/'2016 Claims Experience'!$H$2</f>
        <v>1283.8299294117655</v>
      </c>
      <c r="H1130" s="85">
        <f t="shared" si="71"/>
        <v>1364.0693000000006</v>
      </c>
      <c r="I1130" s="85">
        <f t="shared" si="68"/>
        <v>0</v>
      </c>
      <c r="J1130" s="39"/>
    </row>
    <row r="1131" spans="2:10" x14ac:dyDescent="0.2">
      <c r="B1131" s="87">
        <v>1129</v>
      </c>
      <c r="C1131" s="85">
        <v>2178.8200000000002</v>
      </c>
      <c r="D1131" s="85">
        <f>C1131 * (1 + '2016 Claims Experience'!$H$3) * (1 + '2016 Claims Experience'!$H$3)</f>
        <v>2636.3722000000002</v>
      </c>
      <c r="E1131" s="85">
        <f t="shared" si="69"/>
        <v>527.27443999999991</v>
      </c>
      <c r="F1131" s="85">
        <f t="shared" si="70"/>
        <v>2109.0977600000001</v>
      </c>
      <c r="G1131" s="85">
        <f xml:space="preserve"> F1131/'2016 Claims Experience'!$H$2</f>
        <v>2481.2914823529413</v>
      </c>
      <c r="H1131" s="85">
        <f t="shared" si="71"/>
        <v>1500</v>
      </c>
      <c r="I1131" s="85">
        <f t="shared" si="68"/>
        <v>1295.1717065426669</v>
      </c>
      <c r="J1131" s="39"/>
    </row>
    <row r="1132" spans="2:10" x14ac:dyDescent="0.2">
      <c r="B1132" s="87">
        <v>1130</v>
      </c>
      <c r="C1132" s="85">
        <v>20052.57</v>
      </c>
      <c r="D1132" s="85">
        <f>C1132 * (1 + '2016 Claims Experience'!$H$3) * (1 + '2016 Claims Experience'!$H$3)</f>
        <v>24263.609700000005</v>
      </c>
      <c r="E1132" s="85">
        <f t="shared" si="69"/>
        <v>4852.7219399999994</v>
      </c>
      <c r="F1132" s="85">
        <f t="shared" si="70"/>
        <v>19410.887760000005</v>
      </c>
      <c r="G1132" s="85">
        <f xml:space="preserve"> F1132/'2016 Claims Experience'!$H$2</f>
        <v>22836.338541176476</v>
      </c>
      <c r="H1132" s="85">
        <f t="shared" si="71"/>
        <v>1500</v>
      </c>
      <c r="I1132" s="85">
        <f t="shared" si="68"/>
        <v>1295.1717065426669</v>
      </c>
      <c r="J1132" s="39"/>
    </row>
    <row r="1133" spans="2:10" x14ac:dyDescent="0.2">
      <c r="B1133" s="87">
        <v>1131</v>
      </c>
      <c r="C1133" s="85">
        <v>13870.820000000002</v>
      </c>
      <c r="D1133" s="85">
        <f>C1133 * (1 + '2016 Claims Experience'!$H$3) * (1 + '2016 Claims Experience'!$H$3)</f>
        <v>16783.692200000005</v>
      </c>
      <c r="E1133" s="85">
        <f t="shared" si="69"/>
        <v>3356.7384400000001</v>
      </c>
      <c r="F1133" s="85">
        <f t="shared" si="70"/>
        <v>13426.953760000004</v>
      </c>
      <c r="G1133" s="85">
        <f xml:space="preserve"> F1133/'2016 Claims Experience'!$H$2</f>
        <v>15796.4161882353</v>
      </c>
      <c r="H1133" s="85">
        <f t="shared" si="71"/>
        <v>1500</v>
      </c>
      <c r="I1133" s="85">
        <f t="shared" si="68"/>
        <v>1295.1717065426669</v>
      </c>
      <c r="J1133" s="39"/>
    </row>
    <row r="1134" spans="2:10" x14ac:dyDescent="0.2">
      <c r="B1134" s="87">
        <v>1132</v>
      </c>
      <c r="C1134" s="85">
        <v>0</v>
      </c>
      <c r="D1134" s="85">
        <f>C1134 * (1 + '2016 Claims Experience'!$H$3) * (1 + '2016 Claims Experience'!$H$3)</f>
        <v>0</v>
      </c>
      <c r="E1134" s="85">
        <f t="shared" si="69"/>
        <v>0</v>
      </c>
      <c r="F1134" s="85">
        <f t="shared" si="70"/>
        <v>0</v>
      </c>
      <c r="G1134" s="85">
        <f xml:space="preserve"> F1134/'2016 Claims Experience'!$H$2</f>
        <v>0</v>
      </c>
      <c r="H1134" s="85">
        <f t="shared" si="71"/>
        <v>0</v>
      </c>
      <c r="I1134" s="85">
        <f t="shared" si="68"/>
        <v>0</v>
      </c>
      <c r="J1134" s="39"/>
    </row>
    <row r="1135" spans="2:10" x14ac:dyDescent="0.2">
      <c r="B1135" s="87">
        <v>1133</v>
      </c>
      <c r="C1135" s="85">
        <v>27165.73</v>
      </c>
      <c r="D1135" s="85">
        <f>C1135 * (1 + '2016 Claims Experience'!$H$3) * (1 + '2016 Claims Experience'!$H$3)</f>
        <v>32870.53330000001</v>
      </c>
      <c r="E1135" s="85">
        <f t="shared" si="69"/>
        <v>6574.1066600000004</v>
      </c>
      <c r="F1135" s="85">
        <f t="shared" si="70"/>
        <v>26296.426640000009</v>
      </c>
      <c r="G1135" s="85">
        <f xml:space="preserve"> F1135/'2016 Claims Experience'!$H$2</f>
        <v>30936.972517647071</v>
      </c>
      <c r="H1135" s="85">
        <f t="shared" si="71"/>
        <v>1500</v>
      </c>
      <c r="I1135" s="85">
        <f t="shared" si="68"/>
        <v>1295.1717065426669</v>
      </c>
      <c r="J1135" s="39"/>
    </row>
    <row r="1136" spans="2:10" x14ac:dyDescent="0.2">
      <c r="B1136" s="87">
        <v>1134</v>
      </c>
      <c r="C1136" s="85">
        <v>13219.07</v>
      </c>
      <c r="D1136" s="85">
        <f>C1136 * (1 + '2016 Claims Experience'!$H$3) * (1 + '2016 Claims Experience'!$H$3)</f>
        <v>15995.074700000003</v>
      </c>
      <c r="E1136" s="85">
        <f t="shared" si="69"/>
        <v>3199.01494</v>
      </c>
      <c r="F1136" s="85">
        <f t="shared" si="70"/>
        <v>12796.059760000004</v>
      </c>
      <c r="G1136" s="85">
        <f xml:space="preserve"> F1136/'2016 Claims Experience'!$H$2</f>
        <v>15054.187952941182</v>
      </c>
      <c r="H1136" s="85">
        <f t="shared" si="71"/>
        <v>1500</v>
      </c>
      <c r="I1136" s="85">
        <f t="shared" si="68"/>
        <v>1295.1717065426669</v>
      </c>
      <c r="J1136" s="39"/>
    </row>
    <row r="1137" spans="2:10" x14ac:dyDescent="0.2">
      <c r="B1137" s="87">
        <v>1135</v>
      </c>
      <c r="C1137" s="85">
        <v>2738.1400000000003</v>
      </c>
      <c r="D1137" s="85">
        <f>C1137 * (1 + '2016 Claims Experience'!$H$3) * (1 + '2016 Claims Experience'!$H$3)</f>
        <v>3313.1494000000012</v>
      </c>
      <c r="E1137" s="85">
        <f t="shared" si="69"/>
        <v>662.62988000000007</v>
      </c>
      <c r="F1137" s="85">
        <f t="shared" si="70"/>
        <v>2650.5195200000012</v>
      </c>
      <c r="G1137" s="85">
        <f xml:space="preserve"> F1137/'2016 Claims Experience'!$H$2</f>
        <v>3118.2582588235309</v>
      </c>
      <c r="H1137" s="85">
        <f t="shared" si="71"/>
        <v>1500</v>
      </c>
      <c r="I1137" s="85">
        <f t="shared" si="68"/>
        <v>1295.1717065426669</v>
      </c>
      <c r="J1137" s="39"/>
    </row>
    <row r="1138" spans="2:10" x14ac:dyDescent="0.2">
      <c r="B1138" s="87">
        <v>1136</v>
      </c>
      <c r="C1138" s="85">
        <v>2818.7200000000003</v>
      </c>
      <c r="D1138" s="85">
        <f>C1138 * (1 + '2016 Claims Experience'!$H$3) * (1 + '2016 Claims Experience'!$H$3)</f>
        <v>3410.6512000000007</v>
      </c>
      <c r="E1138" s="85">
        <f t="shared" si="69"/>
        <v>682.13023999999996</v>
      </c>
      <c r="F1138" s="85">
        <f t="shared" si="70"/>
        <v>2728.5209600000007</v>
      </c>
      <c r="G1138" s="85">
        <f xml:space="preserve"> F1138/'2016 Claims Experience'!$H$2</f>
        <v>3210.0246588235304</v>
      </c>
      <c r="H1138" s="85">
        <f t="shared" si="71"/>
        <v>1500</v>
      </c>
      <c r="I1138" s="85">
        <f t="shared" si="68"/>
        <v>1295.1717065426669</v>
      </c>
      <c r="J1138" s="39"/>
    </row>
    <row r="1139" spans="2:10" x14ac:dyDescent="0.2">
      <c r="B1139" s="87">
        <v>1137</v>
      </c>
      <c r="C1139" s="85">
        <v>22263.780000000002</v>
      </c>
      <c r="D1139" s="85">
        <f>C1139 * (1 + '2016 Claims Experience'!$H$3) * (1 + '2016 Claims Experience'!$H$3)</f>
        <v>26939.173800000004</v>
      </c>
      <c r="E1139" s="85">
        <f t="shared" si="69"/>
        <v>5387.8347599999997</v>
      </c>
      <c r="F1139" s="85">
        <f t="shared" si="70"/>
        <v>21551.339040000006</v>
      </c>
      <c r="G1139" s="85">
        <f xml:space="preserve"> F1139/'2016 Claims Experience'!$H$2</f>
        <v>25354.516517647065</v>
      </c>
      <c r="H1139" s="85">
        <f t="shared" si="71"/>
        <v>1500</v>
      </c>
      <c r="I1139" s="85">
        <f t="shared" si="68"/>
        <v>1295.1717065426669</v>
      </c>
      <c r="J1139" s="39"/>
    </row>
    <row r="1140" spans="2:10" x14ac:dyDescent="0.2">
      <c r="B1140" s="87">
        <v>1138</v>
      </c>
      <c r="C1140" s="85">
        <v>755.24</v>
      </c>
      <c r="D1140" s="85">
        <f>C1140 * (1 + '2016 Claims Experience'!$H$3) * (1 + '2016 Claims Experience'!$H$3)</f>
        <v>913.84040000000016</v>
      </c>
      <c r="E1140" s="85">
        <f t="shared" si="69"/>
        <v>182.76808</v>
      </c>
      <c r="F1140" s="85">
        <f t="shared" si="70"/>
        <v>731.07232000000022</v>
      </c>
      <c r="G1140" s="85">
        <f xml:space="preserve"> F1140/'2016 Claims Experience'!$H$2</f>
        <v>860.08508235294141</v>
      </c>
      <c r="H1140" s="85">
        <f t="shared" si="71"/>
        <v>913.84040000000016</v>
      </c>
      <c r="I1140" s="85">
        <f t="shared" si="68"/>
        <v>0</v>
      </c>
      <c r="J1140" s="39"/>
    </row>
    <row r="1141" spans="2:10" x14ac:dyDescent="0.2">
      <c r="B1141" s="87">
        <v>1139</v>
      </c>
      <c r="C1141" s="85">
        <v>18032.54</v>
      </c>
      <c r="D1141" s="85">
        <f>C1141 * (1 + '2016 Claims Experience'!$H$3) * (1 + '2016 Claims Experience'!$H$3)</f>
        <v>21819.373400000004</v>
      </c>
      <c r="E1141" s="85">
        <f t="shared" si="69"/>
        <v>4363.8746799999999</v>
      </c>
      <c r="F1141" s="85">
        <f t="shared" si="70"/>
        <v>17455.498720000003</v>
      </c>
      <c r="G1141" s="85">
        <f xml:space="preserve"> F1141/'2016 Claims Experience'!$H$2</f>
        <v>20535.880847058826</v>
      </c>
      <c r="H1141" s="85">
        <f t="shared" si="71"/>
        <v>1500</v>
      </c>
      <c r="I1141" s="85">
        <f t="shared" si="68"/>
        <v>1295.1717065426669</v>
      </c>
      <c r="J1141" s="39"/>
    </row>
    <row r="1142" spans="2:10" x14ac:dyDescent="0.2">
      <c r="B1142" s="87">
        <v>1140</v>
      </c>
      <c r="C1142" s="85">
        <v>14297.42</v>
      </c>
      <c r="D1142" s="85">
        <f>C1142 * (1 + '2016 Claims Experience'!$H$3) * (1 + '2016 Claims Experience'!$H$3)</f>
        <v>17299.878200000003</v>
      </c>
      <c r="E1142" s="85">
        <f t="shared" si="69"/>
        <v>3459.9756399999997</v>
      </c>
      <c r="F1142" s="85">
        <f t="shared" si="70"/>
        <v>13839.902560000002</v>
      </c>
      <c r="G1142" s="85">
        <f xml:space="preserve"> F1142/'2016 Claims Experience'!$H$2</f>
        <v>16282.238305882356</v>
      </c>
      <c r="H1142" s="85">
        <f t="shared" si="71"/>
        <v>1500</v>
      </c>
      <c r="I1142" s="85">
        <f t="shared" si="68"/>
        <v>1295.1717065426669</v>
      </c>
      <c r="J1142" s="39"/>
    </row>
    <row r="1143" spans="2:10" x14ac:dyDescent="0.2">
      <c r="B1143" s="87">
        <v>1141</v>
      </c>
      <c r="C1143" s="85">
        <v>5816.77</v>
      </c>
      <c r="D1143" s="85">
        <f>C1143 * (1 + '2016 Claims Experience'!$H$3) * (1 + '2016 Claims Experience'!$H$3)</f>
        <v>7038.2917000000016</v>
      </c>
      <c r="E1143" s="85">
        <f t="shared" si="69"/>
        <v>1407.65834</v>
      </c>
      <c r="F1143" s="85">
        <f t="shared" si="70"/>
        <v>5630.6333600000016</v>
      </c>
      <c r="G1143" s="85">
        <f xml:space="preserve"> F1143/'2016 Claims Experience'!$H$2</f>
        <v>6624.2745411764727</v>
      </c>
      <c r="H1143" s="85">
        <f t="shared" si="71"/>
        <v>1500</v>
      </c>
      <c r="I1143" s="85">
        <f t="shared" si="68"/>
        <v>1295.1717065426669</v>
      </c>
      <c r="J1143" s="39"/>
    </row>
    <row r="1144" spans="2:10" x14ac:dyDescent="0.2">
      <c r="B1144" s="87">
        <v>1142</v>
      </c>
      <c r="C1144" s="85">
        <v>19582.52</v>
      </c>
      <c r="D1144" s="85">
        <f>C1144 * (1 + '2016 Claims Experience'!$H$3) * (1 + '2016 Claims Experience'!$H$3)</f>
        <v>23694.849200000004</v>
      </c>
      <c r="E1144" s="85">
        <f t="shared" si="69"/>
        <v>4738.9698399999997</v>
      </c>
      <c r="F1144" s="85">
        <f t="shared" si="70"/>
        <v>18955.879360000003</v>
      </c>
      <c r="G1144" s="85">
        <f xml:space="preserve"> F1144/'2016 Claims Experience'!$H$2</f>
        <v>22301.034541176476</v>
      </c>
      <c r="H1144" s="85">
        <f t="shared" si="71"/>
        <v>1500</v>
      </c>
      <c r="I1144" s="85">
        <f t="shared" si="68"/>
        <v>1295.1717065426669</v>
      </c>
      <c r="J1144" s="39"/>
    </row>
    <row r="1145" spans="2:10" x14ac:dyDescent="0.2">
      <c r="B1145" s="87">
        <v>1143</v>
      </c>
      <c r="C1145" s="85">
        <v>30.020000000000003</v>
      </c>
      <c r="D1145" s="85">
        <f>C1145 * (1 + '2016 Claims Experience'!$H$3) * (1 + '2016 Claims Experience'!$H$3)</f>
        <v>36.324200000000012</v>
      </c>
      <c r="E1145" s="85">
        <f t="shared" si="69"/>
        <v>7.2648400000000004</v>
      </c>
      <c r="F1145" s="85">
        <f t="shared" si="70"/>
        <v>29.059360000000012</v>
      </c>
      <c r="G1145" s="85">
        <f xml:space="preserve"> F1145/'2016 Claims Experience'!$H$2</f>
        <v>34.187482352941188</v>
      </c>
      <c r="H1145" s="85">
        <f t="shared" si="71"/>
        <v>36.324200000000012</v>
      </c>
      <c r="I1145" s="85">
        <f t="shared" si="68"/>
        <v>0</v>
      </c>
      <c r="J1145" s="39"/>
    </row>
    <row r="1146" spans="2:10" x14ac:dyDescent="0.2">
      <c r="B1146" s="87">
        <v>1144</v>
      </c>
      <c r="C1146" s="85">
        <v>23285.25</v>
      </c>
      <c r="D1146" s="85">
        <f>C1146 * (1 + '2016 Claims Experience'!$H$3) * (1 + '2016 Claims Experience'!$H$3)</f>
        <v>28175.152500000004</v>
      </c>
      <c r="E1146" s="85">
        <f t="shared" si="69"/>
        <v>5635.0304999999998</v>
      </c>
      <c r="F1146" s="85">
        <f t="shared" si="70"/>
        <v>22540.122000000003</v>
      </c>
      <c r="G1146" s="85">
        <f xml:space="preserve"> F1146/'2016 Claims Experience'!$H$2</f>
        <v>26517.790588235297</v>
      </c>
      <c r="H1146" s="85">
        <f t="shared" si="71"/>
        <v>1500</v>
      </c>
      <c r="I1146" s="85">
        <f t="shared" si="68"/>
        <v>1295.1717065426669</v>
      </c>
      <c r="J1146" s="39"/>
    </row>
    <row r="1147" spans="2:10" x14ac:dyDescent="0.2">
      <c r="B1147" s="87">
        <v>1145</v>
      </c>
      <c r="C1147" s="85">
        <v>1589.48</v>
      </c>
      <c r="D1147" s="85">
        <f>C1147 * (1 + '2016 Claims Experience'!$H$3) * (1 + '2016 Claims Experience'!$H$3)</f>
        <v>1923.2708000000002</v>
      </c>
      <c r="E1147" s="85">
        <f t="shared" si="69"/>
        <v>384.65415999999993</v>
      </c>
      <c r="F1147" s="85">
        <f t="shared" si="70"/>
        <v>1538.6166400000002</v>
      </c>
      <c r="G1147" s="85">
        <f xml:space="preserve"> F1147/'2016 Claims Experience'!$H$2</f>
        <v>1810.137223529412</v>
      </c>
      <c r="H1147" s="85">
        <f t="shared" si="71"/>
        <v>1500</v>
      </c>
      <c r="I1147" s="85">
        <f t="shared" si="68"/>
        <v>1295.1717065426669</v>
      </c>
      <c r="J1147" s="39"/>
    </row>
    <row r="1148" spans="2:10" x14ac:dyDescent="0.2">
      <c r="B1148" s="87">
        <v>1146</v>
      </c>
      <c r="C1148" s="85">
        <v>22000.710000000003</v>
      </c>
      <c r="D1148" s="85">
        <f>C1148 * (1 + '2016 Claims Experience'!$H$3) * (1 + '2016 Claims Experience'!$H$3)</f>
        <v>26620.859100000009</v>
      </c>
      <c r="E1148" s="85">
        <f t="shared" si="69"/>
        <v>5324.1718200000005</v>
      </c>
      <c r="F1148" s="85">
        <f t="shared" si="70"/>
        <v>21296.687280000009</v>
      </c>
      <c r="G1148" s="85">
        <f xml:space="preserve"> F1148/'2016 Claims Experience'!$H$2</f>
        <v>25054.926211764716</v>
      </c>
      <c r="H1148" s="85">
        <f t="shared" si="71"/>
        <v>1500</v>
      </c>
      <c r="I1148" s="85">
        <f t="shared" si="68"/>
        <v>1295.1717065426669</v>
      </c>
      <c r="J1148" s="39"/>
    </row>
    <row r="1149" spans="2:10" x14ac:dyDescent="0.2">
      <c r="B1149" s="87">
        <v>1147</v>
      </c>
      <c r="C1149" s="85">
        <v>3135.51</v>
      </c>
      <c r="D1149" s="85">
        <f>C1149 * (1 + '2016 Claims Experience'!$H$3) * (1 + '2016 Claims Experience'!$H$3)</f>
        <v>3793.9671000000008</v>
      </c>
      <c r="E1149" s="85">
        <f t="shared" si="69"/>
        <v>758.79341999999997</v>
      </c>
      <c r="F1149" s="85">
        <f t="shared" si="70"/>
        <v>3035.1736800000008</v>
      </c>
      <c r="G1149" s="85">
        <f xml:space="preserve"> F1149/'2016 Claims Experience'!$H$2</f>
        <v>3570.7925647058833</v>
      </c>
      <c r="H1149" s="85">
        <f t="shared" si="71"/>
        <v>1500</v>
      </c>
      <c r="I1149" s="85">
        <f t="shared" si="68"/>
        <v>1295.1717065426669</v>
      </c>
      <c r="J1149" s="39"/>
    </row>
    <row r="1150" spans="2:10" x14ac:dyDescent="0.2">
      <c r="B1150" s="87">
        <v>1148</v>
      </c>
      <c r="C1150" s="85">
        <v>527.72</v>
      </c>
      <c r="D1150" s="85">
        <f>C1150 * (1 + '2016 Claims Experience'!$H$3) * (1 + '2016 Claims Experience'!$H$3)</f>
        <v>638.54120000000012</v>
      </c>
      <c r="E1150" s="85">
        <f t="shared" si="69"/>
        <v>127.70823999999999</v>
      </c>
      <c r="F1150" s="85">
        <f t="shared" si="70"/>
        <v>510.83296000000013</v>
      </c>
      <c r="G1150" s="85">
        <f xml:space="preserve"> F1150/'2016 Claims Experience'!$H$2</f>
        <v>600.97995294117663</v>
      </c>
      <c r="H1150" s="85">
        <f t="shared" si="71"/>
        <v>638.54120000000012</v>
      </c>
      <c r="I1150" s="85">
        <f t="shared" si="68"/>
        <v>0</v>
      </c>
      <c r="J1150" s="39"/>
    </row>
    <row r="1151" spans="2:10" x14ac:dyDescent="0.2">
      <c r="B1151" s="87">
        <v>1149</v>
      </c>
      <c r="C1151" s="85">
        <v>119.29</v>
      </c>
      <c r="D1151" s="85">
        <f>C1151 * (1 + '2016 Claims Experience'!$H$3) * (1 + '2016 Claims Experience'!$H$3)</f>
        <v>144.34090000000003</v>
      </c>
      <c r="E1151" s="85">
        <f t="shared" si="69"/>
        <v>28.868179999999999</v>
      </c>
      <c r="F1151" s="85">
        <f t="shared" si="70"/>
        <v>115.47272000000004</v>
      </c>
      <c r="G1151" s="85">
        <f xml:space="preserve"> F1151/'2016 Claims Experience'!$H$2</f>
        <v>135.85025882352946</v>
      </c>
      <c r="H1151" s="85">
        <f t="shared" si="71"/>
        <v>144.34090000000003</v>
      </c>
      <c r="I1151" s="85">
        <f t="shared" si="68"/>
        <v>0</v>
      </c>
      <c r="J1151" s="39"/>
    </row>
    <row r="1152" spans="2:10" x14ac:dyDescent="0.2">
      <c r="B1152" s="87">
        <v>1150</v>
      </c>
      <c r="C1152" s="85">
        <v>477.95000000000005</v>
      </c>
      <c r="D1152" s="85">
        <f>C1152 * (1 + '2016 Claims Experience'!$H$3) * (1 + '2016 Claims Experience'!$H$3)</f>
        <v>578.31950000000018</v>
      </c>
      <c r="E1152" s="85">
        <f t="shared" si="69"/>
        <v>115.66390000000001</v>
      </c>
      <c r="F1152" s="85">
        <f t="shared" si="70"/>
        <v>462.65560000000016</v>
      </c>
      <c r="G1152" s="85">
        <f xml:space="preserve"> F1152/'2016 Claims Experience'!$H$2</f>
        <v>544.3007058823531</v>
      </c>
      <c r="H1152" s="85">
        <f t="shared" si="71"/>
        <v>578.31950000000018</v>
      </c>
      <c r="I1152" s="85">
        <f t="shared" si="68"/>
        <v>0</v>
      </c>
      <c r="J1152" s="39"/>
    </row>
    <row r="1153" spans="2:10" x14ac:dyDescent="0.2">
      <c r="B1153" s="87">
        <v>1151</v>
      </c>
      <c r="C1153" s="85">
        <v>768.67000000000007</v>
      </c>
      <c r="D1153" s="85">
        <f>C1153 * (1 + '2016 Claims Experience'!$H$3) * (1 + '2016 Claims Experience'!$H$3)</f>
        <v>930.0907000000002</v>
      </c>
      <c r="E1153" s="85">
        <f t="shared" si="69"/>
        <v>186.01813999999999</v>
      </c>
      <c r="F1153" s="85">
        <f t="shared" si="70"/>
        <v>744.07256000000018</v>
      </c>
      <c r="G1153" s="85">
        <f xml:space="preserve"> F1153/'2016 Claims Experience'!$H$2</f>
        <v>875.37948235294141</v>
      </c>
      <c r="H1153" s="85">
        <f t="shared" si="71"/>
        <v>930.0907000000002</v>
      </c>
      <c r="I1153" s="85">
        <f t="shared" si="68"/>
        <v>0</v>
      </c>
      <c r="J1153" s="39"/>
    </row>
    <row r="1154" spans="2:10" x14ac:dyDescent="0.2">
      <c r="B1154" s="87">
        <v>1152</v>
      </c>
      <c r="C1154" s="85">
        <v>8287.8900000000012</v>
      </c>
      <c r="D1154" s="85">
        <f>C1154 * (1 + '2016 Claims Experience'!$H$3) * (1 + '2016 Claims Experience'!$H$3)</f>
        <v>10028.346900000002</v>
      </c>
      <c r="E1154" s="85">
        <f t="shared" si="69"/>
        <v>2005.66938</v>
      </c>
      <c r="F1154" s="85">
        <f t="shared" si="70"/>
        <v>8022.677520000002</v>
      </c>
      <c r="G1154" s="85">
        <f xml:space="preserve"> F1154/'2016 Claims Experience'!$H$2</f>
        <v>9438.4441411764728</v>
      </c>
      <c r="H1154" s="85">
        <f t="shared" si="71"/>
        <v>1500</v>
      </c>
      <c r="I1154" s="85">
        <f t="shared" si="68"/>
        <v>1295.1717065426669</v>
      </c>
      <c r="J1154" s="39"/>
    </row>
    <row r="1155" spans="2:10" x14ac:dyDescent="0.2">
      <c r="B1155" s="87">
        <v>1153</v>
      </c>
      <c r="C1155" s="85">
        <v>8031.14</v>
      </c>
      <c r="D1155" s="85">
        <f>C1155 * (1 + '2016 Claims Experience'!$H$3) * (1 + '2016 Claims Experience'!$H$3)</f>
        <v>9717.6794000000009</v>
      </c>
      <c r="E1155" s="85">
        <f t="shared" si="69"/>
        <v>1943.5358799999997</v>
      </c>
      <c r="F1155" s="85">
        <f t="shared" si="70"/>
        <v>7774.1435200000014</v>
      </c>
      <c r="G1155" s="85">
        <f xml:space="preserve"> F1155/'2016 Claims Experience'!$H$2</f>
        <v>9146.0512000000017</v>
      </c>
      <c r="H1155" s="85">
        <f t="shared" si="71"/>
        <v>1500</v>
      </c>
      <c r="I1155" s="85">
        <f t="shared" ref="I1155:I1218" si="72">IF(H1155 = $K$29, $L$29 - H1155,   IF(AND(H1155&lt;$L$29, H1155 &gt; $K$29),  D1155-$K$29, 0) )</f>
        <v>1295.1717065426669</v>
      </c>
      <c r="J1155" s="39"/>
    </row>
    <row r="1156" spans="2:10" x14ac:dyDescent="0.2">
      <c r="B1156" s="87">
        <v>1154</v>
      </c>
      <c r="C1156" s="85">
        <v>20566.86</v>
      </c>
      <c r="D1156" s="85">
        <f>C1156 * (1 + '2016 Claims Experience'!$H$3) * (1 + '2016 Claims Experience'!$H$3)</f>
        <v>24885.900600000004</v>
      </c>
      <c r="E1156" s="85">
        <f t="shared" ref="E1156:E1219" si="73" xml:space="preserve"> D1156 * (1- $L$9)</f>
        <v>4977.18012</v>
      </c>
      <c r="F1156" s="85">
        <f t="shared" ref="F1156:F1219" si="74" xml:space="preserve">   D1156 *$L$9</f>
        <v>19908.720480000004</v>
      </c>
      <c r="G1156" s="85">
        <f xml:space="preserve"> F1156/'2016 Claims Experience'!$H$2</f>
        <v>23422.024094117653</v>
      </c>
      <c r="H1156" s="85">
        <f t="shared" ref="H1156:H1219" si="75">IF( D1156&gt; $K$29, $K$29, D1156)</f>
        <v>1500</v>
      </c>
      <c r="I1156" s="85">
        <f t="shared" si="72"/>
        <v>1295.1717065426669</v>
      </c>
      <c r="J1156" s="39"/>
    </row>
    <row r="1157" spans="2:10" x14ac:dyDescent="0.2">
      <c r="B1157" s="87">
        <v>1155</v>
      </c>
      <c r="C1157" s="85">
        <v>2178.8200000000002</v>
      </c>
      <c r="D1157" s="85">
        <f>C1157 * (1 + '2016 Claims Experience'!$H$3) * (1 + '2016 Claims Experience'!$H$3)</f>
        <v>2636.3722000000002</v>
      </c>
      <c r="E1157" s="85">
        <f t="shared" si="73"/>
        <v>527.27443999999991</v>
      </c>
      <c r="F1157" s="85">
        <f t="shared" si="74"/>
        <v>2109.0977600000001</v>
      </c>
      <c r="G1157" s="85">
        <f xml:space="preserve"> F1157/'2016 Claims Experience'!$H$2</f>
        <v>2481.2914823529413</v>
      </c>
      <c r="H1157" s="85">
        <f t="shared" si="75"/>
        <v>1500</v>
      </c>
      <c r="I1157" s="85">
        <f t="shared" si="72"/>
        <v>1295.1717065426669</v>
      </c>
      <c r="J1157" s="39"/>
    </row>
    <row r="1158" spans="2:10" x14ac:dyDescent="0.2">
      <c r="B1158" s="87">
        <v>1156</v>
      </c>
      <c r="C1158" s="85">
        <v>17553.010000000002</v>
      </c>
      <c r="D1158" s="85">
        <f>C1158 * (1 + '2016 Claims Experience'!$H$3) * (1 + '2016 Claims Experience'!$H$3)</f>
        <v>21239.142100000008</v>
      </c>
      <c r="E1158" s="85">
        <f t="shared" si="73"/>
        <v>4247.8284200000007</v>
      </c>
      <c r="F1158" s="85">
        <f t="shared" si="74"/>
        <v>16991.313680000007</v>
      </c>
      <c r="G1158" s="85">
        <f xml:space="preserve"> F1158/'2016 Claims Experience'!$H$2</f>
        <v>19989.780800000008</v>
      </c>
      <c r="H1158" s="85">
        <f t="shared" si="75"/>
        <v>1500</v>
      </c>
      <c r="I1158" s="85">
        <f t="shared" si="72"/>
        <v>1295.1717065426669</v>
      </c>
      <c r="J1158" s="39"/>
    </row>
    <row r="1159" spans="2:10" x14ac:dyDescent="0.2">
      <c r="B1159" s="87">
        <v>1157</v>
      </c>
      <c r="C1159" s="85">
        <v>1929.18</v>
      </c>
      <c r="D1159" s="85">
        <f>C1159 * (1 + '2016 Claims Experience'!$H$3) * (1 + '2016 Claims Experience'!$H$3)</f>
        <v>2334.3078000000005</v>
      </c>
      <c r="E1159" s="85">
        <f t="shared" si="73"/>
        <v>466.86156</v>
      </c>
      <c r="F1159" s="85">
        <f t="shared" si="74"/>
        <v>1867.4462400000004</v>
      </c>
      <c r="G1159" s="85">
        <f xml:space="preserve"> F1159/'2016 Claims Experience'!$H$2</f>
        <v>2196.9955764705887</v>
      </c>
      <c r="H1159" s="85">
        <f t="shared" si="75"/>
        <v>1500</v>
      </c>
      <c r="I1159" s="85">
        <f t="shared" si="72"/>
        <v>1295.1717065426669</v>
      </c>
      <c r="J1159" s="39"/>
    </row>
    <row r="1160" spans="2:10" x14ac:dyDescent="0.2">
      <c r="B1160" s="87">
        <v>1158</v>
      </c>
      <c r="C1160" s="85">
        <v>15733.640000000001</v>
      </c>
      <c r="D1160" s="85">
        <f>C1160 * (1 + '2016 Claims Experience'!$H$3) * (1 + '2016 Claims Experience'!$H$3)</f>
        <v>19037.704400000006</v>
      </c>
      <c r="E1160" s="85">
        <f t="shared" si="73"/>
        <v>3807.5408800000005</v>
      </c>
      <c r="F1160" s="85">
        <f t="shared" si="74"/>
        <v>15230.163520000006</v>
      </c>
      <c r="G1160" s="85">
        <f xml:space="preserve"> F1160/'2016 Claims Experience'!$H$2</f>
        <v>17917.839435294125</v>
      </c>
      <c r="H1160" s="85">
        <f t="shared" si="75"/>
        <v>1500</v>
      </c>
      <c r="I1160" s="85">
        <f t="shared" si="72"/>
        <v>1295.1717065426669</v>
      </c>
      <c r="J1160" s="39"/>
    </row>
    <row r="1161" spans="2:10" x14ac:dyDescent="0.2">
      <c r="B1161" s="87">
        <v>1159</v>
      </c>
      <c r="C1161" s="85">
        <v>4860.08</v>
      </c>
      <c r="D1161" s="85">
        <f>C1161 * (1 + '2016 Claims Experience'!$H$3) * (1 + '2016 Claims Experience'!$H$3)</f>
        <v>5880.6968000000015</v>
      </c>
      <c r="E1161" s="85">
        <f t="shared" si="73"/>
        <v>1176.1393600000001</v>
      </c>
      <c r="F1161" s="85">
        <f t="shared" si="74"/>
        <v>4704.5574400000014</v>
      </c>
      <c r="G1161" s="85">
        <f xml:space="preserve"> F1161/'2016 Claims Experience'!$H$2</f>
        <v>5534.7734588235317</v>
      </c>
      <c r="H1161" s="85">
        <f t="shared" si="75"/>
        <v>1500</v>
      </c>
      <c r="I1161" s="85">
        <f t="shared" si="72"/>
        <v>1295.1717065426669</v>
      </c>
      <c r="J1161" s="39"/>
    </row>
    <row r="1162" spans="2:10" x14ac:dyDescent="0.2">
      <c r="B1162" s="87">
        <v>1160</v>
      </c>
      <c r="C1162" s="85">
        <v>3239.79</v>
      </c>
      <c r="D1162" s="85">
        <f>C1162 * (1 + '2016 Claims Experience'!$H$3) * (1 + '2016 Claims Experience'!$H$3)</f>
        <v>3920.1459000000004</v>
      </c>
      <c r="E1162" s="85">
        <f t="shared" si="73"/>
        <v>784.02917999999988</v>
      </c>
      <c r="F1162" s="85">
        <f t="shared" si="74"/>
        <v>3136.1167200000004</v>
      </c>
      <c r="G1162" s="85">
        <f xml:space="preserve"> F1162/'2016 Claims Experience'!$H$2</f>
        <v>3689.5490823529417</v>
      </c>
      <c r="H1162" s="85">
        <f t="shared" si="75"/>
        <v>1500</v>
      </c>
      <c r="I1162" s="85">
        <f t="shared" si="72"/>
        <v>1295.1717065426669</v>
      </c>
      <c r="J1162" s="39"/>
    </row>
    <row r="1163" spans="2:10" x14ac:dyDescent="0.2">
      <c r="B1163" s="87">
        <v>1161</v>
      </c>
      <c r="C1163" s="85">
        <v>7939.5</v>
      </c>
      <c r="D1163" s="85">
        <f>C1163 * (1 + '2016 Claims Experience'!$H$3) * (1 + '2016 Claims Experience'!$H$3)</f>
        <v>9606.7950000000019</v>
      </c>
      <c r="E1163" s="85">
        <f t="shared" si="73"/>
        <v>1921.3589999999999</v>
      </c>
      <c r="F1163" s="85">
        <f t="shared" si="74"/>
        <v>7685.4360000000015</v>
      </c>
      <c r="G1163" s="85">
        <f xml:space="preserve"> F1163/'2016 Claims Experience'!$H$2</f>
        <v>9041.689411764708</v>
      </c>
      <c r="H1163" s="85">
        <f t="shared" si="75"/>
        <v>1500</v>
      </c>
      <c r="I1163" s="85">
        <f t="shared" si="72"/>
        <v>1295.1717065426669</v>
      </c>
      <c r="J1163" s="39"/>
    </row>
    <row r="1164" spans="2:10" x14ac:dyDescent="0.2">
      <c r="B1164" s="87">
        <v>1162</v>
      </c>
      <c r="C1164" s="85">
        <v>12422.75</v>
      </c>
      <c r="D1164" s="85">
        <f>C1164 * (1 + '2016 Claims Experience'!$H$3) * (1 + '2016 Claims Experience'!$H$3)</f>
        <v>15031.527500000002</v>
      </c>
      <c r="E1164" s="85">
        <f t="shared" si="73"/>
        <v>3006.3054999999999</v>
      </c>
      <c r="F1164" s="85">
        <f t="shared" si="74"/>
        <v>12025.222000000002</v>
      </c>
      <c r="G1164" s="85">
        <f xml:space="preserve"> F1164/'2016 Claims Experience'!$H$2</f>
        <v>14147.320000000002</v>
      </c>
      <c r="H1164" s="85">
        <f t="shared" si="75"/>
        <v>1500</v>
      </c>
      <c r="I1164" s="85">
        <f t="shared" si="72"/>
        <v>1295.1717065426669</v>
      </c>
      <c r="J1164" s="39"/>
    </row>
    <row r="1165" spans="2:10" x14ac:dyDescent="0.2">
      <c r="B1165" s="87">
        <v>1163</v>
      </c>
      <c r="C1165" s="85">
        <v>9359.92</v>
      </c>
      <c r="D1165" s="85">
        <f>C1165 * (1 + '2016 Claims Experience'!$H$3) * (1 + '2016 Claims Experience'!$H$3)</f>
        <v>11325.503200000001</v>
      </c>
      <c r="E1165" s="85">
        <f t="shared" si="73"/>
        <v>2265.1006399999997</v>
      </c>
      <c r="F1165" s="85">
        <f t="shared" si="74"/>
        <v>9060.4025600000004</v>
      </c>
      <c r="G1165" s="85">
        <f xml:space="preserve"> F1165/'2016 Claims Experience'!$H$2</f>
        <v>10659.297129411765</v>
      </c>
      <c r="H1165" s="85">
        <f t="shared" si="75"/>
        <v>1500</v>
      </c>
      <c r="I1165" s="85">
        <f t="shared" si="72"/>
        <v>1295.1717065426669</v>
      </c>
      <c r="J1165" s="39"/>
    </row>
    <row r="1166" spans="2:10" x14ac:dyDescent="0.2">
      <c r="B1166" s="87">
        <v>1164</v>
      </c>
      <c r="C1166" s="85">
        <v>12192.86</v>
      </c>
      <c r="D1166" s="85">
        <f>C1166 * (1 + '2016 Claims Experience'!$H$3) * (1 + '2016 Claims Experience'!$H$3)</f>
        <v>14753.360600000004</v>
      </c>
      <c r="E1166" s="85">
        <f t="shared" si="73"/>
        <v>2950.6721200000002</v>
      </c>
      <c r="F1166" s="85">
        <f t="shared" si="74"/>
        <v>11802.688480000004</v>
      </c>
      <c r="G1166" s="85">
        <f xml:space="preserve"> F1166/'2016 Claims Experience'!$H$2</f>
        <v>13885.515858823535</v>
      </c>
      <c r="H1166" s="85">
        <f t="shared" si="75"/>
        <v>1500</v>
      </c>
      <c r="I1166" s="85">
        <f t="shared" si="72"/>
        <v>1295.1717065426669</v>
      </c>
      <c r="J1166" s="39"/>
    </row>
    <row r="1167" spans="2:10" x14ac:dyDescent="0.2">
      <c r="B1167" s="87">
        <v>1165</v>
      </c>
      <c r="C1167" s="85">
        <v>11523.730000000001</v>
      </c>
      <c r="D1167" s="85">
        <f>C1167 * (1 + '2016 Claims Experience'!$H$3) * (1 + '2016 Claims Experience'!$H$3)</f>
        <v>13943.713300000005</v>
      </c>
      <c r="E1167" s="85">
        <f t="shared" si="73"/>
        <v>2788.7426600000003</v>
      </c>
      <c r="F1167" s="85">
        <f t="shared" si="74"/>
        <v>11154.970640000005</v>
      </c>
      <c r="G1167" s="85">
        <f xml:space="preserve"> F1167/'2016 Claims Experience'!$H$2</f>
        <v>13123.494870588242</v>
      </c>
      <c r="H1167" s="85">
        <f t="shared" si="75"/>
        <v>1500</v>
      </c>
      <c r="I1167" s="85">
        <f t="shared" si="72"/>
        <v>1295.1717065426669</v>
      </c>
      <c r="J1167" s="39"/>
    </row>
    <row r="1168" spans="2:10" x14ac:dyDescent="0.2">
      <c r="B1168" s="87">
        <v>1166</v>
      </c>
      <c r="C1168" s="85">
        <v>10322.93</v>
      </c>
      <c r="D1168" s="85">
        <f>C1168 * (1 + '2016 Claims Experience'!$H$3) * (1 + '2016 Claims Experience'!$H$3)</f>
        <v>12490.745300000002</v>
      </c>
      <c r="E1168" s="85">
        <f t="shared" si="73"/>
        <v>2498.1490599999997</v>
      </c>
      <c r="F1168" s="85">
        <f t="shared" si="74"/>
        <v>9992.5962400000026</v>
      </c>
      <c r="G1168" s="85">
        <f xml:space="preserve"> F1168/'2016 Claims Experience'!$H$2</f>
        <v>11755.995576470592</v>
      </c>
      <c r="H1168" s="85">
        <f t="shared" si="75"/>
        <v>1500</v>
      </c>
      <c r="I1168" s="85">
        <f t="shared" si="72"/>
        <v>1295.1717065426669</v>
      </c>
      <c r="J1168" s="39"/>
    </row>
    <row r="1169" spans="2:10" x14ac:dyDescent="0.2">
      <c r="B1169" s="87">
        <v>1167</v>
      </c>
      <c r="C1169" s="85">
        <v>32484.010000000002</v>
      </c>
      <c r="D1169" s="85">
        <f>C1169 * (1 + '2016 Claims Experience'!$H$3) * (1 + '2016 Claims Experience'!$H$3)</f>
        <v>39305.652100000014</v>
      </c>
      <c r="E1169" s="85">
        <f t="shared" si="73"/>
        <v>7861.1304200000013</v>
      </c>
      <c r="F1169" s="85">
        <f t="shared" si="74"/>
        <v>31444.521680000013</v>
      </c>
      <c r="G1169" s="85">
        <f xml:space="preserve"> F1169/'2016 Claims Experience'!$H$2</f>
        <v>36993.554917647074</v>
      </c>
      <c r="H1169" s="85">
        <f t="shared" si="75"/>
        <v>1500</v>
      </c>
      <c r="I1169" s="85">
        <f t="shared" si="72"/>
        <v>1295.1717065426669</v>
      </c>
      <c r="J1169" s="39"/>
    </row>
    <row r="1170" spans="2:10" x14ac:dyDescent="0.2">
      <c r="B1170" s="87">
        <v>1168</v>
      </c>
      <c r="C1170" s="85">
        <v>598.82000000000005</v>
      </c>
      <c r="D1170" s="85">
        <f>C1170 * (1 + '2016 Claims Experience'!$H$3) * (1 + '2016 Claims Experience'!$H$3)</f>
        <v>724.57220000000018</v>
      </c>
      <c r="E1170" s="85">
        <f t="shared" si="73"/>
        <v>144.91444000000001</v>
      </c>
      <c r="F1170" s="85">
        <f t="shared" si="74"/>
        <v>579.65776000000017</v>
      </c>
      <c r="G1170" s="85">
        <f xml:space="preserve"> F1170/'2016 Claims Experience'!$H$2</f>
        <v>681.95030588235318</v>
      </c>
      <c r="H1170" s="85">
        <f t="shared" si="75"/>
        <v>724.57220000000018</v>
      </c>
      <c r="I1170" s="85">
        <f t="shared" si="72"/>
        <v>0</v>
      </c>
      <c r="J1170" s="39"/>
    </row>
    <row r="1171" spans="2:10" x14ac:dyDescent="0.2">
      <c r="B1171" s="87">
        <v>1169</v>
      </c>
      <c r="C1171" s="85">
        <v>948</v>
      </c>
      <c r="D1171" s="85">
        <f>C1171 * (1 + '2016 Claims Experience'!$H$3) * (1 + '2016 Claims Experience'!$H$3)</f>
        <v>1147.0800000000004</v>
      </c>
      <c r="E1171" s="85">
        <f t="shared" si="73"/>
        <v>229.41600000000003</v>
      </c>
      <c r="F1171" s="85">
        <f t="shared" si="74"/>
        <v>917.66400000000033</v>
      </c>
      <c r="G1171" s="85">
        <f xml:space="preserve"> F1171/'2016 Claims Experience'!$H$2</f>
        <v>1079.6047058823533</v>
      </c>
      <c r="H1171" s="85">
        <f t="shared" si="75"/>
        <v>1147.0800000000004</v>
      </c>
      <c r="I1171" s="85">
        <f t="shared" si="72"/>
        <v>0</v>
      </c>
      <c r="J1171" s="39"/>
    </row>
    <row r="1172" spans="2:10" x14ac:dyDescent="0.2">
      <c r="B1172" s="87">
        <v>1170</v>
      </c>
      <c r="C1172" s="85">
        <v>32877.43</v>
      </c>
      <c r="D1172" s="85">
        <f>C1172 * (1 + '2016 Claims Experience'!$H$3) * (1 + '2016 Claims Experience'!$H$3)</f>
        <v>39781.690300000009</v>
      </c>
      <c r="E1172" s="85">
        <f t="shared" si="73"/>
        <v>7956.33806</v>
      </c>
      <c r="F1172" s="85">
        <f t="shared" si="74"/>
        <v>31825.352240000007</v>
      </c>
      <c r="G1172" s="85">
        <f xml:space="preserve"> F1172/'2016 Claims Experience'!$H$2</f>
        <v>37441.590870588247</v>
      </c>
      <c r="H1172" s="85">
        <f t="shared" si="75"/>
        <v>1500</v>
      </c>
      <c r="I1172" s="85">
        <f t="shared" si="72"/>
        <v>1295.1717065426669</v>
      </c>
      <c r="J1172" s="39"/>
    </row>
    <row r="1173" spans="2:10" x14ac:dyDescent="0.2">
      <c r="B1173" s="87">
        <v>1171</v>
      </c>
      <c r="C1173" s="85">
        <v>7738.84</v>
      </c>
      <c r="D1173" s="85">
        <f>C1173 * (1 + '2016 Claims Experience'!$H$3) * (1 + '2016 Claims Experience'!$H$3)</f>
        <v>9363.9964000000018</v>
      </c>
      <c r="E1173" s="85">
        <f t="shared" si="73"/>
        <v>1872.79928</v>
      </c>
      <c r="F1173" s="85">
        <f t="shared" si="74"/>
        <v>7491.1971200000016</v>
      </c>
      <c r="G1173" s="85">
        <f xml:space="preserve"> F1173/'2016 Claims Experience'!$H$2</f>
        <v>8813.1730823529433</v>
      </c>
      <c r="H1173" s="85">
        <f t="shared" si="75"/>
        <v>1500</v>
      </c>
      <c r="I1173" s="85">
        <f t="shared" si="72"/>
        <v>1295.1717065426669</v>
      </c>
      <c r="J1173" s="39"/>
    </row>
    <row r="1174" spans="2:10" x14ac:dyDescent="0.2">
      <c r="B1174" s="87">
        <v>1172</v>
      </c>
      <c r="C1174" s="85">
        <v>3434.13</v>
      </c>
      <c r="D1174" s="85">
        <f>C1174 * (1 + '2016 Claims Experience'!$H$3) * (1 + '2016 Claims Experience'!$H$3)</f>
        <v>4155.2973000000011</v>
      </c>
      <c r="E1174" s="85">
        <f t="shared" si="73"/>
        <v>831.05946000000006</v>
      </c>
      <c r="F1174" s="85">
        <f t="shared" si="74"/>
        <v>3324.2378400000011</v>
      </c>
      <c r="G1174" s="85">
        <f xml:space="preserve"> F1174/'2016 Claims Experience'!$H$2</f>
        <v>3910.8680470588251</v>
      </c>
      <c r="H1174" s="85">
        <f t="shared" si="75"/>
        <v>1500</v>
      </c>
      <c r="I1174" s="85">
        <f t="shared" si="72"/>
        <v>1295.1717065426669</v>
      </c>
      <c r="J1174" s="39"/>
    </row>
    <row r="1175" spans="2:10" x14ac:dyDescent="0.2">
      <c r="B1175" s="87">
        <v>1173</v>
      </c>
      <c r="C1175" s="85">
        <v>55.300000000000004</v>
      </c>
      <c r="D1175" s="85">
        <f>C1175 * (1 + '2016 Claims Experience'!$H$3) * (1 + '2016 Claims Experience'!$H$3)</f>
        <v>66.913000000000025</v>
      </c>
      <c r="E1175" s="85">
        <f t="shared" si="73"/>
        <v>13.382600000000002</v>
      </c>
      <c r="F1175" s="85">
        <f t="shared" si="74"/>
        <v>53.530400000000022</v>
      </c>
      <c r="G1175" s="85">
        <f xml:space="preserve"> F1175/'2016 Claims Experience'!$H$2</f>
        <v>62.976941176470618</v>
      </c>
      <c r="H1175" s="85">
        <f t="shared" si="75"/>
        <v>66.913000000000025</v>
      </c>
      <c r="I1175" s="85">
        <f t="shared" si="72"/>
        <v>0</v>
      </c>
      <c r="J1175" s="39"/>
    </row>
    <row r="1176" spans="2:10" x14ac:dyDescent="0.2">
      <c r="B1176" s="87">
        <v>1174</v>
      </c>
      <c r="C1176" s="85">
        <v>4435.0600000000004</v>
      </c>
      <c r="D1176" s="85">
        <f>C1176 * (1 + '2016 Claims Experience'!$H$3) * (1 + '2016 Claims Experience'!$H$3)</f>
        <v>5366.4226000000008</v>
      </c>
      <c r="E1176" s="85">
        <f t="shared" si="73"/>
        <v>1073.2845199999999</v>
      </c>
      <c r="F1176" s="85">
        <f t="shared" si="74"/>
        <v>4293.1380800000006</v>
      </c>
      <c r="G1176" s="85">
        <f xml:space="preserve"> F1176/'2016 Claims Experience'!$H$2</f>
        <v>5050.750682352942</v>
      </c>
      <c r="H1176" s="85">
        <f t="shared" si="75"/>
        <v>1500</v>
      </c>
      <c r="I1176" s="85">
        <f t="shared" si="72"/>
        <v>1295.1717065426669</v>
      </c>
      <c r="J1176" s="39"/>
    </row>
    <row r="1177" spans="2:10" x14ac:dyDescent="0.2">
      <c r="B1177" s="87">
        <v>1175</v>
      </c>
      <c r="C1177" s="85">
        <v>454.25</v>
      </c>
      <c r="D1177" s="85">
        <f>C1177 * (1 + '2016 Claims Experience'!$H$3) * (1 + '2016 Claims Experience'!$H$3)</f>
        <v>549.64250000000015</v>
      </c>
      <c r="E1177" s="85">
        <f t="shared" si="73"/>
        <v>109.9285</v>
      </c>
      <c r="F1177" s="85">
        <f t="shared" si="74"/>
        <v>439.71400000000017</v>
      </c>
      <c r="G1177" s="85">
        <f xml:space="preserve"> F1177/'2016 Claims Experience'!$H$2</f>
        <v>517.31058823529429</v>
      </c>
      <c r="H1177" s="85">
        <f t="shared" si="75"/>
        <v>549.64250000000015</v>
      </c>
      <c r="I1177" s="85">
        <f t="shared" si="72"/>
        <v>0</v>
      </c>
      <c r="J1177" s="39"/>
    </row>
    <row r="1178" spans="2:10" x14ac:dyDescent="0.2">
      <c r="B1178" s="87">
        <v>1176</v>
      </c>
      <c r="C1178" s="85">
        <v>6605.9800000000005</v>
      </c>
      <c r="D1178" s="85">
        <f>C1178 * (1 + '2016 Claims Experience'!$H$3) * (1 + '2016 Claims Experience'!$H$3)</f>
        <v>7993.2358000000022</v>
      </c>
      <c r="E1178" s="85">
        <f t="shared" si="73"/>
        <v>1598.64716</v>
      </c>
      <c r="F1178" s="85">
        <f t="shared" si="74"/>
        <v>6394.5886400000018</v>
      </c>
      <c r="G1178" s="85">
        <f xml:space="preserve"> F1178/'2016 Claims Experience'!$H$2</f>
        <v>7523.0454588235316</v>
      </c>
      <c r="H1178" s="85">
        <f t="shared" si="75"/>
        <v>1500</v>
      </c>
      <c r="I1178" s="85">
        <f t="shared" si="72"/>
        <v>1295.1717065426669</v>
      </c>
      <c r="J1178" s="39"/>
    </row>
    <row r="1179" spans="2:10" x14ac:dyDescent="0.2">
      <c r="B1179" s="87">
        <v>1177</v>
      </c>
      <c r="C1179" s="85">
        <v>3565.27</v>
      </c>
      <c r="D1179" s="85">
        <f>C1179 * (1 + '2016 Claims Experience'!$H$3) * (1 + '2016 Claims Experience'!$H$3)</f>
        <v>4313.9767000000011</v>
      </c>
      <c r="E1179" s="85">
        <f t="shared" si="73"/>
        <v>862.79534000000001</v>
      </c>
      <c r="F1179" s="85">
        <f t="shared" si="74"/>
        <v>3451.181360000001</v>
      </c>
      <c r="G1179" s="85">
        <f xml:space="preserve"> F1179/'2016 Claims Experience'!$H$2</f>
        <v>4060.2133647058836</v>
      </c>
      <c r="H1179" s="85">
        <f t="shared" si="75"/>
        <v>1500</v>
      </c>
      <c r="I1179" s="85">
        <f t="shared" si="72"/>
        <v>1295.1717065426669</v>
      </c>
      <c r="J1179" s="39"/>
    </row>
    <row r="1180" spans="2:10" x14ac:dyDescent="0.2">
      <c r="B1180" s="87">
        <v>1178</v>
      </c>
      <c r="C1180" s="85">
        <v>472.42</v>
      </c>
      <c r="D1180" s="85">
        <f>C1180 * (1 + '2016 Claims Experience'!$H$3) * (1 + '2016 Claims Experience'!$H$3)</f>
        <v>571.62820000000011</v>
      </c>
      <c r="E1180" s="85">
        <f t="shared" si="73"/>
        <v>114.32563999999999</v>
      </c>
      <c r="F1180" s="85">
        <f t="shared" si="74"/>
        <v>457.30256000000008</v>
      </c>
      <c r="G1180" s="85">
        <f xml:space="preserve"> F1180/'2016 Claims Experience'!$H$2</f>
        <v>538.003011764706</v>
      </c>
      <c r="H1180" s="85">
        <f t="shared" si="75"/>
        <v>571.62820000000011</v>
      </c>
      <c r="I1180" s="85">
        <f t="shared" si="72"/>
        <v>0</v>
      </c>
      <c r="J1180" s="39"/>
    </row>
    <row r="1181" spans="2:10" x14ac:dyDescent="0.2">
      <c r="B1181" s="87">
        <v>1179</v>
      </c>
      <c r="C1181" s="85">
        <v>2943.54</v>
      </c>
      <c r="D1181" s="85">
        <f>C1181 * (1 + '2016 Claims Experience'!$H$3) * (1 + '2016 Claims Experience'!$H$3)</f>
        <v>3561.6834000000003</v>
      </c>
      <c r="E1181" s="85">
        <f t="shared" si="73"/>
        <v>712.33667999999989</v>
      </c>
      <c r="F1181" s="85">
        <f t="shared" si="74"/>
        <v>2849.3467200000005</v>
      </c>
      <c r="G1181" s="85">
        <f xml:space="preserve"> F1181/'2016 Claims Experience'!$H$2</f>
        <v>3352.1726117647063</v>
      </c>
      <c r="H1181" s="85">
        <f t="shared" si="75"/>
        <v>1500</v>
      </c>
      <c r="I1181" s="85">
        <f t="shared" si="72"/>
        <v>1295.1717065426669</v>
      </c>
      <c r="J1181" s="39"/>
    </row>
    <row r="1182" spans="2:10" x14ac:dyDescent="0.2">
      <c r="B1182" s="87">
        <v>1180</v>
      </c>
      <c r="C1182" s="85">
        <v>28943.23</v>
      </c>
      <c r="D1182" s="85">
        <f>C1182 * (1 + '2016 Claims Experience'!$H$3) * (1 + '2016 Claims Experience'!$H$3)</f>
        <v>35021.308300000004</v>
      </c>
      <c r="E1182" s="85">
        <f t="shared" si="73"/>
        <v>7004.2616599999992</v>
      </c>
      <c r="F1182" s="85">
        <f t="shared" si="74"/>
        <v>28017.046640000004</v>
      </c>
      <c r="G1182" s="85">
        <f xml:space="preserve"> F1182/'2016 Claims Experience'!$H$2</f>
        <v>32961.231341176477</v>
      </c>
      <c r="H1182" s="85">
        <f t="shared" si="75"/>
        <v>1500</v>
      </c>
      <c r="I1182" s="85">
        <f t="shared" si="72"/>
        <v>1295.1717065426669</v>
      </c>
      <c r="J1182" s="39"/>
    </row>
    <row r="1183" spans="2:10" x14ac:dyDescent="0.2">
      <c r="B1183" s="87">
        <v>1181</v>
      </c>
      <c r="C1183" s="85">
        <v>6482.7400000000007</v>
      </c>
      <c r="D1183" s="85">
        <f>C1183 * (1 + '2016 Claims Experience'!$H$3) * (1 + '2016 Claims Experience'!$H$3)</f>
        <v>7844.1154000000015</v>
      </c>
      <c r="E1183" s="85">
        <f t="shared" si="73"/>
        <v>1568.8230799999999</v>
      </c>
      <c r="F1183" s="85">
        <f t="shared" si="74"/>
        <v>6275.2923200000014</v>
      </c>
      <c r="G1183" s="85">
        <f xml:space="preserve"> F1183/'2016 Claims Experience'!$H$2</f>
        <v>7382.6968470588254</v>
      </c>
      <c r="H1183" s="85">
        <f t="shared" si="75"/>
        <v>1500</v>
      </c>
      <c r="I1183" s="85">
        <f t="shared" si="72"/>
        <v>1295.1717065426669</v>
      </c>
      <c r="J1183" s="39"/>
    </row>
    <row r="1184" spans="2:10" x14ac:dyDescent="0.2">
      <c r="B1184" s="87">
        <v>1182</v>
      </c>
      <c r="C1184" s="85">
        <v>25.28</v>
      </c>
      <c r="D1184" s="85">
        <f>C1184 * (1 + '2016 Claims Experience'!$H$3) * (1 + '2016 Claims Experience'!$H$3)</f>
        <v>30.588800000000006</v>
      </c>
      <c r="E1184" s="85">
        <f t="shared" si="73"/>
        <v>6.1177599999999996</v>
      </c>
      <c r="F1184" s="85">
        <f t="shared" si="74"/>
        <v>24.471040000000006</v>
      </c>
      <c r="G1184" s="85">
        <f xml:space="preserve"> F1184/'2016 Claims Experience'!$H$2</f>
        <v>28.789458823529419</v>
      </c>
      <c r="H1184" s="85">
        <f t="shared" si="75"/>
        <v>30.588800000000006</v>
      </c>
      <c r="I1184" s="85">
        <f t="shared" si="72"/>
        <v>0</v>
      </c>
      <c r="J1184" s="39"/>
    </row>
    <row r="1185" spans="2:10" x14ac:dyDescent="0.2">
      <c r="B1185" s="87">
        <v>1183</v>
      </c>
      <c r="C1185" s="85">
        <v>408.43</v>
      </c>
      <c r="D1185" s="85">
        <f>C1185 * (1 + '2016 Claims Experience'!$H$3) * (1 + '2016 Claims Experience'!$H$3)</f>
        <v>494.20030000000008</v>
      </c>
      <c r="E1185" s="85">
        <f t="shared" si="73"/>
        <v>98.840059999999994</v>
      </c>
      <c r="F1185" s="85">
        <f t="shared" si="74"/>
        <v>395.36024000000009</v>
      </c>
      <c r="G1185" s="85">
        <f xml:space="preserve"> F1185/'2016 Claims Experience'!$H$2</f>
        <v>465.1296941176472</v>
      </c>
      <c r="H1185" s="85">
        <f t="shared" si="75"/>
        <v>494.20030000000008</v>
      </c>
      <c r="I1185" s="85">
        <f t="shared" si="72"/>
        <v>0</v>
      </c>
      <c r="J1185" s="39"/>
    </row>
    <row r="1186" spans="2:10" x14ac:dyDescent="0.2">
      <c r="B1186" s="87">
        <v>1184</v>
      </c>
      <c r="C1186" s="85">
        <v>13542.970000000001</v>
      </c>
      <c r="D1186" s="85">
        <f>C1186 * (1 + '2016 Claims Experience'!$H$3) * (1 + '2016 Claims Experience'!$H$3)</f>
        <v>16386.993700000003</v>
      </c>
      <c r="E1186" s="85">
        <f t="shared" si="73"/>
        <v>3277.3987399999996</v>
      </c>
      <c r="F1186" s="85">
        <f t="shared" si="74"/>
        <v>13109.594960000002</v>
      </c>
      <c r="G1186" s="85">
        <f xml:space="preserve"> F1186/'2016 Claims Experience'!$H$2</f>
        <v>15423.052894117651</v>
      </c>
      <c r="H1186" s="85">
        <f t="shared" si="75"/>
        <v>1500</v>
      </c>
      <c r="I1186" s="85">
        <f t="shared" si="72"/>
        <v>1295.1717065426669</v>
      </c>
      <c r="J1186" s="39"/>
    </row>
    <row r="1187" spans="2:10" x14ac:dyDescent="0.2">
      <c r="B1187" s="87">
        <v>1185</v>
      </c>
      <c r="C1187" s="85">
        <v>19087.98</v>
      </c>
      <c r="D1187" s="85">
        <f>C1187 * (1 + '2016 Claims Experience'!$H$3) * (1 + '2016 Claims Experience'!$H$3)</f>
        <v>23096.455800000003</v>
      </c>
      <c r="E1187" s="85">
        <f t="shared" si="73"/>
        <v>4619.2911599999998</v>
      </c>
      <c r="F1187" s="85">
        <f t="shared" si="74"/>
        <v>18477.164640000003</v>
      </c>
      <c r="G1187" s="85">
        <f xml:space="preserve"> F1187/'2016 Claims Experience'!$H$2</f>
        <v>21737.840752941182</v>
      </c>
      <c r="H1187" s="85">
        <f t="shared" si="75"/>
        <v>1500</v>
      </c>
      <c r="I1187" s="85">
        <f t="shared" si="72"/>
        <v>1295.1717065426669</v>
      </c>
      <c r="J1187" s="39"/>
    </row>
    <row r="1188" spans="2:10" x14ac:dyDescent="0.2">
      <c r="B1188" s="87">
        <v>1186</v>
      </c>
      <c r="C1188" s="85">
        <v>7956.88</v>
      </c>
      <c r="D1188" s="85">
        <f>C1188 * (1 + '2016 Claims Experience'!$H$3) * (1 + '2016 Claims Experience'!$H$3)</f>
        <v>9627.8248000000021</v>
      </c>
      <c r="E1188" s="85">
        <f t="shared" si="73"/>
        <v>1925.5649599999999</v>
      </c>
      <c r="F1188" s="85">
        <f t="shared" si="74"/>
        <v>7702.2598400000024</v>
      </c>
      <c r="G1188" s="85">
        <f xml:space="preserve"> F1188/'2016 Claims Experience'!$H$2</f>
        <v>9061.4821647058852</v>
      </c>
      <c r="H1188" s="85">
        <f t="shared" si="75"/>
        <v>1500</v>
      </c>
      <c r="I1188" s="85">
        <f t="shared" si="72"/>
        <v>1295.1717065426669</v>
      </c>
      <c r="J1188" s="39"/>
    </row>
    <row r="1189" spans="2:10" x14ac:dyDescent="0.2">
      <c r="B1189" s="87">
        <v>1187</v>
      </c>
      <c r="C1189" s="85">
        <v>30116.38</v>
      </c>
      <c r="D1189" s="85">
        <f>C1189 * (1 + '2016 Claims Experience'!$H$3) * (1 + '2016 Claims Experience'!$H$3)</f>
        <v>36440.819800000005</v>
      </c>
      <c r="E1189" s="85">
        <f t="shared" si="73"/>
        <v>7288.163959999999</v>
      </c>
      <c r="F1189" s="85">
        <f t="shared" si="74"/>
        <v>29152.655840000007</v>
      </c>
      <c r="G1189" s="85">
        <f xml:space="preserve"> F1189/'2016 Claims Experience'!$H$2</f>
        <v>34297.242164705895</v>
      </c>
      <c r="H1189" s="85">
        <f t="shared" si="75"/>
        <v>1500</v>
      </c>
      <c r="I1189" s="85">
        <f t="shared" si="72"/>
        <v>1295.1717065426669</v>
      </c>
      <c r="J1189" s="39"/>
    </row>
    <row r="1190" spans="2:10" x14ac:dyDescent="0.2">
      <c r="B1190" s="87">
        <v>1188</v>
      </c>
      <c r="C1190" s="85">
        <v>10634.980000000001</v>
      </c>
      <c r="D1190" s="85">
        <f>C1190 * (1 + '2016 Claims Experience'!$H$3) * (1 + '2016 Claims Experience'!$H$3)</f>
        <v>12868.325800000004</v>
      </c>
      <c r="E1190" s="85">
        <f t="shared" si="73"/>
        <v>2573.6651600000005</v>
      </c>
      <c r="F1190" s="85">
        <f t="shared" si="74"/>
        <v>10294.660640000004</v>
      </c>
      <c r="G1190" s="85">
        <f xml:space="preserve"> F1190/'2016 Claims Experience'!$H$2</f>
        <v>12111.365458823535</v>
      </c>
      <c r="H1190" s="85">
        <f t="shared" si="75"/>
        <v>1500</v>
      </c>
      <c r="I1190" s="85">
        <f t="shared" si="72"/>
        <v>1295.1717065426669</v>
      </c>
      <c r="J1190" s="39"/>
    </row>
    <row r="1191" spans="2:10" x14ac:dyDescent="0.2">
      <c r="B1191" s="87">
        <v>1189</v>
      </c>
      <c r="C1191" s="85">
        <v>4450.8600000000006</v>
      </c>
      <c r="D1191" s="85">
        <f>C1191 * (1 + '2016 Claims Experience'!$H$3) * (1 + '2016 Claims Experience'!$H$3)</f>
        <v>5385.5406000000012</v>
      </c>
      <c r="E1191" s="85">
        <f t="shared" si="73"/>
        <v>1077.1081200000001</v>
      </c>
      <c r="F1191" s="85">
        <f t="shared" si="74"/>
        <v>4308.4324800000013</v>
      </c>
      <c r="G1191" s="85">
        <f xml:space="preserve"> F1191/'2016 Claims Experience'!$H$2</f>
        <v>5068.7440941176483</v>
      </c>
      <c r="H1191" s="85">
        <f t="shared" si="75"/>
        <v>1500</v>
      </c>
      <c r="I1191" s="85">
        <f t="shared" si="72"/>
        <v>1295.1717065426669</v>
      </c>
      <c r="J1191" s="39"/>
    </row>
    <row r="1192" spans="2:10" x14ac:dyDescent="0.2">
      <c r="B1192" s="87">
        <v>1190</v>
      </c>
      <c r="C1192" s="85">
        <v>12617.09</v>
      </c>
      <c r="D1192" s="85">
        <f>C1192 * (1 + '2016 Claims Experience'!$H$3) * (1 + '2016 Claims Experience'!$H$3)</f>
        <v>15266.678900000003</v>
      </c>
      <c r="E1192" s="85">
        <f t="shared" si="73"/>
        <v>3053.3357799999999</v>
      </c>
      <c r="F1192" s="85">
        <f t="shared" si="74"/>
        <v>12213.343120000003</v>
      </c>
      <c r="G1192" s="85">
        <f xml:space="preserve"> F1192/'2016 Claims Experience'!$H$2</f>
        <v>14368.638964705886</v>
      </c>
      <c r="H1192" s="85">
        <f t="shared" si="75"/>
        <v>1500</v>
      </c>
      <c r="I1192" s="85">
        <f t="shared" si="72"/>
        <v>1295.1717065426669</v>
      </c>
      <c r="J1192" s="39"/>
    </row>
    <row r="1193" spans="2:10" x14ac:dyDescent="0.2">
      <c r="B1193" s="87">
        <v>1191</v>
      </c>
      <c r="C1193" s="85">
        <v>1169.2</v>
      </c>
      <c r="D1193" s="85">
        <f>C1193 * (1 + '2016 Claims Experience'!$H$3) * (1 + '2016 Claims Experience'!$H$3)</f>
        <v>1414.7320000000002</v>
      </c>
      <c r="E1193" s="85">
        <f t="shared" si="73"/>
        <v>282.94639999999998</v>
      </c>
      <c r="F1193" s="85">
        <f t="shared" si="74"/>
        <v>1131.7856000000002</v>
      </c>
      <c r="G1193" s="85">
        <f xml:space="preserve"> F1193/'2016 Claims Experience'!$H$2</f>
        <v>1331.5124705882356</v>
      </c>
      <c r="H1193" s="85">
        <f t="shared" si="75"/>
        <v>1414.7320000000002</v>
      </c>
      <c r="I1193" s="85">
        <f t="shared" si="72"/>
        <v>0</v>
      </c>
      <c r="J1193" s="39"/>
    </row>
    <row r="1194" spans="2:10" x14ac:dyDescent="0.2">
      <c r="B1194" s="87">
        <v>1192</v>
      </c>
      <c r="C1194" s="85">
        <v>22156.34</v>
      </c>
      <c r="D1194" s="85">
        <f>C1194 * (1 + '2016 Claims Experience'!$H$3) * (1 + '2016 Claims Experience'!$H$3)</f>
        <v>26809.171400000003</v>
      </c>
      <c r="E1194" s="85">
        <f t="shared" si="73"/>
        <v>5361.8342799999991</v>
      </c>
      <c r="F1194" s="85">
        <f t="shared" si="74"/>
        <v>21447.337120000004</v>
      </c>
      <c r="G1194" s="85">
        <f xml:space="preserve"> F1194/'2016 Claims Experience'!$H$2</f>
        <v>25232.161317647064</v>
      </c>
      <c r="H1194" s="85">
        <f t="shared" si="75"/>
        <v>1500</v>
      </c>
      <c r="I1194" s="85">
        <f t="shared" si="72"/>
        <v>1295.1717065426669</v>
      </c>
      <c r="J1194" s="39"/>
    </row>
    <row r="1195" spans="2:10" x14ac:dyDescent="0.2">
      <c r="B1195" s="87">
        <v>1193</v>
      </c>
      <c r="C1195" s="85">
        <v>3926.3</v>
      </c>
      <c r="D1195" s="85">
        <f>C1195 * (1 + '2016 Claims Experience'!$H$3) * (1 + '2016 Claims Experience'!$H$3)</f>
        <v>4750.8230000000003</v>
      </c>
      <c r="E1195" s="85">
        <f t="shared" si="73"/>
        <v>950.16459999999984</v>
      </c>
      <c r="F1195" s="85">
        <f t="shared" si="74"/>
        <v>3800.6584000000003</v>
      </c>
      <c r="G1195" s="85">
        <f xml:space="preserve"> F1195/'2016 Claims Experience'!$H$2</f>
        <v>4471.3628235294118</v>
      </c>
      <c r="H1195" s="85">
        <f t="shared" si="75"/>
        <v>1500</v>
      </c>
      <c r="I1195" s="85">
        <f t="shared" si="72"/>
        <v>1295.1717065426669</v>
      </c>
      <c r="J1195" s="39"/>
    </row>
    <row r="1196" spans="2:10" x14ac:dyDescent="0.2">
      <c r="B1196" s="87">
        <v>1194</v>
      </c>
      <c r="C1196" s="85">
        <v>22371.22</v>
      </c>
      <c r="D1196" s="85">
        <f>C1196 * (1 + '2016 Claims Experience'!$H$3) * (1 + '2016 Claims Experience'!$H$3)</f>
        <v>27069.176200000005</v>
      </c>
      <c r="E1196" s="85">
        <f t="shared" si="73"/>
        <v>5413.8352399999994</v>
      </c>
      <c r="F1196" s="85">
        <f t="shared" si="74"/>
        <v>21655.340960000005</v>
      </c>
      <c r="G1196" s="85">
        <f xml:space="preserve"> F1196/'2016 Claims Experience'!$H$2</f>
        <v>25476.871717647064</v>
      </c>
      <c r="H1196" s="85">
        <f t="shared" si="75"/>
        <v>1500</v>
      </c>
      <c r="I1196" s="85">
        <f t="shared" si="72"/>
        <v>1295.1717065426669</v>
      </c>
      <c r="J1196" s="39"/>
    </row>
    <row r="1197" spans="2:10" x14ac:dyDescent="0.2">
      <c r="B1197" s="87">
        <v>1195</v>
      </c>
      <c r="C1197" s="85">
        <v>10978.630000000001</v>
      </c>
      <c r="D1197" s="85">
        <f>C1197 * (1 + '2016 Claims Experience'!$H$3) * (1 + '2016 Claims Experience'!$H$3)</f>
        <v>13284.142300000003</v>
      </c>
      <c r="E1197" s="85">
        <f t="shared" si="73"/>
        <v>2656.8284600000002</v>
      </c>
      <c r="F1197" s="85">
        <f t="shared" si="74"/>
        <v>10627.313840000003</v>
      </c>
      <c r="G1197" s="85">
        <f xml:space="preserve"> F1197/'2016 Claims Experience'!$H$2</f>
        <v>12502.722164705885</v>
      </c>
      <c r="H1197" s="85">
        <f t="shared" si="75"/>
        <v>1500</v>
      </c>
      <c r="I1197" s="85">
        <f t="shared" si="72"/>
        <v>1295.1717065426669</v>
      </c>
      <c r="J1197" s="39"/>
    </row>
    <row r="1198" spans="2:10" x14ac:dyDescent="0.2">
      <c r="B1198" s="87">
        <v>1196</v>
      </c>
      <c r="C1198" s="85">
        <v>301.78000000000003</v>
      </c>
      <c r="D1198" s="85">
        <f>C1198 * (1 + '2016 Claims Experience'!$H$3) * (1 + '2016 Claims Experience'!$H$3)</f>
        <v>365.1538000000001</v>
      </c>
      <c r="E1198" s="85">
        <f t="shared" si="73"/>
        <v>73.030760000000001</v>
      </c>
      <c r="F1198" s="85">
        <f t="shared" si="74"/>
        <v>292.12304000000012</v>
      </c>
      <c r="G1198" s="85">
        <f xml:space="preserve"> F1198/'2016 Claims Experience'!$H$2</f>
        <v>343.6741647058825</v>
      </c>
      <c r="H1198" s="85">
        <f t="shared" si="75"/>
        <v>365.1538000000001</v>
      </c>
      <c r="I1198" s="85">
        <f t="shared" si="72"/>
        <v>0</v>
      </c>
      <c r="J1198" s="39"/>
    </row>
    <row r="1199" spans="2:10" x14ac:dyDescent="0.2">
      <c r="B1199" s="87">
        <v>1197</v>
      </c>
      <c r="C1199" s="85">
        <v>450.3</v>
      </c>
      <c r="D1199" s="85">
        <f>C1199 * (1 + '2016 Claims Experience'!$H$3) * (1 + '2016 Claims Experience'!$H$3)</f>
        <v>544.86300000000006</v>
      </c>
      <c r="E1199" s="85">
        <f t="shared" si="73"/>
        <v>108.97259999999999</v>
      </c>
      <c r="F1199" s="85">
        <f t="shared" si="74"/>
        <v>435.89040000000006</v>
      </c>
      <c r="G1199" s="85">
        <f xml:space="preserve"> F1199/'2016 Claims Experience'!$H$2</f>
        <v>512.81223529411773</v>
      </c>
      <c r="H1199" s="85">
        <f t="shared" si="75"/>
        <v>544.86300000000006</v>
      </c>
      <c r="I1199" s="85">
        <f t="shared" si="72"/>
        <v>0</v>
      </c>
      <c r="J1199" s="39"/>
    </row>
    <row r="1200" spans="2:10" x14ac:dyDescent="0.2">
      <c r="B1200" s="87">
        <v>1198</v>
      </c>
      <c r="C1200" s="85">
        <v>3076.26</v>
      </c>
      <c r="D1200" s="85">
        <f>C1200 * (1 + '2016 Claims Experience'!$H$3) * (1 + '2016 Claims Experience'!$H$3)</f>
        <v>3722.2746000000006</v>
      </c>
      <c r="E1200" s="85">
        <f t="shared" si="73"/>
        <v>744.45492000000002</v>
      </c>
      <c r="F1200" s="85">
        <f t="shared" si="74"/>
        <v>2977.8196800000005</v>
      </c>
      <c r="G1200" s="85">
        <f xml:space="preserve"> F1200/'2016 Claims Experience'!$H$2</f>
        <v>3503.3172705882362</v>
      </c>
      <c r="H1200" s="85">
        <f t="shared" si="75"/>
        <v>1500</v>
      </c>
      <c r="I1200" s="85">
        <f t="shared" si="72"/>
        <v>1295.1717065426669</v>
      </c>
      <c r="J1200" s="39"/>
    </row>
    <row r="1201" spans="2:10" x14ac:dyDescent="0.2">
      <c r="B1201" s="87">
        <v>1199</v>
      </c>
      <c r="C1201" s="85">
        <v>15373.400000000001</v>
      </c>
      <c r="D1201" s="85">
        <f>C1201 * (1 + '2016 Claims Experience'!$H$3) * (1 + '2016 Claims Experience'!$H$3)</f>
        <v>18601.814000000002</v>
      </c>
      <c r="E1201" s="85">
        <f t="shared" si="73"/>
        <v>3720.3627999999994</v>
      </c>
      <c r="F1201" s="85">
        <f t="shared" si="74"/>
        <v>14881.451200000003</v>
      </c>
      <c r="G1201" s="85">
        <f xml:space="preserve"> F1201/'2016 Claims Experience'!$H$2</f>
        <v>17507.589647058827</v>
      </c>
      <c r="H1201" s="85">
        <f t="shared" si="75"/>
        <v>1500</v>
      </c>
      <c r="I1201" s="85">
        <f t="shared" si="72"/>
        <v>1295.1717065426669</v>
      </c>
      <c r="J1201" s="39"/>
    </row>
    <row r="1202" spans="2:10" x14ac:dyDescent="0.2">
      <c r="B1202" s="87">
        <v>1200</v>
      </c>
      <c r="C1202" s="85">
        <v>4134.8600000000006</v>
      </c>
      <c r="D1202" s="85">
        <f>C1202 * (1 + '2016 Claims Experience'!$H$3) * (1 + '2016 Claims Experience'!$H$3)</f>
        <v>5003.1806000000015</v>
      </c>
      <c r="E1202" s="85">
        <f t="shared" si="73"/>
        <v>1000.6361200000001</v>
      </c>
      <c r="F1202" s="85">
        <f t="shared" si="74"/>
        <v>4002.5444800000014</v>
      </c>
      <c r="G1202" s="85">
        <f xml:space="preserve"> F1202/'2016 Claims Experience'!$H$2</f>
        <v>4708.8758588235314</v>
      </c>
      <c r="H1202" s="85">
        <f t="shared" si="75"/>
        <v>1500</v>
      </c>
      <c r="I1202" s="85">
        <f t="shared" si="72"/>
        <v>1295.1717065426669</v>
      </c>
      <c r="J1202" s="39"/>
    </row>
    <row r="1203" spans="2:10" x14ac:dyDescent="0.2">
      <c r="B1203" s="87">
        <v>1201</v>
      </c>
      <c r="C1203" s="85">
        <v>28412.350000000002</v>
      </c>
      <c r="D1203" s="85">
        <f>C1203 * (1 + '2016 Claims Experience'!$H$3) * (1 + '2016 Claims Experience'!$H$3)</f>
        <v>34378.943500000008</v>
      </c>
      <c r="E1203" s="85">
        <f t="shared" si="73"/>
        <v>6875.7887000000001</v>
      </c>
      <c r="F1203" s="85">
        <f t="shared" si="74"/>
        <v>27503.154800000008</v>
      </c>
      <c r="G1203" s="85">
        <f xml:space="preserve"> F1203/'2016 Claims Experience'!$H$2</f>
        <v>32356.652705882363</v>
      </c>
      <c r="H1203" s="85">
        <f t="shared" si="75"/>
        <v>1500</v>
      </c>
      <c r="I1203" s="85">
        <f t="shared" si="72"/>
        <v>1295.1717065426669</v>
      </c>
      <c r="J1203" s="39"/>
    </row>
    <row r="1204" spans="2:10" x14ac:dyDescent="0.2">
      <c r="B1204" s="87">
        <v>1202</v>
      </c>
      <c r="C1204" s="85">
        <v>3419.9100000000003</v>
      </c>
      <c r="D1204" s="85">
        <f>C1204 * (1 + '2016 Claims Experience'!$H$3) * (1 + '2016 Claims Experience'!$H$3)</f>
        <v>4138.0911000000015</v>
      </c>
      <c r="E1204" s="85">
        <f t="shared" si="73"/>
        <v>827.61822000000006</v>
      </c>
      <c r="F1204" s="85">
        <f t="shared" si="74"/>
        <v>3310.4728800000012</v>
      </c>
      <c r="G1204" s="85">
        <f xml:space="preserve"> F1204/'2016 Claims Experience'!$H$2</f>
        <v>3894.6739764705899</v>
      </c>
      <c r="H1204" s="85">
        <f t="shared" si="75"/>
        <v>1500</v>
      </c>
      <c r="I1204" s="85">
        <f t="shared" si="72"/>
        <v>1295.1717065426669</v>
      </c>
      <c r="J1204" s="39"/>
    </row>
    <row r="1205" spans="2:10" x14ac:dyDescent="0.2">
      <c r="B1205" s="87">
        <v>1203</v>
      </c>
      <c r="C1205" s="85">
        <v>8136.21</v>
      </c>
      <c r="D1205" s="85">
        <f>C1205 * (1 + '2016 Claims Experience'!$H$3) * (1 + '2016 Claims Experience'!$H$3)</f>
        <v>9844.8141000000014</v>
      </c>
      <c r="E1205" s="85">
        <f t="shared" si="73"/>
        <v>1968.9628199999997</v>
      </c>
      <c r="F1205" s="85">
        <f t="shared" si="74"/>
        <v>7875.8512800000017</v>
      </c>
      <c r="G1205" s="85">
        <f xml:space="preserve"> F1205/'2016 Claims Experience'!$H$2</f>
        <v>9265.7073882352961</v>
      </c>
      <c r="H1205" s="85">
        <f t="shared" si="75"/>
        <v>1500</v>
      </c>
      <c r="I1205" s="85">
        <f t="shared" si="72"/>
        <v>1295.1717065426669</v>
      </c>
      <c r="J1205" s="39"/>
    </row>
    <row r="1206" spans="2:10" x14ac:dyDescent="0.2">
      <c r="B1206" s="87">
        <v>1204</v>
      </c>
      <c r="C1206" s="85">
        <v>15154.570000000002</v>
      </c>
      <c r="D1206" s="85">
        <f>C1206 * (1 + '2016 Claims Experience'!$H$3) * (1 + '2016 Claims Experience'!$H$3)</f>
        <v>18337.029700000003</v>
      </c>
      <c r="E1206" s="85">
        <f t="shared" si="73"/>
        <v>3667.4059399999996</v>
      </c>
      <c r="F1206" s="85">
        <f t="shared" si="74"/>
        <v>14669.623760000002</v>
      </c>
      <c r="G1206" s="85">
        <f xml:space="preserve"> F1206/'2016 Claims Experience'!$H$2</f>
        <v>17258.38089411765</v>
      </c>
      <c r="H1206" s="85">
        <f t="shared" si="75"/>
        <v>1500</v>
      </c>
      <c r="I1206" s="85">
        <f t="shared" si="72"/>
        <v>1295.1717065426669</v>
      </c>
      <c r="J1206" s="39"/>
    </row>
    <row r="1207" spans="2:10" x14ac:dyDescent="0.2">
      <c r="B1207" s="87">
        <v>1205</v>
      </c>
      <c r="C1207" s="85">
        <v>1404.6200000000001</v>
      </c>
      <c r="D1207" s="85">
        <f>C1207 * (1 + '2016 Claims Experience'!$H$3) * (1 + '2016 Claims Experience'!$H$3)</f>
        <v>1699.5902000000006</v>
      </c>
      <c r="E1207" s="85">
        <f t="shared" si="73"/>
        <v>339.91804000000002</v>
      </c>
      <c r="F1207" s="85">
        <f t="shared" si="74"/>
        <v>1359.6721600000005</v>
      </c>
      <c r="G1207" s="85">
        <f xml:space="preserve"> F1207/'2016 Claims Experience'!$H$2</f>
        <v>1599.6143058823536</v>
      </c>
      <c r="H1207" s="85">
        <f t="shared" si="75"/>
        <v>1500</v>
      </c>
      <c r="I1207" s="85">
        <f t="shared" si="72"/>
        <v>1295.1717065426669</v>
      </c>
      <c r="J1207" s="39"/>
    </row>
    <row r="1208" spans="2:10" x14ac:dyDescent="0.2">
      <c r="B1208" s="87">
        <v>1206</v>
      </c>
      <c r="C1208" s="85">
        <v>21672.07</v>
      </c>
      <c r="D1208" s="85">
        <f>C1208 * (1 + '2016 Claims Experience'!$H$3) * (1 + '2016 Claims Experience'!$H$3)</f>
        <v>26223.204700000006</v>
      </c>
      <c r="E1208" s="85">
        <f t="shared" si="73"/>
        <v>5244.6409400000002</v>
      </c>
      <c r="F1208" s="85">
        <f t="shared" si="74"/>
        <v>20978.563760000005</v>
      </c>
      <c r="G1208" s="85">
        <f xml:space="preserve"> F1208/'2016 Claims Experience'!$H$2</f>
        <v>24680.66324705883</v>
      </c>
      <c r="H1208" s="85">
        <f t="shared" si="75"/>
        <v>1500</v>
      </c>
      <c r="I1208" s="85">
        <f t="shared" si="72"/>
        <v>1295.1717065426669</v>
      </c>
      <c r="J1208" s="39"/>
    </row>
    <row r="1209" spans="2:10" x14ac:dyDescent="0.2">
      <c r="B1209" s="87">
        <v>1207</v>
      </c>
      <c r="C1209" s="85">
        <v>19900.100000000002</v>
      </c>
      <c r="D1209" s="85">
        <f>C1209 * (1 + '2016 Claims Experience'!$H$3) * (1 + '2016 Claims Experience'!$H$3)</f>
        <v>24079.121000000006</v>
      </c>
      <c r="E1209" s="85">
        <f t="shared" si="73"/>
        <v>4815.8242</v>
      </c>
      <c r="F1209" s="85">
        <f t="shared" si="74"/>
        <v>19263.296800000007</v>
      </c>
      <c r="G1209" s="85">
        <f xml:space="preserve"> F1209/'2016 Claims Experience'!$H$2</f>
        <v>22662.70211764707</v>
      </c>
      <c r="H1209" s="85">
        <f t="shared" si="75"/>
        <v>1500</v>
      </c>
      <c r="I1209" s="85">
        <f t="shared" si="72"/>
        <v>1295.1717065426669</v>
      </c>
      <c r="J1209" s="39"/>
    </row>
    <row r="1210" spans="2:10" x14ac:dyDescent="0.2">
      <c r="B1210" s="87">
        <v>1208</v>
      </c>
      <c r="C1210" s="85">
        <v>2317.0700000000002</v>
      </c>
      <c r="D1210" s="85">
        <f>C1210 * (1 + '2016 Claims Experience'!$H$3) * (1 + '2016 Claims Experience'!$H$3)</f>
        <v>2803.654700000001</v>
      </c>
      <c r="E1210" s="85">
        <f t="shared" si="73"/>
        <v>560.73094000000003</v>
      </c>
      <c r="F1210" s="85">
        <f t="shared" si="74"/>
        <v>2242.923760000001</v>
      </c>
      <c r="G1210" s="85">
        <f xml:space="preserve"> F1210/'2016 Claims Experience'!$H$2</f>
        <v>2638.7338352941188</v>
      </c>
      <c r="H1210" s="85">
        <f t="shared" si="75"/>
        <v>1500</v>
      </c>
      <c r="I1210" s="85">
        <f t="shared" si="72"/>
        <v>1295.1717065426669</v>
      </c>
      <c r="J1210" s="39"/>
    </row>
    <row r="1211" spans="2:10" x14ac:dyDescent="0.2">
      <c r="B1211" s="87">
        <v>1209</v>
      </c>
      <c r="C1211" s="85">
        <v>1797.25</v>
      </c>
      <c r="D1211" s="85">
        <f>C1211 * (1 + '2016 Claims Experience'!$H$3) * (1 + '2016 Claims Experience'!$H$3)</f>
        <v>2174.6725000000001</v>
      </c>
      <c r="E1211" s="85">
        <f t="shared" si="73"/>
        <v>434.93449999999996</v>
      </c>
      <c r="F1211" s="85">
        <f t="shared" si="74"/>
        <v>1739.7380000000003</v>
      </c>
      <c r="G1211" s="85">
        <f xml:space="preserve"> F1211/'2016 Claims Experience'!$H$2</f>
        <v>2046.7505882352946</v>
      </c>
      <c r="H1211" s="85">
        <f t="shared" si="75"/>
        <v>1500</v>
      </c>
      <c r="I1211" s="85">
        <f t="shared" si="72"/>
        <v>1295.1717065426669</v>
      </c>
      <c r="J1211" s="39"/>
    </row>
    <row r="1212" spans="2:10" x14ac:dyDescent="0.2">
      <c r="B1212" s="87">
        <v>1210</v>
      </c>
      <c r="C1212" s="85">
        <v>2261.77</v>
      </c>
      <c r="D1212" s="85">
        <f>C1212 * (1 + '2016 Claims Experience'!$H$3) * (1 + '2016 Claims Experience'!$H$3)</f>
        <v>2736.7417000000005</v>
      </c>
      <c r="E1212" s="85">
        <f t="shared" si="73"/>
        <v>547.34834000000001</v>
      </c>
      <c r="F1212" s="85">
        <f t="shared" si="74"/>
        <v>2189.3933600000005</v>
      </c>
      <c r="G1212" s="85">
        <f xml:space="preserve"> F1212/'2016 Claims Experience'!$H$2</f>
        <v>2575.7568941176478</v>
      </c>
      <c r="H1212" s="85">
        <f t="shared" si="75"/>
        <v>1500</v>
      </c>
      <c r="I1212" s="85">
        <f t="shared" si="72"/>
        <v>1295.1717065426669</v>
      </c>
      <c r="J1212" s="39"/>
    </row>
    <row r="1213" spans="2:10" x14ac:dyDescent="0.2">
      <c r="B1213" s="87">
        <v>1211</v>
      </c>
      <c r="C1213" s="85">
        <v>25707.39</v>
      </c>
      <c r="D1213" s="85">
        <f>C1213 * (1 + '2016 Claims Experience'!$H$3) * (1 + '2016 Claims Experience'!$H$3)</f>
        <v>31105.941900000002</v>
      </c>
      <c r="E1213" s="85">
        <f t="shared" si="73"/>
        <v>6221.1883799999987</v>
      </c>
      <c r="F1213" s="85">
        <f t="shared" si="74"/>
        <v>24884.753520000002</v>
      </c>
      <c r="G1213" s="85">
        <f xml:space="preserve"> F1213/'2016 Claims Experience'!$H$2</f>
        <v>29276.18061176471</v>
      </c>
      <c r="H1213" s="85">
        <f t="shared" si="75"/>
        <v>1500</v>
      </c>
      <c r="I1213" s="85">
        <f t="shared" si="72"/>
        <v>1295.1717065426669</v>
      </c>
      <c r="J1213" s="39"/>
    </row>
    <row r="1214" spans="2:10" x14ac:dyDescent="0.2">
      <c r="B1214" s="87">
        <v>1212</v>
      </c>
      <c r="C1214" s="85">
        <v>12331.900000000001</v>
      </c>
      <c r="D1214" s="85">
        <f>C1214 * (1 + '2016 Claims Experience'!$H$3) * (1 + '2016 Claims Experience'!$H$3)</f>
        <v>14921.599000000004</v>
      </c>
      <c r="E1214" s="85">
        <f t="shared" si="73"/>
        <v>2984.3198000000002</v>
      </c>
      <c r="F1214" s="85">
        <f t="shared" si="74"/>
        <v>11937.279200000004</v>
      </c>
      <c r="G1214" s="85">
        <f xml:space="preserve"> F1214/'2016 Claims Experience'!$H$2</f>
        <v>14043.857882352946</v>
      </c>
      <c r="H1214" s="85">
        <f t="shared" si="75"/>
        <v>1500</v>
      </c>
      <c r="I1214" s="85">
        <f t="shared" si="72"/>
        <v>1295.1717065426669</v>
      </c>
      <c r="J1214" s="39"/>
    </row>
    <row r="1215" spans="2:10" x14ac:dyDescent="0.2">
      <c r="B1215" s="87">
        <v>1213</v>
      </c>
      <c r="C1215" s="85">
        <v>1409.3600000000001</v>
      </c>
      <c r="D1215" s="85">
        <f>C1215 * (1 + '2016 Claims Experience'!$H$3) * (1 + '2016 Claims Experience'!$H$3)</f>
        <v>1705.3256000000003</v>
      </c>
      <c r="E1215" s="85">
        <f t="shared" si="73"/>
        <v>341.06511999999998</v>
      </c>
      <c r="F1215" s="85">
        <f t="shared" si="74"/>
        <v>1364.2604800000004</v>
      </c>
      <c r="G1215" s="85">
        <f xml:space="preserve"> F1215/'2016 Claims Experience'!$H$2</f>
        <v>1605.0123294117652</v>
      </c>
      <c r="H1215" s="85">
        <f t="shared" si="75"/>
        <v>1500</v>
      </c>
      <c r="I1215" s="85">
        <f t="shared" si="72"/>
        <v>1295.1717065426669</v>
      </c>
      <c r="J1215" s="39"/>
    </row>
    <row r="1216" spans="2:10" x14ac:dyDescent="0.2">
      <c r="B1216" s="87">
        <v>1214</v>
      </c>
      <c r="C1216" s="85">
        <v>261.49</v>
      </c>
      <c r="D1216" s="85">
        <f>C1216 * (1 + '2016 Claims Experience'!$H$3) * (1 + '2016 Claims Experience'!$H$3)</f>
        <v>316.40290000000005</v>
      </c>
      <c r="E1216" s="85">
        <f t="shared" si="73"/>
        <v>63.280579999999993</v>
      </c>
      <c r="F1216" s="85">
        <f t="shared" si="74"/>
        <v>253.12232000000006</v>
      </c>
      <c r="G1216" s="85">
        <f xml:space="preserve"> F1216/'2016 Claims Experience'!$H$2</f>
        <v>297.7909647058824</v>
      </c>
      <c r="H1216" s="85">
        <f t="shared" si="75"/>
        <v>316.40290000000005</v>
      </c>
      <c r="I1216" s="85">
        <f t="shared" si="72"/>
        <v>0</v>
      </c>
      <c r="J1216" s="39"/>
    </row>
    <row r="1217" spans="2:10" x14ac:dyDescent="0.2">
      <c r="B1217" s="87">
        <v>1215</v>
      </c>
      <c r="C1217" s="85">
        <v>6279.71</v>
      </c>
      <c r="D1217" s="85">
        <f>C1217 * (1 + '2016 Claims Experience'!$H$3) * (1 + '2016 Claims Experience'!$H$3)</f>
        <v>7598.4491000000007</v>
      </c>
      <c r="E1217" s="85">
        <f t="shared" si="73"/>
        <v>1519.6898199999998</v>
      </c>
      <c r="F1217" s="85">
        <f t="shared" si="74"/>
        <v>6078.7592800000011</v>
      </c>
      <c r="G1217" s="85">
        <f xml:space="preserve"> F1217/'2016 Claims Experience'!$H$2</f>
        <v>7151.4815058823542</v>
      </c>
      <c r="H1217" s="85">
        <f t="shared" si="75"/>
        <v>1500</v>
      </c>
      <c r="I1217" s="85">
        <f t="shared" si="72"/>
        <v>1295.1717065426669</v>
      </c>
      <c r="J1217" s="39"/>
    </row>
    <row r="1218" spans="2:10" x14ac:dyDescent="0.2">
      <c r="B1218" s="87">
        <v>1216</v>
      </c>
      <c r="C1218" s="85">
        <v>225.15</v>
      </c>
      <c r="D1218" s="85">
        <f>C1218 * (1 + '2016 Claims Experience'!$H$3) * (1 + '2016 Claims Experience'!$H$3)</f>
        <v>272.43150000000003</v>
      </c>
      <c r="E1218" s="85">
        <f t="shared" si="73"/>
        <v>54.486299999999993</v>
      </c>
      <c r="F1218" s="85">
        <f t="shared" si="74"/>
        <v>217.94520000000003</v>
      </c>
      <c r="G1218" s="85">
        <f xml:space="preserve"> F1218/'2016 Claims Experience'!$H$2</f>
        <v>256.40611764705886</v>
      </c>
      <c r="H1218" s="85">
        <f t="shared" si="75"/>
        <v>272.43150000000003</v>
      </c>
      <c r="I1218" s="85">
        <f t="shared" si="72"/>
        <v>0</v>
      </c>
      <c r="J1218" s="39"/>
    </row>
    <row r="1219" spans="2:10" x14ac:dyDescent="0.2">
      <c r="B1219" s="87">
        <v>1217</v>
      </c>
      <c r="C1219" s="85">
        <v>8908.0400000000009</v>
      </c>
      <c r="D1219" s="85">
        <f>C1219 * (1 + '2016 Claims Experience'!$H$3) * (1 + '2016 Claims Experience'!$H$3)</f>
        <v>10778.728400000002</v>
      </c>
      <c r="E1219" s="85">
        <f t="shared" si="73"/>
        <v>2155.74568</v>
      </c>
      <c r="F1219" s="85">
        <f t="shared" si="74"/>
        <v>8622.9827200000018</v>
      </c>
      <c r="G1219" s="85">
        <f xml:space="preserve"> F1219/'2016 Claims Experience'!$H$2</f>
        <v>10144.685552941179</v>
      </c>
      <c r="H1219" s="85">
        <f t="shared" si="75"/>
        <v>1500</v>
      </c>
      <c r="I1219" s="85">
        <f t="shared" ref="I1219:I1282" si="76">IF(H1219 = $K$29, $L$29 - H1219,   IF(AND(H1219&lt;$L$29, H1219 &gt; $K$29),  D1219-$K$29, 0) )</f>
        <v>1295.1717065426669</v>
      </c>
      <c r="J1219" s="39"/>
    </row>
    <row r="1220" spans="2:10" x14ac:dyDescent="0.2">
      <c r="B1220" s="87">
        <v>1218</v>
      </c>
      <c r="C1220" s="85">
        <v>41.870000000000005</v>
      </c>
      <c r="D1220" s="85">
        <f>C1220 * (1 + '2016 Claims Experience'!$H$3) * (1 + '2016 Claims Experience'!$H$3)</f>
        <v>50.662700000000015</v>
      </c>
      <c r="E1220" s="85">
        <f t="shared" ref="E1220:E1283" si="77" xml:space="preserve"> D1220 * (1- $L$9)</f>
        <v>10.132540000000001</v>
      </c>
      <c r="F1220" s="85">
        <f t="shared" ref="F1220:F1283" si="78" xml:space="preserve">   D1220 *$L$9</f>
        <v>40.530160000000016</v>
      </c>
      <c r="G1220" s="85">
        <f xml:space="preserve"> F1220/'2016 Claims Experience'!$H$2</f>
        <v>47.682541176470608</v>
      </c>
      <c r="H1220" s="85">
        <f t="shared" ref="H1220:H1283" si="79">IF( D1220&gt; $K$29, $K$29, D1220)</f>
        <v>50.662700000000015</v>
      </c>
      <c r="I1220" s="85">
        <f t="shared" si="76"/>
        <v>0</v>
      </c>
      <c r="J1220" s="39"/>
    </row>
    <row r="1221" spans="2:10" x14ac:dyDescent="0.2">
      <c r="B1221" s="87">
        <v>1219</v>
      </c>
      <c r="C1221" s="85">
        <v>400.53000000000003</v>
      </c>
      <c r="D1221" s="85">
        <f>C1221 * (1 + '2016 Claims Experience'!$H$3) * (1 + '2016 Claims Experience'!$H$3)</f>
        <v>484.64130000000011</v>
      </c>
      <c r="E1221" s="85">
        <f t="shared" si="77"/>
        <v>96.928259999999995</v>
      </c>
      <c r="F1221" s="85">
        <f t="shared" si="78"/>
        <v>387.71304000000009</v>
      </c>
      <c r="G1221" s="85">
        <f xml:space="preserve"> F1221/'2016 Claims Experience'!$H$2</f>
        <v>456.13298823529425</v>
      </c>
      <c r="H1221" s="85">
        <f t="shared" si="79"/>
        <v>484.64130000000011</v>
      </c>
      <c r="I1221" s="85">
        <f t="shared" si="76"/>
        <v>0</v>
      </c>
      <c r="J1221" s="39"/>
    </row>
    <row r="1222" spans="2:10" x14ac:dyDescent="0.2">
      <c r="B1222" s="87">
        <v>1220</v>
      </c>
      <c r="C1222" s="85">
        <v>601.98</v>
      </c>
      <c r="D1222" s="85">
        <f>C1222 * (1 + '2016 Claims Experience'!$H$3) * (1 + '2016 Claims Experience'!$H$3)</f>
        <v>728.39580000000024</v>
      </c>
      <c r="E1222" s="85">
        <f t="shared" si="77"/>
        <v>145.67916000000002</v>
      </c>
      <c r="F1222" s="85">
        <f t="shared" si="78"/>
        <v>582.71664000000021</v>
      </c>
      <c r="G1222" s="85">
        <f xml:space="preserve"> F1222/'2016 Claims Experience'!$H$2</f>
        <v>685.54898823529436</v>
      </c>
      <c r="H1222" s="85">
        <f t="shared" si="79"/>
        <v>728.39580000000024</v>
      </c>
      <c r="I1222" s="85">
        <f t="shared" si="76"/>
        <v>0</v>
      </c>
      <c r="J1222" s="39"/>
    </row>
    <row r="1223" spans="2:10" x14ac:dyDescent="0.2">
      <c r="B1223" s="87">
        <v>1221</v>
      </c>
      <c r="C1223" s="85">
        <v>10574.15</v>
      </c>
      <c r="D1223" s="85">
        <f>C1223 * (1 + '2016 Claims Experience'!$H$3) * (1 + '2016 Claims Experience'!$H$3)</f>
        <v>12794.721500000001</v>
      </c>
      <c r="E1223" s="85">
        <f t="shared" si="77"/>
        <v>2558.9442999999997</v>
      </c>
      <c r="F1223" s="85">
        <f t="shared" si="78"/>
        <v>10235.777200000002</v>
      </c>
      <c r="G1223" s="85">
        <f xml:space="preserve"> F1223/'2016 Claims Experience'!$H$2</f>
        <v>12042.090823529416</v>
      </c>
      <c r="H1223" s="85">
        <f t="shared" si="79"/>
        <v>1500</v>
      </c>
      <c r="I1223" s="85">
        <f t="shared" si="76"/>
        <v>1295.1717065426669</v>
      </c>
      <c r="J1223" s="39"/>
    </row>
    <row r="1224" spans="2:10" x14ac:dyDescent="0.2">
      <c r="B1224" s="87">
        <v>1222</v>
      </c>
      <c r="C1224" s="85">
        <v>5406.76</v>
      </c>
      <c r="D1224" s="85">
        <f>C1224 * (1 + '2016 Claims Experience'!$H$3) * (1 + '2016 Claims Experience'!$H$3)</f>
        <v>6542.1796000000013</v>
      </c>
      <c r="E1224" s="85">
        <f t="shared" si="77"/>
        <v>1308.4359199999999</v>
      </c>
      <c r="F1224" s="85">
        <f t="shared" si="78"/>
        <v>5233.7436800000014</v>
      </c>
      <c r="G1224" s="85">
        <f xml:space="preserve"> F1224/'2016 Claims Experience'!$H$2</f>
        <v>6157.3455058823547</v>
      </c>
      <c r="H1224" s="85">
        <f t="shared" si="79"/>
        <v>1500</v>
      </c>
      <c r="I1224" s="85">
        <f t="shared" si="76"/>
        <v>1295.1717065426669</v>
      </c>
      <c r="J1224" s="39"/>
    </row>
    <row r="1225" spans="2:10" x14ac:dyDescent="0.2">
      <c r="B1225" s="87">
        <v>1223</v>
      </c>
      <c r="C1225" s="85">
        <v>1164.46</v>
      </c>
      <c r="D1225" s="85">
        <f>C1225 * (1 + '2016 Claims Experience'!$H$3) * (1 + '2016 Claims Experience'!$H$3)</f>
        <v>1408.9966000000004</v>
      </c>
      <c r="E1225" s="85">
        <f t="shared" si="77"/>
        <v>281.79932000000002</v>
      </c>
      <c r="F1225" s="85">
        <f t="shared" si="78"/>
        <v>1127.1972800000003</v>
      </c>
      <c r="G1225" s="85">
        <f xml:space="preserve"> F1225/'2016 Claims Experience'!$H$2</f>
        <v>1326.114447058824</v>
      </c>
      <c r="H1225" s="85">
        <f t="shared" si="79"/>
        <v>1408.9966000000004</v>
      </c>
      <c r="I1225" s="85">
        <f t="shared" si="76"/>
        <v>0</v>
      </c>
      <c r="J1225" s="39"/>
    </row>
    <row r="1226" spans="2:10" x14ac:dyDescent="0.2">
      <c r="B1226" s="87">
        <v>1224</v>
      </c>
      <c r="C1226" s="85">
        <v>25374.800000000003</v>
      </c>
      <c r="D1226" s="85">
        <f>C1226 * (1 + '2016 Claims Experience'!$H$3) * (1 + '2016 Claims Experience'!$H$3)</f>
        <v>30703.508000000009</v>
      </c>
      <c r="E1226" s="85">
        <f t="shared" si="77"/>
        <v>6140.7016000000003</v>
      </c>
      <c r="F1226" s="85">
        <f t="shared" si="78"/>
        <v>24562.806400000009</v>
      </c>
      <c r="G1226" s="85">
        <f xml:space="preserve"> F1226/'2016 Claims Experience'!$H$2</f>
        <v>28897.419294117659</v>
      </c>
      <c r="H1226" s="85">
        <f t="shared" si="79"/>
        <v>1500</v>
      </c>
      <c r="I1226" s="85">
        <f t="shared" si="76"/>
        <v>1295.1717065426669</v>
      </c>
      <c r="J1226" s="39"/>
    </row>
    <row r="1227" spans="2:10" x14ac:dyDescent="0.2">
      <c r="B1227" s="87">
        <v>1225</v>
      </c>
      <c r="C1227" s="85">
        <v>15130.87</v>
      </c>
      <c r="D1227" s="85">
        <f>C1227 * (1 + '2016 Claims Experience'!$H$3) * (1 + '2016 Claims Experience'!$H$3)</f>
        <v>18308.352700000003</v>
      </c>
      <c r="E1227" s="85">
        <f t="shared" si="77"/>
        <v>3661.6705399999996</v>
      </c>
      <c r="F1227" s="85">
        <f t="shared" si="78"/>
        <v>14646.682160000004</v>
      </c>
      <c r="G1227" s="85">
        <f xml:space="preserve"> F1227/'2016 Claims Experience'!$H$2</f>
        <v>17231.390776470595</v>
      </c>
      <c r="H1227" s="85">
        <f t="shared" si="79"/>
        <v>1500</v>
      </c>
      <c r="I1227" s="85">
        <f t="shared" si="76"/>
        <v>1295.1717065426669</v>
      </c>
      <c r="J1227" s="39"/>
    </row>
    <row r="1228" spans="2:10" x14ac:dyDescent="0.2">
      <c r="B1228" s="87">
        <v>1226</v>
      </c>
      <c r="C1228" s="85">
        <v>2609.37</v>
      </c>
      <c r="D1228" s="85">
        <f>C1228 * (1 + '2016 Claims Experience'!$H$3) * (1 + '2016 Claims Experience'!$H$3)</f>
        <v>3157.3377000000005</v>
      </c>
      <c r="E1228" s="85">
        <f t="shared" si="77"/>
        <v>631.46753999999999</v>
      </c>
      <c r="F1228" s="85">
        <f t="shared" si="78"/>
        <v>2525.8701600000004</v>
      </c>
      <c r="G1228" s="85">
        <f xml:space="preserve"> F1228/'2016 Claims Experience'!$H$2</f>
        <v>2971.6119529411772</v>
      </c>
      <c r="H1228" s="85">
        <f t="shared" si="79"/>
        <v>1500</v>
      </c>
      <c r="I1228" s="85">
        <f t="shared" si="76"/>
        <v>1295.1717065426669</v>
      </c>
      <c r="J1228" s="39"/>
    </row>
    <row r="1229" spans="2:10" x14ac:dyDescent="0.2">
      <c r="B1229" s="87">
        <v>1227</v>
      </c>
      <c r="C1229" s="85">
        <v>8912.7800000000007</v>
      </c>
      <c r="D1229" s="85">
        <f>C1229 * (1 + '2016 Claims Experience'!$H$3) * (1 + '2016 Claims Experience'!$H$3)</f>
        <v>10784.463800000001</v>
      </c>
      <c r="E1229" s="85">
        <f t="shared" si="77"/>
        <v>2156.8927599999997</v>
      </c>
      <c r="F1229" s="85">
        <f t="shared" si="78"/>
        <v>8627.5710400000007</v>
      </c>
      <c r="G1229" s="85">
        <f xml:space="preserve"> F1229/'2016 Claims Experience'!$H$2</f>
        <v>10150.08357647059</v>
      </c>
      <c r="H1229" s="85">
        <f t="shared" si="79"/>
        <v>1500</v>
      </c>
      <c r="I1229" s="85">
        <f t="shared" si="76"/>
        <v>1295.1717065426669</v>
      </c>
      <c r="J1229" s="39"/>
    </row>
    <row r="1230" spans="2:10" x14ac:dyDescent="0.2">
      <c r="B1230" s="87">
        <v>1228</v>
      </c>
      <c r="C1230" s="85">
        <v>19373.96</v>
      </c>
      <c r="D1230" s="85">
        <f>C1230 * (1 + '2016 Claims Experience'!$H$3) * (1 + '2016 Claims Experience'!$H$3)</f>
        <v>23442.491600000001</v>
      </c>
      <c r="E1230" s="85">
        <f t="shared" si="77"/>
        <v>4688.4983199999988</v>
      </c>
      <c r="F1230" s="85">
        <f t="shared" si="78"/>
        <v>18753.993280000002</v>
      </c>
      <c r="G1230" s="85">
        <f xml:space="preserve"> F1230/'2016 Claims Experience'!$H$2</f>
        <v>22063.521505882356</v>
      </c>
      <c r="H1230" s="85">
        <f t="shared" si="79"/>
        <v>1500</v>
      </c>
      <c r="I1230" s="85">
        <f t="shared" si="76"/>
        <v>1295.1717065426669</v>
      </c>
      <c r="J1230" s="39"/>
    </row>
    <row r="1231" spans="2:10" x14ac:dyDescent="0.2">
      <c r="B1231" s="87">
        <v>1229</v>
      </c>
      <c r="C1231" s="85">
        <v>22300.91</v>
      </c>
      <c r="D1231" s="85">
        <f>C1231 * (1 + '2016 Claims Experience'!$H$3) * (1 + '2016 Claims Experience'!$H$3)</f>
        <v>26984.101100000003</v>
      </c>
      <c r="E1231" s="85">
        <f t="shared" si="77"/>
        <v>5396.8202199999996</v>
      </c>
      <c r="F1231" s="85">
        <f t="shared" si="78"/>
        <v>21587.280880000006</v>
      </c>
      <c r="G1231" s="85">
        <f xml:space="preserve"> F1231/'2016 Claims Experience'!$H$2</f>
        <v>25396.801035294124</v>
      </c>
      <c r="H1231" s="85">
        <f t="shared" si="79"/>
        <v>1500</v>
      </c>
      <c r="I1231" s="85">
        <f t="shared" si="76"/>
        <v>1295.1717065426669</v>
      </c>
      <c r="J1231" s="39"/>
    </row>
    <row r="1232" spans="2:10" x14ac:dyDescent="0.2">
      <c r="B1232" s="87">
        <v>1230</v>
      </c>
      <c r="C1232" s="85">
        <v>4743.16</v>
      </c>
      <c r="D1232" s="85">
        <f>C1232 * (1 + '2016 Claims Experience'!$H$3) * (1 + '2016 Claims Experience'!$H$3)</f>
        <v>5739.2236000000012</v>
      </c>
      <c r="E1232" s="85">
        <f t="shared" si="77"/>
        <v>1147.8447200000001</v>
      </c>
      <c r="F1232" s="85">
        <f t="shared" si="78"/>
        <v>4591.3788800000011</v>
      </c>
      <c r="G1232" s="85">
        <f xml:space="preserve"> F1232/'2016 Claims Experience'!$H$2</f>
        <v>5401.6222117647076</v>
      </c>
      <c r="H1232" s="85">
        <f t="shared" si="79"/>
        <v>1500</v>
      </c>
      <c r="I1232" s="85">
        <f t="shared" si="76"/>
        <v>1295.1717065426669</v>
      </c>
      <c r="J1232" s="39"/>
    </row>
    <row r="1233" spans="2:10" x14ac:dyDescent="0.2">
      <c r="B1233" s="87">
        <v>1231</v>
      </c>
      <c r="C1233" s="85">
        <v>19840.060000000001</v>
      </c>
      <c r="D1233" s="85">
        <f>C1233 * (1 + '2016 Claims Experience'!$H$3) * (1 + '2016 Claims Experience'!$H$3)</f>
        <v>24006.472600000005</v>
      </c>
      <c r="E1233" s="85">
        <f t="shared" si="77"/>
        <v>4801.2945199999995</v>
      </c>
      <c r="F1233" s="85">
        <f t="shared" si="78"/>
        <v>19205.178080000005</v>
      </c>
      <c r="G1233" s="85">
        <f xml:space="preserve"> F1233/'2016 Claims Experience'!$H$2</f>
        <v>22594.327152941183</v>
      </c>
      <c r="H1233" s="85">
        <f t="shared" si="79"/>
        <v>1500</v>
      </c>
      <c r="I1233" s="85">
        <f t="shared" si="76"/>
        <v>1295.1717065426669</v>
      </c>
      <c r="J1233" s="39"/>
    </row>
    <row r="1234" spans="2:10" x14ac:dyDescent="0.2">
      <c r="B1234" s="87">
        <v>1232</v>
      </c>
      <c r="C1234" s="85">
        <v>16927.330000000002</v>
      </c>
      <c r="D1234" s="85">
        <f>C1234 * (1 + '2016 Claims Experience'!$H$3) * (1 + '2016 Claims Experience'!$H$3)</f>
        <v>20482.069300000003</v>
      </c>
      <c r="E1234" s="85">
        <f t="shared" si="77"/>
        <v>4096.4138599999997</v>
      </c>
      <c r="F1234" s="85">
        <f t="shared" si="78"/>
        <v>16385.655440000002</v>
      </c>
      <c r="G1234" s="85">
        <f xml:space="preserve"> F1234/'2016 Claims Experience'!$H$2</f>
        <v>19277.241694117649</v>
      </c>
      <c r="H1234" s="85">
        <f t="shared" si="79"/>
        <v>1500</v>
      </c>
      <c r="I1234" s="85">
        <f t="shared" si="76"/>
        <v>1295.1717065426669</v>
      </c>
      <c r="J1234" s="39"/>
    </row>
    <row r="1235" spans="2:10" x14ac:dyDescent="0.2">
      <c r="B1235" s="87">
        <v>1233</v>
      </c>
      <c r="C1235" s="85">
        <v>7797.3</v>
      </c>
      <c r="D1235" s="85">
        <f>C1235 * (1 + '2016 Claims Experience'!$H$3) * (1 + '2016 Claims Experience'!$H$3)</f>
        <v>9434.733000000002</v>
      </c>
      <c r="E1235" s="85">
        <f t="shared" si="77"/>
        <v>1886.9466</v>
      </c>
      <c r="F1235" s="85">
        <f t="shared" si="78"/>
        <v>7547.7864000000018</v>
      </c>
      <c r="G1235" s="85">
        <f xml:space="preserve"> F1235/'2016 Claims Experience'!$H$2</f>
        <v>8879.7487058823554</v>
      </c>
      <c r="H1235" s="85">
        <f t="shared" si="79"/>
        <v>1500</v>
      </c>
      <c r="I1235" s="85">
        <f t="shared" si="76"/>
        <v>1295.1717065426669</v>
      </c>
      <c r="J1235" s="39"/>
    </row>
    <row r="1236" spans="2:10" x14ac:dyDescent="0.2">
      <c r="B1236" s="87">
        <v>1234</v>
      </c>
      <c r="C1236" s="85">
        <v>7439.43</v>
      </c>
      <c r="D1236" s="85">
        <f>C1236 * (1 + '2016 Claims Experience'!$H$3) * (1 + '2016 Claims Experience'!$H$3)</f>
        <v>9001.7103000000025</v>
      </c>
      <c r="E1236" s="85">
        <f t="shared" si="77"/>
        <v>1800.3420600000002</v>
      </c>
      <c r="F1236" s="85">
        <f t="shared" si="78"/>
        <v>7201.3682400000025</v>
      </c>
      <c r="G1236" s="85">
        <f xml:space="preserve"> F1236/'2016 Claims Experience'!$H$2</f>
        <v>8472.1979294117682</v>
      </c>
      <c r="H1236" s="85">
        <f t="shared" si="79"/>
        <v>1500</v>
      </c>
      <c r="I1236" s="85">
        <f t="shared" si="76"/>
        <v>1295.1717065426669</v>
      </c>
      <c r="J1236" s="39"/>
    </row>
    <row r="1237" spans="2:10" x14ac:dyDescent="0.2">
      <c r="B1237" s="87">
        <v>1235</v>
      </c>
      <c r="C1237" s="85">
        <v>2536.69</v>
      </c>
      <c r="D1237" s="85">
        <f>C1237 * (1 + '2016 Claims Experience'!$H$3) * (1 + '2016 Claims Experience'!$H$3)</f>
        <v>3069.3949000000007</v>
      </c>
      <c r="E1237" s="85">
        <f t="shared" si="77"/>
        <v>613.87897999999996</v>
      </c>
      <c r="F1237" s="85">
        <f t="shared" si="78"/>
        <v>2455.5159200000007</v>
      </c>
      <c r="G1237" s="85">
        <f xml:space="preserve"> F1237/'2016 Claims Experience'!$H$2</f>
        <v>2888.8422588235303</v>
      </c>
      <c r="H1237" s="85">
        <f t="shared" si="79"/>
        <v>1500</v>
      </c>
      <c r="I1237" s="85">
        <f t="shared" si="76"/>
        <v>1295.1717065426669</v>
      </c>
      <c r="J1237" s="39"/>
    </row>
    <row r="1238" spans="2:10" x14ac:dyDescent="0.2">
      <c r="B1238" s="87">
        <v>1236</v>
      </c>
      <c r="C1238" s="85">
        <v>2125.89</v>
      </c>
      <c r="D1238" s="85">
        <f>C1238 * (1 + '2016 Claims Experience'!$H$3) * (1 + '2016 Claims Experience'!$H$3)</f>
        <v>2572.3269000000005</v>
      </c>
      <c r="E1238" s="85">
        <f t="shared" si="77"/>
        <v>514.46537999999998</v>
      </c>
      <c r="F1238" s="85">
        <f t="shared" si="78"/>
        <v>2057.8615200000004</v>
      </c>
      <c r="G1238" s="85">
        <f xml:space="preserve"> F1238/'2016 Claims Experience'!$H$2</f>
        <v>2421.0135529411768</v>
      </c>
      <c r="H1238" s="85">
        <f t="shared" si="79"/>
        <v>1500</v>
      </c>
      <c r="I1238" s="85">
        <f t="shared" si="76"/>
        <v>1295.1717065426669</v>
      </c>
      <c r="J1238" s="39"/>
    </row>
    <row r="1239" spans="2:10" x14ac:dyDescent="0.2">
      <c r="B1239" s="87">
        <v>1237</v>
      </c>
      <c r="C1239" s="85">
        <v>7288.54</v>
      </c>
      <c r="D1239" s="85">
        <f>C1239 * (1 + '2016 Claims Experience'!$H$3) * (1 + '2016 Claims Experience'!$H$3)</f>
        <v>8819.1334000000006</v>
      </c>
      <c r="E1239" s="85">
        <f t="shared" si="77"/>
        <v>1763.8266799999997</v>
      </c>
      <c r="F1239" s="85">
        <f t="shared" si="78"/>
        <v>7055.3067200000005</v>
      </c>
      <c r="G1239" s="85">
        <f xml:space="preserve"> F1239/'2016 Claims Experience'!$H$2</f>
        <v>8300.3608470588242</v>
      </c>
      <c r="H1239" s="85">
        <f t="shared" si="79"/>
        <v>1500</v>
      </c>
      <c r="I1239" s="85">
        <f t="shared" si="76"/>
        <v>1295.1717065426669</v>
      </c>
      <c r="J1239" s="39"/>
    </row>
    <row r="1240" spans="2:10" x14ac:dyDescent="0.2">
      <c r="B1240" s="87">
        <v>1238</v>
      </c>
      <c r="C1240" s="85">
        <v>2317.0700000000002</v>
      </c>
      <c r="D1240" s="85">
        <f>C1240 * (1 + '2016 Claims Experience'!$H$3) * (1 + '2016 Claims Experience'!$H$3)</f>
        <v>2803.654700000001</v>
      </c>
      <c r="E1240" s="85">
        <f t="shared" si="77"/>
        <v>560.73094000000003</v>
      </c>
      <c r="F1240" s="85">
        <f t="shared" si="78"/>
        <v>2242.923760000001</v>
      </c>
      <c r="G1240" s="85">
        <f xml:space="preserve"> F1240/'2016 Claims Experience'!$H$2</f>
        <v>2638.7338352941188</v>
      </c>
      <c r="H1240" s="85">
        <f t="shared" si="79"/>
        <v>1500</v>
      </c>
      <c r="I1240" s="85">
        <f t="shared" si="76"/>
        <v>1295.1717065426669</v>
      </c>
      <c r="J1240" s="39"/>
    </row>
    <row r="1241" spans="2:10" x14ac:dyDescent="0.2">
      <c r="B1241" s="87">
        <v>1239</v>
      </c>
      <c r="C1241" s="85">
        <v>2550.12</v>
      </c>
      <c r="D1241" s="85">
        <f>C1241 * (1 + '2016 Claims Experience'!$H$3) * (1 + '2016 Claims Experience'!$H$3)</f>
        <v>3085.6452000000004</v>
      </c>
      <c r="E1241" s="85">
        <f t="shared" si="77"/>
        <v>617.12903999999992</v>
      </c>
      <c r="F1241" s="85">
        <f t="shared" si="78"/>
        <v>2468.5161600000006</v>
      </c>
      <c r="G1241" s="85">
        <f xml:space="preserve"> F1241/'2016 Claims Experience'!$H$2</f>
        <v>2904.1366588235301</v>
      </c>
      <c r="H1241" s="85">
        <f t="shared" si="79"/>
        <v>1500</v>
      </c>
      <c r="I1241" s="85">
        <f t="shared" si="76"/>
        <v>1295.1717065426669</v>
      </c>
      <c r="J1241" s="39"/>
    </row>
    <row r="1242" spans="2:10" x14ac:dyDescent="0.2">
      <c r="B1242" s="87">
        <v>1240</v>
      </c>
      <c r="C1242" s="85">
        <v>4643.62</v>
      </c>
      <c r="D1242" s="85">
        <f>C1242 * (1 + '2016 Claims Experience'!$H$3) * (1 + '2016 Claims Experience'!$H$3)</f>
        <v>5618.7802000000001</v>
      </c>
      <c r="E1242" s="85">
        <f t="shared" si="77"/>
        <v>1123.7560399999998</v>
      </c>
      <c r="F1242" s="85">
        <f t="shared" si="78"/>
        <v>4495.0241599999999</v>
      </c>
      <c r="G1242" s="85">
        <f xml:space="preserve"> F1242/'2016 Claims Experience'!$H$2</f>
        <v>5288.2637176470589</v>
      </c>
      <c r="H1242" s="85">
        <f t="shared" si="79"/>
        <v>1500</v>
      </c>
      <c r="I1242" s="85">
        <f t="shared" si="76"/>
        <v>1295.1717065426669</v>
      </c>
      <c r="J1242" s="39"/>
    </row>
    <row r="1243" spans="2:10" x14ac:dyDescent="0.2">
      <c r="B1243" s="87">
        <v>1241</v>
      </c>
      <c r="C1243" s="85">
        <v>4788.1900000000005</v>
      </c>
      <c r="D1243" s="85">
        <f>C1243 * (1 + '2016 Claims Experience'!$H$3) * (1 + '2016 Claims Experience'!$H$3)</f>
        <v>5793.7099000000017</v>
      </c>
      <c r="E1243" s="85">
        <f t="shared" si="77"/>
        <v>1158.74198</v>
      </c>
      <c r="F1243" s="85">
        <f t="shared" si="78"/>
        <v>4634.9679200000019</v>
      </c>
      <c r="G1243" s="85">
        <f xml:space="preserve"> F1243/'2016 Claims Experience'!$H$2</f>
        <v>5452.9034352941198</v>
      </c>
      <c r="H1243" s="85">
        <f t="shared" si="79"/>
        <v>1500</v>
      </c>
      <c r="I1243" s="85">
        <f t="shared" si="76"/>
        <v>1295.1717065426669</v>
      </c>
      <c r="J1243" s="39"/>
    </row>
    <row r="1244" spans="2:10" x14ac:dyDescent="0.2">
      <c r="B1244" s="87">
        <v>1242</v>
      </c>
      <c r="C1244" s="85">
        <v>5165.0200000000004</v>
      </c>
      <c r="D1244" s="85">
        <f>C1244 * (1 + '2016 Claims Experience'!$H$3) * (1 + '2016 Claims Experience'!$H$3)</f>
        <v>6249.6742000000013</v>
      </c>
      <c r="E1244" s="85">
        <f t="shared" si="77"/>
        <v>1249.9348399999999</v>
      </c>
      <c r="F1244" s="85">
        <f t="shared" si="78"/>
        <v>4999.7393600000014</v>
      </c>
      <c r="G1244" s="85">
        <f xml:space="preserve"> F1244/'2016 Claims Experience'!$H$2</f>
        <v>5882.0463058823543</v>
      </c>
      <c r="H1244" s="85">
        <f t="shared" si="79"/>
        <v>1500</v>
      </c>
      <c r="I1244" s="85">
        <f t="shared" si="76"/>
        <v>1295.1717065426669</v>
      </c>
      <c r="J1244" s="39"/>
    </row>
    <row r="1245" spans="2:10" x14ac:dyDescent="0.2">
      <c r="B1245" s="87">
        <v>1243</v>
      </c>
      <c r="C1245" s="85">
        <v>503.23</v>
      </c>
      <c r="D1245" s="85">
        <f>C1245 * (1 + '2016 Claims Experience'!$H$3) * (1 + '2016 Claims Experience'!$H$3)</f>
        <v>608.90830000000017</v>
      </c>
      <c r="E1245" s="85">
        <f t="shared" si="77"/>
        <v>121.78166</v>
      </c>
      <c r="F1245" s="85">
        <f t="shared" si="78"/>
        <v>487.12664000000018</v>
      </c>
      <c r="G1245" s="85">
        <f xml:space="preserve"> F1245/'2016 Claims Experience'!$H$2</f>
        <v>573.09016470588256</v>
      </c>
      <c r="H1245" s="85">
        <f t="shared" si="79"/>
        <v>608.90830000000017</v>
      </c>
      <c r="I1245" s="85">
        <f t="shared" si="76"/>
        <v>0</v>
      </c>
      <c r="J1245" s="39"/>
    </row>
    <row r="1246" spans="2:10" x14ac:dyDescent="0.2">
      <c r="B1246" s="87">
        <v>1244</v>
      </c>
      <c r="C1246" s="85">
        <v>4784.24</v>
      </c>
      <c r="D1246" s="85">
        <f>C1246 * (1 + '2016 Claims Experience'!$H$3) * (1 + '2016 Claims Experience'!$H$3)</f>
        <v>5788.9304000000002</v>
      </c>
      <c r="E1246" s="85">
        <f t="shared" si="77"/>
        <v>1157.7860799999999</v>
      </c>
      <c r="F1246" s="85">
        <f t="shared" si="78"/>
        <v>4631.1443200000003</v>
      </c>
      <c r="G1246" s="85">
        <f xml:space="preserve"> F1246/'2016 Claims Experience'!$H$2</f>
        <v>5448.4050823529415</v>
      </c>
      <c r="H1246" s="85">
        <f t="shared" si="79"/>
        <v>1500</v>
      </c>
      <c r="I1246" s="85">
        <f t="shared" si="76"/>
        <v>1295.1717065426669</v>
      </c>
      <c r="J1246" s="39"/>
    </row>
    <row r="1247" spans="2:10" x14ac:dyDescent="0.2">
      <c r="B1247" s="87">
        <v>1245</v>
      </c>
      <c r="C1247" s="85">
        <v>12015.11</v>
      </c>
      <c r="D1247" s="85">
        <f>C1247 * (1 + '2016 Claims Experience'!$H$3) * (1 + '2016 Claims Experience'!$H$3)</f>
        <v>14538.283100000002</v>
      </c>
      <c r="E1247" s="85">
        <f t="shared" si="77"/>
        <v>2907.6566199999997</v>
      </c>
      <c r="F1247" s="85">
        <f t="shared" si="78"/>
        <v>11630.626480000003</v>
      </c>
      <c r="G1247" s="85">
        <f xml:space="preserve"> F1247/'2016 Claims Experience'!$H$2</f>
        <v>13683.089976470592</v>
      </c>
      <c r="H1247" s="85">
        <f t="shared" si="79"/>
        <v>1500</v>
      </c>
      <c r="I1247" s="85">
        <f t="shared" si="76"/>
        <v>1295.1717065426669</v>
      </c>
      <c r="J1247" s="39"/>
    </row>
    <row r="1248" spans="2:10" x14ac:dyDescent="0.2">
      <c r="B1248" s="87">
        <v>1246</v>
      </c>
      <c r="C1248" s="85">
        <v>4650.7300000000005</v>
      </c>
      <c r="D1248" s="85">
        <f>C1248 * (1 + '2016 Claims Experience'!$H$3) * (1 + '2016 Claims Experience'!$H$3)</f>
        <v>5627.3833000000013</v>
      </c>
      <c r="E1248" s="85">
        <f t="shared" si="77"/>
        <v>1125.47666</v>
      </c>
      <c r="F1248" s="85">
        <f t="shared" si="78"/>
        <v>4501.9066400000011</v>
      </c>
      <c r="G1248" s="85">
        <f xml:space="preserve"> F1248/'2016 Claims Experience'!$H$2</f>
        <v>5296.3607529411775</v>
      </c>
      <c r="H1248" s="85">
        <f t="shared" si="79"/>
        <v>1500</v>
      </c>
      <c r="I1248" s="85">
        <f t="shared" si="76"/>
        <v>1295.1717065426669</v>
      </c>
      <c r="J1248" s="39"/>
    </row>
    <row r="1249" spans="2:10" x14ac:dyDescent="0.2">
      <c r="B1249" s="87">
        <v>1247</v>
      </c>
      <c r="C1249" s="85">
        <v>6124.08</v>
      </c>
      <c r="D1249" s="85">
        <f>C1249 * (1 + '2016 Claims Experience'!$H$3) * (1 + '2016 Claims Experience'!$H$3)</f>
        <v>7410.1368000000011</v>
      </c>
      <c r="E1249" s="85">
        <f t="shared" si="77"/>
        <v>1482.0273599999998</v>
      </c>
      <c r="F1249" s="85">
        <f t="shared" si="78"/>
        <v>5928.1094400000011</v>
      </c>
      <c r="G1249" s="85">
        <f xml:space="preserve"> F1249/'2016 Claims Experience'!$H$2</f>
        <v>6974.2464000000018</v>
      </c>
      <c r="H1249" s="85">
        <f t="shared" si="79"/>
        <v>1500</v>
      </c>
      <c r="I1249" s="85">
        <f t="shared" si="76"/>
        <v>1295.1717065426669</v>
      </c>
      <c r="J1249" s="39"/>
    </row>
    <row r="1250" spans="2:10" x14ac:dyDescent="0.2">
      <c r="B1250" s="87">
        <v>1248</v>
      </c>
      <c r="C1250" s="85">
        <v>6313.68</v>
      </c>
      <c r="D1250" s="85">
        <f>C1250 * (1 + '2016 Claims Experience'!$H$3) * (1 + '2016 Claims Experience'!$H$3)</f>
        <v>7639.5528000000013</v>
      </c>
      <c r="E1250" s="85">
        <f t="shared" si="77"/>
        <v>1527.91056</v>
      </c>
      <c r="F1250" s="85">
        <f t="shared" si="78"/>
        <v>6111.642240000001</v>
      </c>
      <c r="G1250" s="85">
        <f xml:space="preserve"> F1250/'2016 Claims Experience'!$H$2</f>
        <v>7190.1673411764723</v>
      </c>
      <c r="H1250" s="85">
        <f t="shared" si="79"/>
        <v>1500</v>
      </c>
      <c r="I1250" s="85">
        <f t="shared" si="76"/>
        <v>1295.1717065426669</v>
      </c>
      <c r="J1250" s="39"/>
    </row>
    <row r="1251" spans="2:10" x14ac:dyDescent="0.2">
      <c r="B1251" s="87">
        <v>1249</v>
      </c>
      <c r="C1251" s="85">
        <v>594.08000000000004</v>
      </c>
      <c r="D1251" s="85">
        <f>C1251 * (1 + '2016 Claims Experience'!$H$3) * (1 + '2016 Claims Experience'!$H$3)</f>
        <v>718.83680000000015</v>
      </c>
      <c r="E1251" s="85">
        <f t="shared" si="77"/>
        <v>143.76736</v>
      </c>
      <c r="F1251" s="85">
        <f t="shared" si="78"/>
        <v>575.0694400000001</v>
      </c>
      <c r="G1251" s="85">
        <f xml:space="preserve"> F1251/'2016 Claims Experience'!$H$2</f>
        <v>676.55228235294135</v>
      </c>
      <c r="H1251" s="85">
        <f t="shared" si="79"/>
        <v>718.83680000000015</v>
      </c>
      <c r="I1251" s="85">
        <f t="shared" si="76"/>
        <v>0</v>
      </c>
      <c r="J1251" s="39"/>
    </row>
    <row r="1252" spans="2:10" x14ac:dyDescent="0.2">
      <c r="B1252" s="87">
        <v>1250</v>
      </c>
      <c r="C1252" s="85">
        <v>2445.84</v>
      </c>
      <c r="D1252" s="85">
        <f>C1252 * (1 + '2016 Claims Experience'!$H$3) * (1 + '2016 Claims Experience'!$H$3)</f>
        <v>2959.4664000000007</v>
      </c>
      <c r="E1252" s="85">
        <f t="shared" si="77"/>
        <v>591.89328</v>
      </c>
      <c r="F1252" s="85">
        <f t="shared" si="78"/>
        <v>2367.5731200000005</v>
      </c>
      <c r="G1252" s="85">
        <f xml:space="preserve"> F1252/'2016 Claims Experience'!$H$2</f>
        <v>2785.3801411764712</v>
      </c>
      <c r="H1252" s="85">
        <f t="shared" si="79"/>
        <v>1500</v>
      </c>
      <c r="I1252" s="85">
        <f t="shared" si="76"/>
        <v>1295.1717065426669</v>
      </c>
      <c r="J1252" s="39"/>
    </row>
    <row r="1253" spans="2:10" x14ac:dyDescent="0.2">
      <c r="B1253" s="87">
        <v>1251</v>
      </c>
      <c r="C1253" s="85">
        <v>75.84</v>
      </c>
      <c r="D1253" s="85">
        <f>C1253 * (1 + '2016 Claims Experience'!$H$3) * (1 + '2016 Claims Experience'!$H$3)</f>
        <v>91.766400000000019</v>
      </c>
      <c r="E1253" s="85">
        <f t="shared" si="77"/>
        <v>18.353279999999998</v>
      </c>
      <c r="F1253" s="85">
        <f t="shared" si="78"/>
        <v>73.413120000000021</v>
      </c>
      <c r="G1253" s="85">
        <f xml:space="preserve"> F1253/'2016 Claims Experience'!$H$2</f>
        <v>86.36837647058826</v>
      </c>
      <c r="H1253" s="85">
        <f t="shared" si="79"/>
        <v>91.766400000000019</v>
      </c>
      <c r="I1253" s="85">
        <f t="shared" si="76"/>
        <v>0</v>
      </c>
      <c r="J1253" s="39"/>
    </row>
    <row r="1254" spans="2:10" x14ac:dyDescent="0.2">
      <c r="B1254" s="87">
        <v>1252</v>
      </c>
      <c r="C1254" s="85">
        <v>2034.25</v>
      </c>
      <c r="D1254" s="85">
        <f>C1254 * (1 + '2016 Claims Experience'!$H$3) * (1 + '2016 Claims Experience'!$H$3)</f>
        <v>2461.4425000000006</v>
      </c>
      <c r="E1254" s="85">
        <f t="shared" si="77"/>
        <v>492.2885</v>
      </c>
      <c r="F1254" s="85">
        <f t="shared" si="78"/>
        <v>1969.1540000000005</v>
      </c>
      <c r="G1254" s="85">
        <f xml:space="preserve"> F1254/'2016 Claims Experience'!$H$2</f>
        <v>2316.6517647058831</v>
      </c>
      <c r="H1254" s="85">
        <f t="shared" si="79"/>
        <v>1500</v>
      </c>
      <c r="I1254" s="85">
        <f t="shared" si="76"/>
        <v>1295.1717065426669</v>
      </c>
      <c r="J1254" s="39"/>
    </row>
    <row r="1255" spans="2:10" x14ac:dyDescent="0.2">
      <c r="B1255" s="87">
        <v>1253</v>
      </c>
      <c r="C1255" s="85">
        <v>8790.33</v>
      </c>
      <c r="D1255" s="85">
        <f>C1255 * (1 + '2016 Claims Experience'!$H$3) * (1 + '2016 Claims Experience'!$H$3)</f>
        <v>10636.299300000002</v>
      </c>
      <c r="E1255" s="85">
        <f t="shared" si="77"/>
        <v>2127.2598600000001</v>
      </c>
      <c r="F1255" s="85">
        <f t="shared" si="78"/>
        <v>8509.0394400000023</v>
      </c>
      <c r="G1255" s="85">
        <f xml:space="preserve"> F1255/'2016 Claims Experience'!$H$2</f>
        <v>10010.63463529412</v>
      </c>
      <c r="H1255" s="85">
        <f t="shared" si="79"/>
        <v>1500</v>
      </c>
      <c r="I1255" s="85">
        <f t="shared" si="76"/>
        <v>1295.1717065426669</v>
      </c>
      <c r="J1255" s="39"/>
    </row>
    <row r="1256" spans="2:10" x14ac:dyDescent="0.2">
      <c r="B1256" s="87">
        <v>1254</v>
      </c>
      <c r="C1256" s="85">
        <v>2332.87</v>
      </c>
      <c r="D1256" s="85">
        <f>C1256 * (1 + '2016 Claims Experience'!$H$3) * (1 + '2016 Claims Experience'!$H$3)</f>
        <v>2822.7727000000004</v>
      </c>
      <c r="E1256" s="85">
        <f t="shared" si="77"/>
        <v>564.55453999999997</v>
      </c>
      <c r="F1256" s="85">
        <f t="shared" si="78"/>
        <v>2258.2181600000004</v>
      </c>
      <c r="G1256" s="85">
        <f xml:space="preserve"> F1256/'2016 Claims Experience'!$H$2</f>
        <v>2656.7272470588241</v>
      </c>
      <c r="H1256" s="85">
        <f t="shared" si="79"/>
        <v>1500</v>
      </c>
      <c r="I1256" s="85">
        <f t="shared" si="76"/>
        <v>1295.1717065426669</v>
      </c>
      <c r="J1256" s="39"/>
    </row>
    <row r="1257" spans="2:10" x14ac:dyDescent="0.2">
      <c r="B1257" s="87">
        <v>1255</v>
      </c>
      <c r="C1257" s="85">
        <v>16500.73</v>
      </c>
      <c r="D1257" s="85">
        <f>C1257 * (1 + '2016 Claims Experience'!$H$3) * (1 + '2016 Claims Experience'!$H$3)</f>
        <v>19965.883300000001</v>
      </c>
      <c r="E1257" s="85">
        <f t="shared" si="77"/>
        <v>3993.1766599999992</v>
      </c>
      <c r="F1257" s="85">
        <f t="shared" si="78"/>
        <v>15972.706640000002</v>
      </c>
      <c r="G1257" s="85">
        <f xml:space="preserve"> F1257/'2016 Claims Experience'!$H$2</f>
        <v>18791.419576470591</v>
      </c>
      <c r="H1257" s="85">
        <f t="shared" si="79"/>
        <v>1500</v>
      </c>
      <c r="I1257" s="85">
        <f t="shared" si="76"/>
        <v>1295.1717065426669</v>
      </c>
      <c r="J1257" s="39"/>
    </row>
    <row r="1258" spans="2:10" x14ac:dyDescent="0.2">
      <c r="B1258" s="87">
        <v>1256</v>
      </c>
      <c r="C1258" s="85">
        <v>32904.29</v>
      </c>
      <c r="D1258" s="85">
        <f>C1258 * (1 + '2016 Claims Experience'!$H$3) * (1 + '2016 Claims Experience'!$H$3)</f>
        <v>39814.190900000009</v>
      </c>
      <c r="E1258" s="85">
        <f t="shared" si="77"/>
        <v>7962.8381799999997</v>
      </c>
      <c r="F1258" s="85">
        <f t="shared" si="78"/>
        <v>31851.35272000001</v>
      </c>
      <c r="G1258" s="85">
        <f xml:space="preserve"> F1258/'2016 Claims Experience'!$H$2</f>
        <v>37472.179670588244</v>
      </c>
      <c r="H1258" s="85">
        <f t="shared" si="79"/>
        <v>1500</v>
      </c>
      <c r="I1258" s="85">
        <f t="shared" si="76"/>
        <v>1295.1717065426669</v>
      </c>
      <c r="J1258" s="39"/>
    </row>
    <row r="1259" spans="2:10" x14ac:dyDescent="0.2">
      <c r="B1259" s="87">
        <v>1257</v>
      </c>
      <c r="C1259" s="85">
        <v>10288.17</v>
      </c>
      <c r="D1259" s="85">
        <f>C1259 * (1 + '2016 Claims Experience'!$H$3) * (1 + '2016 Claims Experience'!$H$3)</f>
        <v>12448.685700000002</v>
      </c>
      <c r="E1259" s="85">
        <f t="shared" si="77"/>
        <v>2489.7371399999997</v>
      </c>
      <c r="F1259" s="85">
        <f t="shared" si="78"/>
        <v>9958.9485600000025</v>
      </c>
      <c r="G1259" s="85">
        <f xml:space="preserve"> F1259/'2016 Claims Experience'!$H$2</f>
        <v>11716.410070588239</v>
      </c>
      <c r="H1259" s="85">
        <f t="shared" si="79"/>
        <v>1500</v>
      </c>
      <c r="I1259" s="85">
        <f t="shared" si="76"/>
        <v>1295.1717065426669</v>
      </c>
      <c r="J1259" s="39"/>
    </row>
    <row r="1260" spans="2:10" x14ac:dyDescent="0.2">
      <c r="B1260" s="87">
        <v>1258</v>
      </c>
      <c r="C1260" s="85">
        <v>30878.730000000003</v>
      </c>
      <c r="D1260" s="85">
        <f>C1260 * (1 + '2016 Claims Experience'!$H$3) * (1 + '2016 Claims Experience'!$H$3)</f>
        <v>37363.263300000006</v>
      </c>
      <c r="E1260" s="85">
        <f t="shared" si="77"/>
        <v>7472.6526599999997</v>
      </c>
      <c r="F1260" s="85">
        <f t="shared" si="78"/>
        <v>29890.610640000006</v>
      </c>
      <c r="G1260" s="85">
        <f xml:space="preserve"> F1260/'2016 Claims Experience'!$H$2</f>
        <v>35165.424282352949</v>
      </c>
      <c r="H1260" s="85">
        <f t="shared" si="79"/>
        <v>1500</v>
      </c>
      <c r="I1260" s="85">
        <f t="shared" si="76"/>
        <v>1295.1717065426669</v>
      </c>
      <c r="J1260" s="39"/>
    </row>
    <row r="1261" spans="2:10" x14ac:dyDescent="0.2">
      <c r="B1261" s="87">
        <v>1259</v>
      </c>
      <c r="C1261" s="85">
        <v>8712.1200000000008</v>
      </c>
      <c r="D1261" s="85">
        <f>C1261 * (1 + '2016 Claims Experience'!$H$3) * (1 + '2016 Claims Experience'!$H$3)</f>
        <v>10541.665200000003</v>
      </c>
      <c r="E1261" s="85">
        <f t="shared" si="77"/>
        <v>2108.33304</v>
      </c>
      <c r="F1261" s="85">
        <f t="shared" si="78"/>
        <v>8433.3321600000036</v>
      </c>
      <c r="G1261" s="85">
        <f xml:space="preserve"> F1261/'2016 Claims Experience'!$H$2</f>
        <v>9921.5672470588288</v>
      </c>
      <c r="H1261" s="85">
        <f t="shared" si="79"/>
        <v>1500</v>
      </c>
      <c r="I1261" s="85">
        <f t="shared" si="76"/>
        <v>1295.1717065426669</v>
      </c>
      <c r="J1261" s="39"/>
    </row>
    <row r="1262" spans="2:10" x14ac:dyDescent="0.2">
      <c r="B1262" s="87">
        <v>1260</v>
      </c>
      <c r="C1262" s="85">
        <v>20080.22</v>
      </c>
      <c r="D1262" s="85">
        <f>C1262 * (1 + '2016 Claims Experience'!$H$3) * (1 + '2016 Claims Experience'!$H$3)</f>
        <v>24297.066200000005</v>
      </c>
      <c r="E1262" s="85">
        <f t="shared" si="77"/>
        <v>4859.4132399999999</v>
      </c>
      <c r="F1262" s="85">
        <f t="shared" si="78"/>
        <v>19437.652960000003</v>
      </c>
      <c r="G1262" s="85">
        <f xml:space="preserve"> F1262/'2016 Claims Experience'!$H$2</f>
        <v>22867.827011764712</v>
      </c>
      <c r="H1262" s="85">
        <f t="shared" si="79"/>
        <v>1500</v>
      </c>
      <c r="I1262" s="85">
        <f t="shared" si="76"/>
        <v>1295.1717065426669</v>
      </c>
      <c r="J1262" s="39"/>
    </row>
    <row r="1263" spans="2:10" x14ac:dyDescent="0.2">
      <c r="B1263" s="87">
        <v>1261</v>
      </c>
      <c r="C1263" s="85">
        <v>31332.980000000003</v>
      </c>
      <c r="D1263" s="85">
        <f>C1263 * (1 + '2016 Claims Experience'!$H$3) * (1 + '2016 Claims Experience'!$H$3)</f>
        <v>37912.905800000008</v>
      </c>
      <c r="E1263" s="85">
        <f t="shared" si="77"/>
        <v>7582.5811599999997</v>
      </c>
      <c r="F1263" s="85">
        <f t="shared" si="78"/>
        <v>30330.324640000006</v>
      </c>
      <c r="G1263" s="85">
        <f xml:space="preserve"> F1263/'2016 Claims Experience'!$H$2</f>
        <v>35682.734870588247</v>
      </c>
      <c r="H1263" s="85">
        <f t="shared" si="79"/>
        <v>1500</v>
      </c>
      <c r="I1263" s="85">
        <f t="shared" si="76"/>
        <v>1295.1717065426669</v>
      </c>
      <c r="J1263" s="39"/>
    </row>
    <row r="1264" spans="2:10" x14ac:dyDescent="0.2">
      <c r="B1264" s="87">
        <v>1262</v>
      </c>
      <c r="C1264" s="85">
        <v>925.88</v>
      </c>
      <c r="D1264" s="85">
        <f>C1264 * (1 + '2016 Claims Experience'!$H$3) * (1 + '2016 Claims Experience'!$H$3)</f>
        <v>1120.3148000000001</v>
      </c>
      <c r="E1264" s="85">
        <f t="shared" si="77"/>
        <v>224.06295999999998</v>
      </c>
      <c r="F1264" s="85">
        <f t="shared" si="78"/>
        <v>896.25184000000013</v>
      </c>
      <c r="G1264" s="85">
        <f xml:space="preserve"> F1264/'2016 Claims Experience'!$H$2</f>
        <v>1054.4139294117649</v>
      </c>
      <c r="H1264" s="85">
        <f t="shared" si="79"/>
        <v>1120.3148000000001</v>
      </c>
      <c r="I1264" s="85">
        <f t="shared" si="76"/>
        <v>0</v>
      </c>
      <c r="J1264" s="39"/>
    </row>
    <row r="1265" spans="2:10" x14ac:dyDescent="0.2">
      <c r="B1265" s="87">
        <v>1263</v>
      </c>
      <c r="C1265" s="85">
        <v>108.23</v>
      </c>
      <c r="D1265" s="85">
        <f>C1265 * (1 + '2016 Claims Experience'!$H$3) * (1 + '2016 Claims Experience'!$H$3)</f>
        <v>130.95830000000004</v>
      </c>
      <c r="E1265" s="85">
        <f t="shared" si="77"/>
        <v>26.191660000000002</v>
      </c>
      <c r="F1265" s="85">
        <f t="shared" si="78"/>
        <v>104.76664000000004</v>
      </c>
      <c r="G1265" s="85">
        <f xml:space="preserve"> F1265/'2016 Claims Experience'!$H$2</f>
        <v>123.25487058823535</v>
      </c>
      <c r="H1265" s="85">
        <f t="shared" si="79"/>
        <v>130.95830000000004</v>
      </c>
      <c r="I1265" s="85">
        <f t="shared" si="76"/>
        <v>0</v>
      </c>
      <c r="J1265" s="39"/>
    </row>
    <row r="1266" spans="2:10" x14ac:dyDescent="0.2">
      <c r="B1266" s="87">
        <v>1264</v>
      </c>
      <c r="C1266" s="85">
        <v>38481.69</v>
      </c>
      <c r="D1266" s="85">
        <f>C1266 * (1 + '2016 Claims Experience'!$H$3) * (1 + '2016 Claims Experience'!$H$3)</f>
        <v>46562.844900000011</v>
      </c>
      <c r="E1266" s="85">
        <f t="shared" si="77"/>
        <v>9312.56898</v>
      </c>
      <c r="F1266" s="85">
        <f t="shared" si="78"/>
        <v>37250.275920000007</v>
      </c>
      <c r="G1266" s="85">
        <f xml:space="preserve"> F1266/'2016 Claims Experience'!$H$2</f>
        <v>43823.85402352942</v>
      </c>
      <c r="H1266" s="85">
        <f t="shared" si="79"/>
        <v>1500</v>
      </c>
      <c r="I1266" s="85">
        <f t="shared" si="76"/>
        <v>1295.1717065426669</v>
      </c>
      <c r="J1266" s="39"/>
    </row>
    <row r="1267" spans="2:10" x14ac:dyDescent="0.2">
      <c r="B1267" s="87">
        <v>1265</v>
      </c>
      <c r="C1267" s="85">
        <v>8024.8200000000006</v>
      </c>
      <c r="D1267" s="85">
        <f>C1267 * (1 + '2016 Claims Experience'!$H$3) * (1 + '2016 Claims Experience'!$H$3)</f>
        <v>9710.0322000000033</v>
      </c>
      <c r="E1267" s="85">
        <f t="shared" si="77"/>
        <v>1942.0064400000003</v>
      </c>
      <c r="F1267" s="85">
        <f t="shared" si="78"/>
        <v>7768.0257600000032</v>
      </c>
      <c r="G1267" s="85">
        <f xml:space="preserve"> F1267/'2016 Claims Experience'!$H$2</f>
        <v>9138.8538352941214</v>
      </c>
      <c r="H1267" s="85">
        <f t="shared" si="79"/>
        <v>1500</v>
      </c>
      <c r="I1267" s="85">
        <f t="shared" si="76"/>
        <v>1295.1717065426669</v>
      </c>
      <c r="J1267" s="39"/>
    </row>
    <row r="1268" spans="2:10" x14ac:dyDescent="0.2">
      <c r="B1268" s="87">
        <v>1266</v>
      </c>
      <c r="C1268" s="85">
        <v>24512.120000000003</v>
      </c>
      <c r="D1268" s="85">
        <f>C1268 * (1 + '2016 Claims Experience'!$H$3) * (1 + '2016 Claims Experience'!$H$3)</f>
        <v>29659.66520000001</v>
      </c>
      <c r="E1268" s="85">
        <f t="shared" si="77"/>
        <v>5931.9330400000008</v>
      </c>
      <c r="F1268" s="85">
        <f t="shared" si="78"/>
        <v>23727.73216000001</v>
      </c>
      <c r="G1268" s="85">
        <f xml:space="preserve"> F1268/'2016 Claims Experience'!$H$2</f>
        <v>27914.979011764717</v>
      </c>
      <c r="H1268" s="85">
        <f t="shared" si="79"/>
        <v>1500</v>
      </c>
      <c r="I1268" s="85">
        <f t="shared" si="76"/>
        <v>1295.1717065426669</v>
      </c>
      <c r="J1268" s="39"/>
    </row>
    <row r="1269" spans="2:10" x14ac:dyDescent="0.2">
      <c r="B1269" s="87">
        <v>1267</v>
      </c>
      <c r="C1269" s="85">
        <v>19426.100000000002</v>
      </c>
      <c r="D1269" s="85">
        <f>C1269 * (1 + '2016 Claims Experience'!$H$3) * (1 + '2016 Claims Experience'!$H$3)</f>
        <v>23505.581000000006</v>
      </c>
      <c r="E1269" s="85">
        <f t="shared" si="77"/>
        <v>4701.1162000000004</v>
      </c>
      <c r="F1269" s="85">
        <f t="shared" si="78"/>
        <v>18804.464800000005</v>
      </c>
      <c r="G1269" s="85">
        <f xml:space="preserve"> F1269/'2016 Claims Experience'!$H$2</f>
        <v>22122.89976470589</v>
      </c>
      <c r="H1269" s="85">
        <f t="shared" si="79"/>
        <v>1500</v>
      </c>
      <c r="I1269" s="85">
        <f t="shared" si="76"/>
        <v>1295.1717065426669</v>
      </c>
      <c r="J1269" s="39"/>
    </row>
    <row r="1270" spans="2:10" x14ac:dyDescent="0.2">
      <c r="B1270" s="87">
        <v>1268</v>
      </c>
      <c r="C1270" s="85">
        <v>11623.27</v>
      </c>
      <c r="D1270" s="85">
        <f>C1270 * (1 + '2016 Claims Experience'!$H$3) * (1 + '2016 Claims Experience'!$H$3)</f>
        <v>14064.156700000003</v>
      </c>
      <c r="E1270" s="85">
        <f t="shared" si="77"/>
        <v>2812.8313400000002</v>
      </c>
      <c r="F1270" s="85">
        <f t="shared" si="78"/>
        <v>11251.325360000003</v>
      </c>
      <c r="G1270" s="85">
        <f xml:space="preserve"> F1270/'2016 Claims Experience'!$H$2</f>
        <v>13236.853364705885</v>
      </c>
      <c r="H1270" s="85">
        <f t="shared" si="79"/>
        <v>1500</v>
      </c>
      <c r="I1270" s="85">
        <f t="shared" si="76"/>
        <v>1295.1717065426669</v>
      </c>
      <c r="J1270" s="39"/>
    </row>
    <row r="1271" spans="2:10" x14ac:dyDescent="0.2">
      <c r="B1271" s="87">
        <v>1269</v>
      </c>
      <c r="C1271" s="85">
        <v>12342.960000000001</v>
      </c>
      <c r="D1271" s="85">
        <f>C1271 * (1 + '2016 Claims Experience'!$H$3) * (1 + '2016 Claims Experience'!$H$3)</f>
        <v>14934.981600000005</v>
      </c>
      <c r="E1271" s="85">
        <f t="shared" si="77"/>
        <v>2986.9963200000002</v>
      </c>
      <c r="F1271" s="85">
        <f t="shared" si="78"/>
        <v>11947.985280000004</v>
      </c>
      <c r="G1271" s="85">
        <f xml:space="preserve"> F1271/'2016 Claims Experience'!$H$2</f>
        <v>14056.453270588241</v>
      </c>
      <c r="H1271" s="85">
        <f t="shared" si="79"/>
        <v>1500</v>
      </c>
      <c r="I1271" s="85">
        <f t="shared" si="76"/>
        <v>1295.1717065426669</v>
      </c>
      <c r="J1271" s="39"/>
    </row>
    <row r="1272" spans="2:10" x14ac:dyDescent="0.2">
      <c r="B1272" s="87">
        <v>1270</v>
      </c>
      <c r="C1272" s="85">
        <v>10713.980000000001</v>
      </c>
      <c r="D1272" s="85">
        <f>C1272 * (1 + '2016 Claims Experience'!$H$3) * (1 + '2016 Claims Experience'!$H$3)</f>
        <v>12963.915800000004</v>
      </c>
      <c r="E1272" s="85">
        <f t="shared" si="77"/>
        <v>2592.7831600000004</v>
      </c>
      <c r="F1272" s="85">
        <f t="shared" si="78"/>
        <v>10371.132640000003</v>
      </c>
      <c r="G1272" s="85">
        <f xml:space="preserve"> F1272/'2016 Claims Experience'!$H$2</f>
        <v>12201.332517647063</v>
      </c>
      <c r="H1272" s="85">
        <f t="shared" si="79"/>
        <v>1500</v>
      </c>
      <c r="I1272" s="85">
        <f t="shared" si="76"/>
        <v>1295.1717065426669</v>
      </c>
      <c r="J1272" s="39"/>
    </row>
    <row r="1273" spans="2:10" x14ac:dyDescent="0.2">
      <c r="B1273" s="87">
        <v>1271</v>
      </c>
      <c r="C1273" s="85">
        <v>564.06000000000006</v>
      </c>
      <c r="D1273" s="85">
        <f>C1273 * (1 + '2016 Claims Experience'!$H$3) * (1 + '2016 Claims Experience'!$H$3)</f>
        <v>682.51260000000013</v>
      </c>
      <c r="E1273" s="85">
        <f t="shared" si="77"/>
        <v>136.50252</v>
      </c>
      <c r="F1273" s="85">
        <f t="shared" si="78"/>
        <v>546.01008000000013</v>
      </c>
      <c r="G1273" s="85">
        <f xml:space="preserve"> F1273/'2016 Claims Experience'!$H$2</f>
        <v>642.36480000000017</v>
      </c>
      <c r="H1273" s="85">
        <f t="shared" si="79"/>
        <v>682.51260000000013</v>
      </c>
      <c r="I1273" s="85">
        <f t="shared" si="76"/>
        <v>0</v>
      </c>
      <c r="J1273" s="39"/>
    </row>
    <row r="1274" spans="2:10" x14ac:dyDescent="0.2">
      <c r="B1274" s="87">
        <v>1272</v>
      </c>
      <c r="C1274" s="85">
        <v>643.85</v>
      </c>
      <c r="D1274" s="85">
        <f>C1274 * (1 + '2016 Claims Experience'!$H$3) * (1 + '2016 Claims Experience'!$H$3)</f>
        <v>779.05850000000021</v>
      </c>
      <c r="E1274" s="85">
        <f t="shared" si="77"/>
        <v>155.8117</v>
      </c>
      <c r="F1274" s="85">
        <f t="shared" si="78"/>
        <v>623.24680000000023</v>
      </c>
      <c r="G1274" s="85">
        <f xml:space="preserve"> F1274/'2016 Claims Experience'!$H$2</f>
        <v>733.231529411765</v>
      </c>
      <c r="H1274" s="85">
        <f t="shared" si="79"/>
        <v>779.05850000000021</v>
      </c>
      <c r="I1274" s="85">
        <f t="shared" si="76"/>
        <v>0</v>
      </c>
      <c r="J1274" s="39"/>
    </row>
    <row r="1275" spans="2:10" x14ac:dyDescent="0.2">
      <c r="B1275" s="87">
        <v>1273</v>
      </c>
      <c r="C1275" s="85">
        <v>731.54000000000008</v>
      </c>
      <c r="D1275" s="85">
        <f>C1275 * (1 + '2016 Claims Experience'!$H$3) * (1 + '2016 Claims Experience'!$H$3)</f>
        <v>885.16340000000025</v>
      </c>
      <c r="E1275" s="85">
        <f t="shared" si="77"/>
        <v>177.03268</v>
      </c>
      <c r="F1275" s="85">
        <f t="shared" si="78"/>
        <v>708.13072000000022</v>
      </c>
      <c r="G1275" s="85">
        <f xml:space="preserve"> F1275/'2016 Claims Experience'!$H$2</f>
        <v>833.0949647058826</v>
      </c>
      <c r="H1275" s="85">
        <f t="shared" si="79"/>
        <v>885.16340000000025</v>
      </c>
      <c r="I1275" s="85">
        <f t="shared" si="76"/>
        <v>0</v>
      </c>
      <c r="J1275" s="39"/>
    </row>
    <row r="1276" spans="2:10" x14ac:dyDescent="0.2">
      <c r="B1276" s="87">
        <v>1274</v>
      </c>
      <c r="C1276" s="85">
        <v>679.4</v>
      </c>
      <c r="D1276" s="85">
        <f>C1276 * (1 + '2016 Claims Experience'!$H$3) * (1 + '2016 Claims Experience'!$H$3)</f>
        <v>822.07400000000007</v>
      </c>
      <c r="E1276" s="85">
        <f t="shared" si="77"/>
        <v>164.41479999999999</v>
      </c>
      <c r="F1276" s="85">
        <f t="shared" si="78"/>
        <v>657.65920000000006</v>
      </c>
      <c r="G1276" s="85">
        <f xml:space="preserve"> F1276/'2016 Claims Experience'!$H$2</f>
        <v>773.71670588235304</v>
      </c>
      <c r="H1276" s="85">
        <f t="shared" si="79"/>
        <v>822.07400000000007</v>
      </c>
      <c r="I1276" s="85">
        <f t="shared" si="76"/>
        <v>0</v>
      </c>
      <c r="J1276" s="39"/>
    </row>
    <row r="1277" spans="2:10" x14ac:dyDescent="0.2">
      <c r="B1277" s="87">
        <v>1275</v>
      </c>
      <c r="C1277" s="85">
        <v>18137.61</v>
      </c>
      <c r="D1277" s="85">
        <f>C1277 * (1 + '2016 Claims Experience'!$H$3) * (1 + '2016 Claims Experience'!$H$3)</f>
        <v>21946.508100000006</v>
      </c>
      <c r="E1277" s="85">
        <f t="shared" si="77"/>
        <v>4389.3016200000002</v>
      </c>
      <c r="F1277" s="85">
        <f t="shared" si="78"/>
        <v>17557.206480000004</v>
      </c>
      <c r="G1277" s="85">
        <f xml:space="preserve"> F1277/'2016 Claims Experience'!$H$2</f>
        <v>20655.537035294125</v>
      </c>
      <c r="H1277" s="85">
        <f t="shared" si="79"/>
        <v>1500</v>
      </c>
      <c r="I1277" s="85">
        <f t="shared" si="76"/>
        <v>1295.1717065426669</v>
      </c>
      <c r="J1277" s="39"/>
    </row>
    <row r="1278" spans="2:10" x14ac:dyDescent="0.2">
      <c r="B1278" s="87">
        <v>1276</v>
      </c>
      <c r="C1278" s="85">
        <v>16818.310000000001</v>
      </c>
      <c r="D1278" s="85">
        <f>C1278 * (1 + '2016 Claims Experience'!$H$3) * (1 + '2016 Claims Experience'!$H$3)</f>
        <v>20350.155100000004</v>
      </c>
      <c r="E1278" s="85">
        <f t="shared" si="77"/>
        <v>4070.0310199999999</v>
      </c>
      <c r="F1278" s="85">
        <f t="shared" si="78"/>
        <v>16280.124080000003</v>
      </c>
      <c r="G1278" s="85">
        <f xml:space="preserve"> F1278/'2016 Claims Experience'!$H$2</f>
        <v>19153.087152941182</v>
      </c>
      <c r="H1278" s="85">
        <f t="shared" si="79"/>
        <v>1500</v>
      </c>
      <c r="I1278" s="85">
        <f t="shared" si="76"/>
        <v>1295.1717065426669</v>
      </c>
      <c r="J1278" s="39"/>
    </row>
    <row r="1279" spans="2:10" x14ac:dyDescent="0.2">
      <c r="B1279" s="87">
        <v>1277</v>
      </c>
      <c r="C1279" s="85">
        <v>14700.320000000002</v>
      </c>
      <c r="D1279" s="85">
        <f>C1279 * (1 + '2016 Claims Experience'!$H$3) * (1 + '2016 Claims Experience'!$H$3)</f>
        <v>17787.387200000005</v>
      </c>
      <c r="E1279" s="85">
        <f t="shared" si="77"/>
        <v>3557.4774400000001</v>
      </c>
      <c r="F1279" s="85">
        <f t="shared" si="78"/>
        <v>14229.909760000004</v>
      </c>
      <c r="G1279" s="85">
        <f xml:space="preserve"> F1279/'2016 Claims Experience'!$H$2</f>
        <v>16741.070305882356</v>
      </c>
      <c r="H1279" s="85">
        <f t="shared" si="79"/>
        <v>1500</v>
      </c>
      <c r="I1279" s="85">
        <f t="shared" si="76"/>
        <v>1295.1717065426669</v>
      </c>
      <c r="J1279" s="39"/>
    </row>
    <row r="1280" spans="2:10" x14ac:dyDescent="0.2">
      <c r="B1280" s="87">
        <v>1278</v>
      </c>
      <c r="C1280" s="85">
        <v>22123.16</v>
      </c>
      <c r="D1280" s="85">
        <f>C1280 * (1 + '2016 Claims Experience'!$H$3) * (1 + '2016 Claims Experience'!$H$3)</f>
        <v>26769.023600000004</v>
      </c>
      <c r="E1280" s="85">
        <f t="shared" si="77"/>
        <v>5353.8047199999992</v>
      </c>
      <c r="F1280" s="85">
        <f t="shared" si="78"/>
        <v>21415.218880000004</v>
      </c>
      <c r="G1280" s="85">
        <f xml:space="preserve"> F1280/'2016 Claims Experience'!$H$2</f>
        <v>25194.375152941182</v>
      </c>
      <c r="H1280" s="85">
        <f t="shared" si="79"/>
        <v>1500</v>
      </c>
      <c r="I1280" s="85">
        <f t="shared" si="76"/>
        <v>1295.1717065426669</v>
      </c>
      <c r="J1280" s="39"/>
    </row>
    <row r="1281" spans="2:10" x14ac:dyDescent="0.2">
      <c r="B1281" s="87">
        <v>1279</v>
      </c>
      <c r="C1281" s="85">
        <v>17116.14</v>
      </c>
      <c r="D1281" s="85">
        <f>C1281 * (1 + '2016 Claims Experience'!$H$3) * (1 + '2016 Claims Experience'!$H$3)</f>
        <v>20710.529400000003</v>
      </c>
      <c r="E1281" s="85">
        <f t="shared" si="77"/>
        <v>4142.1058800000001</v>
      </c>
      <c r="F1281" s="85">
        <f t="shared" si="78"/>
        <v>16568.423520000004</v>
      </c>
      <c r="G1281" s="85">
        <f xml:space="preserve"> F1281/'2016 Claims Experience'!$H$2</f>
        <v>19492.262964705886</v>
      </c>
      <c r="H1281" s="85">
        <f t="shared" si="79"/>
        <v>1500</v>
      </c>
      <c r="I1281" s="85">
        <f t="shared" si="76"/>
        <v>1295.1717065426669</v>
      </c>
      <c r="J1281" s="39"/>
    </row>
    <row r="1282" spans="2:10" x14ac:dyDescent="0.2">
      <c r="B1282" s="87">
        <v>1280</v>
      </c>
      <c r="C1282" s="85">
        <v>14156.01</v>
      </c>
      <c r="D1282" s="85">
        <f>C1282 * (1 + '2016 Claims Experience'!$H$3) * (1 + '2016 Claims Experience'!$H$3)</f>
        <v>17128.772100000002</v>
      </c>
      <c r="E1282" s="85">
        <f t="shared" si="77"/>
        <v>3425.7544199999998</v>
      </c>
      <c r="F1282" s="85">
        <f t="shared" si="78"/>
        <v>13703.017680000003</v>
      </c>
      <c r="G1282" s="85">
        <f xml:space="preserve"> F1282/'2016 Claims Experience'!$H$2</f>
        <v>16121.197270588238</v>
      </c>
      <c r="H1282" s="85">
        <f t="shared" si="79"/>
        <v>1500</v>
      </c>
      <c r="I1282" s="85">
        <f t="shared" si="76"/>
        <v>1295.1717065426669</v>
      </c>
      <c r="J1282" s="39"/>
    </row>
    <row r="1283" spans="2:10" x14ac:dyDescent="0.2">
      <c r="B1283" s="87">
        <v>1281</v>
      </c>
      <c r="C1283" s="85">
        <v>36248.36</v>
      </c>
      <c r="D1283" s="85">
        <f>C1283 * (1 + '2016 Claims Experience'!$H$3) * (1 + '2016 Claims Experience'!$H$3)</f>
        <v>43860.515600000006</v>
      </c>
      <c r="E1283" s="85">
        <f t="shared" si="77"/>
        <v>8772.1031199999998</v>
      </c>
      <c r="F1283" s="85">
        <f t="shared" si="78"/>
        <v>35088.412480000006</v>
      </c>
      <c r="G1283" s="85">
        <f xml:space="preserve"> F1283/'2016 Claims Experience'!$H$2</f>
        <v>41280.485270588244</v>
      </c>
      <c r="H1283" s="85">
        <f t="shared" si="79"/>
        <v>1500</v>
      </c>
      <c r="I1283" s="85">
        <f t="shared" ref="I1283:I1346" si="80">IF(H1283 = $K$29, $L$29 - H1283,   IF(AND(H1283&lt;$L$29, H1283 &gt; $K$29),  D1283-$K$29, 0) )</f>
        <v>1295.1717065426669</v>
      </c>
      <c r="J1283" s="39"/>
    </row>
    <row r="1284" spans="2:10" x14ac:dyDescent="0.2">
      <c r="B1284" s="87">
        <v>1282</v>
      </c>
      <c r="C1284" s="85">
        <v>17086.12</v>
      </c>
      <c r="D1284" s="85">
        <f>C1284 * (1 + '2016 Claims Experience'!$H$3) * (1 + '2016 Claims Experience'!$H$3)</f>
        <v>20674.2052</v>
      </c>
      <c r="E1284" s="85">
        <f t="shared" ref="E1284:E1347" si="81" xml:space="preserve"> D1284 * (1- $L$9)</f>
        <v>4134.8410399999993</v>
      </c>
      <c r="F1284" s="85">
        <f t="shared" ref="F1284:F1347" si="82" xml:space="preserve">   D1284 *$L$9</f>
        <v>16539.364160000001</v>
      </c>
      <c r="G1284" s="85">
        <f xml:space="preserve"> F1284/'2016 Claims Experience'!$H$2</f>
        <v>19458.075482352942</v>
      </c>
      <c r="H1284" s="85">
        <f t="shared" ref="H1284:H1347" si="83">IF( D1284&gt; $K$29, $K$29, D1284)</f>
        <v>1500</v>
      </c>
      <c r="I1284" s="85">
        <f t="shared" si="80"/>
        <v>1295.1717065426669</v>
      </c>
      <c r="J1284" s="39"/>
    </row>
    <row r="1285" spans="2:10" x14ac:dyDescent="0.2">
      <c r="B1285" s="87">
        <v>1283</v>
      </c>
      <c r="C1285" s="85">
        <v>1364.3300000000002</v>
      </c>
      <c r="D1285" s="85">
        <f>C1285 * (1 + '2016 Claims Experience'!$H$3) * (1 + '2016 Claims Experience'!$H$3)</f>
        <v>1650.8393000000005</v>
      </c>
      <c r="E1285" s="85">
        <f t="shared" si="81"/>
        <v>330.16786000000002</v>
      </c>
      <c r="F1285" s="85">
        <f t="shared" si="82"/>
        <v>1320.6714400000005</v>
      </c>
      <c r="G1285" s="85">
        <f xml:space="preserve"> F1285/'2016 Claims Experience'!$H$2</f>
        <v>1553.7311058823536</v>
      </c>
      <c r="H1285" s="85">
        <f t="shared" si="83"/>
        <v>1500</v>
      </c>
      <c r="I1285" s="85">
        <f t="shared" si="80"/>
        <v>1295.1717065426669</v>
      </c>
      <c r="J1285" s="39"/>
    </row>
    <row r="1286" spans="2:10" x14ac:dyDescent="0.2">
      <c r="B1286" s="87">
        <v>1284</v>
      </c>
      <c r="C1286" s="85">
        <v>25801.4</v>
      </c>
      <c r="D1286" s="85">
        <f>C1286 * (1 + '2016 Claims Experience'!$H$3) * (1 + '2016 Claims Experience'!$H$3)</f>
        <v>31219.694000000007</v>
      </c>
      <c r="E1286" s="85">
        <f t="shared" si="81"/>
        <v>6243.9387999999999</v>
      </c>
      <c r="F1286" s="85">
        <f t="shared" si="82"/>
        <v>24975.755200000007</v>
      </c>
      <c r="G1286" s="85">
        <f xml:space="preserve"> F1286/'2016 Claims Experience'!$H$2</f>
        <v>29383.241411764713</v>
      </c>
      <c r="H1286" s="85">
        <f t="shared" si="83"/>
        <v>1500</v>
      </c>
      <c r="I1286" s="85">
        <f t="shared" si="80"/>
        <v>1295.1717065426669</v>
      </c>
      <c r="J1286" s="39"/>
    </row>
    <row r="1287" spans="2:10" x14ac:dyDescent="0.2">
      <c r="B1287" s="87">
        <v>1285</v>
      </c>
      <c r="C1287" s="85">
        <v>12282.92</v>
      </c>
      <c r="D1287" s="85">
        <f>C1287 * (1 + '2016 Claims Experience'!$H$3) * (1 + '2016 Claims Experience'!$H$3)</f>
        <v>14862.333200000003</v>
      </c>
      <c r="E1287" s="85">
        <f t="shared" si="81"/>
        <v>2972.4666400000001</v>
      </c>
      <c r="F1287" s="85">
        <f t="shared" si="82"/>
        <v>11889.866560000002</v>
      </c>
      <c r="G1287" s="85">
        <f xml:space="preserve"> F1287/'2016 Claims Experience'!$H$2</f>
        <v>13988.078305882356</v>
      </c>
      <c r="H1287" s="85">
        <f t="shared" si="83"/>
        <v>1500</v>
      </c>
      <c r="I1287" s="85">
        <f t="shared" si="80"/>
        <v>1295.1717065426669</v>
      </c>
      <c r="J1287" s="39"/>
    </row>
    <row r="1288" spans="2:10" x14ac:dyDescent="0.2">
      <c r="B1288" s="87">
        <v>1286</v>
      </c>
      <c r="C1288" s="85">
        <v>2680.4700000000003</v>
      </c>
      <c r="D1288" s="85">
        <f>C1288 * (1 + '2016 Claims Experience'!$H$3) * (1 + '2016 Claims Experience'!$H$3)</f>
        <v>3243.3687000000009</v>
      </c>
      <c r="E1288" s="85">
        <f t="shared" si="81"/>
        <v>648.67374000000007</v>
      </c>
      <c r="F1288" s="85">
        <f t="shared" si="82"/>
        <v>2594.6949600000007</v>
      </c>
      <c r="G1288" s="85">
        <f xml:space="preserve"> F1288/'2016 Claims Experience'!$H$2</f>
        <v>3052.5823058823539</v>
      </c>
      <c r="H1288" s="85">
        <f t="shared" si="83"/>
        <v>1500</v>
      </c>
      <c r="I1288" s="85">
        <f t="shared" si="80"/>
        <v>1295.1717065426669</v>
      </c>
      <c r="J1288" s="39"/>
    </row>
    <row r="1289" spans="2:10" x14ac:dyDescent="0.2">
      <c r="B1289" s="87">
        <v>1287</v>
      </c>
      <c r="C1289" s="85">
        <v>15348.12</v>
      </c>
      <c r="D1289" s="85">
        <f>C1289 * (1 + '2016 Claims Experience'!$H$3) * (1 + '2016 Claims Experience'!$H$3)</f>
        <v>18571.225200000001</v>
      </c>
      <c r="E1289" s="85">
        <f t="shared" si="81"/>
        <v>3714.2450399999993</v>
      </c>
      <c r="F1289" s="85">
        <f t="shared" si="82"/>
        <v>14856.980160000001</v>
      </c>
      <c r="G1289" s="85">
        <f xml:space="preserve"> F1289/'2016 Claims Experience'!$H$2</f>
        <v>17478.800188235295</v>
      </c>
      <c r="H1289" s="85">
        <f t="shared" si="83"/>
        <v>1500</v>
      </c>
      <c r="I1289" s="85">
        <f t="shared" si="80"/>
        <v>1295.1717065426669</v>
      </c>
      <c r="J1289" s="39"/>
    </row>
    <row r="1290" spans="2:10" x14ac:dyDescent="0.2">
      <c r="B1290" s="87">
        <v>1288</v>
      </c>
      <c r="C1290" s="85">
        <v>14806.970000000001</v>
      </c>
      <c r="D1290" s="85">
        <f>C1290 * (1 + '2016 Claims Experience'!$H$3) * (1 + '2016 Claims Experience'!$H$3)</f>
        <v>17916.433700000005</v>
      </c>
      <c r="E1290" s="85">
        <f t="shared" si="81"/>
        <v>3583.28674</v>
      </c>
      <c r="F1290" s="85">
        <f t="shared" si="82"/>
        <v>14333.146960000005</v>
      </c>
      <c r="G1290" s="85">
        <f xml:space="preserve"> F1290/'2016 Claims Experience'!$H$2</f>
        <v>16862.525835294124</v>
      </c>
      <c r="H1290" s="85">
        <f t="shared" si="83"/>
        <v>1500</v>
      </c>
      <c r="I1290" s="85">
        <f t="shared" si="80"/>
        <v>1295.1717065426669</v>
      </c>
      <c r="J1290" s="39"/>
    </row>
    <row r="1291" spans="2:10" x14ac:dyDescent="0.2">
      <c r="B1291" s="87">
        <v>1289</v>
      </c>
      <c r="C1291" s="85">
        <v>3156.05</v>
      </c>
      <c r="D1291" s="85">
        <f>C1291 * (1 + '2016 Claims Experience'!$H$3) * (1 + '2016 Claims Experience'!$H$3)</f>
        <v>3818.8205000000012</v>
      </c>
      <c r="E1291" s="85">
        <f t="shared" si="81"/>
        <v>763.7641000000001</v>
      </c>
      <c r="F1291" s="85">
        <f t="shared" si="82"/>
        <v>3055.0564000000013</v>
      </c>
      <c r="G1291" s="85">
        <f xml:space="preserve"> F1291/'2016 Claims Experience'!$H$2</f>
        <v>3594.1840000000016</v>
      </c>
      <c r="H1291" s="85">
        <f t="shared" si="83"/>
        <v>1500</v>
      </c>
      <c r="I1291" s="85">
        <f t="shared" si="80"/>
        <v>1295.1717065426669</v>
      </c>
      <c r="J1291" s="39"/>
    </row>
    <row r="1292" spans="2:10" x14ac:dyDescent="0.2">
      <c r="B1292" s="87">
        <v>1290</v>
      </c>
      <c r="C1292" s="85">
        <v>1222.1300000000001</v>
      </c>
      <c r="D1292" s="85">
        <f>C1292 * (1 + '2016 Claims Experience'!$H$3) * (1 + '2016 Claims Experience'!$H$3)</f>
        <v>1478.7773000000004</v>
      </c>
      <c r="E1292" s="85">
        <f t="shared" si="81"/>
        <v>295.75546000000003</v>
      </c>
      <c r="F1292" s="85">
        <f t="shared" si="82"/>
        <v>1183.0218400000003</v>
      </c>
      <c r="G1292" s="85">
        <f xml:space="preserve"> F1292/'2016 Claims Experience'!$H$2</f>
        <v>1391.7904000000005</v>
      </c>
      <c r="H1292" s="85">
        <f t="shared" si="83"/>
        <v>1478.7773000000004</v>
      </c>
      <c r="I1292" s="85">
        <f t="shared" si="80"/>
        <v>0</v>
      </c>
      <c r="J1292" s="39"/>
    </row>
    <row r="1293" spans="2:10" x14ac:dyDescent="0.2">
      <c r="B1293" s="87">
        <v>1291</v>
      </c>
      <c r="C1293" s="85">
        <v>351.55</v>
      </c>
      <c r="D1293" s="85">
        <f>C1293 * (1 + '2016 Claims Experience'!$H$3) * (1 + '2016 Claims Experience'!$H$3)</f>
        <v>425.3755000000001</v>
      </c>
      <c r="E1293" s="85">
        <f t="shared" si="81"/>
        <v>85.075100000000006</v>
      </c>
      <c r="F1293" s="85">
        <f t="shared" si="82"/>
        <v>340.30040000000008</v>
      </c>
      <c r="G1293" s="85">
        <f xml:space="preserve"> F1293/'2016 Claims Experience'!$H$2</f>
        <v>400.35341176470598</v>
      </c>
      <c r="H1293" s="85">
        <f t="shared" si="83"/>
        <v>425.3755000000001</v>
      </c>
      <c r="I1293" s="85">
        <f t="shared" si="80"/>
        <v>0</v>
      </c>
      <c r="J1293" s="39"/>
    </row>
    <row r="1294" spans="2:10" x14ac:dyDescent="0.2">
      <c r="B1294" s="87">
        <v>1292</v>
      </c>
      <c r="C1294" s="85">
        <v>7008.88</v>
      </c>
      <c r="D1294" s="85">
        <f>C1294 * (1 + '2016 Claims Experience'!$H$3) * (1 + '2016 Claims Experience'!$H$3)</f>
        <v>8480.7448000000022</v>
      </c>
      <c r="E1294" s="85">
        <f t="shared" si="81"/>
        <v>1696.14896</v>
      </c>
      <c r="F1294" s="85">
        <f t="shared" si="82"/>
        <v>6784.5958400000018</v>
      </c>
      <c r="G1294" s="85">
        <f xml:space="preserve"> F1294/'2016 Claims Experience'!$H$2</f>
        <v>7981.8774588235319</v>
      </c>
      <c r="H1294" s="85">
        <f t="shared" si="83"/>
        <v>1500</v>
      </c>
      <c r="I1294" s="85">
        <f t="shared" si="80"/>
        <v>1295.1717065426669</v>
      </c>
      <c r="J1294" s="39"/>
    </row>
    <row r="1295" spans="2:10" x14ac:dyDescent="0.2">
      <c r="B1295" s="87">
        <v>1293</v>
      </c>
      <c r="C1295" s="85">
        <v>26878.960000000003</v>
      </c>
      <c r="D1295" s="85">
        <f>C1295 * (1 + '2016 Claims Experience'!$H$3) * (1 + '2016 Claims Experience'!$H$3)</f>
        <v>32523.541600000011</v>
      </c>
      <c r="E1295" s="85">
        <f t="shared" si="81"/>
        <v>6504.7083200000006</v>
      </c>
      <c r="F1295" s="85">
        <f t="shared" si="82"/>
        <v>26018.83328000001</v>
      </c>
      <c r="G1295" s="85">
        <f xml:space="preserve"> F1295/'2016 Claims Experience'!$H$2</f>
        <v>30610.392094117658</v>
      </c>
      <c r="H1295" s="85">
        <f t="shared" si="83"/>
        <v>1500</v>
      </c>
      <c r="I1295" s="85">
        <f t="shared" si="80"/>
        <v>1295.1717065426669</v>
      </c>
      <c r="J1295" s="39"/>
    </row>
    <row r="1296" spans="2:10" x14ac:dyDescent="0.2">
      <c r="B1296" s="87">
        <v>1294</v>
      </c>
      <c r="C1296" s="85">
        <v>340.49</v>
      </c>
      <c r="D1296" s="85">
        <f>C1296 * (1 + '2016 Claims Experience'!$H$3) * (1 + '2016 Claims Experience'!$H$3)</f>
        <v>411.99290000000008</v>
      </c>
      <c r="E1296" s="85">
        <f t="shared" si="81"/>
        <v>82.398579999999995</v>
      </c>
      <c r="F1296" s="85">
        <f t="shared" si="82"/>
        <v>329.5943200000001</v>
      </c>
      <c r="G1296" s="85">
        <f xml:space="preserve"> F1296/'2016 Claims Experience'!$H$2</f>
        <v>387.7580235294119</v>
      </c>
      <c r="H1296" s="85">
        <f t="shared" si="83"/>
        <v>411.99290000000008</v>
      </c>
      <c r="I1296" s="85">
        <f t="shared" si="80"/>
        <v>0</v>
      </c>
      <c r="J1296" s="39"/>
    </row>
    <row r="1297" spans="2:10" x14ac:dyDescent="0.2">
      <c r="B1297" s="87">
        <v>1295</v>
      </c>
      <c r="C1297" s="85">
        <v>11981.140000000001</v>
      </c>
      <c r="D1297" s="85">
        <f>C1297 * (1 + '2016 Claims Experience'!$H$3) * (1 + '2016 Claims Experience'!$H$3)</f>
        <v>14497.179400000005</v>
      </c>
      <c r="E1297" s="85">
        <f t="shared" si="81"/>
        <v>2899.4358800000005</v>
      </c>
      <c r="F1297" s="85">
        <f t="shared" si="82"/>
        <v>11597.743520000004</v>
      </c>
      <c r="G1297" s="85">
        <f xml:space="preserve"> F1297/'2016 Claims Experience'!$H$2</f>
        <v>13644.404141176476</v>
      </c>
      <c r="H1297" s="85">
        <f t="shared" si="83"/>
        <v>1500</v>
      </c>
      <c r="I1297" s="85">
        <f t="shared" si="80"/>
        <v>1295.1717065426669</v>
      </c>
      <c r="J1297" s="39"/>
    </row>
    <row r="1298" spans="2:10" x14ac:dyDescent="0.2">
      <c r="B1298" s="87">
        <v>1296</v>
      </c>
      <c r="C1298" s="85">
        <v>23329.49</v>
      </c>
      <c r="D1298" s="85">
        <f>C1298 * (1 + '2016 Claims Experience'!$H$3) * (1 + '2016 Claims Experience'!$H$3)</f>
        <v>28228.682900000003</v>
      </c>
      <c r="E1298" s="85">
        <f t="shared" si="81"/>
        <v>5645.7365799999998</v>
      </c>
      <c r="F1298" s="85">
        <f t="shared" si="82"/>
        <v>22582.946320000003</v>
      </c>
      <c r="G1298" s="85">
        <f xml:space="preserve"> F1298/'2016 Claims Experience'!$H$2</f>
        <v>26568.172141176474</v>
      </c>
      <c r="H1298" s="85">
        <f t="shared" si="83"/>
        <v>1500</v>
      </c>
      <c r="I1298" s="85">
        <f t="shared" si="80"/>
        <v>1295.1717065426669</v>
      </c>
      <c r="J1298" s="39"/>
    </row>
    <row r="1299" spans="2:10" x14ac:dyDescent="0.2">
      <c r="B1299" s="87">
        <v>1297</v>
      </c>
      <c r="C1299" s="85">
        <v>13130.59</v>
      </c>
      <c r="D1299" s="85">
        <f>C1299 * (1 + '2016 Claims Experience'!$H$3) * (1 + '2016 Claims Experience'!$H$3)</f>
        <v>15888.013900000004</v>
      </c>
      <c r="E1299" s="85">
        <f t="shared" si="81"/>
        <v>3177.6027800000002</v>
      </c>
      <c r="F1299" s="85">
        <f t="shared" si="82"/>
        <v>12710.411120000004</v>
      </c>
      <c r="G1299" s="85">
        <f xml:space="preserve"> F1299/'2016 Claims Experience'!$H$2</f>
        <v>14953.424847058828</v>
      </c>
      <c r="H1299" s="85">
        <f t="shared" si="83"/>
        <v>1500</v>
      </c>
      <c r="I1299" s="85">
        <f t="shared" si="80"/>
        <v>1295.1717065426669</v>
      </c>
      <c r="J1299" s="39"/>
    </row>
    <row r="1300" spans="2:10" x14ac:dyDescent="0.2">
      <c r="B1300" s="87">
        <v>1298</v>
      </c>
      <c r="C1300" s="85">
        <v>12119.390000000001</v>
      </c>
      <c r="D1300" s="85">
        <f>C1300 * (1 + '2016 Claims Experience'!$H$3) * (1 + '2016 Claims Experience'!$H$3)</f>
        <v>14664.461900000002</v>
      </c>
      <c r="E1300" s="85">
        <f t="shared" si="81"/>
        <v>2932.8923799999998</v>
      </c>
      <c r="F1300" s="85">
        <f t="shared" si="82"/>
        <v>11731.569520000003</v>
      </c>
      <c r="G1300" s="85">
        <f xml:space="preserve"> F1300/'2016 Claims Experience'!$H$2</f>
        <v>13801.84649411765</v>
      </c>
      <c r="H1300" s="85">
        <f t="shared" si="83"/>
        <v>1500</v>
      </c>
      <c r="I1300" s="85">
        <f t="shared" si="80"/>
        <v>1295.1717065426669</v>
      </c>
      <c r="J1300" s="39"/>
    </row>
    <row r="1301" spans="2:10" x14ac:dyDescent="0.2">
      <c r="B1301" s="87">
        <v>1299</v>
      </c>
      <c r="C1301" s="85">
        <v>326.27000000000004</v>
      </c>
      <c r="D1301" s="85">
        <f>C1301 * (1 + '2016 Claims Experience'!$H$3) * (1 + '2016 Claims Experience'!$H$3)</f>
        <v>394.78670000000011</v>
      </c>
      <c r="E1301" s="85">
        <f t="shared" si="81"/>
        <v>78.957340000000002</v>
      </c>
      <c r="F1301" s="85">
        <f t="shared" si="82"/>
        <v>315.82936000000012</v>
      </c>
      <c r="G1301" s="85">
        <f xml:space="preserve"> F1301/'2016 Claims Experience'!$H$2</f>
        <v>371.56395294117664</v>
      </c>
      <c r="H1301" s="85">
        <f t="shared" si="83"/>
        <v>394.78670000000011</v>
      </c>
      <c r="I1301" s="85">
        <f t="shared" si="80"/>
        <v>0</v>
      </c>
      <c r="J1301" s="39"/>
    </row>
    <row r="1302" spans="2:10" x14ac:dyDescent="0.2">
      <c r="B1302" s="87">
        <v>1300</v>
      </c>
      <c r="C1302" s="85">
        <v>6175.43</v>
      </c>
      <c r="D1302" s="85">
        <f>C1302 * (1 + '2016 Claims Experience'!$H$3) * (1 + '2016 Claims Experience'!$H$3)</f>
        <v>7472.270300000002</v>
      </c>
      <c r="E1302" s="85">
        <f t="shared" si="81"/>
        <v>1494.45406</v>
      </c>
      <c r="F1302" s="85">
        <f t="shared" si="82"/>
        <v>5977.8162400000019</v>
      </c>
      <c r="G1302" s="85">
        <f xml:space="preserve"> F1302/'2016 Claims Experience'!$H$2</f>
        <v>7032.7249882352962</v>
      </c>
      <c r="H1302" s="85">
        <f t="shared" si="83"/>
        <v>1500</v>
      </c>
      <c r="I1302" s="85">
        <f t="shared" si="80"/>
        <v>1295.1717065426669</v>
      </c>
      <c r="J1302" s="39"/>
    </row>
    <row r="1303" spans="2:10" x14ac:dyDescent="0.2">
      <c r="B1303" s="87">
        <v>1301</v>
      </c>
      <c r="C1303" s="85">
        <v>4563.04</v>
      </c>
      <c r="D1303" s="85">
        <f>C1303 * (1 + '2016 Claims Experience'!$H$3) * (1 + '2016 Claims Experience'!$H$3)</f>
        <v>5521.2784000000001</v>
      </c>
      <c r="E1303" s="85">
        <f t="shared" si="81"/>
        <v>1104.2556799999998</v>
      </c>
      <c r="F1303" s="85">
        <f t="shared" si="82"/>
        <v>4417.0227199999999</v>
      </c>
      <c r="G1303" s="85">
        <f xml:space="preserve"> F1303/'2016 Claims Experience'!$H$2</f>
        <v>5196.4973176470585</v>
      </c>
      <c r="H1303" s="85">
        <f t="shared" si="83"/>
        <v>1500</v>
      </c>
      <c r="I1303" s="85">
        <f t="shared" si="80"/>
        <v>1295.1717065426669</v>
      </c>
      <c r="J1303" s="39"/>
    </row>
    <row r="1304" spans="2:10" x14ac:dyDescent="0.2">
      <c r="B1304" s="87">
        <v>1302</v>
      </c>
      <c r="C1304" s="85">
        <v>2096.6600000000003</v>
      </c>
      <c r="D1304" s="85">
        <f>C1304 * (1 + '2016 Claims Experience'!$H$3) * (1 + '2016 Claims Experience'!$H$3)</f>
        <v>2536.9586000000008</v>
      </c>
      <c r="E1304" s="85">
        <f t="shared" si="81"/>
        <v>507.39172000000008</v>
      </c>
      <c r="F1304" s="85">
        <f t="shared" si="82"/>
        <v>2029.5668800000008</v>
      </c>
      <c r="G1304" s="85">
        <f xml:space="preserve"> F1304/'2016 Claims Experience'!$H$2</f>
        <v>2387.7257411764717</v>
      </c>
      <c r="H1304" s="85">
        <f t="shared" si="83"/>
        <v>1500</v>
      </c>
      <c r="I1304" s="85">
        <f t="shared" si="80"/>
        <v>1295.1717065426669</v>
      </c>
      <c r="J1304" s="39"/>
    </row>
    <row r="1305" spans="2:10" x14ac:dyDescent="0.2">
      <c r="B1305" s="87">
        <v>1303</v>
      </c>
      <c r="C1305" s="85">
        <v>5228.22</v>
      </c>
      <c r="D1305" s="85">
        <f>C1305 * (1 + '2016 Claims Experience'!$H$3) * (1 + '2016 Claims Experience'!$H$3)</f>
        <v>6326.146200000001</v>
      </c>
      <c r="E1305" s="85">
        <f t="shared" si="81"/>
        <v>1265.2292399999999</v>
      </c>
      <c r="F1305" s="85">
        <f t="shared" si="82"/>
        <v>5060.9169600000014</v>
      </c>
      <c r="G1305" s="85">
        <f xml:space="preserve"> F1305/'2016 Claims Experience'!$H$2</f>
        <v>5954.0199529411784</v>
      </c>
      <c r="H1305" s="85">
        <f t="shared" si="83"/>
        <v>1500</v>
      </c>
      <c r="I1305" s="85">
        <f t="shared" si="80"/>
        <v>1295.1717065426669</v>
      </c>
      <c r="J1305" s="39"/>
    </row>
    <row r="1306" spans="2:10" x14ac:dyDescent="0.2">
      <c r="B1306" s="87">
        <v>1304</v>
      </c>
      <c r="C1306" s="85">
        <v>14587.35</v>
      </c>
      <c r="D1306" s="85">
        <f>C1306 * (1 + '2016 Claims Experience'!$H$3) * (1 + '2016 Claims Experience'!$H$3)</f>
        <v>17650.693500000001</v>
      </c>
      <c r="E1306" s="85">
        <f t="shared" si="81"/>
        <v>3530.1386999999995</v>
      </c>
      <c r="F1306" s="85">
        <f t="shared" si="82"/>
        <v>14120.554800000002</v>
      </c>
      <c r="G1306" s="85">
        <f xml:space="preserve"> F1306/'2016 Claims Experience'!$H$2</f>
        <v>16612.417411764709</v>
      </c>
      <c r="H1306" s="85">
        <f t="shared" si="83"/>
        <v>1500</v>
      </c>
      <c r="I1306" s="85">
        <f t="shared" si="80"/>
        <v>1295.1717065426669</v>
      </c>
      <c r="J1306" s="39"/>
    </row>
    <row r="1307" spans="2:10" x14ac:dyDescent="0.2">
      <c r="B1307" s="87">
        <v>1305</v>
      </c>
      <c r="C1307" s="85">
        <v>5478.6500000000005</v>
      </c>
      <c r="D1307" s="85">
        <f>C1307 * (1 + '2016 Claims Experience'!$H$3) * (1 + '2016 Claims Experience'!$H$3)</f>
        <v>6629.1665000000021</v>
      </c>
      <c r="E1307" s="85">
        <f t="shared" si="81"/>
        <v>1325.8333000000002</v>
      </c>
      <c r="F1307" s="85">
        <f t="shared" si="82"/>
        <v>5303.3332000000019</v>
      </c>
      <c r="G1307" s="85">
        <f xml:space="preserve"> F1307/'2016 Claims Experience'!$H$2</f>
        <v>6239.2155294117674</v>
      </c>
      <c r="H1307" s="85">
        <f t="shared" si="83"/>
        <v>1500</v>
      </c>
      <c r="I1307" s="85">
        <f t="shared" si="80"/>
        <v>1295.1717065426669</v>
      </c>
      <c r="J1307" s="39"/>
    </row>
    <row r="1308" spans="2:10" x14ac:dyDescent="0.2">
      <c r="B1308" s="87">
        <v>1306</v>
      </c>
      <c r="C1308" s="85">
        <v>3773.04</v>
      </c>
      <c r="D1308" s="85">
        <f>C1308 * (1 + '2016 Claims Experience'!$H$3) * (1 + '2016 Claims Experience'!$H$3)</f>
        <v>4565.3784000000005</v>
      </c>
      <c r="E1308" s="85">
        <f t="shared" si="81"/>
        <v>913.07567999999992</v>
      </c>
      <c r="F1308" s="85">
        <f t="shared" si="82"/>
        <v>3652.3027200000006</v>
      </c>
      <c r="G1308" s="85">
        <f xml:space="preserve"> F1308/'2016 Claims Experience'!$H$2</f>
        <v>4296.8267294117659</v>
      </c>
      <c r="H1308" s="85">
        <f t="shared" si="83"/>
        <v>1500</v>
      </c>
      <c r="I1308" s="85">
        <f t="shared" si="80"/>
        <v>1295.1717065426669</v>
      </c>
      <c r="J1308" s="39"/>
    </row>
    <row r="1309" spans="2:10" x14ac:dyDescent="0.2">
      <c r="B1309" s="87">
        <v>1307</v>
      </c>
      <c r="C1309" s="85">
        <v>5143.6900000000005</v>
      </c>
      <c r="D1309" s="85">
        <f>C1309 * (1 + '2016 Claims Experience'!$H$3) * (1 + '2016 Claims Experience'!$H$3)</f>
        <v>6223.8649000000014</v>
      </c>
      <c r="E1309" s="85">
        <f t="shared" si="81"/>
        <v>1244.77298</v>
      </c>
      <c r="F1309" s="85">
        <f t="shared" si="82"/>
        <v>4979.0919200000017</v>
      </c>
      <c r="G1309" s="85">
        <f xml:space="preserve"> F1309/'2016 Claims Experience'!$H$2</f>
        <v>5857.7552000000023</v>
      </c>
      <c r="H1309" s="85">
        <f t="shared" si="83"/>
        <v>1500</v>
      </c>
      <c r="I1309" s="85">
        <f t="shared" si="80"/>
        <v>1295.1717065426669</v>
      </c>
      <c r="J1309" s="39"/>
    </row>
    <row r="1310" spans="2:10" x14ac:dyDescent="0.2">
      <c r="B1310" s="87">
        <v>1308</v>
      </c>
      <c r="C1310" s="85">
        <v>22951.870000000003</v>
      </c>
      <c r="D1310" s="85">
        <f>C1310 * (1 + '2016 Claims Experience'!$H$3) * (1 + '2016 Claims Experience'!$H$3)</f>
        <v>27771.762700000007</v>
      </c>
      <c r="E1310" s="85">
        <f t="shared" si="81"/>
        <v>5554.3525399999999</v>
      </c>
      <c r="F1310" s="85">
        <f t="shared" si="82"/>
        <v>22217.410160000007</v>
      </c>
      <c r="G1310" s="85">
        <f xml:space="preserve"> F1310/'2016 Claims Experience'!$H$2</f>
        <v>26138.129600000007</v>
      </c>
      <c r="H1310" s="85">
        <f t="shared" si="83"/>
        <v>1500</v>
      </c>
      <c r="I1310" s="85">
        <f t="shared" si="80"/>
        <v>1295.1717065426669</v>
      </c>
      <c r="J1310" s="39"/>
    </row>
    <row r="1311" spans="2:10" x14ac:dyDescent="0.2">
      <c r="B1311" s="87">
        <v>1309</v>
      </c>
      <c r="C1311" s="85">
        <v>3119.71</v>
      </c>
      <c r="D1311" s="85">
        <f>C1311 * (1 + '2016 Claims Experience'!$H$3) * (1 + '2016 Claims Experience'!$H$3)</f>
        <v>3774.8491000000008</v>
      </c>
      <c r="E1311" s="85">
        <f t="shared" si="81"/>
        <v>754.96982000000003</v>
      </c>
      <c r="F1311" s="85">
        <f t="shared" si="82"/>
        <v>3019.879280000001</v>
      </c>
      <c r="G1311" s="85">
        <f xml:space="preserve"> F1311/'2016 Claims Experience'!$H$2</f>
        <v>3552.7991529411779</v>
      </c>
      <c r="H1311" s="85">
        <f t="shared" si="83"/>
        <v>1500</v>
      </c>
      <c r="I1311" s="85">
        <f t="shared" si="80"/>
        <v>1295.1717065426669</v>
      </c>
      <c r="J1311" s="39"/>
    </row>
    <row r="1312" spans="2:10" x14ac:dyDescent="0.2">
      <c r="B1312" s="87">
        <v>1310</v>
      </c>
      <c r="C1312" s="85">
        <v>25302.91</v>
      </c>
      <c r="D1312" s="85">
        <f>C1312 * (1 + '2016 Claims Experience'!$H$3) * (1 + '2016 Claims Experience'!$H$3)</f>
        <v>30616.521100000002</v>
      </c>
      <c r="E1312" s="85">
        <f t="shared" si="81"/>
        <v>6123.3042199999991</v>
      </c>
      <c r="F1312" s="85">
        <f t="shared" si="82"/>
        <v>24493.216880000004</v>
      </c>
      <c r="G1312" s="85">
        <f xml:space="preserve"> F1312/'2016 Claims Experience'!$H$2</f>
        <v>28815.549270588239</v>
      </c>
      <c r="H1312" s="85">
        <f t="shared" si="83"/>
        <v>1500</v>
      </c>
      <c r="I1312" s="85">
        <f t="shared" si="80"/>
        <v>1295.1717065426669</v>
      </c>
      <c r="J1312" s="39"/>
    </row>
    <row r="1313" spans="2:10" x14ac:dyDescent="0.2">
      <c r="B1313" s="87">
        <v>1311</v>
      </c>
      <c r="C1313" s="85">
        <v>1214.23</v>
      </c>
      <c r="D1313" s="85">
        <f>C1313 * (1 + '2016 Claims Experience'!$H$3) * (1 + '2016 Claims Experience'!$H$3)</f>
        <v>1469.2183000000002</v>
      </c>
      <c r="E1313" s="85">
        <f t="shared" si="81"/>
        <v>293.84366</v>
      </c>
      <c r="F1313" s="85">
        <f t="shared" si="82"/>
        <v>1175.3746400000002</v>
      </c>
      <c r="G1313" s="85">
        <f xml:space="preserve"> F1313/'2016 Claims Experience'!$H$2</f>
        <v>1382.7936941176474</v>
      </c>
      <c r="H1313" s="85">
        <f t="shared" si="83"/>
        <v>1469.2183000000002</v>
      </c>
      <c r="I1313" s="85">
        <f t="shared" si="80"/>
        <v>0</v>
      </c>
      <c r="J1313" s="39"/>
    </row>
    <row r="1314" spans="2:10" x14ac:dyDescent="0.2">
      <c r="B1314" s="87">
        <v>1312</v>
      </c>
      <c r="C1314" s="85">
        <v>30320.99</v>
      </c>
      <c r="D1314" s="85">
        <f>C1314 * (1 + '2016 Claims Experience'!$H$3) * (1 + '2016 Claims Experience'!$H$3)</f>
        <v>36688.397900000011</v>
      </c>
      <c r="E1314" s="85">
        <f t="shared" si="81"/>
        <v>7337.6795800000009</v>
      </c>
      <c r="F1314" s="85">
        <f t="shared" si="82"/>
        <v>29350.718320000011</v>
      </c>
      <c r="G1314" s="85">
        <f xml:space="preserve"> F1314/'2016 Claims Experience'!$H$2</f>
        <v>34530.256847058838</v>
      </c>
      <c r="H1314" s="85">
        <f t="shared" si="83"/>
        <v>1500</v>
      </c>
      <c r="I1314" s="85">
        <f t="shared" si="80"/>
        <v>1295.1717065426669</v>
      </c>
      <c r="J1314" s="39"/>
    </row>
    <row r="1315" spans="2:10" x14ac:dyDescent="0.2">
      <c r="B1315" s="87">
        <v>1313</v>
      </c>
      <c r="C1315" s="85">
        <v>9842.61</v>
      </c>
      <c r="D1315" s="85">
        <f>C1315 * (1 + '2016 Claims Experience'!$H$3) * (1 + '2016 Claims Experience'!$H$3)</f>
        <v>11909.558100000002</v>
      </c>
      <c r="E1315" s="85">
        <f t="shared" si="81"/>
        <v>2381.9116199999999</v>
      </c>
      <c r="F1315" s="85">
        <f t="shared" si="82"/>
        <v>9527.6464800000012</v>
      </c>
      <c r="G1315" s="85">
        <f xml:space="preserve"> F1315/'2016 Claims Experience'!$H$2</f>
        <v>11208.995858823531</v>
      </c>
      <c r="H1315" s="85">
        <f t="shared" si="83"/>
        <v>1500</v>
      </c>
      <c r="I1315" s="85">
        <f t="shared" si="80"/>
        <v>1295.1717065426669</v>
      </c>
      <c r="J1315" s="39"/>
    </row>
    <row r="1316" spans="2:10" x14ac:dyDescent="0.2">
      <c r="B1316" s="87">
        <v>1314</v>
      </c>
      <c r="C1316" s="85">
        <v>22285.9</v>
      </c>
      <c r="D1316" s="85">
        <f>C1316 * (1 + '2016 Claims Experience'!$H$3) * (1 + '2016 Claims Experience'!$H$3)</f>
        <v>26965.939000000009</v>
      </c>
      <c r="E1316" s="85">
        <f t="shared" si="81"/>
        <v>5393.1878000000006</v>
      </c>
      <c r="F1316" s="85">
        <f t="shared" si="82"/>
        <v>21572.75120000001</v>
      </c>
      <c r="G1316" s="85">
        <f xml:space="preserve"> F1316/'2016 Claims Experience'!$H$2</f>
        <v>25379.707294117659</v>
      </c>
      <c r="H1316" s="85">
        <f t="shared" si="83"/>
        <v>1500</v>
      </c>
      <c r="I1316" s="85">
        <f t="shared" si="80"/>
        <v>1295.1717065426669</v>
      </c>
      <c r="J1316" s="39"/>
    </row>
    <row r="1317" spans="2:10" x14ac:dyDescent="0.2">
      <c r="B1317" s="87">
        <v>1315</v>
      </c>
      <c r="C1317" s="85">
        <v>5489.71</v>
      </c>
      <c r="D1317" s="85">
        <f>C1317 * (1 + '2016 Claims Experience'!$H$3) * (1 + '2016 Claims Experience'!$H$3)</f>
        <v>6642.5491000000011</v>
      </c>
      <c r="E1317" s="85">
        <f t="shared" si="81"/>
        <v>1328.50982</v>
      </c>
      <c r="F1317" s="85">
        <f t="shared" si="82"/>
        <v>5314.0392800000009</v>
      </c>
      <c r="G1317" s="85">
        <f xml:space="preserve"> F1317/'2016 Claims Experience'!$H$2</f>
        <v>6251.8109176470598</v>
      </c>
      <c r="H1317" s="85">
        <f t="shared" si="83"/>
        <v>1500</v>
      </c>
      <c r="I1317" s="85">
        <f t="shared" si="80"/>
        <v>1295.1717065426669</v>
      </c>
      <c r="J1317" s="39"/>
    </row>
    <row r="1318" spans="2:10" x14ac:dyDescent="0.2">
      <c r="B1318" s="87">
        <v>1316</v>
      </c>
      <c r="C1318" s="85">
        <v>47.400000000000006</v>
      </c>
      <c r="D1318" s="85">
        <f>C1318 * (1 + '2016 Claims Experience'!$H$3) * (1 + '2016 Claims Experience'!$H$3)</f>
        <v>57.354000000000013</v>
      </c>
      <c r="E1318" s="85">
        <f t="shared" si="81"/>
        <v>11.470800000000001</v>
      </c>
      <c r="F1318" s="85">
        <f t="shared" si="82"/>
        <v>45.883200000000016</v>
      </c>
      <c r="G1318" s="85">
        <f xml:space="preserve"> F1318/'2016 Claims Experience'!$H$2</f>
        <v>53.980235294117669</v>
      </c>
      <c r="H1318" s="85">
        <f t="shared" si="83"/>
        <v>57.354000000000013</v>
      </c>
      <c r="I1318" s="85">
        <f t="shared" si="80"/>
        <v>0</v>
      </c>
      <c r="J1318" s="39"/>
    </row>
    <row r="1319" spans="2:10" x14ac:dyDescent="0.2">
      <c r="B1319" s="87">
        <v>1317</v>
      </c>
      <c r="C1319" s="85">
        <v>7334.3600000000006</v>
      </c>
      <c r="D1319" s="85">
        <f>C1319 * (1 + '2016 Claims Experience'!$H$3) * (1 + '2016 Claims Experience'!$H$3)</f>
        <v>8874.5756000000019</v>
      </c>
      <c r="E1319" s="85">
        <f t="shared" si="81"/>
        <v>1774.9151199999999</v>
      </c>
      <c r="F1319" s="85">
        <f t="shared" si="82"/>
        <v>7099.6604800000023</v>
      </c>
      <c r="G1319" s="85">
        <f xml:space="preserve"> F1319/'2016 Claims Experience'!$H$2</f>
        <v>8352.5417411764738</v>
      </c>
      <c r="H1319" s="85">
        <f t="shared" si="83"/>
        <v>1500</v>
      </c>
      <c r="I1319" s="85">
        <f t="shared" si="80"/>
        <v>1295.1717065426669</v>
      </c>
      <c r="J1319" s="39"/>
    </row>
    <row r="1320" spans="2:10" x14ac:dyDescent="0.2">
      <c r="B1320" s="87">
        <v>1318</v>
      </c>
      <c r="C1320" s="85">
        <v>5094.71</v>
      </c>
      <c r="D1320" s="85">
        <f>C1320 * (1 + '2016 Claims Experience'!$H$3) * (1 + '2016 Claims Experience'!$H$3)</f>
        <v>6164.5991000000013</v>
      </c>
      <c r="E1320" s="85">
        <f t="shared" si="81"/>
        <v>1232.9198200000001</v>
      </c>
      <c r="F1320" s="85">
        <f t="shared" si="82"/>
        <v>4931.6792800000012</v>
      </c>
      <c r="G1320" s="85">
        <f xml:space="preserve"> F1320/'2016 Claims Experience'!$H$2</f>
        <v>5801.9756235294135</v>
      </c>
      <c r="H1320" s="85">
        <f t="shared" si="83"/>
        <v>1500</v>
      </c>
      <c r="I1320" s="85">
        <f t="shared" si="80"/>
        <v>1295.1717065426669</v>
      </c>
      <c r="J1320" s="39"/>
    </row>
    <row r="1321" spans="2:10" x14ac:dyDescent="0.2">
      <c r="B1321" s="87">
        <v>1319</v>
      </c>
      <c r="C1321" s="85">
        <v>2890.61</v>
      </c>
      <c r="D1321" s="85">
        <f>C1321 * (1 + '2016 Claims Experience'!$H$3) * (1 + '2016 Claims Experience'!$H$3)</f>
        <v>3497.6381000000006</v>
      </c>
      <c r="E1321" s="85">
        <f t="shared" si="81"/>
        <v>699.52761999999996</v>
      </c>
      <c r="F1321" s="85">
        <f t="shared" si="82"/>
        <v>2798.1104800000007</v>
      </c>
      <c r="G1321" s="85">
        <f xml:space="preserve"> F1321/'2016 Claims Experience'!$H$2</f>
        <v>3291.8946823529423</v>
      </c>
      <c r="H1321" s="85">
        <f t="shared" si="83"/>
        <v>1500</v>
      </c>
      <c r="I1321" s="85">
        <f t="shared" si="80"/>
        <v>1295.1717065426669</v>
      </c>
      <c r="J1321" s="39"/>
    </row>
    <row r="1322" spans="2:10" x14ac:dyDescent="0.2">
      <c r="B1322" s="87">
        <v>1320</v>
      </c>
      <c r="C1322" s="85">
        <v>1680.3300000000002</v>
      </c>
      <c r="D1322" s="85">
        <f>C1322 * (1 + '2016 Claims Experience'!$H$3) * (1 + '2016 Claims Experience'!$H$3)</f>
        <v>2033.1993000000004</v>
      </c>
      <c r="E1322" s="85">
        <f t="shared" si="81"/>
        <v>406.63986</v>
      </c>
      <c r="F1322" s="85">
        <f t="shared" si="82"/>
        <v>1626.5594400000004</v>
      </c>
      <c r="G1322" s="85">
        <f xml:space="preserve"> F1322/'2016 Claims Experience'!$H$2</f>
        <v>1913.5993411764712</v>
      </c>
      <c r="H1322" s="85">
        <f t="shared" si="83"/>
        <v>1500</v>
      </c>
      <c r="I1322" s="85">
        <f t="shared" si="80"/>
        <v>1295.1717065426669</v>
      </c>
      <c r="J1322" s="39"/>
    </row>
    <row r="1323" spans="2:10" x14ac:dyDescent="0.2">
      <c r="B1323" s="87">
        <v>1321</v>
      </c>
      <c r="C1323" s="85">
        <v>10945.45</v>
      </c>
      <c r="D1323" s="85">
        <f>C1323 * (1 + '2016 Claims Experience'!$H$3) * (1 + '2016 Claims Experience'!$H$3)</f>
        <v>13243.994500000004</v>
      </c>
      <c r="E1323" s="85">
        <f t="shared" si="81"/>
        <v>2648.7989000000002</v>
      </c>
      <c r="F1323" s="85">
        <f t="shared" si="82"/>
        <v>10595.195600000005</v>
      </c>
      <c r="G1323" s="85">
        <f xml:space="preserve"> F1323/'2016 Claims Experience'!$H$2</f>
        <v>12464.936000000005</v>
      </c>
      <c r="H1323" s="85">
        <f t="shared" si="83"/>
        <v>1500</v>
      </c>
      <c r="I1323" s="85">
        <f t="shared" si="80"/>
        <v>1295.1717065426669</v>
      </c>
      <c r="J1323" s="39"/>
    </row>
    <row r="1324" spans="2:10" x14ac:dyDescent="0.2">
      <c r="B1324" s="87">
        <v>1322</v>
      </c>
      <c r="C1324" s="85">
        <v>6528.56</v>
      </c>
      <c r="D1324" s="85">
        <f>C1324 * (1 + '2016 Claims Experience'!$H$3) * (1 + '2016 Claims Experience'!$H$3)</f>
        <v>7899.5576000000019</v>
      </c>
      <c r="E1324" s="85">
        <f t="shared" si="81"/>
        <v>1579.9115200000001</v>
      </c>
      <c r="F1324" s="85">
        <f t="shared" si="82"/>
        <v>6319.6460800000023</v>
      </c>
      <c r="G1324" s="85">
        <f xml:space="preserve"> F1324/'2016 Claims Experience'!$H$2</f>
        <v>7434.8777411764731</v>
      </c>
      <c r="H1324" s="85">
        <f t="shared" si="83"/>
        <v>1500</v>
      </c>
      <c r="I1324" s="85">
        <f t="shared" si="80"/>
        <v>1295.1717065426669</v>
      </c>
      <c r="J1324" s="39"/>
    </row>
    <row r="1325" spans="2:10" x14ac:dyDescent="0.2">
      <c r="B1325" s="87">
        <v>1323</v>
      </c>
      <c r="C1325" s="85">
        <v>6007.95</v>
      </c>
      <c r="D1325" s="85">
        <f>C1325 * (1 + '2016 Claims Experience'!$H$3) * (1 + '2016 Claims Experience'!$H$3)</f>
        <v>7269.6195000000007</v>
      </c>
      <c r="E1325" s="85">
        <f t="shared" si="81"/>
        <v>1453.9238999999998</v>
      </c>
      <c r="F1325" s="85">
        <f t="shared" si="82"/>
        <v>5815.6956000000009</v>
      </c>
      <c r="G1325" s="85">
        <f xml:space="preserve"> F1325/'2016 Claims Experience'!$H$2</f>
        <v>6841.9948235294132</v>
      </c>
      <c r="H1325" s="85">
        <f t="shared" si="83"/>
        <v>1500</v>
      </c>
      <c r="I1325" s="85">
        <f t="shared" si="80"/>
        <v>1295.1717065426669</v>
      </c>
      <c r="J1325" s="39"/>
    </row>
    <row r="1326" spans="2:10" x14ac:dyDescent="0.2">
      <c r="B1326" s="87">
        <v>1324</v>
      </c>
      <c r="C1326" s="85">
        <v>22224.280000000002</v>
      </c>
      <c r="D1326" s="85">
        <f>C1326 * (1 + '2016 Claims Experience'!$H$3) * (1 + '2016 Claims Experience'!$H$3)</f>
        <v>26891.37880000001</v>
      </c>
      <c r="E1326" s="85">
        <f t="shared" si="81"/>
        <v>5378.2757600000004</v>
      </c>
      <c r="F1326" s="85">
        <f t="shared" si="82"/>
        <v>21513.103040000009</v>
      </c>
      <c r="G1326" s="85">
        <f xml:space="preserve"> F1326/'2016 Claims Experience'!$H$2</f>
        <v>25309.532988235307</v>
      </c>
      <c r="H1326" s="85">
        <f t="shared" si="83"/>
        <v>1500</v>
      </c>
      <c r="I1326" s="85">
        <f t="shared" si="80"/>
        <v>1295.1717065426669</v>
      </c>
      <c r="J1326" s="39"/>
    </row>
    <row r="1327" spans="2:10" x14ac:dyDescent="0.2">
      <c r="B1327" s="87">
        <v>1325</v>
      </c>
      <c r="C1327" s="85">
        <v>1952.88</v>
      </c>
      <c r="D1327" s="85">
        <f>C1327 * (1 + '2016 Claims Experience'!$H$3) * (1 + '2016 Claims Experience'!$H$3)</f>
        <v>2362.9848000000002</v>
      </c>
      <c r="E1327" s="85">
        <f t="shared" si="81"/>
        <v>472.59695999999991</v>
      </c>
      <c r="F1327" s="85">
        <f t="shared" si="82"/>
        <v>1890.3878400000003</v>
      </c>
      <c r="G1327" s="85">
        <f xml:space="preserve"> F1327/'2016 Claims Experience'!$H$2</f>
        <v>2223.9856941176477</v>
      </c>
      <c r="H1327" s="85">
        <f t="shared" si="83"/>
        <v>1500</v>
      </c>
      <c r="I1327" s="85">
        <f t="shared" si="80"/>
        <v>1295.1717065426669</v>
      </c>
      <c r="J1327" s="39"/>
    </row>
    <row r="1328" spans="2:10" x14ac:dyDescent="0.2">
      <c r="B1328" s="87">
        <v>1326</v>
      </c>
      <c r="C1328" s="85">
        <v>34333.4</v>
      </c>
      <c r="D1328" s="85">
        <f>C1328 * (1 + '2016 Claims Experience'!$H$3) * (1 + '2016 Claims Experience'!$H$3)</f>
        <v>41543.414000000012</v>
      </c>
      <c r="E1328" s="85">
        <f t="shared" si="81"/>
        <v>8308.6828000000005</v>
      </c>
      <c r="F1328" s="85">
        <f t="shared" si="82"/>
        <v>33234.731200000009</v>
      </c>
      <c r="G1328" s="85">
        <f xml:space="preserve"> F1328/'2016 Claims Experience'!$H$2</f>
        <v>39099.683764705893</v>
      </c>
      <c r="H1328" s="85">
        <f t="shared" si="83"/>
        <v>1500</v>
      </c>
      <c r="I1328" s="85">
        <f t="shared" si="80"/>
        <v>1295.1717065426669</v>
      </c>
      <c r="J1328" s="39"/>
    </row>
    <row r="1329" spans="2:10" x14ac:dyDescent="0.2">
      <c r="B1329" s="87">
        <v>1327</v>
      </c>
      <c r="C1329" s="85">
        <v>15152.2</v>
      </c>
      <c r="D1329" s="85">
        <f>C1329 * (1 + '2016 Claims Experience'!$H$3) * (1 + '2016 Claims Experience'!$H$3)</f>
        <v>18334.162000000004</v>
      </c>
      <c r="E1329" s="85">
        <f t="shared" si="81"/>
        <v>3666.8323999999998</v>
      </c>
      <c r="F1329" s="85">
        <f t="shared" si="82"/>
        <v>14667.329600000005</v>
      </c>
      <c r="G1329" s="85">
        <f xml:space="preserve"> F1329/'2016 Claims Experience'!$H$2</f>
        <v>17255.681882352947</v>
      </c>
      <c r="H1329" s="85">
        <f t="shared" si="83"/>
        <v>1500</v>
      </c>
      <c r="I1329" s="85">
        <f t="shared" si="80"/>
        <v>1295.1717065426669</v>
      </c>
      <c r="J1329" s="39"/>
    </row>
    <row r="1330" spans="2:10" x14ac:dyDescent="0.2">
      <c r="B1330" s="87">
        <v>1328</v>
      </c>
      <c r="C1330" s="85">
        <v>3818.86</v>
      </c>
      <c r="D1330" s="85">
        <f>C1330 * (1 + '2016 Claims Experience'!$H$3) * (1 + '2016 Claims Experience'!$H$3)</f>
        <v>4620.8206000000009</v>
      </c>
      <c r="E1330" s="85">
        <f t="shared" si="81"/>
        <v>924.16412000000003</v>
      </c>
      <c r="F1330" s="85">
        <f t="shared" si="82"/>
        <v>3696.656480000001</v>
      </c>
      <c r="G1330" s="85">
        <f xml:space="preserve"> F1330/'2016 Claims Experience'!$H$2</f>
        <v>4349.0076235294127</v>
      </c>
      <c r="H1330" s="85">
        <f t="shared" si="83"/>
        <v>1500</v>
      </c>
      <c r="I1330" s="85">
        <f t="shared" si="80"/>
        <v>1295.1717065426669</v>
      </c>
      <c r="J1330" s="39"/>
    </row>
    <row r="1331" spans="2:10" x14ac:dyDescent="0.2">
      <c r="B1331" s="87">
        <v>1329</v>
      </c>
      <c r="C1331" s="85">
        <v>5259.0300000000007</v>
      </c>
      <c r="D1331" s="85">
        <f>C1331 * (1 + '2016 Claims Experience'!$H$3) * (1 + '2016 Claims Experience'!$H$3)</f>
        <v>6363.4263000000019</v>
      </c>
      <c r="E1331" s="85">
        <f t="shared" si="81"/>
        <v>1272.6852600000002</v>
      </c>
      <c r="F1331" s="85">
        <f t="shared" si="82"/>
        <v>5090.7410400000017</v>
      </c>
      <c r="G1331" s="85">
        <f xml:space="preserve"> F1331/'2016 Claims Experience'!$H$2</f>
        <v>5989.1071058823554</v>
      </c>
      <c r="H1331" s="85">
        <f t="shared" si="83"/>
        <v>1500</v>
      </c>
      <c r="I1331" s="85">
        <f t="shared" si="80"/>
        <v>1295.1717065426669</v>
      </c>
      <c r="J1331" s="39"/>
    </row>
    <row r="1332" spans="2:10" x14ac:dyDescent="0.2">
      <c r="B1332" s="87">
        <v>1330</v>
      </c>
      <c r="C1332" s="85">
        <v>345.23</v>
      </c>
      <c r="D1332" s="85">
        <f>C1332 * (1 + '2016 Claims Experience'!$H$3) * (1 + '2016 Claims Experience'!$H$3)</f>
        <v>417.7283000000001</v>
      </c>
      <c r="E1332" s="85">
        <f t="shared" si="81"/>
        <v>83.545659999999998</v>
      </c>
      <c r="F1332" s="85">
        <f t="shared" si="82"/>
        <v>334.18264000000011</v>
      </c>
      <c r="G1332" s="85">
        <f xml:space="preserve"> F1332/'2016 Claims Experience'!$H$2</f>
        <v>393.15604705882367</v>
      </c>
      <c r="H1332" s="85">
        <f t="shared" si="83"/>
        <v>417.7283000000001</v>
      </c>
      <c r="I1332" s="85">
        <f t="shared" si="80"/>
        <v>0</v>
      </c>
      <c r="J1332" s="39"/>
    </row>
    <row r="1333" spans="2:10" x14ac:dyDescent="0.2">
      <c r="B1333" s="87">
        <v>1331</v>
      </c>
      <c r="C1333" s="85">
        <v>3378.04</v>
      </c>
      <c r="D1333" s="85">
        <f>C1333 * (1 + '2016 Claims Experience'!$H$3) * (1 + '2016 Claims Experience'!$H$3)</f>
        <v>4087.4284000000002</v>
      </c>
      <c r="E1333" s="85">
        <f t="shared" si="81"/>
        <v>817.48567999999989</v>
      </c>
      <c r="F1333" s="85">
        <f t="shared" si="82"/>
        <v>3269.9427200000005</v>
      </c>
      <c r="G1333" s="85">
        <f xml:space="preserve"> F1333/'2016 Claims Experience'!$H$2</f>
        <v>3846.9914352941182</v>
      </c>
      <c r="H1333" s="85">
        <f t="shared" si="83"/>
        <v>1500</v>
      </c>
      <c r="I1333" s="85">
        <f t="shared" si="80"/>
        <v>1295.1717065426669</v>
      </c>
      <c r="J1333" s="39"/>
    </row>
    <row r="1334" spans="2:10" x14ac:dyDescent="0.2">
      <c r="B1334" s="87">
        <v>1332</v>
      </c>
      <c r="C1334" s="85">
        <v>3801.48</v>
      </c>
      <c r="D1334" s="85">
        <f>C1334 * (1 + '2016 Claims Experience'!$H$3) * (1 + '2016 Claims Experience'!$H$3)</f>
        <v>4599.7908000000007</v>
      </c>
      <c r="E1334" s="85">
        <f t="shared" si="81"/>
        <v>919.95815999999991</v>
      </c>
      <c r="F1334" s="85">
        <f t="shared" si="82"/>
        <v>3679.8326400000005</v>
      </c>
      <c r="G1334" s="85">
        <f xml:space="preserve"> F1334/'2016 Claims Experience'!$H$2</f>
        <v>4329.2148705882364</v>
      </c>
      <c r="H1334" s="85">
        <f t="shared" si="83"/>
        <v>1500</v>
      </c>
      <c r="I1334" s="85">
        <f t="shared" si="80"/>
        <v>1295.1717065426669</v>
      </c>
      <c r="J1334" s="39"/>
    </row>
    <row r="1335" spans="2:10" x14ac:dyDescent="0.2">
      <c r="B1335" s="87">
        <v>1333</v>
      </c>
      <c r="C1335" s="85">
        <v>393.42</v>
      </c>
      <c r="D1335" s="85">
        <f>C1335 * (1 + '2016 Claims Experience'!$H$3) * (1 + '2016 Claims Experience'!$H$3)</f>
        <v>476.03820000000007</v>
      </c>
      <c r="E1335" s="85">
        <f t="shared" si="81"/>
        <v>95.207639999999998</v>
      </c>
      <c r="F1335" s="85">
        <f t="shared" si="82"/>
        <v>380.8305600000001</v>
      </c>
      <c r="G1335" s="85">
        <f xml:space="preserve"> F1335/'2016 Claims Experience'!$H$2</f>
        <v>448.03595294117662</v>
      </c>
      <c r="H1335" s="85">
        <f t="shared" si="83"/>
        <v>476.03820000000007</v>
      </c>
      <c r="I1335" s="85">
        <f t="shared" si="80"/>
        <v>0</v>
      </c>
      <c r="J1335" s="39"/>
    </row>
    <row r="1336" spans="2:10" x14ac:dyDescent="0.2">
      <c r="B1336" s="87">
        <v>1334</v>
      </c>
      <c r="C1336" s="85">
        <v>6477.21</v>
      </c>
      <c r="D1336" s="85">
        <f>C1336 * (1 + '2016 Claims Experience'!$H$3) * (1 + '2016 Claims Experience'!$H$3)</f>
        <v>7837.4241000000011</v>
      </c>
      <c r="E1336" s="85">
        <f t="shared" si="81"/>
        <v>1567.4848199999999</v>
      </c>
      <c r="F1336" s="85">
        <f t="shared" si="82"/>
        <v>6269.9392800000014</v>
      </c>
      <c r="G1336" s="85">
        <f xml:space="preserve"> F1336/'2016 Claims Experience'!$H$2</f>
        <v>7376.3991529411787</v>
      </c>
      <c r="H1336" s="85">
        <f t="shared" si="83"/>
        <v>1500</v>
      </c>
      <c r="I1336" s="85">
        <f t="shared" si="80"/>
        <v>1295.1717065426669</v>
      </c>
      <c r="J1336" s="39"/>
    </row>
    <row r="1337" spans="2:10" x14ac:dyDescent="0.2">
      <c r="B1337" s="87">
        <v>1335</v>
      </c>
      <c r="C1337" s="85">
        <v>10891.730000000001</v>
      </c>
      <c r="D1337" s="85">
        <f>C1337 * (1 + '2016 Claims Experience'!$H$3) * (1 + '2016 Claims Experience'!$H$3)</f>
        <v>13178.993300000004</v>
      </c>
      <c r="E1337" s="85">
        <f t="shared" si="81"/>
        <v>2635.7986600000004</v>
      </c>
      <c r="F1337" s="85">
        <f t="shared" si="82"/>
        <v>10543.194640000003</v>
      </c>
      <c r="G1337" s="85">
        <f xml:space="preserve"> F1337/'2016 Claims Experience'!$H$2</f>
        <v>12403.758400000004</v>
      </c>
      <c r="H1337" s="85">
        <f t="shared" si="83"/>
        <v>1500</v>
      </c>
      <c r="I1337" s="85">
        <f t="shared" si="80"/>
        <v>1295.1717065426669</v>
      </c>
      <c r="J1337" s="39"/>
    </row>
    <row r="1338" spans="2:10" x14ac:dyDescent="0.2">
      <c r="B1338" s="87">
        <v>1336</v>
      </c>
      <c r="C1338" s="85">
        <v>13241.19</v>
      </c>
      <c r="D1338" s="85">
        <f>C1338 * (1 + '2016 Claims Experience'!$H$3) * (1 + '2016 Claims Experience'!$H$3)</f>
        <v>16021.839900000003</v>
      </c>
      <c r="E1338" s="85">
        <f t="shared" si="81"/>
        <v>3204.36798</v>
      </c>
      <c r="F1338" s="85">
        <f t="shared" si="82"/>
        <v>12817.471920000004</v>
      </c>
      <c r="G1338" s="85">
        <f xml:space="preserve"> F1338/'2016 Claims Experience'!$H$2</f>
        <v>15079.37872941177</v>
      </c>
      <c r="H1338" s="85">
        <f t="shared" si="83"/>
        <v>1500</v>
      </c>
      <c r="I1338" s="85">
        <f t="shared" si="80"/>
        <v>1295.1717065426669</v>
      </c>
      <c r="J1338" s="39"/>
    </row>
    <row r="1339" spans="2:10" x14ac:dyDescent="0.2">
      <c r="B1339" s="87">
        <v>1337</v>
      </c>
      <c r="C1339" s="85">
        <v>3430.1800000000003</v>
      </c>
      <c r="D1339" s="85">
        <f>C1339 * (1 + '2016 Claims Experience'!$H$3) * (1 + '2016 Claims Experience'!$H$3)</f>
        <v>4150.5178000000014</v>
      </c>
      <c r="E1339" s="85">
        <f t="shared" si="81"/>
        <v>830.10356000000013</v>
      </c>
      <c r="F1339" s="85">
        <f t="shared" si="82"/>
        <v>3320.4142400000014</v>
      </c>
      <c r="G1339" s="85">
        <f xml:space="preserve"> F1339/'2016 Claims Experience'!$H$2</f>
        <v>3906.369694117649</v>
      </c>
      <c r="H1339" s="85">
        <f t="shared" si="83"/>
        <v>1500</v>
      </c>
      <c r="I1339" s="85">
        <f t="shared" si="80"/>
        <v>1295.1717065426669</v>
      </c>
      <c r="J1339" s="39"/>
    </row>
    <row r="1340" spans="2:10" x14ac:dyDescent="0.2">
      <c r="B1340" s="87">
        <v>1338</v>
      </c>
      <c r="C1340" s="85">
        <v>15868.730000000001</v>
      </c>
      <c r="D1340" s="85">
        <f>C1340 * (1 + '2016 Claims Experience'!$H$3) * (1 + '2016 Claims Experience'!$H$3)</f>
        <v>19201.163300000004</v>
      </c>
      <c r="E1340" s="85">
        <f t="shared" si="81"/>
        <v>3840.2326600000001</v>
      </c>
      <c r="F1340" s="85">
        <f t="shared" si="82"/>
        <v>15360.930640000004</v>
      </c>
      <c r="G1340" s="85">
        <f xml:space="preserve"> F1340/'2016 Claims Experience'!$H$2</f>
        <v>18071.683105882359</v>
      </c>
      <c r="H1340" s="85">
        <f t="shared" si="83"/>
        <v>1500</v>
      </c>
      <c r="I1340" s="85">
        <f t="shared" si="80"/>
        <v>1295.1717065426669</v>
      </c>
      <c r="J1340" s="39"/>
    </row>
    <row r="1341" spans="2:10" x14ac:dyDescent="0.2">
      <c r="B1341" s="87">
        <v>1339</v>
      </c>
      <c r="C1341" s="85">
        <v>24790.2</v>
      </c>
      <c r="D1341" s="85">
        <f>C1341 * (1 + '2016 Claims Experience'!$H$3) * (1 + '2016 Claims Experience'!$H$3)</f>
        <v>29996.142000000007</v>
      </c>
      <c r="E1341" s="85">
        <f t="shared" si="81"/>
        <v>5999.2284</v>
      </c>
      <c r="F1341" s="85">
        <f t="shared" si="82"/>
        <v>23996.913600000007</v>
      </c>
      <c r="G1341" s="85">
        <f xml:space="preserve"> F1341/'2016 Claims Experience'!$H$2</f>
        <v>28231.663058823538</v>
      </c>
      <c r="H1341" s="85">
        <f t="shared" si="83"/>
        <v>1500</v>
      </c>
      <c r="I1341" s="85">
        <f t="shared" si="80"/>
        <v>1295.1717065426669</v>
      </c>
      <c r="J1341" s="39"/>
    </row>
    <row r="1342" spans="2:10" x14ac:dyDescent="0.2">
      <c r="B1342" s="87">
        <v>1340</v>
      </c>
      <c r="C1342" s="85">
        <v>2716.02</v>
      </c>
      <c r="D1342" s="85">
        <f>C1342 * (1 + '2016 Claims Experience'!$H$3) * (1 + '2016 Claims Experience'!$H$3)</f>
        <v>3286.3842000000004</v>
      </c>
      <c r="E1342" s="85">
        <f t="shared" si="81"/>
        <v>657.27683999999999</v>
      </c>
      <c r="F1342" s="85">
        <f t="shared" si="82"/>
        <v>2629.1073600000004</v>
      </c>
      <c r="G1342" s="85">
        <f xml:space="preserve"> F1342/'2016 Claims Experience'!$H$2</f>
        <v>3093.0674823529416</v>
      </c>
      <c r="H1342" s="85">
        <f t="shared" si="83"/>
        <v>1500</v>
      </c>
      <c r="I1342" s="85">
        <f t="shared" si="80"/>
        <v>1295.1717065426669</v>
      </c>
      <c r="J1342" s="39"/>
    </row>
    <row r="1343" spans="2:10" x14ac:dyDescent="0.2">
      <c r="B1343" s="87">
        <v>1341</v>
      </c>
      <c r="C1343" s="85">
        <v>6734.75</v>
      </c>
      <c r="D1343" s="85">
        <f>C1343 * (1 + '2016 Claims Experience'!$H$3) * (1 + '2016 Claims Experience'!$H$3)</f>
        <v>8149.0475000000015</v>
      </c>
      <c r="E1343" s="85">
        <f t="shared" si="81"/>
        <v>1629.8094999999998</v>
      </c>
      <c r="F1343" s="85">
        <f t="shared" si="82"/>
        <v>6519.2380000000012</v>
      </c>
      <c r="G1343" s="85">
        <f xml:space="preserve"> F1343/'2016 Claims Experience'!$H$2</f>
        <v>7669.6917647058835</v>
      </c>
      <c r="H1343" s="85">
        <f t="shared" si="83"/>
        <v>1500</v>
      </c>
      <c r="I1343" s="85">
        <f t="shared" si="80"/>
        <v>1295.1717065426669</v>
      </c>
      <c r="J1343" s="39"/>
    </row>
    <row r="1344" spans="2:10" x14ac:dyDescent="0.2">
      <c r="B1344" s="87">
        <v>1342</v>
      </c>
      <c r="C1344" s="85">
        <v>31081.760000000002</v>
      </c>
      <c r="D1344" s="85">
        <f>C1344 * (1 + '2016 Claims Experience'!$H$3) * (1 + '2016 Claims Experience'!$H$3)</f>
        <v>37608.929600000003</v>
      </c>
      <c r="E1344" s="85">
        <f t="shared" si="81"/>
        <v>7521.7859199999994</v>
      </c>
      <c r="F1344" s="85">
        <f t="shared" si="82"/>
        <v>30087.143680000005</v>
      </c>
      <c r="G1344" s="85">
        <f xml:space="preserve"> F1344/'2016 Claims Experience'!$H$2</f>
        <v>35396.639623529416</v>
      </c>
      <c r="H1344" s="85">
        <f t="shared" si="83"/>
        <v>1500</v>
      </c>
      <c r="I1344" s="85">
        <f t="shared" si="80"/>
        <v>1295.1717065426669</v>
      </c>
      <c r="J1344" s="39"/>
    </row>
    <row r="1345" spans="2:10" x14ac:dyDescent="0.2">
      <c r="B1345" s="87">
        <v>1343</v>
      </c>
      <c r="C1345" s="85">
        <v>20160.8</v>
      </c>
      <c r="D1345" s="85">
        <f>C1345 * (1 + '2016 Claims Experience'!$H$3) * (1 + '2016 Claims Experience'!$H$3)</f>
        <v>24394.568000000003</v>
      </c>
      <c r="E1345" s="85">
        <f t="shared" si="81"/>
        <v>4878.9135999999999</v>
      </c>
      <c r="F1345" s="85">
        <f t="shared" si="82"/>
        <v>19515.654400000003</v>
      </c>
      <c r="G1345" s="85">
        <f xml:space="preserve"> F1345/'2016 Claims Experience'!$H$2</f>
        <v>22959.593411764708</v>
      </c>
      <c r="H1345" s="85">
        <f t="shared" si="83"/>
        <v>1500</v>
      </c>
      <c r="I1345" s="85">
        <f t="shared" si="80"/>
        <v>1295.1717065426669</v>
      </c>
      <c r="J1345" s="39"/>
    </row>
    <row r="1346" spans="2:10" x14ac:dyDescent="0.2">
      <c r="B1346" s="87">
        <v>1344</v>
      </c>
      <c r="C1346" s="85">
        <v>10340.310000000001</v>
      </c>
      <c r="D1346" s="85">
        <f>C1346 * (1 + '2016 Claims Experience'!$H$3) * (1 + '2016 Claims Experience'!$H$3)</f>
        <v>12511.775100000003</v>
      </c>
      <c r="E1346" s="85">
        <f t="shared" si="81"/>
        <v>2502.35502</v>
      </c>
      <c r="F1346" s="85">
        <f t="shared" si="82"/>
        <v>10009.420080000004</v>
      </c>
      <c r="G1346" s="85">
        <f xml:space="preserve"> F1346/'2016 Claims Experience'!$H$2</f>
        <v>11775.788329411769</v>
      </c>
      <c r="H1346" s="85">
        <f t="shared" si="83"/>
        <v>1500</v>
      </c>
      <c r="I1346" s="85">
        <f t="shared" si="80"/>
        <v>1295.1717065426669</v>
      </c>
      <c r="J1346" s="39"/>
    </row>
    <row r="1347" spans="2:10" x14ac:dyDescent="0.2">
      <c r="B1347" s="87">
        <v>1345</v>
      </c>
      <c r="C1347" s="85">
        <v>15050.29</v>
      </c>
      <c r="D1347" s="85">
        <f>C1347 * (1 + '2016 Claims Experience'!$H$3) * (1 + '2016 Claims Experience'!$H$3)</f>
        <v>18210.850900000005</v>
      </c>
      <c r="E1347" s="85">
        <f t="shared" si="81"/>
        <v>3642.1701800000001</v>
      </c>
      <c r="F1347" s="85">
        <f t="shared" si="82"/>
        <v>14568.680720000004</v>
      </c>
      <c r="G1347" s="85">
        <f xml:space="preserve"> F1347/'2016 Claims Experience'!$H$2</f>
        <v>17139.624376470594</v>
      </c>
      <c r="H1347" s="85">
        <f t="shared" si="83"/>
        <v>1500</v>
      </c>
      <c r="I1347" s="85">
        <f t="shared" ref="I1347:I1410" si="84">IF(H1347 = $K$29, $L$29 - H1347,   IF(AND(H1347&lt;$L$29, H1347 &gt; $K$29),  D1347-$K$29, 0) )</f>
        <v>1295.1717065426669</v>
      </c>
      <c r="J1347" s="39"/>
    </row>
    <row r="1348" spans="2:10" x14ac:dyDescent="0.2">
      <c r="B1348" s="87">
        <v>1346</v>
      </c>
      <c r="C1348" s="85">
        <v>402.90000000000003</v>
      </c>
      <c r="D1348" s="85">
        <f>C1348 * (1 + '2016 Claims Experience'!$H$3) * (1 + '2016 Claims Experience'!$H$3)</f>
        <v>487.50900000000007</v>
      </c>
      <c r="E1348" s="85">
        <f t="shared" ref="E1348:E1411" si="85" xml:space="preserve"> D1348 * (1- $L$9)</f>
        <v>97.501799999999989</v>
      </c>
      <c r="F1348" s="85">
        <f t="shared" ref="F1348:F1411" si="86" xml:space="preserve">   D1348 *$L$9</f>
        <v>390.00720000000007</v>
      </c>
      <c r="G1348" s="85">
        <f xml:space="preserve"> F1348/'2016 Claims Experience'!$H$2</f>
        <v>458.83200000000011</v>
      </c>
      <c r="H1348" s="85">
        <f t="shared" ref="H1348:H1411" si="87">IF( D1348&gt; $K$29, $K$29, D1348)</f>
        <v>487.50900000000007</v>
      </c>
      <c r="I1348" s="85">
        <f t="shared" si="84"/>
        <v>0</v>
      </c>
      <c r="J1348" s="39"/>
    </row>
    <row r="1349" spans="2:10" x14ac:dyDescent="0.2">
      <c r="B1349" s="87">
        <v>1347</v>
      </c>
      <c r="C1349" s="85">
        <v>3019.38</v>
      </c>
      <c r="D1349" s="85">
        <f>C1349 * (1 + '2016 Claims Experience'!$H$3) * (1 + '2016 Claims Experience'!$H$3)</f>
        <v>3653.4498000000003</v>
      </c>
      <c r="E1349" s="85">
        <f t="shared" si="85"/>
        <v>730.68995999999993</v>
      </c>
      <c r="F1349" s="85">
        <f t="shared" si="86"/>
        <v>2922.7598400000006</v>
      </c>
      <c r="G1349" s="85">
        <f xml:space="preserve"> F1349/'2016 Claims Experience'!$H$2</f>
        <v>3438.5409882352951</v>
      </c>
      <c r="H1349" s="85">
        <f t="shared" si="87"/>
        <v>1500</v>
      </c>
      <c r="I1349" s="85">
        <f t="shared" si="84"/>
        <v>1295.1717065426669</v>
      </c>
      <c r="J1349" s="39"/>
    </row>
    <row r="1350" spans="2:10" x14ac:dyDescent="0.2">
      <c r="B1350" s="87">
        <v>1348</v>
      </c>
      <c r="C1350" s="85">
        <v>10894.1</v>
      </c>
      <c r="D1350" s="85">
        <f>C1350 * (1 + '2016 Claims Experience'!$H$3) * (1 + '2016 Claims Experience'!$H$3)</f>
        <v>13181.861000000003</v>
      </c>
      <c r="E1350" s="85">
        <f t="shared" si="85"/>
        <v>2636.3721999999998</v>
      </c>
      <c r="F1350" s="85">
        <f t="shared" si="86"/>
        <v>10545.488800000003</v>
      </c>
      <c r="G1350" s="85">
        <f xml:space="preserve"> F1350/'2016 Claims Experience'!$H$2</f>
        <v>12406.45741176471</v>
      </c>
      <c r="H1350" s="85">
        <f t="shared" si="87"/>
        <v>1500</v>
      </c>
      <c r="I1350" s="85">
        <f t="shared" si="84"/>
        <v>1295.1717065426669</v>
      </c>
      <c r="J1350" s="39"/>
    </row>
    <row r="1351" spans="2:10" x14ac:dyDescent="0.2">
      <c r="B1351" s="87">
        <v>1349</v>
      </c>
      <c r="C1351" s="85">
        <v>19219.120000000003</v>
      </c>
      <c r="D1351" s="85">
        <f>C1351 * (1 + '2016 Claims Experience'!$H$3) * (1 + '2016 Claims Experience'!$H$3)</f>
        <v>23255.135200000004</v>
      </c>
      <c r="E1351" s="85">
        <f t="shared" si="85"/>
        <v>4651.0270399999999</v>
      </c>
      <c r="F1351" s="85">
        <f t="shared" si="86"/>
        <v>18604.108160000003</v>
      </c>
      <c r="G1351" s="85">
        <f xml:space="preserve"> F1351/'2016 Claims Experience'!$H$2</f>
        <v>21887.186070588239</v>
      </c>
      <c r="H1351" s="85">
        <f t="shared" si="87"/>
        <v>1500</v>
      </c>
      <c r="I1351" s="85">
        <f t="shared" si="84"/>
        <v>1295.1717065426669</v>
      </c>
      <c r="J1351" s="39"/>
    </row>
    <row r="1352" spans="2:10" x14ac:dyDescent="0.2">
      <c r="B1352" s="87">
        <v>1350</v>
      </c>
      <c r="C1352" s="85">
        <v>18364.34</v>
      </c>
      <c r="D1352" s="85">
        <f>C1352 * (1 + '2016 Claims Experience'!$H$3) * (1 + '2016 Claims Experience'!$H$3)</f>
        <v>22220.851400000003</v>
      </c>
      <c r="E1352" s="85">
        <f t="shared" si="85"/>
        <v>4444.1702799999994</v>
      </c>
      <c r="F1352" s="85">
        <f t="shared" si="86"/>
        <v>17776.681120000005</v>
      </c>
      <c r="G1352" s="85">
        <f xml:space="preserve"> F1352/'2016 Claims Experience'!$H$2</f>
        <v>20913.742494117654</v>
      </c>
      <c r="H1352" s="85">
        <f t="shared" si="87"/>
        <v>1500</v>
      </c>
      <c r="I1352" s="85">
        <f t="shared" si="84"/>
        <v>1295.1717065426669</v>
      </c>
      <c r="J1352" s="39"/>
    </row>
    <row r="1353" spans="2:10" x14ac:dyDescent="0.2">
      <c r="B1353" s="87">
        <v>1351</v>
      </c>
      <c r="C1353" s="85">
        <v>10646.83</v>
      </c>
      <c r="D1353" s="85">
        <f>C1353 * (1 + '2016 Claims Experience'!$H$3) * (1 + '2016 Claims Experience'!$H$3)</f>
        <v>12882.664300000002</v>
      </c>
      <c r="E1353" s="85">
        <f t="shared" si="85"/>
        <v>2576.5328599999998</v>
      </c>
      <c r="F1353" s="85">
        <f t="shared" si="86"/>
        <v>10306.131440000003</v>
      </c>
      <c r="G1353" s="85">
        <f xml:space="preserve"> F1353/'2016 Claims Experience'!$H$2</f>
        <v>12124.860517647063</v>
      </c>
      <c r="H1353" s="85">
        <f t="shared" si="87"/>
        <v>1500</v>
      </c>
      <c r="I1353" s="85">
        <f t="shared" si="84"/>
        <v>1295.1717065426669</v>
      </c>
      <c r="J1353" s="39"/>
    </row>
    <row r="1354" spans="2:10" x14ac:dyDescent="0.2">
      <c r="B1354" s="87">
        <v>1352</v>
      </c>
      <c r="C1354" s="85">
        <v>7106.84</v>
      </c>
      <c r="D1354" s="85">
        <f>C1354 * (1 + '2016 Claims Experience'!$H$3) * (1 + '2016 Claims Experience'!$H$3)</f>
        <v>8599.2764000000006</v>
      </c>
      <c r="E1354" s="85">
        <f t="shared" si="85"/>
        <v>1719.8552799999998</v>
      </c>
      <c r="F1354" s="85">
        <f t="shared" si="86"/>
        <v>6879.4211200000009</v>
      </c>
      <c r="G1354" s="85">
        <f xml:space="preserve"> F1354/'2016 Claims Experience'!$H$2</f>
        <v>8093.4366117647069</v>
      </c>
      <c r="H1354" s="85">
        <f t="shared" si="87"/>
        <v>1500</v>
      </c>
      <c r="I1354" s="85">
        <f t="shared" si="84"/>
        <v>1295.1717065426669</v>
      </c>
      <c r="J1354" s="39"/>
    </row>
    <row r="1355" spans="2:10" x14ac:dyDescent="0.2">
      <c r="B1355" s="87">
        <v>1353</v>
      </c>
      <c r="C1355" s="85">
        <v>7463.13</v>
      </c>
      <c r="D1355" s="85">
        <f>C1355 * (1 + '2016 Claims Experience'!$H$3) * (1 + '2016 Claims Experience'!$H$3)</f>
        <v>9030.3873000000021</v>
      </c>
      <c r="E1355" s="85">
        <f t="shared" si="85"/>
        <v>1806.07746</v>
      </c>
      <c r="F1355" s="85">
        <f t="shared" si="86"/>
        <v>7224.3098400000017</v>
      </c>
      <c r="G1355" s="85">
        <f xml:space="preserve"> F1355/'2016 Claims Experience'!$H$2</f>
        <v>8499.1880470588258</v>
      </c>
      <c r="H1355" s="85">
        <f t="shared" si="87"/>
        <v>1500</v>
      </c>
      <c r="I1355" s="85">
        <f t="shared" si="84"/>
        <v>1295.1717065426669</v>
      </c>
      <c r="J1355" s="39"/>
    </row>
    <row r="1356" spans="2:10" x14ac:dyDescent="0.2">
      <c r="B1356" s="87">
        <v>1354</v>
      </c>
      <c r="C1356" s="85">
        <v>3108.65</v>
      </c>
      <c r="D1356" s="85">
        <f>C1356 * (1 + '2016 Claims Experience'!$H$3) * (1 + '2016 Claims Experience'!$H$3)</f>
        <v>3761.4665000000005</v>
      </c>
      <c r="E1356" s="85">
        <f t="shared" si="85"/>
        <v>752.29329999999993</v>
      </c>
      <c r="F1356" s="85">
        <f t="shared" si="86"/>
        <v>3009.1732000000006</v>
      </c>
      <c r="G1356" s="85">
        <f xml:space="preserve"> F1356/'2016 Claims Experience'!$H$2</f>
        <v>3540.2037647058833</v>
      </c>
      <c r="H1356" s="85">
        <f t="shared" si="87"/>
        <v>1500</v>
      </c>
      <c r="I1356" s="85">
        <f t="shared" si="84"/>
        <v>1295.1717065426669</v>
      </c>
      <c r="J1356" s="39"/>
    </row>
    <row r="1357" spans="2:10" x14ac:dyDescent="0.2">
      <c r="B1357" s="87">
        <v>1355</v>
      </c>
      <c r="C1357" s="85">
        <v>23076.690000000002</v>
      </c>
      <c r="D1357" s="85">
        <f>C1357 * (1 + '2016 Claims Experience'!$H$3) * (1 + '2016 Claims Experience'!$H$3)</f>
        <v>27922.794900000008</v>
      </c>
      <c r="E1357" s="85">
        <f t="shared" si="85"/>
        <v>5584.5589800000007</v>
      </c>
      <c r="F1357" s="85">
        <f t="shared" si="86"/>
        <v>22338.235920000006</v>
      </c>
      <c r="G1357" s="85">
        <f xml:space="preserve"> F1357/'2016 Claims Experience'!$H$2</f>
        <v>26280.277552941185</v>
      </c>
      <c r="H1357" s="85">
        <f t="shared" si="87"/>
        <v>1500</v>
      </c>
      <c r="I1357" s="85">
        <f t="shared" si="84"/>
        <v>1295.1717065426669</v>
      </c>
      <c r="J1357" s="39"/>
    </row>
    <row r="1358" spans="2:10" x14ac:dyDescent="0.2">
      <c r="B1358" s="87">
        <v>1356</v>
      </c>
      <c r="C1358" s="85">
        <v>6837.4500000000007</v>
      </c>
      <c r="D1358" s="85">
        <f>C1358 * (1 + '2016 Claims Experience'!$H$3) * (1 + '2016 Claims Experience'!$H$3)</f>
        <v>8273.3145000000022</v>
      </c>
      <c r="E1358" s="85">
        <f t="shared" si="85"/>
        <v>1654.6629</v>
      </c>
      <c r="F1358" s="85">
        <f t="shared" si="86"/>
        <v>6618.651600000002</v>
      </c>
      <c r="G1358" s="85">
        <f xml:space="preserve"> F1358/'2016 Claims Experience'!$H$2</f>
        <v>7786.6489411764733</v>
      </c>
      <c r="H1358" s="85">
        <f t="shared" si="87"/>
        <v>1500</v>
      </c>
      <c r="I1358" s="85">
        <f t="shared" si="84"/>
        <v>1295.1717065426669</v>
      </c>
      <c r="J1358" s="39"/>
    </row>
    <row r="1359" spans="2:10" x14ac:dyDescent="0.2">
      <c r="B1359" s="87">
        <v>1357</v>
      </c>
      <c r="C1359" s="85">
        <v>7724.6200000000008</v>
      </c>
      <c r="D1359" s="85">
        <f>C1359 * (1 + '2016 Claims Experience'!$H$3) * (1 + '2016 Claims Experience'!$H$3)</f>
        <v>9346.7902000000031</v>
      </c>
      <c r="E1359" s="85">
        <f t="shared" si="85"/>
        <v>1869.3580400000003</v>
      </c>
      <c r="F1359" s="85">
        <f t="shared" si="86"/>
        <v>7477.432160000003</v>
      </c>
      <c r="G1359" s="85">
        <f xml:space="preserve"> F1359/'2016 Claims Experience'!$H$2</f>
        <v>8796.9790117647099</v>
      </c>
      <c r="H1359" s="85">
        <f t="shared" si="87"/>
        <v>1500</v>
      </c>
      <c r="I1359" s="85">
        <f t="shared" si="84"/>
        <v>1295.1717065426669</v>
      </c>
      <c r="J1359" s="39"/>
    </row>
    <row r="1360" spans="2:10" x14ac:dyDescent="0.2">
      <c r="B1360" s="87">
        <v>1358</v>
      </c>
      <c r="C1360" s="85">
        <v>8848.7900000000009</v>
      </c>
      <c r="D1360" s="85">
        <f>C1360 * (1 + '2016 Claims Experience'!$H$3) * (1 + '2016 Claims Experience'!$H$3)</f>
        <v>10707.035900000003</v>
      </c>
      <c r="E1360" s="85">
        <f t="shared" si="85"/>
        <v>2141.4071800000002</v>
      </c>
      <c r="F1360" s="85">
        <f t="shared" si="86"/>
        <v>8565.6287200000024</v>
      </c>
      <c r="G1360" s="85">
        <f xml:space="preserve"> F1360/'2016 Claims Experience'!$H$2</f>
        <v>10077.210258823532</v>
      </c>
      <c r="H1360" s="85">
        <f t="shared" si="87"/>
        <v>1500</v>
      </c>
      <c r="I1360" s="85">
        <f t="shared" si="84"/>
        <v>1295.1717065426669</v>
      </c>
      <c r="J1360" s="39"/>
    </row>
    <row r="1361" spans="2:10" x14ac:dyDescent="0.2">
      <c r="B1361" s="87">
        <v>1359</v>
      </c>
      <c r="C1361" s="85">
        <v>16587.63</v>
      </c>
      <c r="D1361" s="85">
        <f>C1361 * (1 + '2016 Claims Experience'!$H$3) * (1 + '2016 Claims Experience'!$H$3)</f>
        <v>20071.032300000006</v>
      </c>
      <c r="E1361" s="85">
        <f t="shared" si="85"/>
        <v>4014.2064600000003</v>
      </c>
      <c r="F1361" s="85">
        <f t="shared" si="86"/>
        <v>16056.825840000005</v>
      </c>
      <c r="G1361" s="85">
        <f xml:space="preserve"> F1361/'2016 Claims Experience'!$H$2</f>
        <v>18890.383341176475</v>
      </c>
      <c r="H1361" s="85">
        <f t="shared" si="87"/>
        <v>1500</v>
      </c>
      <c r="I1361" s="85">
        <f t="shared" si="84"/>
        <v>1295.1717065426669</v>
      </c>
      <c r="J1361" s="39"/>
    </row>
    <row r="1362" spans="2:10" x14ac:dyDescent="0.2">
      <c r="B1362" s="87">
        <v>1360</v>
      </c>
      <c r="C1362" s="85">
        <v>14850.42</v>
      </c>
      <c r="D1362" s="85">
        <f>C1362 * (1 + '2016 Claims Experience'!$H$3) * (1 + '2016 Claims Experience'!$H$3)</f>
        <v>17969.008200000004</v>
      </c>
      <c r="E1362" s="85">
        <f t="shared" si="85"/>
        <v>3593.8016400000001</v>
      </c>
      <c r="F1362" s="85">
        <f t="shared" si="86"/>
        <v>14375.206560000004</v>
      </c>
      <c r="G1362" s="85">
        <f xml:space="preserve"> F1362/'2016 Claims Experience'!$H$2</f>
        <v>16912.007717647066</v>
      </c>
      <c r="H1362" s="85">
        <f t="shared" si="87"/>
        <v>1500</v>
      </c>
      <c r="I1362" s="85">
        <f t="shared" si="84"/>
        <v>1295.1717065426669</v>
      </c>
      <c r="J1362" s="39"/>
    </row>
    <row r="1363" spans="2:10" x14ac:dyDescent="0.2">
      <c r="B1363" s="87">
        <v>1361</v>
      </c>
      <c r="C1363" s="85">
        <v>3785.6800000000003</v>
      </c>
      <c r="D1363" s="85">
        <f>C1363 * (1 + '2016 Claims Experience'!$H$3) * (1 + '2016 Claims Experience'!$H$3)</f>
        <v>4580.6728000000012</v>
      </c>
      <c r="E1363" s="85">
        <f t="shared" si="85"/>
        <v>916.13456000000008</v>
      </c>
      <c r="F1363" s="85">
        <f t="shared" si="86"/>
        <v>3664.5382400000012</v>
      </c>
      <c r="G1363" s="85">
        <f xml:space="preserve"> F1363/'2016 Claims Experience'!$H$2</f>
        <v>4311.2214588235311</v>
      </c>
      <c r="H1363" s="85">
        <f t="shared" si="87"/>
        <v>1500</v>
      </c>
      <c r="I1363" s="85">
        <f t="shared" si="84"/>
        <v>1295.1717065426669</v>
      </c>
      <c r="J1363" s="39"/>
    </row>
    <row r="1364" spans="2:10" x14ac:dyDescent="0.2">
      <c r="B1364" s="87">
        <v>1362</v>
      </c>
      <c r="C1364" s="85">
        <v>3457.8300000000004</v>
      </c>
      <c r="D1364" s="85">
        <f>C1364 * (1 + '2016 Claims Experience'!$H$3) * (1 + '2016 Claims Experience'!$H$3)</f>
        <v>4183.9743000000008</v>
      </c>
      <c r="E1364" s="85">
        <f t="shared" si="85"/>
        <v>836.79485999999997</v>
      </c>
      <c r="F1364" s="85">
        <f t="shared" si="86"/>
        <v>3347.1794400000008</v>
      </c>
      <c r="G1364" s="85">
        <f xml:space="preserve"> F1364/'2016 Claims Experience'!$H$2</f>
        <v>3937.8581647058836</v>
      </c>
      <c r="H1364" s="85">
        <f t="shared" si="87"/>
        <v>1500</v>
      </c>
      <c r="I1364" s="85">
        <f t="shared" si="84"/>
        <v>1295.1717065426669</v>
      </c>
      <c r="J1364" s="39"/>
    </row>
    <row r="1365" spans="2:10" x14ac:dyDescent="0.2">
      <c r="B1365" s="87">
        <v>1363</v>
      </c>
      <c r="C1365" s="85">
        <v>2983.83</v>
      </c>
      <c r="D1365" s="85">
        <f>C1365 * (1 + '2016 Claims Experience'!$H$3) * (1 + '2016 Claims Experience'!$H$3)</f>
        <v>3610.4343000000003</v>
      </c>
      <c r="E1365" s="85">
        <f t="shared" si="85"/>
        <v>722.08685999999989</v>
      </c>
      <c r="F1365" s="85">
        <f t="shared" si="86"/>
        <v>2888.3474400000005</v>
      </c>
      <c r="G1365" s="85">
        <f xml:space="preserve"> F1365/'2016 Claims Experience'!$H$2</f>
        <v>3398.0558117647065</v>
      </c>
      <c r="H1365" s="85">
        <f t="shared" si="87"/>
        <v>1500</v>
      </c>
      <c r="I1365" s="85">
        <f t="shared" si="84"/>
        <v>1295.1717065426669</v>
      </c>
      <c r="J1365" s="39"/>
    </row>
    <row r="1366" spans="2:10" x14ac:dyDescent="0.2">
      <c r="B1366" s="87">
        <v>1364</v>
      </c>
      <c r="C1366" s="85">
        <v>6525.4000000000005</v>
      </c>
      <c r="D1366" s="85">
        <f>C1366 * (1 + '2016 Claims Experience'!$H$3) * (1 + '2016 Claims Experience'!$H$3)</f>
        <v>7895.7340000000022</v>
      </c>
      <c r="E1366" s="85">
        <f t="shared" si="85"/>
        <v>1579.1468</v>
      </c>
      <c r="F1366" s="85">
        <f t="shared" si="86"/>
        <v>6316.5872000000018</v>
      </c>
      <c r="G1366" s="85">
        <f xml:space="preserve"> F1366/'2016 Claims Experience'!$H$2</f>
        <v>7431.2790588235321</v>
      </c>
      <c r="H1366" s="85">
        <f t="shared" si="87"/>
        <v>1500</v>
      </c>
      <c r="I1366" s="85">
        <f t="shared" si="84"/>
        <v>1295.1717065426669</v>
      </c>
      <c r="J1366" s="39"/>
    </row>
    <row r="1367" spans="2:10" x14ac:dyDescent="0.2">
      <c r="B1367" s="87">
        <v>1365</v>
      </c>
      <c r="C1367" s="85">
        <v>399.74</v>
      </c>
      <c r="D1367" s="85">
        <f>C1367 * (1 + '2016 Claims Experience'!$H$3) * (1 + '2016 Claims Experience'!$H$3)</f>
        <v>483.68540000000007</v>
      </c>
      <c r="E1367" s="85">
        <f t="shared" si="85"/>
        <v>96.737079999999992</v>
      </c>
      <c r="F1367" s="85">
        <f t="shared" si="86"/>
        <v>386.94832000000008</v>
      </c>
      <c r="G1367" s="85">
        <f xml:space="preserve"> F1367/'2016 Claims Experience'!$H$2</f>
        <v>455.23331764705893</v>
      </c>
      <c r="H1367" s="85">
        <f t="shared" si="87"/>
        <v>483.68540000000007</v>
      </c>
      <c r="I1367" s="85">
        <f t="shared" si="84"/>
        <v>0</v>
      </c>
      <c r="J1367" s="39"/>
    </row>
    <row r="1368" spans="2:10" x14ac:dyDescent="0.2">
      <c r="B1368" s="87">
        <v>1366</v>
      </c>
      <c r="C1368" s="85">
        <v>8017.71</v>
      </c>
      <c r="D1368" s="85">
        <f>C1368 * (1 + '2016 Claims Experience'!$H$3) * (1 + '2016 Claims Experience'!$H$3)</f>
        <v>9701.429100000003</v>
      </c>
      <c r="E1368" s="85">
        <f t="shared" si="85"/>
        <v>1940.2858200000003</v>
      </c>
      <c r="F1368" s="85">
        <f t="shared" si="86"/>
        <v>7761.143280000003</v>
      </c>
      <c r="G1368" s="85">
        <f xml:space="preserve"> F1368/'2016 Claims Experience'!$H$2</f>
        <v>9130.7568000000028</v>
      </c>
      <c r="H1368" s="85">
        <f t="shared" si="87"/>
        <v>1500</v>
      </c>
      <c r="I1368" s="85">
        <f t="shared" si="84"/>
        <v>1295.1717065426669</v>
      </c>
      <c r="J1368" s="39"/>
    </row>
    <row r="1369" spans="2:10" x14ac:dyDescent="0.2">
      <c r="B1369" s="87">
        <v>1367</v>
      </c>
      <c r="C1369" s="85">
        <v>19610.170000000002</v>
      </c>
      <c r="D1369" s="85">
        <f>C1369 * (1 + '2016 Claims Experience'!$H$3) * (1 + '2016 Claims Experience'!$H$3)</f>
        <v>23728.305700000008</v>
      </c>
      <c r="E1369" s="85">
        <f t="shared" si="85"/>
        <v>4745.6611400000002</v>
      </c>
      <c r="F1369" s="85">
        <f t="shared" si="86"/>
        <v>18982.644560000008</v>
      </c>
      <c r="G1369" s="85">
        <f xml:space="preserve"> F1369/'2016 Claims Experience'!$H$2</f>
        <v>22332.523011764715</v>
      </c>
      <c r="H1369" s="85">
        <f t="shared" si="87"/>
        <v>1500</v>
      </c>
      <c r="I1369" s="85">
        <f t="shared" si="84"/>
        <v>1295.1717065426669</v>
      </c>
      <c r="J1369" s="39"/>
    </row>
    <row r="1370" spans="2:10" x14ac:dyDescent="0.2">
      <c r="B1370" s="87">
        <v>1368</v>
      </c>
      <c r="C1370" s="85">
        <v>6406.9000000000005</v>
      </c>
      <c r="D1370" s="85">
        <f>C1370 * (1 + '2016 Claims Experience'!$H$3) * (1 + '2016 Claims Experience'!$H$3)</f>
        <v>7752.349000000002</v>
      </c>
      <c r="E1370" s="85">
        <f t="shared" si="85"/>
        <v>1550.4698000000001</v>
      </c>
      <c r="F1370" s="85">
        <f t="shared" si="86"/>
        <v>6201.8792000000021</v>
      </c>
      <c r="G1370" s="85">
        <f xml:space="preserve"> F1370/'2016 Claims Experience'!$H$2</f>
        <v>7296.3284705882379</v>
      </c>
      <c r="H1370" s="85">
        <f t="shared" si="87"/>
        <v>1500</v>
      </c>
      <c r="I1370" s="85">
        <f t="shared" si="84"/>
        <v>1295.1717065426669</v>
      </c>
      <c r="J1370" s="39"/>
    </row>
    <row r="1371" spans="2:10" x14ac:dyDescent="0.2">
      <c r="B1371" s="87">
        <v>1369</v>
      </c>
      <c r="C1371" s="85">
        <v>25735.83</v>
      </c>
      <c r="D1371" s="85">
        <f>C1371 * (1 + '2016 Claims Experience'!$H$3) * (1 + '2016 Claims Experience'!$H$3)</f>
        <v>31140.354300000006</v>
      </c>
      <c r="E1371" s="85">
        <f t="shared" si="85"/>
        <v>6228.0708599999998</v>
      </c>
      <c r="F1371" s="85">
        <f t="shared" si="86"/>
        <v>24912.283440000007</v>
      </c>
      <c r="G1371" s="85">
        <f xml:space="preserve"> F1371/'2016 Claims Experience'!$H$2</f>
        <v>29308.568752941184</v>
      </c>
      <c r="H1371" s="85">
        <f t="shared" si="87"/>
        <v>1500</v>
      </c>
      <c r="I1371" s="85">
        <f t="shared" si="84"/>
        <v>1295.1717065426669</v>
      </c>
      <c r="J1371" s="39"/>
    </row>
    <row r="1372" spans="2:10" x14ac:dyDescent="0.2">
      <c r="B1372" s="87">
        <v>1370</v>
      </c>
      <c r="C1372" s="85">
        <v>10908.32</v>
      </c>
      <c r="D1372" s="85">
        <f>C1372 * (1 + '2016 Claims Experience'!$H$3) * (1 + '2016 Claims Experience'!$H$3)</f>
        <v>13199.067200000001</v>
      </c>
      <c r="E1372" s="85">
        <f t="shared" si="85"/>
        <v>2639.8134399999999</v>
      </c>
      <c r="F1372" s="85">
        <f t="shared" si="86"/>
        <v>10559.253760000001</v>
      </c>
      <c r="G1372" s="85">
        <f xml:space="preserve"> F1372/'2016 Claims Experience'!$H$2</f>
        <v>12422.651482352943</v>
      </c>
      <c r="H1372" s="85">
        <f t="shared" si="87"/>
        <v>1500</v>
      </c>
      <c r="I1372" s="85">
        <f t="shared" si="84"/>
        <v>1295.1717065426669</v>
      </c>
      <c r="J1372" s="39"/>
    </row>
    <row r="1373" spans="2:10" x14ac:dyDescent="0.2">
      <c r="B1373" s="87">
        <v>1371</v>
      </c>
      <c r="C1373" s="85">
        <v>1624.24</v>
      </c>
      <c r="D1373" s="85">
        <f>C1373 * (1 + '2016 Claims Experience'!$H$3) * (1 + '2016 Claims Experience'!$H$3)</f>
        <v>1965.3304000000003</v>
      </c>
      <c r="E1373" s="85">
        <f t="shared" si="85"/>
        <v>393.06607999999994</v>
      </c>
      <c r="F1373" s="85">
        <f t="shared" si="86"/>
        <v>1572.2643200000002</v>
      </c>
      <c r="G1373" s="85">
        <f xml:space="preserve"> F1373/'2016 Claims Experience'!$H$2</f>
        <v>1849.7227294117649</v>
      </c>
      <c r="H1373" s="85">
        <f t="shared" si="87"/>
        <v>1500</v>
      </c>
      <c r="I1373" s="85">
        <f t="shared" si="84"/>
        <v>1295.1717065426669</v>
      </c>
      <c r="J1373" s="39"/>
    </row>
    <row r="1374" spans="2:10" x14ac:dyDescent="0.2">
      <c r="B1374" s="87">
        <v>1372</v>
      </c>
      <c r="C1374" s="85">
        <v>349.18</v>
      </c>
      <c r="D1374" s="85">
        <f>C1374 * (1 + '2016 Claims Experience'!$H$3) * (1 + '2016 Claims Experience'!$H$3)</f>
        <v>422.50780000000003</v>
      </c>
      <c r="E1374" s="85">
        <f t="shared" si="85"/>
        <v>84.501559999999984</v>
      </c>
      <c r="F1374" s="85">
        <f t="shared" si="86"/>
        <v>338.00624000000005</v>
      </c>
      <c r="G1374" s="85">
        <f xml:space="preserve"> F1374/'2016 Claims Experience'!$H$2</f>
        <v>397.65440000000007</v>
      </c>
      <c r="H1374" s="85">
        <f t="shared" si="87"/>
        <v>422.50780000000003</v>
      </c>
      <c r="I1374" s="85">
        <f t="shared" si="84"/>
        <v>0</v>
      </c>
      <c r="J1374" s="39"/>
    </row>
    <row r="1375" spans="2:10" x14ac:dyDescent="0.2">
      <c r="B1375" s="87">
        <v>1373</v>
      </c>
      <c r="C1375" s="85">
        <v>6846.14</v>
      </c>
      <c r="D1375" s="85">
        <f>C1375 * (1 + '2016 Claims Experience'!$H$3) * (1 + '2016 Claims Experience'!$H$3)</f>
        <v>8283.8294000000024</v>
      </c>
      <c r="E1375" s="85">
        <f t="shared" si="85"/>
        <v>1656.7658800000002</v>
      </c>
      <c r="F1375" s="85">
        <f t="shared" si="86"/>
        <v>6627.0635200000024</v>
      </c>
      <c r="G1375" s="85">
        <f xml:space="preserve"> F1375/'2016 Claims Experience'!$H$2</f>
        <v>7796.5453176470619</v>
      </c>
      <c r="H1375" s="85">
        <f t="shared" si="87"/>
        <v>1500</v>
      </c>
      <c r="I1375" s="85">
        <f t="shared" si="84"/>
        <v>1295.1717065426669</v>
      </c>
      <c r="J1375" s="39"/>
    </row>
    <row r="1376" spans="2:10" x14ac:dyDescent="0.2">
      <c r="B1376" s="87">
        <v>1374</v>
      </c>
      <c r="C1376" s="85">
        <v>18228.46</v>
      </c>
      <c r="D1376" s="85">
        <f>C1376 * (1 + '2016 Claims Experience'!$H$3) * (1 + '2016 Claims Experience'!$H$3)</f>
        <v>22056.436600000001</v>
      </c>
      <c r="E1376" s="85">
        <f t="shared" si="85"/>
        <v>4411.2873199999995</v>
      </c>
      <c r="F1376" s="85">
        <f t="shared" si="86"/>
        <v>17645.149280000001</v>
      </c>
      <c r="G1376" s="85">
        <f xml:space="preserve"> F1376/'2016 Claims Experience'!$H$2</f>
        <v>20758.999152941178</v>
      </c>
      <c r="H1376" s="85">
        <f t="shared" si="87"/>
        <v>1500</v>
      </c>
      <c r="I1376" s="85">
        <f t="shared" si="84"/>
        <v>1295.1717065426669</v>
      </c>
      <c r="J1376" s="39"/>
    </row>
    <row r="1377" spans="2:10" x14ac:dyDescent="0.2">
      <c r="B1377" s="87">
        <v>1375</v>
      </c>
      <c r="C1377" s="85">
        <v>2620.4300000000003</v>
      </c>
      <c r="D1377" s="85">
        <f>C1377 * (1 + '2016 Claims Experience'!$H$3) * (1 + '2016 Claims Experience'!$H$3)</f>
        <v>3170.7203000000009</v>
      </c>
      <c r="E1377" s="85">
        <f t="shared" si="85"/>
        <v>634.14406000000008</v>
      </c>
      <c r="F1377" s="85">
        <f t="shared" si="86"/>
        <v>2536.5762400000008</v>
      </c>
      <c r="G1377" s="85">
        <f xml:space="preserve"> F1377/'2016 Claims Experience'!$H$2</f>
        <v>2984.2073411764718</v>
      </c>
      <c r="H1377" s="85">
        <f t="shared" si="87"/>
        <v>1500</v>
      </c>
      <c r="I1377" s="85">
        <f t="shared" si="84"/>
        <v>1295.1717065426669</v>
      </c>
      <c r="J1377" s="39"/>
    </row>
    <row r="1378" spans="2:10" x14ac:dyDescent="0.2">
      <c r="B1378" s="87">
        <v>1376</v>
      </c>
      <c r="C1378" s="85">
        <v>3476.79</v>
      </c>
      <c r="D1378" s="85">
        <f>C1378 * (1 + '2016 Claims Experience'!$H$3) * (1 + '2016 Claims Experience'!$H$3)</f>
        <v>4206.9159</v>
      </c>
      <c r="E1378" s="85">
        <f t="shared" si="85"/>
        <v>841.38317999999981</v>
      </c>
      <c r="F1378" s="85">
        <f t="shared" si="86"/>
        <v>3365.5327200000002</v>
      </c>
      <c r="G1378" s="85">
        <f xml:space="preserve"> F1378/'2016 Claims Experience'!$H$2</f>
        <v>3959.4502588235296</v>
      </c>
      <c r="H1378" s="85">
        <f t="shared" si="87"/>
        <v>1500</v>
      </c>
      <c r="I1378" s="85">
        <f t="shared" si="84"/>
        <v>1295.1717065426669</v>
      </c>
      <c r="J1378" s="39"/>
    </row>
    <row r="1379" spans="2:10" x14ac:dyDescent="0.2">
      <c r="B1379" s="87">
        <v>1377</v>
      </c>
      <c r="C1379" s="85">
        <v>1354.8500000000001</v>
      </c>
      <c r="D1379" s="85">
        <f>C1379 * (1 + '2016 Claims Experience'!$H$3) * (1 + '2016 Claims Experience'!$H$3)</f>
        <v>1639.3685000000005</v>
      </c>
      <c r="E1379" s="85">
        <f t="shared" si="85"/>
        <v>327.87370000000004</v>
      </c>
      <c r="F1379" s="85">
        <f t="shared" si="86"/>
        <v>1311.4948000000004</v>
      </c>
      <c r="G1379" s="85">
        <f xml:space="preserve"> F1379/'2016 Claims Experience'!$H$2</f>
        <v>1542.93505882353</v>
      </c>
      <c r="H1379" s="85">
        <f t="shared" si="87"/>
        <v>1500</v>
      </c>
      <c r="I1379" s="85">
        <f t="shared" si="84"/>
        <v>1295.1717065426669</v>
      </c>
      <c r="J1379" s="39"/>
    </row>
    <row r="1380" spans="2:10" x14ac:dyDescent="0.2">
      <c r="B1380" s="87">
        <v>1378</v>
      </c>
      <c r="C1380" s="85">
        <v>16114.42</v>
      </c>
      <c r="D1380" s="85">
        <f>C1380 * (1 + '2016 Claims Experience'!$H$3) * (1 + '2016 Claims Experience'!$H$3)</f>
        <v>19498.448200000003</v>
      </c>
      <c r="E1380" s="85">
        <f t="shared" si="85"/>
        <v>3899.6896399999996</v>
      </c>
      <c r="F1380" s="85">
        <f t="shared" si="86"/>
        <v>15598.758560000002</v>
      </c>
      <c r="G1380" s="85">
        <f xml:space="preserve"> F1380/'2016 Claims Experience'!$H$2</f>
        <v>18351.480658823533</v>
      </c>
      <c r="H1380" s="85">
        <f t="shared" si="87"/>
        <v>1500</v>
      </c>
      <c r="I1380" s="85">
        <f t="shared" si="84"/>
        <v>1295.1717065426669</v>
      </c>
      <c r="J1380" s="39"/>
    </row>
    <row r="1381" spans="2:10" x14ac:dyDescent="0.2">
      <c r="B1381" s="87">
        <v>1379</v>
      </c>
      <c r="C1381" s="85">
        <v>2464.8000000000002</v>
      </c>
      <c r="D1381" s="85">
        <f>C1381 * (1 + '2016 Claims Experience'!$H$3) * (1 + '2016 Claims Experience'!$H$3)</f>
        <v>2982.4080000000004</v>
      </c>
      <c r="E1381" s="85">
        <f t="shared" si="85"/>
        <v>596.48159999999996</v>
      </c>
      <c r="F1381" s="85">
        <f t="shared" si="86"/>
        <v>2385.9264000000003</v>
      </c>
      <c r="G1381" s="85">
        <f xml:space="preserve"> F1381/'2016 Claims Experience'!$H$2</f>
        <v>2806.972235294118</v>
      </c>
      <c r="H1381" s="85">
        <f t="shared" si="87"/>
        <v>1500</v>
      </c>
      <c r="I1381" s="85">
        <f t="shared" si="84"/>
        <v>1295.1717065426669</v>
      </c>
      <c r="J1381" s="39"/>
    </row>
    <row r="1382" spans="2:10" x14ac:dyDescent="0.2">
      <c r="B1382" s="87">
        <v>1380</v>
      </c>
      <c r="C1382" s="85">
        <v>20796.75</v>
      </c>
      <c r="D1382" s="85">
        <f>C1382 * (1 + '2016 Claims Experience'!$H$3) * (1 + '2016 Claims Experience'!$H$3)</f>
        <v>25164.067500000005</v>
      </c>
      <c r="E1382" s="85">
        <f t="shared" si="85"/>
        <v>5032.8135000000002</v>
      </c>
      <c r="F1382" s="85">
        <f t="shared" si="86"/>
        <v>20131.254000000004</v>
      </c>
      <c r="G1382" s="85">
        <f xml:space="preserve"> F1382/'2016 Claims Experience'!$H$2</f>
        <v>23683.828235294124</v>
      </c>
      <c r="H1382" s="85">
        <f t="shared" si="87"/>
        <v>1500</v>
      </c>
      <c r="I1382" s="85">
        <f t="shared" si="84"/>
        <v>1295.1717065426669</v>
      </c>
      <c r="J1382" s="39"/>
    </row>
    <row r="1383" spans="2:10" x14ac:dyDescent="0.2">
      <c r="B1383" s="87">
        <v>1381</v>
      </c>
      <c r="C1383" s="85">
        <v>7124.22</v>
      </c>
      <c r="D1383" s="85">
        <f>C1383 * (1 + '2016 Claims Experience'!$H$3) * (1 + '2016 Claims Experience'!$H$3)</f>
        <v>8620.3062000000009</v>
      </c>
      <c r="E1383" s="85">
        <f t="shared" si="85"/>
        <v>1724.0612399999998</v>
      </c>
      <c r="F1383" s="85">
        <f t="shared" si="86"/>
        <v>6896.2449600000009</v>
      </c>
      <c r="G1383" s="85">
        <f xml:space="preserve"> F1383/'2016 Claims Experience'!$H$2</f>
        <v>8113.2293647058832</v>
      </c>
      <c r="H1383" s="85">
        <f t="shared" si="87"/>
        <v>1500</v>
      </c>
      <c r="I1383" s="85">
        <f t="shared" si="84"/>
        <v>1295.1717065426669</v>
      </c>
      <c r="J1383" s="39"/>
    </row>
    <row r="1384" spans="2:10" x14ac:dyDescent="0.2">
      <c r="B1384" s="87">
        <v>1382</v>
      </c>
      <c r="C1384" s="85">
        <v>14445.150000000001</v>
      </c>
      <c r="D1384" s="85">
        <f>C1384 * (1 + '2016 Claims Experience'!$H$3) * (1 + '2016 Claims Experience'!$H$3)</f>
        <v>17478.631500000003</v>
      </c>
      <c r="E1384" s="85">
        <f t="shared" si="85"/>
        <v>3495.7262999999998</v>
      </c>
      <c r="F1384" s="85">
        <f t="shared" si="86"/>
        <v>13982.905200000003</v>
      </c>
      <c r="G1384" s="85">
        <f xml:space="preserve"> F1384/'2016 Claims Experience'!$H$2</f>
        <v>16450.476705882356</v>
      </c>
      <c r="H1384" s="85">
        <f t="shared" si="87"/>
        <v>1500</v>
      </c>
      <c r="I1384" s="85">
        <f t="shared" si="84"/>
        <v>1295.1717065426669</v>
      </c>
      <c r="J1384" s="39"/>
    </row>
    <row r="1385" spans="2:10" x14ac:dyDescent="0.2">
      <c r="B1385" s="87">
        <v>1383</v>
      </c>
      <c r="C1385" s="85">
        <v>340.49</v>
      </c>
      <c r="D1385" s="85">
        <f>C1385 * (1 + '2016 Claims Experience'!$H$3) * (1 + '2016 Claims Experience'!$H$3)</f>
        <v>411.99290000000008</v>
      </c>
      <c r="E1385" s="85">
        <f t="shared" si="85"/>
        <v>82.398579999999995</v>
      </c>
      <c r="F1385" s="85">
        <f t="shared" si="86"/>
        <v>329.5943200000001</v>
      </c>
      <c r="G1385" s="85">
        <f xml:space="preserve"> F1385/'2016 Claims Experience'!$H$2</f>
        <v>387.7580235294119</v>
      </c>
      <c r="H1385" s="85">
        <f t="shared" si="87"/>
        <v>411.99290000000008</v>
      </c>
      <c r="I1385" s="85">
        <f t="shared" si="84"/>
        <v>0</v>
      </c>
      <c r="J1385" s="39"/>
    </row>
    <row r="1386" spans="2:10" x14ac:dyDescent="0.2">
      <c r="B1386" s="87">
        <v>1384</v>
      </c>
      <c r="C1386" s="85">
        <v>1554.72</v>
      </c>
      <c r="D1386" s="85">
        <f>C1386 * (1 + '2016 Claims Experience'!$H$3) * (1 + '2016 Claims Experience'!$H$3)</f>
        <v>1881.2112000000004</v>
      </c>
      <c r="E1386" s="85">
        <f t="shared" si="85"/>
        <v>376.24223999999998</v>
      </c>
      <c r="F1386" s="85">
        <f t="shared" si="86"/>
        <v>1504.9689600000004</v>
      </c>
      <c r="G1386" s="85">
        <f xml:space="preserve"> F1386/'2016 Claims Experience'!$H$2</f>
        <v>1770.5517176470594</v>
      </c>
      <c r="H1386" s="85">
        <f t="shared" si="87"/>
        <v>1500</v>
      </c>
      <c r="I1386" s="85">
        <f t="shared" si="84"/>
        <v>1295.1717065426669</v>
      </c>
      <c r="J1386" s="39"/>
    </row>
    <row r="1387" spans="2:10" x14ac:dyDescent="0.2">
      <c r="B1387" s="87">
        <v>1385</v>
      </c>
      <c r="C1387" s="85">
        <v>16454.91</v>
      </c>
      <c r="D1387" s="85">
        <f>C1387 * (1 + '2016 Claims Experience'!$H$3) * (1 + '2016 Claims Experience'!$H$3)</f>
        <v>19910.441100000004</v>
      </c>
      <c r="E1387" s="85">
        <f t="shared" si="85"/>
        <v>3982.0882199999996</v>
      </c>
      <c r="F1387" s="85">
        <f t="shared" si="86"/>
        <v>15928.352880000004</v>
      </c>
      <c r="G1387" s="85">
        <f xml:space="preserve"> F1387/'2016 Claims Experience'!$H$2</f>
        <v>18739.238682352945</v>
      </c>
      <c r="H1387" s="85">
        <f t="shared" si="87"/>
        <v>1500</v>
      </c>
      <c r="I1387" s="85">
        <f t="shared" si="84"/>
        <v>1295.1717065426669</v>
      </c>
      <c r="J1387" s="39"/>
    </row>
    <row r="1388" spans="2:10" x14ac:dyDescent="0.2">
      <c r="B1388" s="87">
        <v>1386</v>
      </c>
      <c r="C1388" s="85">
        <v>20077.060000000001</v>
      </c>
      <c r="D1388" s="85">
        <f>C1388 * (1 + '2016 Claims Experience'!$H$3) * (1 + '2016 Claims Experience'!$H$3)</f>
        <v>24293.242600000005</v>
      </c>
      <c r="E1388" s="85">
        <f t="shared" si="85"/>
        <v>4858.6485199999997</v>
      </c>
      <c r="F1388" s="85">
        <f t="shared" si="86"/>
        <v>19434.594080000006</v>
      </c>
      <c r="G1388" s="85">
        <f xml:space="preserve"> F1388/'2016 Claims Experience'!$H$2</f>
        <v>22864.228329411773</v>
      </c>
      <c r="H1388" s="85">
        <f t="shared" si="87"/>
        <v>1500</v>
      </c>
      <c r="I1388" s="85">
        <f t="shared" si="84"/>
        <v>1295.1717065426669</v>
      </c>
      <c r="J1388" s="39"/>
    </row>
    <row r="1389" spans="2:10" x14ac:dyDescent="0.2">
      <c r="B1389" s="87">
        <v>1387</v>
      </c>
      <c r="C1389" s="85">
        <v>239.37</v>
      </c>
      <c r="D1389" s="85">
        <f>C1389 * (1 + '2016 Claims Experience'!$H$3) * (1 + '2016 Claims Experience'!$H$3)</f>
        <v>289.63770000000005</v>
      </c>
      <c r="E1389" s="85">
        <f t="shared" si="85"/>
        <v>57.92754</v>
      </c>
      <c r="F1389" s="85">
        <f t="shared" si="86"/>
        <v>231.71016000000006</v>
      </c>
      <c r="G1389" s="85">
        <f xml:space="preserve"> F1389/'2016 Claims Experience'!$H$2</f>
        <v>272.60018823529418</v>
      </c>
      <c r="H1389" s="85">
        <f t="shared" si="87"/>
        <v>289.63770000000005</v>
      </c>
      <c r="I1389" s="85">
        <f t="shared" si="84"/>
        <v>0</v>
      </c>
      <c r="J1389" s="39"/>
    </row>
    <row r="1390" spans="2:10" x14ac:dyDescent="0.2">
      <c r="B1390" s="87">
        <v>1388</v>
      </c>
      <c r="C1390" s="85">
        <v>5226.6400000000003</v>
      </c>
      <c r="D1390" s="85">
        <f>C1390 * (1 + '2016 Claims Experience'!$H$3) * (1 + '2016 Claims Experience'!$H$3)</f>
        <v>6324.2344000000012</v>
      </c>
      <c r="E1390" s="85">
        <f t="shared" si="85"/>
        <v>1264.8468800000001</v>
      </c>
      <c r="F1390" s="85">
        <f t="shared" si="86"/>
        <v>5059.3875200000011</v>
      </c>
      <c r="G1390" s="85">
        <f xml:space="preserve"> F1390/'2016 Claims Experience'!$H$2</f>
        <v>5952.2206117647074</v>
      </c>
      <c r="H1390" s="85">
        <f t="shared" si="87"/>
        <v>1500</v>
      </c>
      <c r="I1390" s="85">
        <f t="shared" si="84"/>
        <v>1295.1717065426669</v>
      </c>
      <c r="J1390" s="39"/>
    </row>
    <row r="1391" spans="2:10" x14ac:dyDescent="0.2">
      <c r="B1391" s="87">
        <v>1389</v>
      </c>
      <c r="C1391" s="85">
        <v>29786.16</v>
      </c>
      <c r="D1391" s="85">
        <f>C1391 * (1 + '2016 Claims Experience'!$H$3) * (1 + '2016 Claims Experience'!$H$3)</f>
        <v>36041.253600000004</v>
      </c>
      <c r="E1391" s="85">
        <f t="shared" si="85"/>
        <v>7208.2507199999991</v>
      </c>
      <c r="F1391" s="85">
        <f t="shared" si="86"/>
        <v>28833.002880000004</v>
      </c>
      <c r="G1391" s="85">
        <f xml:space="preserve"> F1391/'2016 Claims Experience'!$H$2</f>
        <v>33921.179858823532</v>
      </c>
      <c r="H1391" s="85">
        <f t="shared" si="87"/>
        <v>1500</v>
      </c>
      <c r="I1391" s="85">
        <f t="shared" si="84"/>
        <v>1295.1717065426669</v>
      </c>
      <c r="J1391" s="39"/>
    </row>
    <row r="1392" spans="2:10" x14ac:dyDescent="0.2">
      <c r="B1392" s="87">
        <v>1390</v>
      </c>
      <c r="C1392" s="85">
        <v>7784.6600000000008</v>
      </c>
      <c r="D1392" s="85">
        <f>C1392 * (1 + '2016 Claims Experience'!$H$3) * (1 + '2016 Claims Experience'!$H$3)</f>
        <v>9419.4386000000031</v>
      </c>
      <c r="E1392" s="85">
        <f t="shared" si="85"/>
        <v>1883.8877200000002</v>
      </c>
      <c r="F1392" s="85">
        <f t="shared" si="86"/>
        <v>7535.5508800000025</v>
      </c>
      <c r="G1392" s="85">
        <f xml:space="preserve"> F1392/'2016 Claims Experience'!$H$2</f>
        <v>8865.3539764705911</v>
      </c>
      <c r="H1392" s="85">
        <f t="shared" si="87"/>
        <v>1500</v>
      </c>
      <c r="I1392" s="85">
        <f t="shared" si="84"/>
        <v>1295.1717065426669</v>
      </c>
      <c r="J1392" s="39"/>
    </row>
    <row r="1393" spans="2:10" x14ac:dyDescent="0.2">
      <c r="B1393" s="87">
        <v>1391</v>
      </c>
      <c r="C1393" s="85">
        <v>1579.21</v>
      </c>
      <c r="D1393" s="85">
        <f>C1393 * (1 + '2016 Claims Experience'!$H$3) * (1 + '2016 Claims Experience'!$H$3)</f>
        <v>1910.8441000000003</v>
      </c>
      <c r="E1393" s="85">
        <f t="shared" si="85"/>
        <v>382.16881999999998</v>
      </c>
      <c r="F1393" s="85">
        <f t="shared" si="86"/>
        <v>1528.6752800000004</v>
      </c>
      <c r="G1393" s="85">
        <f xml:space="preserve"> F1393/'2016 Claims Experience'!$H$2</f>
        <v>1798.4415058823533</v>
      </c>
      <c r="H1393" s="85">
        <f t="shared" si="87"/>
        <v>1500</v>
      </c>
      <c r="I1393" s="85">
        <f t="shared" si="84"/>
        <v>1295.1717065426669</v>
      </c>
      <c r="J1393" s="39"/>
    </row>
    <row r="1394" spans="2:10" x14ac:dyDescent="0.2">
      <c r="B1394" s="87">
        <v>1392</v>
      </c>
      <c r="C1394" s="85">
        <v>5010.18</v>
      </c>
      <c r="D1394" s="85">
        <f>C1394 * (1 + '2016 Claims Experience'!$H$3) * (1 + '2016 Claims Experience'!$H$3)</f>
        <v>6062.3178000000007</v>
      </c>
      <c r="E1394" s="85">
        <f t="shared" si="85"/>
        <v>1212.4635599999999</v>
      </c>
      <c r="F1394" s="85">
        <f t="shared" si="86"/>
        <v>4849.8542400000006</v>
      </c>
      <c r="G1394" s="85">
        <f xml:space="preserve"> F1394/'2016 Claims Experience'!$H$2</f>
        <v>5705.7108705882365</v>
      </c>
      <c r="H1394" s="85">
        <f t="shared" si="87"/>
        <v>1500</v>
      </c>
      <c r="I1394" s="85">
        <f t="shared" si="84"/>
        <v>1295.1717065426669</v>
      </c>
      <c r="J1394" s="39"/>
    </row>
    <row r="1395" spans="2:10" x14ac:dyDescent="0.2">
      <c r="B1395" s="87">
        <v>1393</v>
      </c>
      <c r="C1395" s="85">
        <v>6870.63</v>
      </c>
      <c r="D1395" s="85">
        <f>C1395 * (1 + '2016 Claims Experience'!$H$3) * (1 + '2016 Claims Experience'!$H$3)</f>
        <v>8313.4623000000011</v>
      </c>
      <c r="E1395" s="85">
        <f t="shared" si="85"/>
        <v>1662.6924599999998</v>
      </c>
      <c r="F1395" s="85">
        <f t="shared" si="86"/>
        <v>6650.7698400000008</v>
      </c>
      <c r="G1395" s="85">
        <f xml:space="preserve"> F1395/'2016 Claims Experience'!$H$2</f>
        <v>7824.435105882354</v>
      </c>
      <c r="H1395" s="85">
        <f t="shared" si="87"/>
        <v>1500</v>
      </c>
      <c r="I1395" s="85">
        <f t="shared" si="84"/>
        <v>1295.1717065426669</v>
      </c>
      <c r="J1395" s="39"/>
    </row>
    <row r="1396" spans="2:10" x14ac:dyDescent="0.2">
      <c r="B1396" s="87">
        <v>1394</v>
      </c>
      <c r="C1396" s="85">
        <v>754.45</v>
      </c>
      <c r="D1396" s="85">
        <f>C1396 * (1 + '2016 Claims Experience'!$H$3) * (1 + '2016 Claims Experience'!$H$3)</f>
        <v>912.88450000000023</v>
      </c>
      <c r="E1396" s="85">
        <f t="shared" si="85"/>
        <v>182.57689999999999</v>
      </c>
      <c r="F1396" s="85">
        <f t="shared" si="86"/>
        <v>730.30760000000021</v>
      </c>
      <c r="G1396" s="85">
        <f xml:space="preserve"> F1396/'2016 Claims Experience'!$H$2</f>
        <v>859.18541176470615</v>
      </c>
      <c r="H1396" s="85">
        <f t="shared" si="87"/>
        <v>912.88450000000023</v>
      </c>
      <c r="I1396" s="85">
        <f t="shared" si="84"/>
        <v>0</v>
      </c>
      <c r="J1396" s="39"/>
    </row>
    <row r="1397" spans="2:10" x14ac:dyDescent="0.2">
      <c r="B1397" s="87">
        <v>1395</v>
      </c>
      <c r="C1397" s="85">
        <v>3876.53</v>
      </c>
      <c r="D1397" s="85">
        <f>C1397 * (1 + '2016 Claims Experience'!$H$3) * (1 + '2016 Claims Experience'!$H$3)</f>
        <v>4690.6013000000012</v>
      </c>
      <c r="E1397" s="85">
        <f t="shared" si="85"/>
        <v>938.12026000000003</v>
      </c>
      <c r="F1397" s="85">
        <f t="shared" si="86"/>
        <v>3752.481040000001</v>
      </c>
      <c r="G1397" s="85">
        <f xml:space="preserve"> F1397/'2016 Claims Experience'!$H$2</f>
        <v>4414.6835764705893</v>
      </c>
      <c r="H1397" s="85">
        <f t="shared" si="87"/>
        <v>1500</v>
      </c>
      <c r="I1397" s="85">
        <f t="shared" si="84"/>
        <v>1295.1717065426669</v>
      </c>
      <c r="J1397" s="39"/>
    </row>
    <row r="1398" spans="2:10" x14ac:dyDescent="0.2">
      <c r="B1398" s="87">
        <v>1396</v>
      </c>
      <c r="C1398" s="85">
        <v>449.51000000000005</v>
      </c>
      <c r="D1398" s="85">
        <f>C1398 * (1 + '2016 Claims Experience'!$H$3) * (1 + '2016 Claims Experience'!$H$3)</f>
        <v>543.90710000000013</v>
      </c>
      <c r="E1398" s="85">
        <f t="shared" si="85"/>
        <v>108.78142</v>
      </c>
      <c r="F1398" s="85">
        <f t="shared" si="86"/>
        <v>435.1256800000001</v>
      </c>
      <c r="G1398" s="85">
        <f xml:space="preserve"> F1398/'2016 Claims Experience'!$H$2</f>
        <v>511.91256470588246</v>
      </c>
      <c r="H1398" s="85">
        <f t="shared" si="87"/>
        <v>543.90710000000013</v>
      </c>
      <c r="I1398" s="85">
        <f t="shared" si="84"/>
        <v>0</v>
      </c>
      <c r="J1398" s="39"/>
    </row>
    <row r="1399" spans="2:10" x14ac:dyDescent="0.2">
      <c r="B1399" s="87">
        <v>1397</v>
      </c>
      <c r="C1399" s="85">
        <v>415.54</v>
      </c>
      <c r="D1399" s="85">
        <f>C1399 * (1 + '2016 Claims Experience'!$H$3) * (1 + '2016 Claims Experience'!$H$3)</f>
        <v>502.80340000000012</v>
      </c>
      <c r="E1399" s="85">
        <f t="shared" si="85"/>
        <v>100.56068</v>
      </c>
      <c r="F1399" s="85">
        <f t="shared" si="86"/>
        <v>402.24272000000013</v>
      </c>
      <c r="G1399" s="85">
        <f xml:space="preserve"> F1399/'2016 Claims Experience'!$H$2</f>
        <v>473.22672941176489</v>
      </c>
      <c r="H1399" s="85">
        <f t="shared" si="87"/>
        <v>502.80340000000012</v>
      </c>
      <c r="I1399" s="85">
        <f t="shared" si="84"/>
        <v>0</v>
      </c>
      <c r="J1399" s="39"/>
    </row>
    <row r="1400" spans="2:10" x14ac:dyDescent="0.2">
      <c r="B1400" s="87">
        <v>1398</v>
      </c>
      <c r="C1400" s="85">
        <v>6958.3200000000006</v>
      </c>
      <c r="D1400" s="85">
        <f>C1400 * (1 + '2016 Claims Experience'!$H$3) * (1 + '2016 Claims Experience'!$H$3)</f>
        <v>8419.5672000000013</v>
      </c>
      <c r="E1400" s="85">
        <f t="shared" si="85"/>
        <v>1683.9134399999998</v>
      </c>
      <c r="F1400" s="85">
        <f t="shared" si="86"/>
        <v>6735.6537600000011</v>
      </c>
      <c r="G1400" s="85">
        <f xml:space="preserve"> F1400/'2016 Claims Experience'!$H$2</f>
        <v>7924.2985411764721</v>
      </c>
      <c r="H1400" s="85">
        <f t="shared" si="87"/>
        <v>1500</v>
      </c>
      <c r="I1400" s="85">
        <f t="shared" si="84"/>
        <v>1295.1717065426669</v>
      </c>
      <c r="J1400" s="39"/>
    </row>
    <row r="1401" spans="2:10" x14ac:dyDescent="0.2">
      <c r="B1401" s="87">
        <v>1399</v>
      </c>
      <c r="C1401" s="85">
        <v>31807.77</v>
      </c>
      <c r="D1401" s="85">
        <f>C1401 * (1 + '2016 Claims Experience'!$H$3) * (1 + '2016 Claims Experience'!$H$3)</f>
        <v>38487.401700000009</v>
      </c>
      <c r="E1401" s="85">
        <f t="shared" si="85"/>
        <v>7697.4803400000001</v>
      </c>
      <c r="F1401" s="85">
        <f t="shared" si="86"/>
        <v>30789.921360000008</v>
      </c>
      <c r="G1401" s="85">
        <f xml:space="preserve"> F1401/'2016 Claims Experience'!$H$2</f>
        <v>36223.436894117658</v>
      </c>
      <c r="H1401" s="85">
        <f t="shared" si="87"/>
        <v>1500</v>
      </c>
      <c r="I1401" s="85">
        <f t="shared" si="84"/>
        <v>1295.1717065426669</v>
      </c>
      <c r="J1401" s="39"/>
    </row>
    <row r="1402" spans="2:10" x14ac:dyDescent="0.2">
      <c r="B1402" s="87">
        <v>1400</v>
      </c>
      <c r="C1402" s="85">
        <v>18732.48</v>
      </c>
      <c r="D1402" s="85">
        <f>C1402 * (1 + '2016 Claims Experience'!$H$3) * (1 + '2016 Claims Experience'!$H$3)</f>
        <v>22666.300800000005</v>
      </c>
      <c r="E1402" s="85">
        <f t="shared" si="85"/>
        <v>4533.2601599999998</v>
      </c>
      <c r="F1402" s="85">
        <f t="shared" si="86"/>
        <v>18133.040640000003</v>
      </c>
      <c r="G1402" s="85">
        <f xml:space="preserve"> F1402/'2016 Claims Experience'!$H$2</f>
        <v>21332.988988235298</v>
      </c>
      <c r="H1402" s="85">
        <f t="shared" si="87"/>
        <v>1500</v>
      </c>
      <c r="I1402" s="85">
        <f t="shared" si="84"/>
        <v>1295.1717065426669</v>
      </c>
      <c r="J1402" s="39"/>
    </row>
    <row r="1403" spans="2:10" x14ac:dyDescent="0.2">
      <c r="B1403" s="87">
        <v>1401</v>
      </c>
      <c r="C1403" s="85">
        <v>1288.49</v>
      </c>
      <c r="D1403" s="85">
        <f>C1403 * (1 + '2016 Claims Experience'!$H$3) * (1 + '2016 Claims Experience'!$H$3)</f>
        <v>1559.0729000000003</v>
      </c>
      <c r="E1403" s="85">
        <f t="shared" si="85"/>
        <v>311.81457999999998</v>
      </c>
      <c r="F1403" s="85">
        <f t="shared" si="86"/>
        <v>1247.2583200000004</v>
      </c>
      <c r="G1403" s="85">
        <f xml:space="preserve"> F1403/'2016 Claims Experience'!$H$2</f>
        <v>1467.3627294117653</v>
      </c>
      <c r="H1403" s="85">
        <f t="shared" si="87"/>
        <v>1500</v>
      </c>
      <c r="I1403" s="85">
        <f t="shared" si="84"/>
        <v>1295.1717065426669</v>
      </c>
      <c r="J1403" s="39"/>
    </row>
    <row r="1404" spans="2:10" x14ac:dyDescent="0.2">
      <c r="B1404" s="87">
        <v>1402</v>
      </c>
      <c r="C1404" s="85">
        <v>6888.8</v>
      </c>
      <c r="D1404" s="85">
        <f>C1404 * (1 + '2016 Claims Experience'!$H$3) * (1 + '2016 Claims Experience'!$H$3)</f>
        <v>8335.4480000000021</v>
      </c>
      <c r="E1404" s="85">
        <f t="shared" si="85"/>
        <v>1667.0896</v>
      </c>
      <c r="F1404" s="85">
        <f t="shared" si="86"/>
        <v>6668.3584000000019</v>
      </c>
      <c r="G1404" s="85">
        <f xml:space="preserve"> F1404/'2016 Claims Experience'!$H$2</f>
        <v>7845.1275294117668</v>
      </c>
      <c r="H1404" s="85">
        <f t="shared" si="87"/>
        <v>1500</v>
      </c>
      <c r="I1404" s="85">
        <f t="shared" si="84"/>
        <v>1295.1717065426669</v>
      </c>
      <c r="J1404" s="39"/>
    </row>
    <row r="1405" spans="2:10" x14ac:dyDescent="0.2">
      <c r="B1405" s="87">
        <v>1403</v>
      </c>
      <c r="C1405" s="85">
        <v>782.89</v>
      </c>
      <c r="D1405" s="85">
        <f>C1405 * (1 + '2016 Claims Experience'!$H$3) * (1 + '2016 Claims Experience'!$H$3)</f>
        <v>947.29690000000016</v>
      </c>
      <c r="E1405" s="85">
        <f t="shared" si="85"/>
        <v>189.45937999999998</v>
      </c>
      <c r="F1405" s="85">
        <f t="shared" si="86"/>
        <v>757.83752000000015</v>
      </c>
      <c r="G1405" s="85">
        <f xml:space="preserve"> F1405/'2016 Claims Experience'!$H$2</f>
        <v>891.57355294117667</v>
      </c>
      <c r="H1405" s="85">
        <f t="shared" si="87"/>
        <v>947.29690000000016</v>
      </c>
      <c r="I1405" s="85">
        <f t="shared" si="84"/>
        <v>0</v>
      </c>
      <c r="J1405" s="39"/>
    </row>
    <row r="1406" spans="2:10" x14ac:dyDescent="0.2">
      <c r="B1406" s="87">
        <v>1404</v>
      </c>
      <c r="C1406" s="85">
        <v>1939.45</v>
      </c>
      <c r="D1406" s="85">
        <f>C1406 * (1 + '2016 Claims Experience'!$H$3) * (1 + '2016 Claims Experience'!$H$3)</f>
        <v>2346.7345000000005</v>
      </c>
      <c r="E1406" s="85">
        <f t="shared" si="85"/>
        <v>469.34690000000001</v>
      </c>
      <c r="F1406" s="85">
        <f t="shared" si="86"/>
        <v>1877.3876000000005</v>
      </c>
      <c r="G1406" s="85">
        <f xml:space="preserve"> F1406/'2016 Claims Experience'!$H$2</f>
        <v>2208.6912941176479</v>
      </c>
      <c r="H1406" s="85">
        <f t="shared" si="87"/>
        <v>1500</v>
      </c>
      <c r="I1406" s="85">
        <f t="shared" si="84"/>
        <v>1295.1717065426669</v>
      </c>
      <c r="J1406" s="39"/>
    </row>
    <row r="1407" spans="2:10" x14ac:dyDescent="0.2">
      <c r="B1407" s="87">
        <v>1405</v>
      </c>
      <c r="C1407" s="85">
        <v>26224.050000000003</v>
      </c>
      <c r="D1407" s="85">
        <f>C1407 * (1 + '2016 Claims Experience'!$H$3) * (1 + '2016 Claims Experience'!$H$3)</f>
        <v>31731.100500000008</v>
      </c>
      <c r="E1407" s="85">
        <f t="shared" si="85"/>
        <v>6346.2201000000005</v>
      </c>
      <c r="F1407" s="85">
        <f t="shared" si="86"/>
        <v>25384.880400000009</v>
      </c>
      <c r="G1407" s="85">
        <f xml:space="preserve"> F1407/'2016 Claims Experience'!$H$2</f>
        <v>29864.565176470598</v>
      </c>
      <c r="H1407" s="85">
        <f t="shared" si="87"/>
        <v>1500</v>
      </c>
      <c r="I1407" s="85">
        <f t="shared" si="84"/>
        <v>1295.1717065426669</v>
      </c>
      <c r="J1407" s="39"/>
    </row>
    <row r="1408" spans="2:10" x14ac:dyDescent="0.2">
      <c r="B1408" s="87">
        <v>1406</v>
      </c>
      <c r="C1408" s="85">
        <v>6435.34</v>
      </c>
      <c r="D1408" s="85">
        <f>C1408 * (1 + '2016 Claims Experience'!$H$3) * (1 + '2016 Claims Experience'!$H$3)</f>
        <v>7786.7614000000012</v>
      </c>
      <c r="E1408" s="85">
        <f t="shared" si="85"/>
        <v>1557.3522799999998</v>
      </c>
      <c r="F1408" s="85">
        <f t="shared" si="86"/>
        <v>6229.4091200000012</v>
      </c>
      <c r="G1408" s="85">
        <f xml:space="preserve"> F1408/'2016 Claims Experience'!$H$2</f>
        <v>7328.7166117647075</v>
      </c>
      <c r="H1408" s="85">
        <f t="shared" si="87"/>
        <v>1500</v>
      </c>
      <c r="I1408" s="85">
        <f t="shared" si="84"/>
        <v>1295.1717065426669</v>
      </c>
      <c r="J1408" s="39"/>
    </row>
    <row r="1409" spans="2:10" x14ac:dyDescent="0.2">
      <c r="B1409" s="87">
        <v>1407</v>
      </c>
      <c r="C1409" s="85">
        <v>4321.3</v>
      </c>
      <c r="D1409" s="85">
        <f>C1409 * (1 + '2016 Claims Experience'!$H$3) * (1 + '2016 Claims Experience'!$H$3)</f>
        <v>5228.773000000001</v>
      </c>
      <c r="E1409" s="85">
        <f t="shared" si="85"/>
        <v>1045.7546</v>
      </c>
      <c r="F1409" s="85">
        <f t="shared" si="86"/>
        <v>4183.0184000000008</v>
      </c>
      <c r="G1409" s="85">
        <f xml:space="preserve"> F1409/'2016 Claims Experience'!$H$2</f>
        <v>4921.1981176470599</v>
      </c>
      <c r="H1409" s="85">
        <f t="shared" si="87"/>
        <v>1500</v>
      </c>
      <c r="I1409" s="85">
        <f t="shared" si="84"/>
        <v>1295.1717065426669</v>
      </c>
      <c r="J1409" s="39"/>
    </row>
    <row r="1410" spans="2:10" x14ac:dyDescent="0.2">
      <c r="B1410" s="87">
        <v>1408</v>
      </c>
      <c r="C1410" s="85">
        <v>6777.41</v>
      </c>
      <c r="D1410" s="85">
        <f>C1410 * (1 + '2016 Claims Experience'!$H$3) * (1 + '2016 Claims Experience'!$H$3)</f>
        <v>8200.6661000000022</v>
      </c>
      <c r="E1410" s="85">
        <f t="shared" si="85"/>
        <v>1640.1332200000002</v>
      </c>
      <c r="F1410" s="85">
        <f t="shared" si="86"/>
        <v>6560.5328800000025</v>
      </c>
      <c r="G1410" s="85">
        <f xml:space="preserve"> F1410/'2016 Claims Experience'!$H$2</f>
        <v>7718.2739764705912</v>
      </c>
      <c r="H1410" s="85">
        <f t="shared" si="87"/>
        <v>1500</v>
      </c>
      <c r="I1410" s="85">
        <f t="shared" si="84"/>
        <v>1295.1717065426669</v>
      </c>
      <c r="J1410" s="39"/>
    </row>
    <row r="1411" spans="2:10" x14ac:dyDescent="0.2">
      <c r="B1411" s="87">
        <v>1409</v>
      </c>
      <c r="C1411" s="85">
        <v>4100.8900000000003</v>
      </c>
      <c r="D1411" s="85">
        <f>C1411 * (1 + '2016 Claims Experience'!$H$3) * (1 + '2016 Claims Experience'!$H$3)</f>
        <v>4962.0769000000018</v>
      </c>
      <c r="E1411" s="85">
        <f t="shared" si="85"/>
        <v>992.41538000000014</v>
      </c>
      <c r="F1411" s="85">
        <f t="shared" si="86"/>
        <v>3969.6615200000015</v>
      </c>
      <c r="G1411" s="85">
        <f xml:space="preserve"> F1411/'2016 Claims Experience'!$H$2</f>
        <v>4670.1900235294133</v>
      </c>
      <c r="H1411" s="85">
        <f t="shared" si="87"/>
        <v>1500</v>
      </c>
      <c r="I1411" s="85">
        <f t="shared" ref="I1411:I1474" si="88">IF(H1411 = $K$29, $L$29 - H1411,   IF(AND(H1411&lt;$L$29, H1411 &gt; $K$29),  D1411-$K$29, 0) )</f>
        <v>1295.1717065426669</v>
      </c>
      <c r="J1411" s="39"/>
    </row>
    <row r="1412" spans="2:10" x14ac:dyDescent="0.2">
      <c r="B1412" s="87">
        <v>1410</v>
      </c>
      <c r="C1412" s="85">
        <v>7005.72</v>
      </c>
      <c r="D1412" s="85">
        <f>C1412 * (1 + '2016 Claims Experience'!$H$3) * (1 + '2016 Claims Experience'!$H$3)</f>
        <v>8476.9212000000025</v>
      </c>
      <c r="E1412" s="85">
        <f t="shared" ref="E1412:E1475" si="89" xml:space="preserve"> D1412 * (1- $L$9)</f>
        <v>1695.3842400000001</v>
      </c>
      <c r="F1412" s="85">
        <f t="shared" ref="F1412:F1475" si="90" xml:space="preserve">   D1412 *$L$9</f>
        <v>6781.5369600000022</v>
      </c>
      <c r="G1412" s="85">
        <f xml:space="preserve"> F1412/'2016 Claims Experience'!$H$2</f>
        <v>7978.2787764705909</v>
      </c>
      <c r="H1412" s="85">
        <f t="shared" ref="H1412:H1475" si="91">IF( D1412&gt; $K$29, $K$29, D1412)</f>
        <v>1500</v>
      </c>
      <c r="I1412" s="85">
        <f t="shared" si="88"/>
        <v>1295.1717065426669</v>
      </c>
      <c r="J1412" s="39"/>
    </row>
    <row r="1413" spans="2:10" x14ac:dyDescent="0.2">
      <c r="B1413" s="87">
        <v>1411</v>
      </c>
      <c r="C1413" s="85">
        <v>11685.68</v>
      </c>
      <c r="D1413" s="85">
        <f>C1413 * (1 + '2016 Claims Experience'!$H$3) * (1 + '2016 Claims Experience'!$H$3)</f>
        <v>14139.672800000002</v>
      </c>
      <c r="E1413" s="85">
        <f t="shared" si="89"/>
        <v>2827.9345599999997</v>
      </c>
      <c r="F1413" s="85">
        <f t="shared" si="90"/>
        <v>11311.738240000002</v>
      </c>
      <c r="G1413" s="85">
        <f xml:space="preserve"> F1413/'2016 Claims Experience'!$H$2</f>
        <v>13307.927341176473</v>
      </c>
      <c r="H1413" s="85">
        <f t="shared" si="91"/>
        <v>1500</v>
      </c>
      <c r="I1413" s="85">
        <f t="shared" si="88"/>
        <v>1295.1717065426669</v>
      </c>
      <c r="J1413" s="39"/>
    </row>
    <row r="1414" spans="2:10" x14ac:dyDescent="0.2">
      <c r="B1414" s="87">
        <v>1412</v>
      </c>
      <c r="C1414" s="85">
        <v>5331.71</v>
      </c>
      <c r="D1414" s="85">
        <f>C1414 * (1 + '2016 Claims Experience'!$H$3) * (1 + '2016 Claims Experience'!$H$3)</f>
        <v>6451.3691000000008</v>
      </c>
      <c r="E1414" s="85">
        <f t="shared" si="89"/>
        <v>1290.2738199999999</v>
      </c>
      <c r="F1414" s="85">
        <f t="shared" si="90"/>
        <v>5161.0952800000014</v>
      </c>
      <c r="G1414" s="85">
        <f xml:space="preserve"> F1414/'2016 Claims Experience'!$H$2</f>
        <v>6071.8768000000018</v>
      </c>
      <c r="H1414" s="85">
        <f t="shared" si="91"/>
        <v>1500</v>
      </c>
      <c r="I1414" s="85">
        <f t="shared" si="88"/>
        <v>1295.1717065426669</v>
      </c>
      <c r="J1414" s="39"/>
    </row>
    <row r="1415" spans="2:10" x14ac:dyDescent="0.2">
      <c r="B1415" s="87">
        <v>1413</v>
      </c>
      <c r="C1415" s="85">
        <v>14223.16</v>
      </c>
      <c r="D1415" s="85">
        <f>C1415 * (1 + '2016 Claims Experience'!$H$3) * (1 + '2016 Claims Experience'!$H$3)</f>
        <v>17210.0236</v>
      </c>
      <c r="E1415" s="85">
        <f t="shared" si="89"/>
        <v>3442.0047199999995</v>
      </c>
      <c r="F1415" s="85">
        <f t="shared" si="90"/>
        <v>13768.018880000001</v>
      </c>
      <c r="G1415" s="85">
        <f xml:space="preserve"> F1415/'2016 Claims Experience'!$H$2</f>
        <v>16197.669270588238</v>
      </c>
      <c r="H1415" s="85">
        <f t="shared" si="91"/>
        <v>1500</v>
      </c>
      <c r="I1415" s="85">
        <f t="shared" si="88"/>
        <v>1295.1717065426669</v>
      </c>
      <c r="J1415" s="39"/>
    </row>
    <row r="1416" spans="2:10" x14ac:dyDescent="0.2">
      <c r="B1416" s="87">
        <v>1414</v>
      </c>
      <c r="C1416" s="85">
        <v>1925.23</v>
      </c>
      <c r="D1416" s="85">
        <f>C1416 * (1 + '2016 Claims Experience'!$H$3) * (1 + '2016 Claims Experience'!$H$3)</f>
        <v>2329.5283000000004</v>
      </c>
      <c r="E1416" s="85">
        <f t="shared" si="89"/>
        <v>465.90565999999995</v>
      </c>
      <c r="F1416" s="85">
        <f t="shared" si="90"/>
        <v>1863.6226400000005</v>
      </c>
      <c r="G1416" s="85">
        <f xml:space="preserve"> F1416/'2016 Claims Experience'!$H$2</f>
        <v>2192.4972235294126</v>
      </c>
      <c r="H1416" s="85">
        <f t="shared" si="91"/>
        <v>1500</v>
      </c>
      <c r="I1416" s="85">
        <f t="shared" si="88"/>
        <v>1295.1717065426669</v>
      </c>
      <c r="J1416" s="39"/>
    </row>
    <row r="1417" spans="2:10" x14ac:dyDescent="0.2">
      <c r="B1417" s="87">
        <v>1415</v>
      </c>
      <c r="C1417" s="85">
        <v>2859.8</v>
      </c>
      <c r="D1417" s="85">
        <f>C1417 * (1 + '2016 Claims Experience'!$H$3) * (1 + '2016 Claims Experience'!$H$3)</f>
        <v>3460.3580000000011</v>
      </c>
      <c r="E1417" s="85">
        <f t="shared" si="89"/>
        <v>692.0716000000001</v>
      </c>
      <c r="F1417" s="85">
        <f t="shared" si="90"/>
        <v>2768.2864000000009</v>
      </c>
      <c r="G1417" s="85">
        <f xml:space="preserve"> F1417/'2016 Claims Experience'!$H$2</f>
        <v>3256.8075294117657</v>
      </c>
      <c r="H1417" s="85">
        <f t="shared" si="91"/>
        <v>1500</v>
      </c>
      <c r="I1417" s="85">
        <f t="shared" si="88"/>
        <v>1295.1717065426669</v>
      </c>
      <c r="J1417" s="39"/>
    </row>
    <row r="1418" spans="2:10" x14ac:dyDescent="0.2">
      <c r="B1418" s="87">
        <v>1416</v>
      </c>
      <c r="C1418" s="85">
        <v>2374.7400000000002</v>
      </c>
      <c r="D1418" s="85">
        <f>C1418 * (1 + '2016 Claims Experience'!$H$3) * (1 + '2016 Claims Experience'!$H$3)</f>
        <v>2873.4354000000008</v>
      </c>
      <c r="E1418" s="85">
        <f t="shared" si="89"/>
        <v>574.68708000000004</v>
      </c>
      <c r="F1418" s="85">
        <f t="shared" si="90"/>
        <v>2298.7483200000006</v>
      </c>
      <c r="G1418" s="85">
        <f xml:space="preserve"> F1418/'2016 Claims Experience'!$H$2</f>
        <v>2704.4097882352949</v>
      </c>
      <c r="H1418" s="85">
        <f t="shared" si="91"/>
        <v>1500</v>
      </c>
      <c r="I1418" s="85">
        <f t="shared" si="88"/>
        <v>1295.1717065426669</v>
      </c>
      <c r="J1418" s="39"/>
    </row>
    <row r="1419" spans="2:10" x14ac:dyDescent="0.2">
      <c r="B1419" s="87">
        <v>1417</v>
      </c>
      <c r="C1419" s="85">
        <v>254.38000000000002</v>
      </c>
      <c r="D1419" s="85">
        <f>C1419 * (1 + '2016 Claims Experience'!$H$3) * (1 + '2016 Claims Experience'!$H$3)</f>
        <v>307.79980000000006</v>
      </c>
      <c r="E1419" s="85">
        <f t="shared" si="89"/>
        <v>61.559959999999997</v>
      </c>
      <c r="F1419" s="85">
        <f t="shared" si="90"/>
        <v>246.23984000000007</v>
      </c>
      <c r="G1419" s="85">
        <f xml:space="preserve"> F1419/'2016 Claims Experience'!$H$2</f>
        <v>289.69392941176477</v>
      </c>
      <c r="H1419" s="85">
        <f t="shared" si="91"/>
        <v>307.79980000000006</v>
      </c>
      <c r="I1419" s="85">
        <f t="shared" si="88"/>
        <v>0</v>
      </c>
      <c r="J1419" s="39"/>
    </row>
    <row r="1420" spans="2:10" x14ac:dyDescent="0.2">
      <c r="B1420" s="87">
        <v>1418</v>
      </c>
      <c r="C1420" s="85">
        <v>1789.3500000000001</v>
      </c>
      <c r="D1420" s="85">
        <f>C1420 * (1 + '2016 Claims Experience'!$H$3) * (1 + '2016 Claims Experience'!$H$3)</f>
        <v>2165.1135000000004</v>
      </c>
      <c r="E1420" s="85">
        <f t="shared" si="89"/>
        <v>433.02269999999999</v>
      </c>
      <c r="F1420" s="85">
        <f t="shared" si="90"/>
        <v>1732.0908000000004</v>
      </c>
      <c r="G1420" s="85">
        <f xml:space="preserve"> F1420/'2016 Claims Experience'!$H$2</f>
        <v>2037.7538823529417</v>
      </c>
      <c r="H1420" s="85">
        <f t="shared" si="91"/>
        <v>1500</v>
      </c>
      <c r="I1420" s="85">
        <f t="shared" si="88"/>
        <v>1295.1717065426669</v>
      </c>
      <c r="J1420" s="39"/>
    </row>
    <row r="1421" spans="2:10" x14ac:dyDescent="0.2">
      <c r="B1421" s="87">
        <v>1419</v>
      </c>
      <c r="C1421" s="85">
        <v>14884.390000000001</v>
      </c>
      <c r="D1421" s="85">
        <f>C1421 * (1 + '2016 Claims Experience'!$H$3) * (1 + '2016 Claims Experience'!$H$3)</f>
        <v>18010.111900000004</v>
      </c>
      <c r="E1421" s="85">
        <f t="shared" si="89"/>
        <v>3602.0223799999999</v>
      </c>
      <c r="F1421" s="85">
        <f t="shared" si="90"/>
        <v>14408.089520000003</v>
      </c>
      <c r="G1421" s="85">
        <f xml:space="preserve"> F1421/'2016 Claims Experience'!$H$2</f>
        <v>16950.693552941182</v>
      </c>
      <c r="H1421" s="85">
        <f t="shared" si="91"/>
        <v>1500</v>
      </c>
      <c r="I1421" s="85">
        <f t="shared" si="88"/>
        <v>1295.1717065426669</v>
      </c>
      <c r="J1421" s="39"/>
    </row>
    <row r="1422" spans="2:10" x14ac:dyDescent="0.2">
      <c r="B1422" s="87">
        <v>1420</v>
      </c>
      <c r="C1422" s="85">
        <v>1406.99</v>
      </c>
      <c r="D1422" s="85">
        <f>C1422 * (1 + '2016 Claims Experience'!$H$3) * (1 + '2016 Claims Experience'!$H$3)</f>
        <v>1702.4579000000003</v>
      </c>
      <c r="E1422" s="85">
        <f t="shared" si="89"/>
        <v>340.49158</v>
      </c>
      <c r="F1422" s="85">
        <f t="shared" si="90"/>
        <v>1361.9663200000005</v>
      </c>
      <c r="G1422" s="85">
        <f xml:space="preserve"> F1422/'2016 Claims Experience'!$H$2</f>
        <v>1602.3133176470594</v>
      </c>
      <c r="H1422" s="85">
        <f t="shared" si="91"/>
        <v>1500</v>
      </c>
      <c r="I1422" s="85">
        <f t="shared" si="88"/>
        <v>1295.1717065426669</v>
      </c>
      <c r="J1422" s="39"/>
    </row>
    <row r="1423" spans="2:10" x14ac:dyDescent="0.2">
      <c r="B1423" s="87">
        <v>1421</v>
      </c>
      <c r="C1423" s="85">
        <v>218.83</v>
      </c>
      <c r="D1423" s="85">
        <f>C1423 * (1 + '2016 Claims Experience'!$H$3) * (1 + '2016 Claims Experience'!$H$3)</f>
        <v>264.78430000000003</v>
      </c>
      <c r="E1423" s="85">
        <f t="shared" si="89"/>
        <v>52.956859999999992</v>
      </c>
      <c r="F1423" s="85">
        <f t="shared" si="90"/>
        <v>211.82744000000002</v>
      </c>
      <c r="G1423" s="85">
        <f xml:space="preserve"> F1423/'2016 Claims Experience'!$H$2</f>
        <v>249.2087529411765</v>
      </c>
      <c r="H1423" s="85">
        <f t="shared" si="91"/>
        <v>264.78430000000003</v>
      </c>
      <c r="I1423" s="85">
        <f t="shared" si="88"/>
        <v>0</v>
      </c>
      <c r="J1423" s="39"/>
    </row>
    <row r="1424" spans="2:10" x14ac:dyDescent="0.2">
      <c r="B1424" s="87">
        <v>1422</v>
      </c>
      <c r="C1424" s="85">
        <v>684.14</v>
      </c>
      <c r="D1424" s="85">
        <f>C1424 * (1 + '2016 Claims Experience'!$H$3) * (1 + '2016 Claims Experience'!$H$3)</f>
        <v>827.80940000000021</v>
      </c>
      <c r="E1424" s="85">
        <f t="shared" si="89"/>
        <v>165.56188</v>
      </c>
      <c r="F1424" s="85">
        <f t="shared" si="90"/>
        <v>662.24752000000024</v>
      </c>
      <c r="G1424" s="85">
        <f xml:space="preserve"> F1424/'2016 Claims Experience'!$H$2</f>
        <v>779.11472941176498</v>
      </c>
      <c r="H1424" s="85">
        <f t="shared" si="91"/>
        <v>827.80940000000021</v>
      </c>
      <c r="I1424" s="85">
        <f t="shared" si="88"/>
        <v>0</v>
      </c>
      <c r="J1424" s="39"/>
    </row>
    <row r="1425" spans="2:10" x14ac:dyDescent="0.2">
      <c r="B1425" s="87">
        <v>1423</v>
      </c>
      <c r="C1425" s="85">
        <v>13016.83</v>
      </c>
      <c r="D1425" s="85">
        <f>C1425 * (1 + '2016 Claims Experience'!$H$3) * (1 + '2016 Claims Experience'!$H$3)</f>
        <v>15750.364300000003</v>
      </c>
      <c r="E1425" s="85">
        <f t="shared" si="89"/>
        <v>3150.0728599999998</v>
      </c>
      <c r="F1425" s="85">
        <f t="shared" si="90"/>
        <v>12600.291440000003</v>
      </c>
      <c r="G1425" s="85">
        <f xml:space="preserve"> F1425/'2016 Claims Experience'!$H$2</f>
        <v>14823.872282352944</v>
      </c>
      <c r="H1425" s="85">
        <f t="shared" si="91"/>
        <v>1500</v>
      </c>
      <c r="I1425" s="85">
        <f t="shared" si="88"/>
        <v>1295.1717065426669</v>
      </c>
      <c r="J1425" s="39"/>
    </row>
    <row r="1426" spans="2:10" x14ac:dyDescent="0.2">
      <c r="B1426" s="87">
        <v>1424</v>
      </c>
      <c r="C1426" s="85">
        <v>1938.66</v>
      </c>
      <c r="D1426" s="85">
        <f>C1426 * (1 + '2016 Claims Experience'!$H$3) * (1 + '2016 Claims Experience'!$H$3)</f>
        <v>2345.7786000000006</v>
      </c>
      <c r="E1426" s="85">
        <f t="shared" si="89"/>
        <v>469.15572000000003</v>
      </c>
      <c r="F1426" s="85">
        <f t="shared" si="90"/>
        <v>1876.6228800000006</v>
      </c>
      <c r="G1426" s="85">
        <f xml:space="preserve"> F1426/'2016 Claims Experience'!$H$2</f>
        <v>2207.7916235294124</v>
      </c>
      <c r="H1426" s="85">
        <f t="shared" si="91"/>
        <v>1500</v>
      </c>
      <c r="I1426" s="85">
        <f t="shared" si="88"/>
        <v>1295.1717065426669</v>
      </c>
      <c r="J1426" s="39"/>
    </row>
    <row r="1427" spans="2:10" x14ac:dyDescent="0.2">
      <c r="B1427" s="87">
        <v>1425</v>
      </c>
      <c r="C1427" s="85">
        <v>12839.08</v>
      </c>
      <c r="D1427" s="85">
        <f>C1427 * (1 + '2016 Claims Experience'!$H$3) * (1 + '2016 Claims Experience'!$H$3)</f>
        <v>15535.286800000002</v>
      </c>
      <c r="E1427" s="85">
        <f t="shared" si="89"/>
        <v>3107.0573599999998</v>
      </c>
      <c r="F1427" s="85">
        <f t="shared" si="90"/>
        <v>12428.229440000003</v>
      </c>
      <c r="G1427" s="85">
        <f xml:space="preserve"> F1427/'2016 Claims Experience'!$H$2</f>
        <v>14621.446400000004</v>
      </c>
      <c r="H1427" s="85">
        <f t="shared" si="91"/>
        <v>1500</v>
      </c>
      <c r="I1427" s="85">
        <f t="shared" si="88"/>
        <v>1295.1717065426669</v>
      </c>
      <c r="J1427" s="39"/>
    </row>
    <row r="1428" spans="2:10" x14ac:dyDescent="0.2">
      <c r="B1428" s="87">
        <v>1426</v>
      </c>
      <c r="C1428" s="85">
        <v>7233.2400000000007</v>
      </c>
      <c r="D1428" s="85">
        <f>C1428 * (1 + '2016 Claims Experience'!$H$3) * (1 + '2016 Claims Experience'!$H$3)</f>
        <v>8752.220400000002</v>
      </c>
      <c r="E1428" s="85">
        <f t="shared" si="89"/>
        <v>1750.44408</v>
      </c>
      <c r="F1428" s="85">
        <f t="shared" si="90"/>
        <v>7001.7763200000018</v>
      </c>
      <c r="G1428" s="85">
        <f xml:space="preserve"> F1428/'2016 Claims Experience'!$H$2</f>
        <v>8237.383905882356</v>
      </c>
      <c r="H1428" s="85">
        <f t="shared" si="91"/>
        <v>1500</v>
      </c>
      <c r="I1428" s="85">
        <f t="shared" si="88"/>
        <v>1295.1717065426669</v>
      </c>
      <c r="J1428" s="39"/>
    </row>
    <row r="1429" spans="2:10" x14ac:dyDescent="0.2">
      <c r="B1429" s="87">
        <v>1427</v>
      </c>
      <c r="C1429" s="85">
        <v>34485.08</v>
      </c>
      <c r="D1429" s="85">
        <f>C1429 * (1 + '2016 Claims Experience'!$H$3) * (1 + '2016 Claims Experience'!$H$3)</f>
        <v>41726.946800000005</v>
      </c>
      <c r="E1429" s="85">
        <f t="shared" si="89"/>
        <v>8345.3893599999992</v>
      </c>
      <c r="F1429" s="85">
        <f t="shared" si="90"/>
        <v>33381.557440000004</v>
      </c>
      <c r="G1429" s="85">
        <f xml:space="preserve"> F1429/'2016 Claims Experience'!$H$2</f>
        <v>39272.420517647064</v>
      </c>
      <c r="H1429" s="85">
        <f t="shared" si="91"/>
        <v>1500</v>
      </c>
      <c r="I1429" s="85">
        <f t="shared" si="88"/>
        <v>1295.1717065426669</v>
      </c>
      <c r="J1429" s="39"/>
    </row>
    <row r="1430" spans="2:10" x14ac:dyDescent="0.2">
      <c r="B1430" s="87">
        <v>1428</v>
      </c>
      <c r="C1430" s="85">
        <v>9989.5500000000011</v>
      </c>
      <c r="D1430" s="85">
        <f>C1430 * (1 + '2016 Claims Experience'!$H$3) * (1 + '2016 Claims Experience'!$H$3)</f>
        <v>12087.355500000003</v>
      </c>
      <c r="E1430" s="85">
        <f t="shared" si="89"/>
        <v>2417.4711000000002</v>
      </c>
      <c r="F1430" s="85">
        <f t="shared" si="90"/>
        <v>9669.8844000000026</v>
      </c>
      <c r="G1430" s="85">
        <f xml:space="preserve"> F1430/'2016 Claims Experience'!$H$2</f>
        <v>11376.334588235297</v>
      </c>
      <c r="H1430" s="85">
        <f t="shared" si="91"/>
        <v>1500</v>
      </c>
      <c r="I1430" s="85">
        <f t="shared" si="88"/>
        <v>1295.1717065426669</v>
      </c>
      <c r="J1430" s="39"/>
    </row>
    <row r="1431" spans="2:10" x14ac:dyDescent="0.2">
      <c r="B1431" s="87">
        <v>1429</v>
      </c>
      <c r="C1431" s="85">
        <v>1694.5500000000002</v>
      </c>
      <c r="D1431" s="85">
        <f>C1431 * (1 + '2016 Claims Experience'!$H$3) * (1 + '2016 Claims Experience'!$H$3)</f>
        <v>2050.4055000000008</v>
      </c>
      <c r="E1431" s="85">
        <f t="shared" si="89"/>
        <v>410.08110000000005</v>
      </c>
      <c r="F1431" s="85">
        <f t="shared" si="90"/>
        <v>1640.3244000000007</v>
      </c>
      <c r="G1431" s="85">
        <f xml:space="preserve"> F1431/'2016 Claims Experience'!$H$2</f>
        <v>1929.7934117647067</v>
      </c>
      <c r="H1431" s="85">
        <f t="shared" si="91"/>
        <v>1500</v>
      </c>
      <c r="I1431" s="85">
        <f t="shared" si="88"/>
        <v>1295.1717065426669</v>
      </c>
      <c r="J1431" s="39"/>
    </row>
    <row r="1432" spans="2:10" x14ac:dyDescent="0.2">
      <c r="B1432" s="87">
        <v>1430</v>
      </c>
      <c r="C1432" s="85">
        <v>5748.83</v>
      </c>
      <c r="D1432" s="85">
        <f>C1432 * (1 + '2016 Claims Experience'!$H$3) * (1 + '2016 Claims Experience'!$H$3)</f>
        <v>6956.0843000000013</v>
      </c>
      <c r="E1432" s="85">
        <f t="shared" si="89"/>
        <v>1391.21686</v>
      </c>
      <c r="F1432" s="85">
        <f t="shared" si="90"/>
        <v>5564.8674400000018</v>
      </c>
      <c r="G1432" s="85">
        <f xml:space="preserve"> F1432/'2016 Claims Experience'!$H$2</f>
        <v>6546.9028705882374</v>
      </c>
      <c r="H1432" s="85">
        <f t="shared" si="91"/>
        <v>1500</v>
      </c>
      <c r="I1432" s="85">
        <f t="shared" si="88"/>
        <v>1295.1717065426669</v>
      </c>
      <c r="J1432" s="39"/>
    </row>
    <row r="1433" spans="2:10" x14ac:dyDescent="0.2">
      <c r="B1433" s="87">
        <v>1431</v>
      </c>
      <c r="C1433" s="85">
        <v>7849.4400000000005</v>
      </c>
      <c r="D1433" s="85">
        <f>C1433 * (1 + '2016 Claims Experience'!$H$3) * (1 + '2016 Claims Experience'!$H$3)</f>
        <v>9497.8224000000027</v>
      </c>
      <c r="E1433" s="85">
        <f t="shared" si="89"/>
        <v>1899.5644800000002</v>
      </c>
      <c r="F1433" s="85">
        <f t="shared" si="90"/>
        <v>7598.2579200000027</v>
      </c>
      <c r="G1433" s="85">
        <f xml:space="preserve"> F1433/'2016 Claims Experience'!$H$2</f>
        <v>8939.1269647058853</v>
      </c>
      <c r="H1433" s="85">
        <f t="shared" si="91"/>
        <v>1500</v>
      </c>
      <c r="I1433" s="85">
        <f t="shared" si="88"/>
        <v>1295.1717065426669</v>
      </c>
      <c r="J1433" s="39"/>
    </row>
    <row r="1434" spans="2:10" x14ac:dyDescent="0.2">
      <c r="B1434" s="87">
        <v>1432</v>
      </c>
      <c r="C1434" s="85">
        <v>26162.43</v>
      </c>
      <c r="D1434" s="85">
        <f>C1434 * (1 + '2016 Claims Experience'!$H$3) * (1 + '2016 Claims Experience'!$H$3)</f>
        <v>31656.540300000004</v>
      </c>
      <c r="E1434" s="85">
        <f t="shared" si="89"/>
        <v>6331.3080599999994</v>
      </c>
      <c r="F1434" s="85">
        <f t="shared" si="90"/>
        <v>25325.232240000005</v>
      </c>
      <c r="G1434" s="85">
        <f xml:space="preserve"> F1434/'2016 Claims Experience'!$H$2</f>
        <v>29794.390870588242</v>
      </c>
      <c r="H1434" s="85">
        <f t="shared" si="91"/>
        <v>1500</v>
      </c>
      <c r="I1434" s="85">
        <f t="shared" si="88"/>
        <v>1295.1717065426669</v>
      </c>
      <c r="J1434" s="39"/>
    </row>
    <row r="1435" spans="2:10" x14ac:dyDescent="0.2">
      <c r="B1435" s="87">
        <v>1433</v>
      </c>
      <c r="C1435" s="85">
        <v>21710.780000000002</v>
      </c>
      <c r="D1435" s="85">
        <f>C1435 * (1 + '2016 Claims Experience'!$H$3) * (1 + '2016 Claims Experience'!$H$3)</f>
        <v>26270.043800000007</v>
      </c>
      <c r="E1435" s="85">
        <f t="shared" si="89"/>
        <v>5254.0087600000006</v>
      </c>
      <c r="F1435" s="85">
        <f t="shared" si="90"/>
        <v>21016.035040000006</v>
      </c>
      <c r="G1435" s="85">
        <f xml:space="preserve"> F1435/'2016 Claims Experience'!$H$2</f>
        <v>24724.747105882361</v>
      </c>
      <c r="H1435" s="85">
        <f t="shared" si="91"/>
        <v>1500</v>
      </c>
      <c r="I1435" s="85">
        <f t="shared" si="88"/>
        <v>1295.1717065426669</v>
      </c>
      <c r="J1435" s="39"/>
    </row>
    <row r="1436" spans="2:10" x14ac:dyDescent="0.2">
      <c r="B1436" s="87">
        <v>1434</v>
      </c>
      <c r="C1436" s="85">
        <v>474</v>
      </c>
      <c r="D1436" s="85">
        <f>C1436 * (1 + '2016 Claims Experience'!$H$3) * (1 + '2016 Claims Experience'!$H$3)</f>
        <v>573.54000000000019</v>
      </c>
      <c r="E1436" s="85">
        <f t="shared" si="89"/>
        <v>114.70800000000001</v>
      </c>
      <c r="F1436" s="85">
        <f t="shared" si="90"/>
        <v>458.83200000000016</v>
      </c>
      <c r="G1436" s="85">
        <f xml:space="preserve"> F1436/'2016 Claims Experience'!$H$2</f>
        <v>539.80235294117665</v>
      </c>
      <c r="H1436" s="85">
        <f t="shared" si="91"/>
        <v>573.54000000000019</v>
      </c>
      <c r="I1436" s="85">
        <f t="shared" si="88"/>
        <v>0</v>
      </c>
      <c r="J1436" s="39"/>
    </row>
    <row r="1437" spans="2:10" x14ac:dyDescent="0.2">
      <c r="B1437" s="87">
        <v>1435</v>
      </c>
      <c r="C1437" s="85">
        <v>14583.400000000001</v>
      </c>
      <c r="D1437" s="85">
        <f>C1437 * (1 + '2016 Claims Experience'!$H$3) * (1 + '2016 Claims Experience'!$H$3)</f>
        <v>17645.914000000004</v>
      </c>
      <c r="E1437" s="85">
        <f t="shared" si="89"/>
        <v>3529.1828</v>
      </c>
      <c r="F1437" s="85">
        <f t="shared" si="90"/>
        <v>14116.731200000004</v>
      </c>
      <c r="G1437" s="85">
        <f xml:space="preserve"> F1437/'2016 Claims Experience'!$H$2</f>
        <v>16607.919058823536</v>
      </c>
      <c r="H1437" s="85">
        <f t="shared" si="91"/>
        <v>1500</v>
      </c>
      <c r="I1437" s="85">
        <f t="shared" si="88"/>
        <v>1295.1717065426669</v>
      </c>
      <c r="J1437" s="39"/>
    </row>
    <row r="1438" spans="2:10" x14ac:dyDescent="0.2">
      <c r="B1438" s="87">
        <v>1436</v>
      </c>
      <c r="C1438" s="85">
        <v>1290.8600000000001</v>
      </c>
      <c r="D1438" s="85">
        <f>C1438 * (1 + '2016 Claims Experience'!$H$3) * (1 + '2016 Claims Experience'!$H$3)</f>
        <v>1561.9406000000006</v>
      </c>
      <c r="E1438" s="85">
        <f t="shared" si="89"/>
        <v>312.38812000000007</v>
      </c>
      <c r="F1438" s="85">
        <f t="shared" si="90"/>
        <v>1249.5524800000005</v>
      </c>
      <c r="G1438" s="85">
        <f xml:space="preserve"> F1438/'2016 Claims Experience'!$H$2</f>
        <v>1470.0617411764713</v>
      </c>
      <c r="H1438" s="85">
        <f t="shared" si="91"/>
        <v>1500</v>
      </c>
      <c r="I1438" s="85">
        <f t="shared" si="88"/>
        <v>1295.1717065426669</v>
      </c>
      <c r="J1438" s="39"/>
    </row>
    <row r="1439" spans="2:10" x14ac:dyDescent="0.2">
      <c r="B1439" s="87">
        <v>1437</v>
      </c>
      <c r="C1439" s="85">
        <v>8091.18</v>
      </c>
      <c r="D1439" s="85">
        <f>C1439 * (1 + '2016 Claims Experience'!$H$3) * (1 + '2016 Claims Experience'!$H$3)</f>
        <v>9790.3278000000009</v>
      </c>
      <c r="E1439" s="85">
        <f t="shared" si="89"/>
        <v>1958.0655599999998</v>
      </c>
      <c r="F1439" s="85">
        <f t="shared" si="90"/>
        <v>7832.2622400000009</v>
      </c>
      <c r="G1439" s="85">
        <f xml:space="preserve"> F1439/'2016 Claims Experience'!$H$2</f>
        <v>9214.4261647058829</v>
      </c>
      <c r="H1439" s="85">
        <f t="shared" si="91"/>
        <v>1500</v>
      </c>
      <c r="I1439" s="85">
        <f t="shared" si="88"/>
        <v>1295.1717065426669</v>
      </c>
      <c r="J1439" s="39"/>
    </row>
    <row r="1440" spans="2:10" x14ac:dyDescent="0.2">
      <c r="B1440" s="87">
        <v>1438</v>
      </c>
      <c r="C1440" s="85">
        <v>2417.4</v>
      </c>
      <c r="D1440" s="85">
        <f>C1440 * (1 + '2016 Claims Experience'!$H$3) * (1 + '2016 Claims Experience'!$H$3)</f>
        <v>2925.0540000000005</v>
      </c>
      <c r="E1440" s="85">
        <f t="shared" si="89"/>
        <v>585.01080000000002</v>
      </c>
      <c r="F1440" s="85">
        <f t="shared" si="90"/>
        <v>2340.0432000000005</v>
      </c>
      <c r="G1440" s="85">
        <f xml:space="preserve"> F1440/'2016 Claims Experience'!$H$2</f>
        <v>2752.9920000000006</v>
      </c>
      <c r="H1440" s="85">
        <f t="shared" si="91"/>
        <v>1500</v>
      </c>
      <c r="I1440" s="85">
        <f t="shared" si="88"/>
        <v>1295.1717065426669</v>
      </c>
      <c r="J1440" s="39"/>
    </row>
    <row r="1441" spans="2:10" x14ac:dyDescent="0.2">
      <c r="B1441" s="87">
        <v>1439</v>
      </c>
      <c r="C1441" s="85">
        <v>14445.94</v>
      </c>
      <c r="D1441" s="85">
        <f>C1441 * (1 + '2016 Claims Experience'!$H$3) * (1 + '2016 Claims Experience'!$H$3)</f>
        <v>17479.587400000004</v>
      </c>
      <c r="E1441" s="85">
        <f t="shared" si="89"/>
        <v>3495.9174800000001</v>
      </c>
      <c r="F1441" s="85">
        <f t="shared" si="90"/>
        <v>13983.669920000004</v>
      </c>
      <c r="G1441" s="85">
        <f xml:space="preserve"> F1441/'2016 Claims Experience'!$H$2</f>
        <v>16451.376376470595</v>
      </c>
      <c r="H1441" s="85">
        <f t="shared" si="91"/>
        <v>1500</v>
      </c>
      <c r="I1441" s="85">
        <f t="shared" si="88"/>
        <v>1295.1717065426669</v>
      </c>
      <c r="J1441" s="39"/>
    </row>
    <row r="1442" spans="2:10" x14ac:dyDescent="0.2">
      <c r="B1442" s="87">
        <v>1440</v>
      </c>
      <c r="C1442" s="85">
        <v>10946.24</v>
      </c>
      <c r="D1442" s="85">
        <f>C1442 * (1 + '2016 Claims Experience'!$H$3) * (1 + '2016 Claims Experience'!$H$3)</f>
        <v>13244.950400000003</v>
      </c>
      <c r="E1442" s="85">
        <f t="shared" si="89"/>
        <v>2648.99008</v>
      </c>
      <c r="F1442" s="85">
        <f t="shared" si="90"/>
        <v>10595.960320000004</v>
      </c>
      <c r="G1442" s="85">
        <f xml:space="preserve"> F1442/'2016 Claims Experience'!$H$2</f>
        <v>12465.83567058824</v>
      </c>
      <c r="H1442" s="85">
        <f t="shared" si="91"/>
        <v>1500</v>
      </c>
      <c r="I1442" s="85">
        <f t="shared" si="88"/>
        <v>1295.1717065426669</v>
      </c>
      <c r="J1442" s="39"/>
    </row>
    <row r="1443" spans="2:10" x14ac:dyDescent="0.2">
      <c r="B1443" s="87">
        <v>1441</v>
      </c>
      <c r="C1443" s="85">
        <v>7527.9100000000008</v>
      </c>
      <c r="D1443" s="85">
        <f>C1443 * (1 + '2016 Claims Experience'!$H$3) * (1 + '2016 Claims Experience'!$H$3)</f>
        <v>9108.7711000000018</v>
      </c>
      <c r="E1443" s="85">
        <f t="shared" si="89"/>
        <v>1821.75422</v>
      </c>
      <c r="F1443" s="85">
        <f t="shared" si="90"/>
        <v>7287.0168800000019</v>
      </c>
      <c r="G1443" s="85">
        <f xml:space="preserve"> F1443/'2016 Claims Experience'!$H$2</f>
        <v>8572.9610352941199</v>
      </c>
      <c r="H1443" s="85">
        <f t="shared" si="91"/>
        <v>1500</v>
      </c>
      <c r="I1443" s="85">
        <f t="shared" si="88"/>
        <v>1295.1717065426669</v>
      </c>
      <c r="J1443" s="39"/>
    </row>
    <row r="1444" spans="2:10" x14ac:dyDescent="0.2">
      <c r="B1444" s="87">
        <v>1442</v>
      </c>
      <c r="C1444" s="85">
        <v>11345.19</v>
      </c>
      <c r="D1444" s="85">
        <f>C1444 * (1 + '2016 Claims Experience'!$H$3) * (1 + '2016 Claims Experience'!$H$3)</f>
        <v>13727.679900000003</v>
      </c>
      <c r="E1444" s="85">
        <f t="shared" si="89"/>
        <v>2745.5359800000001</v>
      </c>
      <c r="F1444" s="85">
        <f t="shared" si="90"/>
        <v>10982.143920000002</v>
      </c>
      <c r="G1444" s="85">
        <f xml:space="preserve"> F1444/'2016 Claims Experience'!$H$2</f>
        <v>12920.169317647062</v>
      </c>
      <c r="H1444" s="85">
        <f t="shared" si="91"/>
        <v>1500</v>
      </c>
      <c r="I1444" s="85">
        <f t="shared" si="88"/>
        <v>1295.1717065426669</v>
      </c>
      <c r="J1444" s="39"/>
    </row>
    <row r="1445" spans="2:10" x14ac:dyDescent="0.2">
      <c r="B1445" s="87">
        <v>1443</v>
      </c>
      <c r="C1445" s="85">
        <v>24364.39</v>
      </c>
      <c r="D1445" s="85">
        <f>C1445 * (1 + '2016 Claims Experience'!$H$3) * (1 + '2016 Claims Experience'!$H$3)</f>
        <v>29480.911900000003</v>
      </c>
      <c r="E1445" s="85">
        <f t="shared" si="89"/>
        <v>5896.1823799999993</v>
      </c>
      <c r="F1445" s="85">
        <f t="shared" si="90"/>
        <v>23584.729520000004</v>
      </c>
      <c r="G1445" s="85">
        <f xml:space="preserve"> F1445/'2016 Claims Experience'!$H$2</f>
        <v>27746.740611764712</v>
      </c>
      <c r="H1445" s="85">
        <f t="shared" si="91"/>
        <v>1500</v>
      </c>
      <c r="I1445" s="85">
        <f t="shared" si="88"/>
        <v>1295.1717065426669</v>
      </c>
      <c r="J1445" s="39"/>
    </row>
    <row r="1446" spans="2:10" x14ac:dyDescent="0.2">
      <c r="B1446" s="87">
        <v>1444</v>
      </c>
      <c r="C1446" s="85">
        <v>1542.0800000000002</v>
      </c>
      <c r="D1446" s="85">
        <f>C1446 * (1 + '2016 Claims Experience'!$H$3) * (1 + '2016 Claims Experience'!$H$3)</f>
        <v>1865.9168000000004</v>
      </c>
      <c r="E1446" s="85">
        <f t="shared" si="89"/>
        <v>373.18335999999999</v>
      </c>
      <c r="F1446" s="85">
        <f t="shared" si="90"/>
        <v>1492.7334400000004</v>
      </c>
      <c r="G1446" s="85">
        <f xml:space="preserve"> F1446/'2016 Claims Experience'!$H$2</f>
        <v>1756.1569882352946</v>
      </c>
      <c r="H1446" s="85">
        <f t="shared" si="91"/>
        <v>1500</v>
      </c>
      <c r="I1446" s="85">
        <f t="shared" si="88"/>
        <v>1295.1717065426669</v>
      </c>
      <c r="J1446" s="39"/>
    </row>
    <row r="1447" spans="2:10" x14ac:dyDescent="0.2">
      <c r="B1447" s="87">
        <v>1445</v>
      </c>
      <c r="C1447" s="85">
        <v>2377.11</v>
      </c>
      <c r="D1447" s="85">
        <f>C1447 * (1 + '2016 Claims Experience'!$H$3) * (1 + '2016 Claims Experience'!$H$3)</f>
        <v>2876.3031000000005</v>
      </c>
      <c r="E1447" s="85">
        <f t="shared" si="89"/>
        <v>575.26062000000002</v>
      </c>
      <c r="F1447" s="85">
        <f t="shared" si="90"/>
        <v>2301.0424800000005</v>
      </c>
      <c r="G1447" s="85">
        <f xml:space="preserve"> F1447/'2016 Claims Experience'!$H$2</f>
        <v>2707.1088000000009</v>
      </c>
      <c r="H1447" s="85">
        <f t="shared" si="91"/>
        <v>1500</v>
      </c>
      <c r="I1447" s="85">
        <f t="shared" si="88"/>
        <v>1295.1717065426669</v>
      </c>
      <c r="J1447" s="39"/>
    </row>
    <row r="1448" spans="2:10" x14ac:dyDescent="0.2">
      <c r="B1448" s="87">
        <v>1446</v>
      </c>
      <c r="C1448" s="85">
        <v>265.44</v>
      </c>
      <c r="D1448" s="85">
        <f>C1448 * (1 + '2016 Claims Experience'!$H$3) * (1 + '2016 Claims Experience'!$H$3)</f>
        <v>321.18240000000009</v>
      </c>
      <c r="E1448" s="85">
        <f t="shared" si="89"/>
        <v>64.23648</v>
      </c>
      <c r="F1448" s="85">
        <f t="shared" si="90"/>
        <v>256.94592000000006</v>
      </c>
      <c r="G1448" s="85">
        <f xml:space="preserve"> F1448/'2016 Claims Experience'!$H$2</f>
        <v>302.28931764705891</v>
      </c>
      <c r="H1448" s="85">
        <f t="shared" si="91"/>
        <v>321.18240000000009</v>
      </c>
      <c r="I1448" s="85">
        <f t="shared" si="88"/>
        <v>0</v>
      </c>
      <c r="J1448" s="39"/>
    </row>
    <row r="1449" spans="2:10" x14ac:dyDescent="0.2">
      <c r="B1449" s="87">
        <v>1447</v>
      </c>
      <c r="C1449" s="85">
        <v>1304.29</v>
      </c>
      <c r="D1449" s="85">
        <f>C1449 * (1 + '2016 Claims Experience'!$H$3) * (1 + '2016 Claims Experience'!$H$3)</f>
        <v>1578.1909000000003</v>
      </c>
      <c r="E1449" s="85">
        <f t="shared" si="89"/>
        <v>315.63817999999998</v>
      </c>
      <c r="F1449" s="85">
        <f t="shared" si="90"/>
        <v>1262.5527200000004</v>
      </c>
      <c r="G1449" s="85">
        <f xml:space="preserve"> F1449/'2016 Claims Experience'!$H$2</f>
        <v>1485.3561411764711</v>
      </c>
      <c r="H1449" s="85">
        <f t="shared" si="91"/>
        <v>1500</v>
      </c>
      <c r="I1449" s="85">
        <f t="shared" si="88"/>
        <v>1295.1717065426669</v>
      </c>
      <c r="J1449" s="39"/>
    </row>
    <row r="1450" spans="2:10" x14ac:dyDescent="0.2">
      <c r="B1450" s="87">
        <v>1448</v>
      </c>
      <c r="C1450" s="85">
        <v>204.61</v>
      </c>
      <c r="D1450" s="85">
        <f>C1450 * (1 + '2016 Claims Experience'!$H$3) * (1 + '2016 Claims Experience'!$H$3)</f>
        <v>247.57810000000006</v>
      </c>
      <c r="E1450" s="85">
        <f t="shared" si="89"/>
        <v>49.515619999999998</v>
      </c>
      <c r="F1450" s="85">
        <f t="shared" si="90"/>
        <v>198.06248000000005</v>
      </c>
      <c r="G1450" s="85">
        <f xml:space="preserve"> F1450/'2016 Claims Experience'!$H$2</f>
        <v>233.01468235294124</v>
      </c>
      <c r="H1450" s="85">
        <f t="shared" si="91"/>
        <v>247.57810000000006</v>
      </c>
      <c r="I1450" s="85">
        <f t="shared" si="88"/>
        <v>0</v>
      </c>
      <c r="J1450" s="39"/>
    </row>
    <row r="1451" spans="2:10" x14ac:dyDescent="0.2">
      <c r="B1451" s="87">
        <v>1449</v>
      </c>
      <c r="C1451" s="85">
        <v>24397.57</v>
      </c>
      <c r="D1451" s="85">
        <f>C1451 * (1 + '2016 Claims Experience'!$H$3) * (1 + '2016 Claims Experience'!$H$3)</f>
        <v>29521.059700000005</v>
      </c>
      <c r="E1451" s="85">
        <f t="shared" si="89"/>
        <v>5904.2119400000001</v>
      </c>
      <c r="F1451" s="85">
        <f t="shared" si="90"/>
        <v>23616.847760000004</v>
      </c>
      <c r="G1451" s="85">
        <f xml:space="preserve"> F1451/'2016 Claims Experience'!$H$2</f>
        <v>27784.526776470593</v>
      </c>
      <c r="H1451" s="85">
        <f t="shared" si="91"/>
        <v>1500</v>
      </c>
      <c r="I1451" s="85">
        <f t="shared" si="88"/>
        <v>1295.1717065426669</v>
      </c>
      <c r="J1451" s="39"/>
    </row>
    <row r="1452" spans="2:10" x14ac:dyDescent="0.2">
      <c r="B1452" s="87">
        <v>1450</v>
      </c>
      <c r="C1452" s="85">
        <v>22231.39</v>
      </c>
      <c r="D1452" s="85">
        <f>C1452 * (1 + '2016 Claims Experience'!$H$3) * (1 + '2016 Claims Experience'!$H$3)</f>
        <v>26899.981900000006</v>
      </c>
      <c r="E1452" s="85">
        <f t="shared" si="89"/>
        <v>5379.9963799999996</v>
      </c>
      <c r="F1452" s="85">
        <f t="shared" si="90"/>
        <v>21519.985520000006</v>
      </c>
      <c r="G1452" s="85">
        <f xml:space="preserve"> F1452/'2016 Claims Experience'!$H$2</f>
        <v>25317.630023529418</v>
      </c>
      <c r="H1452" s="85">
        <f t="shared" si="91"/>
        <v>1500</v>
      </c>
      <c r="I1452" s="85">
        <f t="shared" si="88"/>
        <v>1295.1717065426669</v>
      </c>
      <c r="J1452" s="39"/>
    </row>
    <row r="1453" spans="2:10" x14ac:dyDescent="0.2">
      <c r="B1453" s="87">
        <v>1451</v>
      </c>
      <c r="C1453" s="85">
        <v>1245.04</v>
      </c>
      <c r="D1453" s="85">
        <f>C1453 * (1 + '2016 Claims Experience'!$H$3) * (1 + '2016 Claims Experience'!$H$3)</f>
        <v>1506.4984000000002</v>
      </c>
      <c r="E1453" s="85">
        <f t="shared" si="89"/>
        <v>301.29967999999997</v>
      </c>
      <c r="F1453" s="85">
        <f t="shared" si="90"/>
        <v>1205.1987200000001</v>
      </c>
      <c r="G1453" s="85">
        <f xml:space="preserve"> F1453/'2016 Claims Experience'!$H$2</f>
        <v>1417.8808470588237</v>
      </c>
      <c r="H1453" s="85">
        <f t="shared" si="91"/>
        <v>1500</v>
      </c>
      <c r="I1453" s="85">
        <f t="shared" si="88"/>
        <v>1295.1717065426669</v>
      </c>
      <c r="J1453" s="39"/>
    </row>
    <row r="1454" spans="2:10" x14ac:dyDescent="0.2">
      <c r="B1454" s="87">
        <v>1452</v>
      </c>
      <c r="C1454" s="85">
        <v>12357.970000000001</v>
      </c>
      <c r="D1454" s="85">
        <f>C1454 * (1 + '2016 Claims Experience'!$H$3) * (1 + '2016 Claims Experience'!$H$3)</f>
        <v>14953.143700000002</v>
      </c>
      <c r="E1454" s="85">
        <f t="shared" si="89"/>
        <v>2990.6287399999997</v>
      </c>
      <c r="F1454" s="85">
        <f t="shared" si="90"/>
        <v>11962.514960000002</v>
      </c>
      <c r="G1454" s="85">
        <f xml:space="preserve"> F1454/'2016 Claims Experience'!$H$2</f>
        <v>14073.547011764709</v>
      </c>
      <c r="H1454" s="85">
        <f t="shared" si="91"/>
        <v>1500</v>
      </c>
      <c r="I1454" s="85">
        <f t="shared" si="88"/>
        <v>1295.1717065426669</v>
      </c>
      <c r="J1454" s="39"/>
    </row>
    <row r="1455" spans="2:10" x14ac:dyDescent="0.2">
      <c r="B1455" s="87">
        <v>1453</v>
      </c>
      <c r="C1455" s="85">
        <v>6198.34</v>
      </c>
      <c r="D1455" s="85">
        <f>C1455 * (1 + '2016 Claims Experience'!$H$3) * (1 + '2016 Claims Experience'!$H$3)</f>
        <v>7499.9914000000017</v>
      </c>
      <c r="E1455" s="85">
        <f t="shared" si="89"/>
        <v>1499.99828</v>
      </c>
      <c r="F1455" s="85">
        <f t="shared" si="90"/>
        <v>5999.9931200000019</v>
      </c>
      <c r="G1455" s="85">
        <f xml:space="preserve"> F1455/'2016 Claims Experience'!$H$2</f>
        <v>7058.8154352941201</v>
      </c>
      <c r="H1455" s="85">
        <f t="shared" si="91"/>
        <v>1500</v>
      </c>
      <c r="I1455" s="85">
        <f t="shared" si="88"/>
        <v>1295.1717065426669</v>
      </c>
      <c r="J1455" s="39"/>
    </row>
    <row r="1456" spans="2:10" x14ac:dyDescent="0.2">
      <c r="B1456" s="87">
        <v>1454</v>
      </c>
      <c r="C1456" s="85">
        <v>5607.42</v>
      </c>
      <c r="D1456" s="85">
        <f>C1456 * (1 + '2016 Claims Experience'!$H$3) * (1 + '2016 Claims Experience'!$H$3)</f>
        <v>6784.9782000000005</v>
      </c>
      <c r="E1456" s="85">
        <f t="shared" si="89"/>
        <v>1356.9956399999999</v>
      </c>
      <c r="F1456" s="85">
        <f t="shared" si="90"/>
        <v>5427.9825600000004</v>
      </c>
      <c r="G1456" s="85">
        <f xml:space="preserve"> F1456/'2016 Claims Experience'!$H$2</f>
        <v>6385.8618352941185</v>
      </c>
      <c r="H1456" s="85">
        <f t="shared" si="91"/>
        <v>1500</v>
      </c>
      <c r="I1456" s="85">
        <f t="shared" si="88"/>
        <v>1295.1717065426669</v>
      </c>
      <c r="J1456" s="39"/>
    </row>
    <row r="1457" spans="2:10" x14ac:dyDescent="0.2">
      <c r="B1457" s="87">
        <v>1455</v>
      </c>
      <c r="C1457" s="85">
        <v>71.89</v>
      </c>
      <c r="D1457" s="85">
        <f>C1457 * (1 + '2016 Claims Experience'!$H$3) * (1 + '2016 Claims Experience'!$H$3)</f>
        <v>86.98690000000002</v>
      </c>
      <c r="E1457" s="85">
        <f t="shared" si="89"/>
        <v>17.397380000000002</v>
      </c>
      <c r="F1457" s="85">
        <f t="shared" si="90"/>
        <v>69.589520000000022</v>
      </c>
      <c r="G1457" s="85">
        <f xml:space="preserve"> F1457/'2016 Claims Experience'!$H$2</f>
        <v>81.870023529411796</v>
      </c>
      <c r="H1457" s="85">
        <f t="shared" si="91"/>
        <v>86.98690000000002</v>
      </c>
      <c r="I1457" s="85">
        <f t="shared" si="88"/>
        <v>0</v>
      </c>
      <c r="J1457" s="39"/>
    </row>
    <row r="1458" spans="2:10" x14ac:dyDescent="0.2">
      <c r="B1458" s="87">
        <v>1456</v>
      </c>
      <c r="C1458" s="85">
        <v>21100.9</v>
      </c>
      <c r="D1458" s="85">
        <f>C1458 * (1 + '2016 Claims Experience'!$H$3) * (1 + '2016 Claims Experience'!$H$3)</f>
        <v>25532.089000000007</v>
      </c>
      <c r="E1458" s="85">
        <f t="shared" si="89"/>
        <v>5106.4178000000002</v>
      </c>
      <c r="F1458" s="85">
        <f t="shared" si="90"/>
        <v>20425.671200000008</v>
      </c>
      <c r="G1458" s="85">
        <f xml:space="preserve"> F1458/'2016 Claims Experience'!$H$2</f>
        <v>24030.201411764716</v>
      </c>
      <c r="H1458" s="85">
        <f t="shared" si="91"/>
        <v>1500</v>
      </c>
      <c r="I1458" s="85">
        <f t="shared" si="88"/>
        <v>1295.1717065426669</v>
      </c>
      <c r="J1458" s="39"/>
    </row>
    <row r="1459" spans="2:10" x14ac:dyDescent="0.2">
      <c r="B1459" s="87">
        <v>1457</v>
      </c>
      <c r="C1459" s="85">
        <v>3799.9</v>
      </c>
      <c r="D1459" s="85">
        <f>C1459 * (1 + '2016 Claims Experience'!$H$3) * (1 + '2016 Claims Experience'!$H$3)</f>
        <v>4597.8790000000008</v>
      </c>
      <c r="E1459" s="85">
        <f t="shared" si="89"/>
        <v>919.57579999999996</v>
      </c>
      <c r="F1459" s="85">
        <f t="shared" si="90"/>
        <v>3678.3032000000007</v>
      </c>
      <c r="G1459" s="85">
        <f xml:space="preserve"> F1459/'2016 Claims Experience'!$H$2</f>
        <v>4327.4155294117654</v>
      </c>
      <c r="H1459" s="85">
        <f t="shared" si="91"/>
        <v>1500</v>
      </c>
      <c r="I1459" s="85">
        <f t="shared" si="88"/>
        <v>1295.1717065426669</v>
      </c>
      <c r="J1459" s="39"/>
    </row>
    <row r="1460" spans="2:10" x14ac:dyDescent="0.2">
      <c r="B1460" s="87">
        <v>1458</v>
      </c>
      <c r="C1460" s="85">
        <v>8794.2800000000007</v>
      </c>
      <c r="D1460" s="85">
        <f>C1460 * (1 + '2016 Claims Experience'!$H$3) * (1 + '2016 Claims Experience'!$H$3)</f>
        <v>10641.078800000003</v>
      </c>
      <c r="E1460" s="85">
        <f t="shared" si="89"/>
        <v>2128.21576</v>
      </c>
      <c r="F1460" s="85">
        <f t="shared" si="90"/>
        <v>8512.863040000002</v>
      </c>
      <c r="G1460" s="85">
        <f xml:space="preserve"> F1460/'2016 Claims Experience'!$H$2</f>
        <v>10015.132988235297</v>
      </c>
      <c r="H1460" s="85">
        <f t="shared" si="91"/>
        <v>1500</v>
      </c>
      <c r="I1460" s="85">
        <f t="shared" si="88"/>
        <v>1295.1717065426669</v>
      </c>
      <c r="J1460" s="39"/>
    </row>
    <row r="1461" spans="2:10" x14ac:dyDescent="0.2">
      <c r="B1461" s="87">
        <v>1459</v>
      </c>
      <c r="C1461" s="85">
        <v>398.95000000000005</v>
      </c>
      <c r="D1461" s="85">
        <f>C1461 * (1 + '2016 Claims Experience'!$H$3) * (1 + '2016 Claims Experience'!$H$3)</f>
        <v>482.72950000000014</v>
      </c>
      <c r="E1461" s="85">
        <f t="shared" si="89"/>
        <v>96.545900000000003</v>
      </c>
      <c r="F1461" s="85">
        <f t="shared" si="90"/>
        <v>386.18360000000013</v>
      </c>
      <c r="G1461" s="85">
        <f xml:space="preserve"> F1461/'2016 Claims Experience'!$H$2</f>
        <v>454.33364705882371</v>
      </c>
      <c r="H1461" s="85">
        <f t="shared" si="91"/>
        <v>482.72950000000014</v>
      </c>
      <c r="I1461" s="85">
        <f t="shared" si="88"/>
        <v>0</v>
      </c>
      <c r="J1461" s="39"/>
    </row>
    <row r="1462" spans="2:10" x14ac:dyDescent="0.2">
      <c r="B1462" s="87">
        <v>1460</v>
      </c>
      <c r="C1462" s="85">
        <v>5368.84</v>
      </c>
      <c r="D1462" s="85">
        <f>C1462 * (1 + '2016 Claims Experience'!$H$3) * (1 + '2016 Claims Experience'!$H$3)</f>
        <v>6496.296400000002</v>
      </c>
      <c r="E1462" s="85">
        <f t="shared" si="89"/>
        <v>1299.2592800000002</v>
      </c>
      <c r="F1462" s="85">
        <f t="shared" si="90"/>
        <v>5197.0371200000018</v>
      </c>
      <c r="G1462" s="85">
        <f xml:space="preserve"> F1462/'2016 Claims Experience'!$H$2</f>
        <v>6114.161317647061</v>
      </c>
      <c r="H1462" s="85">
        <f t="shared" si="91"/>
        <v>1500</v>
      </c>
      <c r="I1462" s="85">
        <f t="shared" si="88"/>
        <v>1295.1717065426669</v>
      </c>
      <c r="J1462" s="39"/>
    </row>
    <row r="1463" spans="2:10" x14ac:dyDescent="0.2">
      <c r="B1463" s="87">
        <v>1461</v>
      </c>
      <c r="C1463" s="85">
        <v>3445.98</v>
      </c>
      <c r="D1463" s="85">
        <f>C1463 * (1 + '2016 Claims Experience'!$H$3) * (1 + '2016 Claims Experience'!$H$3)</f>
        <v>4169.6358000000009</v>
      </c>
      <c r="E1463" s="85">
        <f t="shared" si="89"/>
        <v>833.92715999999996</v>
      </c>
      <c r="F1463" s="85">
        <f t="shared" si="90"/>
        <v>3335.7086400000007</v>
      </c>
      <c r="G1463" s="85">
        <f xml:space="preserve"> F1463/'2016 Claims Experience'!$H$2</f>
        <v>3924.3631058823539</v>
      </c>
      <c r="H1463" s="85">
        <f t="shared" si="91"/>
        <v>1500</v>
      </c>
      <c r="I1463" s="85">
        <f t="shared" si="88"/>
        <v>1295.1717065426669</v>
      </c>
      <c r="J1463" s="39"/>
    </row>
    <row r="1464" spans="2:10" x14ac:dyDescent="0.2">
      <c r="B1464" s="87">
        <v>1462</v>
      </c>
      <c r="C1464" s="85">
        <v>2416.61</v>
      </c>
      <c r="D1464" s="85">
        <f>C1464 * (1 + '2016 Claims Experience'!$H$3) * (1 + '2016 Claims Experience'!$H$3)</f>
        <v>2924.0981000000006</v>
      </c>
      <c r="E1464" s="85">
        <f t="shared" si="89"/>
        <v>584.81961999999999</v>
      </c>
      <c r="F1464" s="85">
        <f t="shared" si="90"/>
        <v>2339.2784800000004</v>
      </c>
      <c r="G1464" s="85">
        <f xml:space="preserve"> F1464/'2016 Claims Experience'!$H$2</f>
        <v>2752.0923294117651</v>
      </c>
      <c r="H1464" s="85">
        <f t="shared" si="91"/>
        <v>1500</v>
      </c>
      <c r="I1464" s="85">
        <f t="shared" si="88"/>
        <v>1295.1717065426669</v>
      </c>
      <c r="J1464" s="39"/>
    </row>
    <row r="1465" spans="2:10" x14ac:dyDescent="0.2">
      <c r="B1465" s="87">
        <v>1463</v>
      </c>
      <c r="C1465" s="85">
        <v>3891.54</v>
      </c>
      <c r="D1465" s="85">
        <f>C1465 * (1 + '2016 Claims Experience'!$H$3) * (1 + '2016 Claims Experience'!$H$3)</f>
        <v>4708.7634000000007</v>
      </c>
      <c r="E1465" s="85">
        <f t="shared" si="89"/>
        <v>941.75267999999994</v>
      </c>
      <c r="F1465" s="85">
        <f t="shared" si="90"/>
        <v>3767.0107200000007</v>
      </c>
      <c r="G1465" s="85">
        <f xml:space="preserve"> F1465/'2016 Claims Experience'!$H$2</f>
        <v>4431.77731764706</v>
      </c>
      <c r="H1465" s="85">
        <f t="shared" si="91"/>
        <v>1500</v>
      </c>
      <c r="I1465" s="85">
        <f t="shared" si="88"/>
        <v>1295.1717065426669</v>
      </c>
      <c r="J1465" s="39"/>
    </row>
    <row r="1466" spans="2:10" x14ac:dyDescent="0.2">
      <c r="B1466" s="87">
        <v>1464</v>
      </c>
      <c r="C1466" s="85">
        <v>14677.41</v>
      </c>
      <c r="D1466" s="85">
        <f>C1466 * (1 + '2016 Claims Experience'!$H$3) * (1 + '2016 Claims Experience'!$H$3)</f>
        <v>17759.666100000002</v>
      </c>
      <c r="E1466" s="85">
        <f t="shared" si="89"/>
        <v>3551.9332199999994</v>
      </c>
      <c r="F1466" s="85">
        <f t="shared" si="90"/>
        <v>14207.732880000003</v>
      </c>
      <c r="G1466" s="85">
        <f xml:space="preserve"> F1466/'2016 Claims Experience'!$H$2</f>
        <v>16714.979858823535</v>
      </c>
      <c r="H1466" s="85">
        <f t="shared" si="91"/>
        <v>1500</v>
      </c>
      <c r="I1466" s="85">
        <f t="shared" si="88"/>
        <v>1295.1717065426669</v>
      </c>
      <c r="J1466" s="39"/>
    </row>
    <row r="1467" spans="2:10" x14ac:dyDescent="0.2">
      <c r="B1467" s="87">
        <v>1465</v>
      </c>
      <c r="C1467" s="85">
        <v>674.66000000000008</v>
      </c>
      <c r="D1467" s="85">
        <f>C1467 * (1 + '2016 Claims Experience'!$H$3) * (1 + '2016 Claims Experience'!$H$3)</f>
        <v>816.33860000000027</v>
      </c>
      <c r="E1467" s="85">
        <f t="shared" si="89"/>
        <v>163.26772000000003</v>
      </c>
      <c r="F1467" s="85">
        <f t="shared" si="90"/>
        <v>653.07088000000022</v>
      </c>
      <c r="G1467" s="85">
        <f xml:space="preserve"> F1467/'2016 Claims Experience'!$H$2</f>
        <v>768.31868235294144</v>
      </c>
      <c r="H1467" s="85">
        <f t="shared" si="91"/>
        <v>816.33860000000027</v>
      </c>
      <c r="I1467" s="85">
        <f t="shared" si="88"/>
        <v>0</v>
      </c>
      <c r="J1467" s="39"/>
    </row>
    <row r="1468" spans="2:10" x14ac:dyDescent="0.2">
      <c r="B1468" s="87">
        <v>1466</v>
      </c>
      <c r="C1468" s="85">
        <v>13704.130000000001</v>
      </c>
      <c r="D1468" s="85">
        <f>C1468 * (1 + '2016 Claims Experience'!$H$3) * (1 + '2016 Claims Experience'!$H$3)</f>
        <v>16581.997300000003</v>
      </c>
      <c r="E1468" s="85">
        <f t="shared" si="89"/>
        <v>3316.3994599999996</v>
      </c>
      <c r="F1468" s="85">
        <f t="shared" si="90"/>
        <v>13265.597840000002</v>
      </c>
      <c r="G1468" s="85">
        <f xml:space="preserve"> F1468/'2016 Claims Experience'!$H$2</f>
        <v>15606.58569411765</v>
      </c>
      <c r="H1468" s="85">
        <f t="shared" si="91"/>
        <v>1500</v>
      </c>
      <c r="I1468" s="85">
        <f t="shared" si="88"/>
        <v>1295.1717065426669</v>
      </c>
      <c r="J1468" s="39"/>
    </row>
    <row r="1469" spans="2:10" x14ac:dyDescent="0.2">
      <c r="B1469" s="87">
        <v>1467</v>
      </c>
      <c r="C1469" s="85">
        <v>2637.81</v>
      </c>
      <c r="D1469" s="85">
        <f>C1469 * (1 + '2016 Claims Experience'!$H$3) * (1 + '2016 Claims Experience'!$H$3)</f>
        <v>3191.7501000000007</v>
      </c>
      <c r="E1469" s="85">
        <f t="shared" si="89"/>
        <v>638.35001999999997</v>
      </c>
      <c r="F1469" s="85">
        <f t="shared" si="90"/>
        <v>2553.4000800000008</v>
      </c>
      <c r="G1469" s="85">
        <f xml:space="preserve"> F1469/'2016 Claims Experience'!$H$2</f>
        <v>3004.0000941176481</v>
      </c>
      <c r="H1469" s="85">
        <f t="shared" si="91"/>
        <v>1500</v>
      </c>
      <c r="I1469" s="85">
        <f t="shared" si="88"/>
        <v>1295.1717065426669</v>
      </c>
      <c r="J1469" s="39"/>
    </row>
    <row r="1470" spans="2:10" x14ac:dyDescent="0.2">
      <c r="B1470" s="87">
        <v>1468</v>
      </c>
      <c r="C1470" s="85">
        <v>5323.02</v>
      </c>
      <c r="D1470" s="85">
        <f>C1470 * (1 + '2016 Claims Experience'!$H$3) * (1 + '2016 Claims Experience'!$H$3)</f>
        <v>6440.8542000000016</v>
      </c>
      <c r="E1470" s="85">
        <f t="shared" si="89"/>
        <v>1288.17084</v>
      </c>
      <c r="F1470" s="85">
        <f t="shared" si="90"/>
        <v>5152.6833600000018</v>
      </c>
      <c r="G1470" s="85">
        <f xml:space="preserve"> F1470/'2016 Claims Experience'!$H$2</f>
        <v>6061.9804235294141</v>
      </c>
      <c r="H1470" s="85">
        <f t="shared" si="91"/>
        <v>1500</v>
      </c>
      <c r="I1470" s="85">
        <f t="shared" si="88"/>
        <v>1295.1717065426669</v>
      </c>
      <c r="J1470" s="39"/>
    </row>
    <row r="1471" spans="2:10" x14ac:dyDescent="0.2">
      <c r="B1471" s="87">
        <v>1469</v>
      </c>
      <c r="C1471" s="85">
        <v>11574.29</v>
      </c>
      <c r="D1471" s="85">
        <f>C1471 * (1 + '2016 Claims Experience'!$H$3) * (1 + '2016 Claims Experience'!$H$3)</f>
        <v>14004.890900000004</v>
      </c>
      <c r="E1471" s="85">
        <f t="shared" si="89"/>
        <v>2800.9781800000001</v>
      </c>
      <c r="F1471" s="85">
        <f t="shared" si="90"/>
        <v>11203.912720000004</v>
      </c>
      <c r="G1471" s="85">
        <f xml:space="preserve"> F1471/'2016 Claims Experience'!$H$2</f>
        <v>13181.073788235299</v>
      </c>
      <c r="H1471" s="85">
        <f t="shared" si="91"/>
        <v>1500</v>
      </c>
      <c r="I1471" s="85">
        <f t="shared" si="88"/>
        <v>1295.1717065426669</v>
      </c>
      <c r="J1471" s="39"/>
    </row>
    <row r="1472" spans="2:10" x14ac:dyDescent="0.2">
      <c r="B1472" s="87">
        <v>1470</v>
      </c>
      <c r="C1472" s="85">
        <v>12875.42</v>
      </c>
      <c r="D1472" s="85">
        <f>C1472 * (1 + '2016 Claims Experience'!$H$3) * (1 + '2016 Claims Experience'!$H$3)</f>
        <v>15579.258200000002</v>
      </c>
      <c r="E1472" s="85">
        <f t="shared" si="89"/>
        <v>3115.8516399999999</v>
      </c>
      <c r="F1472" s="85">
        <f t="shared" si="90"/>
        <v>12463.406560000003</v>
      </c>
      <c r="G1472" s="85">
        <f xml:space="preserve"> F1472/'2016 Claims Experience'!$H$2</f>
        <v>14662.831247058828</v>
      </c>
      <c r="H1472" s="85">
        <f t="shared" si="91"/>
        <v>1500</v>
      </c>
      <c r="I1472" s="85">
        <f t="shared" si="88"/>
        <v>1295.1717065426669</v>
      </c>
      <c r="J1472" s="39"/>
    </row>
    <row r="1473" spans="2:10" x14ac:dyDescent="0.2">
      <c r="B1473" s="87">
        <v>1471</v>
      </c>
      <c r="C1473" s="85">
        <v>25324.240000000002</v>
      </c>
      <c r="D1473" s="85">
        <f>C1473 * (1 + '2016 Claims Experience'!$H$3) * (1 + '2016 Claims Experience'!$H$3)</f>
        <v>30642.330400000006</v>
      </c>
      <c r="E1473" s="85">
        <f t="shared" si="89"/>
        <v>6128.4660800000001</v>
      </c>
      <c r="F1473" s="85">
        <f t="shared" si="90"/>
        <v>24513.864320000008</v>
      </c>
      <c r="G1473" s="85">
        <f xml:space="preserve"> F1473/'2016 Claims Experience'!$H$2</f>
        <v>28839.840376470598</v>
      </c>
      <c r="H1473" s="85">
        <f t="shared" si="91"/>
        <v>1500</v>
      </c>
      <c r="I1473" s="85">
        <f t="shared" si="88"/>
        <v>1295.1717065426669</v>
      </c>
      <c r="J1473" s="39"/>
    </row>
    <row r="1474" spans="2:10" x14ac:dyDescent="0.2">
      <c r="B1474" s="87">
        <v>1472</v>
      </c>
      <c r="C1474" s="85">
        <v>7095.7800000000007</v>
      </c>
      <c r="D1474" s="85">
        <f>C1474 * (1 + '2016 Claims Experience'!$H$3) * (1 + '2016 Claims Experience'!$H$3)</f>
        <v>8585.8938000000016</v>
      </c>
      <c r="E1474" s="85">
        <f t="shared" si="89"/>
        <v>1717.17876</v>
      </c>
      <c r="F1474" s="85">
        <f t="shared" si="90"/>
        <v>6868.7150400000019</v>
      </c>
      <c r="G1474" s="85">
        <f xml:space="preserve"> F1474/'2016 Claims Experience'!$H$2</f>
        <v>8080.8412235294145</v>
      </c>
      <c r="H1474" s="85">
        <f t="shared" si="91"/>
        <v>1500</v>
      </c>
      <c r="I1474" s="85">
        <f t="shared" si="88"/>
        <v>1295.1717065426669</v>
      </c>
      <c r="J1474" s="39"/>
    </row>
    <row r="1475" spans="2:10" x14ac:dyDescent="0.2">
      <c r="B1475" s="87">
        <v>1473</v>
      </c>
      <c r="C1475" s="85">
        <v>3352.76</v>
      </c>
      <c r="D1475" s="85">
        <f>C1475 * (1 + '2016 Claims Experience'!$H$3) * (1 + '2016 Claims Experience'!$H$3)</f>
        <v>4056.8396000000007</v>
      </c>
      <c r="E1475" s="85">
        <f t="shared" si="89"/>
        <v>811.36791999999991</v>
      </c>
      <c r="F1475" s="85">
        <f t="shared" si="90"/>
        <v>3245.4716800000006</v>
      </c>
      <c r="G1475" s="85">
        <f xml:space="preserve"> F1475/'2016 Claims Experience'!$H$2</f>
        <v>3818.2019764705892</v>
      </c>
      <c r="H1475" s="85">
        <f t="shared" si="91"/>
        <v>1500</v>
      </c>
      <c r="I1475" s="85">
        <f t="shared" ref="I1475:I1538" si="92">IF(H1475 = $K$29, $L$29 - H1475,   IF(AND(H1475&lt;$L$29, H1475 &gt; $K$29),  D1475-$K$29, 0) )</f>
        <v>1295.1717065426669</v>
      </c>
      <c r="J1475" s="39"/>
    </row>
    <row r="1476" spans="2:10" x14ac:dyDescent="0.2">
      <c r="B1476" s="87">
        <v>1474</v>
      </c>
      <c r="C1476" s="85">
        <v>5891.8200000000006</v>
      </c>
      <c r="D1476" s="85">
        <f>C1476 * (1 + '2016 Claims Experience'!$H$3) * (1 + '2016 Claims Experience'!$H$3)</f>
        <v>7129.1022000000021</v>
      </c>
      <c r="E1476" s="85">
        <f t="shared" ref="E1476:E1539" si="93" xml:space="preserve"> D1476 * (1- $L$9)</f>
        <v>1425.8204400000002</v>
      </c>
      <c r="F1476" s="85">
        <f t="shared" ref="F1476:F1539" si="94" xml:space="preserve">   D1476 *$L$9</f>
        <v>5703.2817600000017</v>
      </c>
      <c r="G1476" s="85">
        <f xml:space="preserve"> F1476/'2016 Claims Experience'!$H$2</f>
        <v>6709.7432470588255</v>
      </c>
      <c r="H1476" s="85">
        <f t="shared" ref="H1476:H1539" si="95">IF( D1476&gt; $K$29, $K$29, D1476)</f>
        <v>1500</v>
      </c>
      <c r="I1476" s="85">
        <f t="shared" si="92"/>
        <v>1295.1717065426669</v>
      </c>
      <c r="J1476" s="39"/>
    </row>
    <row r="1477" spans="2:10" x14ac:dyDescent="0.2">
      <c r="B1477" s="87">
        <v>1475</v>
      </c>
      <c r="C1477" s="85">
        <v>6618.62</v>
      </c>
      <c r="D1477" s="85">
        <f>C1477 * (1 + '2016 Claims Experience'!$H$3) * (1 + '2016 Claims Experience'!$H$3)</f>
        <v>8008.530200000002</v>
      </c>
      <c r="E1477" s="85">
        <f t="shared" si="93"/>
        <v>1601.70604</v>
      </c>
      <c r="F1477" s="85">
        <f t="shared" si="94"/>
        <v>6406.8241600000019</v>
      </c>
      <c r="G1477" s="85">
        <f xml:space="preserve"> F1477/'2016 Claims Experience'!$H$2</f>
        <v>7537.4401882352968</v>
      </c>
      <c r="H1477" s="85">
        <f t="shared" si="95"/>
        <v>1500</v>
      </c>
      <c r="I1477" s="85">
        <f t="shared" si="92"/>
        <v>1295.1717065426669</v>
      </c>
      <c r="J1477" s="39"/>
    </row>
    <row r="1478" spans="2:10" x14ac:dyDescent="0.2">
      <c r="B1478" s="87">
        <v>1476</v>
      </c>
      <c r="C1478" s="85">
        <v>4394.7700000000004</v>
      </c>
      <c r="D1478" s="85">
        <f>C1478 * (1 + '2016 Claims Experience'!$H$3) * (1 + '2016 Claims Experience'!$H$3)</f>
        <v>5317.6717000000017</v>
      </c>
      <c r="E1478" s="85">
        <f t="shared" si="93"/>
        <v>1063.5343400000002</v>
      </c>
      <c r="F1478" s="85">
        <f t="shared" si="94"/>
        <v>4254.1373600000015</v>
      </c>
      <c r="G1478" s="85">
        <f xml:space="preserve"> F1478/'2016 Claims Experience'!$H$2</f>
        <v>5004.8674823529427</v>
      </c>
      <c r="H1478" s="85">
        <f t="shared" si="95"/>
        <v>1500</v>
      </c>
      <c r="I1478" s="85">
        <f t="shared" si="92"/>
        <v>1295.1717065426669</v>
      </c>
      <c r="J1478" s="39"/>
    </row>
    <row r="1479" spans="2:10" x14ac:dyDescent="0.2">
      <c r="B1479" s="87">
        <v>1477</v>
      </c>
      <c r="C1479" s="85">
        <v>6773.46</v>
      </c>
      <c r="D1479" s="85">
        <f>C1479 * (1 + '2016 Claims Experience'!$H$3) * (1 + '2016 Claims Experience'!$H$3)</f>
        <v>8195.8866000000016</v>
      </c>
      <c r="E1479" s="85">
        <f t="shared" si="93"/>
        <v>1639.17732</v>
      </c>
      <c r="F1479" s="85">
        <f t="shared" si="94"/>
        <v>6556.7092800000019</v>
      </c>
      <c r="G1479" s="85">
        <f xml:space="preserve"> F1479/'2016 Claims Experience'!$H$2</f>
        <v>7713.7756235294146</v>
      </c>
      <c r="H1479" s="85">
        <f t="shared" si="95"/>
        <v>1500</v>
      </c>
      <c r="I1479" s="85">
        <f t="shared" si="92"/>
        <v>1295.1717065426669</v>
      </c>
      <c r="J1479" s="39"/>
    </row>
    <row r="1480" spans="2:10" x14ac:dyDescent="0.2">
      <c r="B1480" s="87">
        <v>1478</v>
      </c>
      <c r="C1480" s="85">
        <v>3260.33</v>
      </c>
      <c r="D1480" s="85">
        <f>C1480 * (1 + '2016 Claims Experience'!$H$3) * (1 + '2016 Claims Experience'!$H$3)</f>
        <v>3944.9993000000009</v>
      </c>
      <c r="E1480" s="85">
        <f t="shared" si="93"/>
        <v>788.99986000000001</v>
      </c>
      <c r="F1480" s="85">
        <f t="shared" si="94"/>
        <v>3155.999440000001</v>
      </c>
      <c r="G1480" s="85">
        <f xml:space="preserve"> F1480/'2016 Claims Experience'!$H$2</f>
        <v>3712.94051764706</v>
      </c>
      <c r="H1480" s="85">
        <f t="shared" si="95"/>
        <v>1500</v>
      </c>
      <c r="I1480" s="85">
        <f t="shared" si="92"/>
        <v>1295.1717065426669</v>
      </c>
      <c r="J1480" s="39"/>
    </row>
    <row r="1481" spans="2:10" x14ac:dyDescent="0.2">
      <c r="B1481" s="87">
        <v>1479</v>
      </c>
      <c r="C1481" s="85">
        <v>2678.8900000000003</v>
      </c>
      <c r="D1481" s="85">
        <f>C1481 * (1 + '2016 Claims Experience'!$H$3) * (1 + '2016 Claims Experience'!$H$3)</f>
        <v>3241.4569000000006</v>
      </c>
      <c r="E1481" s="85">
        <f t="shared" si="93"/>
        <v>648.29138</v>
      </c>
      <c r="F1481" s="85">
        <f t="shared" si="94"/>
        <v>2593.1655200000005</v>
      </c>
      <c r="G1481" s="85">
        <f xml:space="preserve"> F1481/'2016 Claims Experience'!$H$2</f>
        <v>3050.7829647058829</v>
      </c>
      <c r="H1481" s="85">
        <f t="shared" si="95"/>
        <v>1500</v>
      </c>
      <c r="I1481" s="85">
        <f t="shared" si="92"/>
        <v>1295.1717065426669</v>
      </c>
      <c r="J1481" s="39"/>
    </row>
    <row r="1482" spans="2:10" x14ac:dyDescent="0.2">
      <c r="B1482" s="87">
        <v>1480</v>
      </c>
      <c r="C1482" s="85">
        <v>18670.07</v>
      </c>
      <c r="D1482" s="85">
        <f>C1482 * (1 + '2016 Claims Experience'!$H$3) * (1 + '2016 Claims Experience'!$H$3)</f>
        <v>22590.784700000004</v>
      </c>
      <c r="E1482" s="85">
        <f t="shared" si="93"/>
        <v>4518.1569399999998</v>
      </c>
      <c r="F1482" s="85">
        <f t="shared" si="94"/>
        <v>18072.627760000003</v>
      </c>
      <c r="G1482" s="85">
        <f xml:space="preserve"> F1482/'2016 Claims Experience'!$H$2</f>
        <v>21261.915011764711</v>
      </c>
      <c r="H1482" s="85">
        <f t="shared" si="95"/>
        <v>1500</v>
      </c>
      <c r="I1482" s="85">
        <f t="shared" si="92"/>
        <v>1295.1717065426669</v>
      </c>
      <c r="J1482" s="39"/>
    </row>
    <row r="1483" spans="2:10" x14ac:dyDescent="0.2">
      <c r="B1483" s="87">
        <v>1481</v>
      </c>
      <c r="C1483" s="85">
        <v>16603.43</v>
      </c>
      <c r="D1483" s="85">
        <f>C1483 * (1 + '2016 Claims Experience'!$H$3) * (1 + '2016 Claims Experience'!$H$3)</f>
        <v>20090.150300000001</v>
      </c>
      <c r="E1483" s="85">
        <f t="shared" si="93"/>
        <v>4018.0300599999991</v>
      </c>
      <c r="F1483" s="85">
        <f t="shared" si="94"/>
        <v>16072.120240000002</v>
      </c>
      <c r="G1483" s="85">
        <f xml:space="preserve"> F1483/'2016 Claims Experience'!$H$2</f>
        <v>18908.376752941178</v>
      </c>
      <c r="H1483" s="85">
        <f t="shared" si="95"/>
        <v>1500</v>
      </c>
      <c r="I1483" s="85">
        <f t="shared" si="92"/>
        <v>1295.1717065426669</v>
      </c>
      <c r="J1483" s="39"/>
    </row>
    <row r="1484" spans="2:10" x14ac:dyDescent="0.2">
      <c r="B1484" s="87">
        <v>1482</v>
      </c>
      <c r="C1484" s="85">
        <v>27554.41</v>
      </c>
      <c r="D1484" s="85">
        <f>C1484 * (1 + '2016 Claims Experience'!$H$3) * (1 + '2016 Claims Experience'!$H$3)</f>
        <v>33340.836100000008</v>
      </c>
      <c r="E1484" s="85">
        <f t="shared" si="93"/>
        <v>6668.1672200000003</v>
      </c>
      <c r="F1484" s="85">
        <f t="shared" si="94"/>
        <v>26672.668880000008</v>
      </c>
      <c r="G1484" s="85">
        <f xml:space="preserve"> F1484/'2016 Claims Experience'!$H$2</f>
        <v>31379.610447058833</v>
      </c>
      <c r="H1484" s="85">
        <f t="shared" si="95"/>
        <v>1500</v>
      </c>
      <c r="I1484" s="85">
        <f t="shared" si="92"/>
        <v>1295.1717065426669</v>
      </c>
      <c r="J1484" s="39"/>
    </row>
    <row r="1485" spans="2:10" x14ac:dyDescent="0.2">
      <c r="B1485" s="87">
        <v>1483</v>
      </c>
      <c r="C1485" s="85">
        <v>21085.100000000002</v>
      </c>
      <c r="D1485" s="85">
        <f>C1485 * (1 + '2016 Claims Experience'!$H$3) * (1 + '2016 Claims Experience'!$H$3)</f>
        <v>25512.971000000005</v>
      </c>
      <c r="E1485" s="85">
        <f t="shared" si="93"/>
        <v>5102.5941999999995</v>
      </c>
      <c r="F1485" s="85">
        <f t="shared" si="94"/>
        <v>20410.376800000005</v>
      </c>
      <c r="G1485" s="85">
        <f xml:space="preserve"> F1485/'2016 Claims Experience'!$H$2</f>
        <v>24012.208000000006</v>
      </c>
      <c r="H1485" s="85">
        <f t="shared" si="95"/>
        <v>1500</v>
      </c>
      <c r="I1485" s="85">
        <f t="shared" si="92"/>
        <v>1295.1717065426669</v>
      </c>
      <c r="J1485" s="39"/>
    </row>
    <row r="1486" spans="2:10" x14ac:dyDescent="0.2">
      <c r="B1486" s="87">
        <v>1484</v>
      </c>
      <c r="C1486" s="85">
        <v>15578.800000000001</v>
      </c>
      <c r="D1486" s="85">
        <f>C1486 * (1 + '2016 Claims Experience'!$H$3) * (1 + '2016 Claims Experience'!$H$3)</f>
        <v>18850.348000000005</v>
      </c>
      <c r="E1486" s="85">
        <f t="shared" si="93"/>
        <v>3770.0696000000003</v>
      </c>
      <c r="F1486" s="85">
        <f t="shared" si="94"/>
        <v>15080.278400000005</v>
      </c>
      <c r="G1486" s="85">
        <f xml:space="preserve"> F1486/'2016 Claims Experience'!$H$2</f>
        <v>17741.504000000004</v>
      </c>
      <c r="H1486" s="85">
        <f t="shared" si="95"/>
        <v>1500</v>
      </c>
      <c r="I1486" s="85">
        <f t="shared" si="92"/>
        <v>1295.1717065426669</v>
      </c>
      <c r="J1486" s="39"/>
    </row>
    <row r="1487" spans="2:10" x14ac:dyDescent="0.2">
      <c r="B1487" s="87">
        <v>1485</v>
      </c>
      <c r="C1487" s="85">
        <v>2167.7600000000002</v>
      </c>
      <c r="D1487" s="85">
        <f>C1487 * (1 + '2016 Claims Experience'!$H$3) * (1 + '2016 Claims Experience'!$H$3)</f>
        <v>2622.9896000000008</v>
      </c>
      <c r="E1487" s="85">
        <f t="shared" si="93"/>
        <v>524.59792000000004</v>
      </c>
      <c r="F1487" s="85">
        <f t="shared" si="94"/>
        <v>2098.3916800000006</v>
      </c>
      <c r="G1487" s="85">
        <f xml:space="preserve"> F1487/'2016 Claims Experience'!$H$2</f>
        <v>2468.696094117648</v>
      </c>
      <c r="H1487" s="85">
        <f t="shared" si="95"/>
        <v>1500</v>
      </c>
      <c r="I1487" s="85">
        <f t="shared" si="92"/>
        <v>1295.1717065426669</v>
      </c>
      <c r="J1487" s="39"/>
    </row>
    <row r="1488" spans="2:10" x14ac:dyDescent="0.2">
      <c r="B1488" s="87">
        <v>1486</v>
      </c>
      <c r="C1488" s="85">
        <v>3077.84</v>
      </c>
      <c r="D1488" s="85">
        <f>C1488 * (1 + '2016 Claims Experience'!$H$3) * (1 + '2016 Claims Experience'!$H$3)</f>
        <v>3724.1864000000005</v>
      </c>
      <c r="E1488" s="85">
        <f t="shared" si="93"/>
        <v>744.83727999999996</v>
      </c>
      <c r="F1488" s="85">
        <f t="shared" si="94"/>
        <v>2979.3491200000008</v>
      </c>
      <c r="G1488" s="85">
        <f xml:space="preserve"> F1488/'2016 Claims Experience'!$H$2</f>
        <v>3505.1166117647067</v>
      </c>
      <c r="H1488" s="85">
        <f t="shared" si="95"/>
        <v>1500</v>
      </c>
      <c r="I1488" s="85">
        <f t="shared" si="92"/>
        <v>1295.1717065426669</v>
      </c>
      <c r="J1488" s="39"/>
    </row>
    <row r="1489" spans="2:10" x14ac:dyDescent="0.2">
      <c r="B1489" s="87">
        <v>1487</v>
      </c>
      <c r="C1489" s="85">
        <v>1784.6100000000001</v>
      </c>
      <c r="D1489" s="85">
        <f>C1489 * (1 + '2016 Claims Experience'!$H$3) * (1 + '2016 Claims Experience'!$H$3)</f>
        <v>2159.3781000000004</v>
      </c>
      <c r="E1489" s="85">
        <f t="shared" si="93"/>
        <v>431.87561999999997</v>
      </c>
      <c r="F1489" s="85">
        <f t="shared" si="94"/>
        <v>1727.5024800000003</v>
      </c>
      <c r="G1489" s="85">
        <f xml:space="preserve"> F1489/'2016 Claims Experience'!$H$2</f>
        <v>2032.3558588235298</v>
      </c>
      <c r="H1489" s="85">
        <f t="shared" si="95"/>
        <v>1500</v>
      </c>
      <c r="I1489" s="85">
        <f t="shared" si="92"/>
        <v>1295.1717065426669</v>
      </c>
      <c r="J1489" s="39"/>
    </row>
    <row r="1490" spans="2:10" x14ac:dyDescent="0.2">
      <c r="B1490" s="87">
        <v>1488</v>
      </c>
      <c r="C1490" s="85">
        <v>706.26</v>
      </c>
      <c r="D1490" s="85">
        <f>C1490 * (1 + '2016 Claims Experience'!$H$3) * (1 + '2016 Claims Experience'!$H$3)</f>
        <v>854.57460000000015</v>
      </c>
      <c r="E1490" s="85">
        <f t="shared" si="93"/>
        <v>170.91492</v>
      </c>
      <c r="F1490" s="85">
        <f t="shared" si="94"/>
        <v>683.65968000000021</v>
      </c>
      <c r="G1490" s="85">
        <f xml:space="preserve"> F1490/'2016 Claims Experience'!$H$2</f>
        <v>804.30550588235326</v>
      </c>
      <c r="H1490" s="85">
        <f t="shared" si="95"/>
        <v>854.57460000000015</v>
      </c>
      <c r="I1490" s="85">
        <f t="shared" si="92"/>
        <v>0</v>
      </c>
      <c r="J1490" s="39"/>
    </row>
    <row r="1491" spans="2:10" x14ac:dyDescent="0.2">
      <c r="B1491" s="87">
        <v>1489</v>
      </c>
      <c r="C1491" s="85">
        <v>5195.04</v>
      </c>
      <c r="D1491" s="85">
        <f>C1491 * (1 + '2016 Claims Experience'!$H$3) * (1 + '2016 Claims Experience'!$H$3)</f>
        <v>6285.9984000000013</v>
      </c>
      <c r="E1491" s="85">
        <f t="shared" si="93"/>
        <v>1257.1996799999999</v>
      </c>
      <c r="F1491" s="85">
        <f t="shared" si="94"/>
        <v>5028.7987200000016</v>
      </c>
      <c r="G1491" s="85">
        <f xml:space="preserve"> F1491/'2016 Claims Experience'!$H$2</f>
        <v>5916.2337882352958</v>
      </c>
      <c r="H1491" s="85">
        <f t="shared" si="95"/>
        <v>1500</v>
      </c>
      <c r="I1491" s="85">
        <f t="shared" si="92"/>
        <v>1295.1717065426669</v>
      </c>
      <c r="J1491" s="39"/>
    </row>
    <row r="1492" spans="2:10" x14ac:dyDescent="0.2">
      <c r="B1492" s="87">
        <v>1490</v>
      </c>
      <c r="C1492" s="85">
        <v>1860.45</v>
      </c>
      <c r="D1492" s="85">
        <f>C1492 * (1 + '2016 Claims Experience'!$H$3) * (1 + '2016 Claims Experience'!$H$3)</f>
        <v>2251.1445000000003</v>
      </c>
      <c r="E1492" s="85">
        <f t="shared" si="93"/>
        <v>450.22889999999995</v>
      </c>
      <c r="F1492" s="85">
        <f t="shared" si="94"/>
        <v>1800.9156000000003</v>
      </c>
      <c r="G1492" s="85">
        <f xml:space="preserve"> F1492/'2016 Claims Experience'!$H$2</f>
        <v>2118.724235294118</v>
      </c>
      <c r="H1492" s="85">
        <f t="shared" si="95"/>
        <v>1500</v>
      </c>
      <c r="I1492" s="85">
        <f t="shared" si="92"/>
        <v>1295.1717065426669</v>
      </c>
      <c r="J1492" s="39"/>
    </row>
    <row r="1493" spans="2:10" x14ac:dyDescent="0.2">
      <c r="B1493" s="87">
        <v>1491</v>
      </c>
      <c r="C1493" s="85">
        <v>1230.8200000000002</v>
      </c>
      <c r="D1493" s="85">
        <f>C1493 * (1 + '2016 Claims Experience'!$H$3) * (1 + '2016 Claims Experience'!$H$3)</f>
        <v>1489.2922000000003</v>
      </c>
      <c r="E1493" s="85">
        <f t="shared" si="93"/>
        <v>297.85843999999997</v>
      </c>
      <c r="F1493" s="85">
        <f t="shared" si="94"/>
        <v>1191.4337600000003</v>
      </c>
      <c r="G1493" s="85">
        <f xml:space="preserve"> F1493/'2016 Claims Experience'!$H$2</f>
        <v>1401.6867764705887</v>
      </c>
      <c r="H1493" s="85">
        <f t="shared" si="95"/>
        <v>1489.2922000000003</v>
      </c>
      <c r="I1493" s="85">
        <f t="shared" si="92"/>
        <v>0</v>
      </c>
      <c r="J1493" s="39"/>
    </row>
    <row r="1494" spans="2:10" x14ac:dyDescent="0.2">
      <c r="B1494" s="87">
        <v>1492</v>
      </c>
      <c r="C1494" s="85">
        <v>8573.8700000000008</v>
      </c>
      <c r="D1494" s="85">
        <f>C1494 * (1 + '2016 Claims Experience'!$H$3) * (1 + '2016 Claims Experience'!$H$3)</f>
        <v>10374.382700000002</v>
      </c>
      <c r="E1494" s="85">
        <f t="shared" si="93"/>
        <v>2074.8765399999997</v>
      </c>
      <c r="F1494" s="85">
        <f t="shared" si="94"/>
        <v>8299.5061600000026</v>
      </c>
      <c r="G1494" s="85">
        <f xml:space="preserve"> F1494/'2016 Claims Experience'!$H$2</f>
        <v>9764.1248941176509</v>
      </c>
      <c r="H1494" s="85">
        <f t="shared" si="95"/>
        <v>1500</v>
      </c>
      <c r="I1494" s="85">
        <f t="shared" si="92"/>
        <v>1295.1717065426669</v>
      </c>
      <c r="J1494" s="39"/>
    </row>
    <row r="1495" spans="2:10" x14ac:dyDescent="0.2">
      <c r="B1495" s="87">
        <v>1493</v>
      </c>
      <c r="C1495" s="85">
        <v>8275.25</v>
      </c>
      <c r="D1495" s="85">
        <f>C1495 * (1 + '2016 Claims Experience'!$H$3) * (1 + '2016 Claims Experience'!$H$3)</f>
        <v>10013.052500000002</v>
      </c>
      <c r="E1495" s="85">
        <f t="shared" si="93"/>
        <v>2002.6104999999998</v>
      </c>
      <c r="F1495" s="85">
        <f t="shared" si="94"/>
        <v>8010.4420000000018</v>
      </c>
      <c r="G1495" s="85">
        <f xml:space="preserve"> F1495/'2016 Claims Experience'!$H$2</f>
        <v>9424.0494117647086</v>
      </c>
      <c r="H1495" s="85">
        <f t="shared" si="95"/>
        <v>1500</v>
      </c>
      <c r="I1495" s="85">
        <f t="shared" si="92"/>
        <v>1295.1717065426669</v>
      </c>
      <c r="J1495" s="39"/>
    </row>
    <row r="1496" spans="2:10" x14ac:dyDescent="0.2">
      <c r="B1496" s="87">
        <v>1494</v>
      </c>
      <c r="C1496" s="85">
        <v>188.02</v>
      </c>
      <c r="D1496" s="85">
        <f>C1496 * (1 + '2016 Claims Experience'!$H$3) * (1 + '2016 Claims Experience'!$H$3)</f>
        <v>227.50420000000005</v>
      </c>
      <c r="E1496" s="85">
        <f t="shared" si="93"/>
        <v>45.500840000000004</v>
      </c>
      <c r="F1496" s="85">
        <f t="shared" si="94"/>
        <v>182.00336000000004</v>
      </c>
      <c r="G1496" s="85">
        <f xml:space="preserve"> F1496/'2016 Claims Experience'!$H$2</f>
        <v>214.12160000000006</v>
      </c>
      <c r="H1496" s="85">
        <f t="shared" si="95"/>
        <v>227.50420000000005</v>
      </c>
      <c r="I1496" s="85">
        <f t="shared" si="92"/>
        <v>0</v>
      </c>
      <c r="J1496" s="39"/>
    </row>
    <row r="1497" spans="2:10" x14ac:dyDescent="0.2">
      <c r="B1497" s="87">
        <v>1495</v>
      </c>
      <c r="C1497" s="85">
        <v>590.13</v>
      </c>
      <c r="D1497" s="85">
        <f>C1497 * (1 + '2016 Claims Experience'!$H$3) * (1 + '2016 Claims Experience'!$H$3)</f>
        <v>714.05730000000005</v>
      </c>
      <c r="E1497" s="85">
        <f t="shared" si="93"/>
        <v>142.81145999999998</v>
      </c>
      <c r="F1497" s="85">
        <f t="shared" si="94"/>
        <v>571.24584000000004</v>
      </c>
      <c r="G1497" s="85">
        <f xml:space="preserve"> F1497/'2016 Claims Experience'!$H$2</f>
        <v>672.05392941176478</v>
      </c>
      <c r="H1497" s="85">
        <f t="shared" si="95"/>
        <v>714.05730000000005</v>
      </c>
      <c r="I1497" s="85">
        <f t="shared" si="92"/>
        <v>0</v>
      </c>
      <c r="J1497" s="39"/>
    </row>
    <row r="1498" spans="2:10" x14ac:dyDescent="0.2">
      <c r="B1498" s="87">
        <v>1496</v>
      </c>
      <c r="C1498" s="85">
        <v>1814.63</v>
      </c>
      <c r="D1498" s="85">
        <f>C1498 * (1 + '2016 Claims Experience'!$H$3) * (1 + '2016 Claims Experience'!$H$3)</f>
        <v>2195.7023000000004</v>
      </c>
      <c r="E1498" s="85">
        <f t="shared" si="93"/>
        <v>439.14045999999996</v>
      </c>
      <c r="F1498" s="85">
        <f t="shared" si="94"/>
        <v>1756.5618400000003</v>
      </c>
      <c r="G1498" s="85">
        <f xml:space="preserve"> F1498/'2016 Claims Experience'!$H$2</f>
        <v>2066.5433411764711</v>
      </c>
      <c r="H1498" s="85">
        <f t="shared" si="95"/>
        <v>1500</v>
      </c>
      <c r="I1498" s="85">
        <f t="shared" si="92"/>
        <v>1295.1717065426669</v>
      </c>
      <c r="J1498" s="39"/>
    </row>
    <row r="1499" spans="2:10" x14ac:dyDescent="0.2">
      <c r="B1499" s="87">
        <v>1497</v>
      </c>
      <c r="C1499" s="85">
        <v>15769.980000000001</v>
      </c>
      <c r="D1499" s="85">
        <f>C1499 * (1 + '2016 Claims Experience'!$H$3) * (1 + '2016 Claims Experience'!$H$3)</f>
        <v>19081.675800000005</v>
      </c>
      <c r="E1499" s="85">
        <f t="shared" si="93"/>
        <v>3816.3351600000001</v>
      </c>
      <c r="F1499" s="85">
        <f t="shared" si="94"/>
        <v>15265.340640000004</v>
      </c>
      <c r="G1499" s="85">
        <f xml:space="preserve"> F1499/'2016 Claims Experience'!$H$2</f>
        <v>17959.224282352945</v>
      </c>
      <c r="H1499" s="85">
        <f t="shared" si="95"/>
        <v>1500</v>
      </c>
      <c r="I1499" s="85">
        <f t="shared" si="92"/>
        <v>1295.1717065426669</v>
      </c>
      <c r="J1499" s="39"/>
    </row>
    <row r="1500" spans="2:10" x14ac:dyDescent="0.2">
      <c r="B1500" s="87">
        <v>1498</v>
      </c>
      <c r="C1500" s="85">
        <v>36531.18</v>
      </c>
      <c r="D1500" s="85">
        <f>C1500 * (1 + '2016 Claims Experience'!$H$3) * (1 + '2016 Claims Experience'!$H$3)</f>
        <v>44202.727800000008</v>
      </c>
      <c r="E1500" s="85">
        <f t="shared" si="93"/>
        <v>8840.5455600000005</v>
      </c>
      <c r="F1500" s="85">
        <f t="shared" si="94"/>
        <v>35362.182240000009</v>
      </c>
      <c r="G1500" s="85">
        <f xml:space="preserve"> F1500/'2016 Claims Experience'!$H$2</f>
        <v>41602.56734117648</v>
      </c>
      <c r="H1500" s="85">
        <f t="shared" si="95"/>
        <v>1500</v>
      </c>
      <c r="I1500" s="85">
        <f t="shared" si="92"/>
        <v>1295.1717065426669</v>
      </c>
      <c r="J1500" s="39"/>
    </row>
    <row r="1501" spans="2:10" x14ac:dyDescent="0.2">
      <c r="B1501" s="87">
        <v>1499</v>
      </c>
      <c r="C1501" s="85">
        <v>16462.02</v>
      </c>
      <c r="D1501" s="85">
        <f>C1501 * (1 + '2016 Claims Experience'!$H$3) * (1 + '2016 Claims Experience'!$H$3)</f>
        <v>19919.044200000004</v>
      </c>
      <c r="E1501" s="85">
        <f t="shared" si="93"/>
        <v>3983.8088399999997</v>
      </c>
      <c r="F1501" s="85">
        <f t="shared" si="94"/>
        <v>15935.235360000004</v>
      </c>
      <c r="G1501" s="85">
        <f xml:space="preserve"> F1501/'2016 Claims Experience'!$H$2</f>
        <v>18747.335717647064</v>
      </c>
      <c r="H1501" s="85">
        <f t="shared" si="95"/>
        <v>1500</v>
      </c>
      <c r="I1501" s="85">
        <f t="shared" si="92"/>
        <v>1295.1717065426669</v>
      </c>
      <c r="J1501" s="39"/>
    </row>
    <row r="1502" spans="2:10" x14ac:dyDescent="0.2">
      <c r="B1502" s="87">
        <v>1500</v>
      </c>
      <c r="C1502" s="85">
        <v>20222.420000000002</v>
      </c>
      <c r="D1502" s="85">
        <f>C1502 * (1 + '2016 Claims Experience'!$H$3) * (1 + '2016 Claims Experience'!$H$3)</f>
        <v>24469.128200000006</v>
      </c>
      <c r="E1502" s="85">
        <f t="shared" si="93"/>
        <v>4893.82564</v>
      </c>
      <c r="F1502" s="85">
        <f t="shared" si="94"/>
        <v>19575.302560000007</v>
      </c>
      <c r="G1502" s="85">
        <f xml:space="preserve"> F1502/'2016 Claims Experience'!$H$2</f>
        <v>23029.767717647068</v>
      </c>
      <c r="H1502" s="85">
        <f t="shared" si="95"/>
        <v>1500</v>
      </c>
      <c r="I1502" s="85">
        <f t="shared" si="92"/>
        <v>1295.1717065426669</v>
      </c>
      <c r="J1502" s="39"/>
    </row>
    <row r="1503" spans="2:10" x14ac:dyDescent="0.2">
      <c r="B1503" s="87">
        <v>1501</v>
      </c>
      <c r="C1503" s="85">
        <v>4865.6100000000006</v>
      </c>
      <c r="D1503" s="85">
        <f>C1503 * (1 + '2016 Claims Experience'!$H$3) * (1 + '2016 Claims Experience'!$H$3)</f>
        <v>5887.3881000000019</v>
      </c>
      <c r="E1503" s="85">
        <f t="shared" si="93"/>
        <v>1177.4776200000001</v>
      </c>
      <c r="F1503" s="85">
        <f t="shared" si="94"/>
        <v>4709.9104800000014</v>
      </c>
      <c r="G1503" s="85">
        <f xml:space="preserve"> F1503/'2016 Claims Experience'!$H$2</f>
        <v>5541.0711529411783</v>
      </c>
      <c r="H1503" s="85">
        <f t="shared" si="95"/>
        <v>1500</v>
      </c>
      <c r="I1503" s="85">
        <f t="shared" si="92"/>
        <v>1295.1717065426669</v>
      </c>
      <c r="J1503" s="39"/>
    </row>
    <row r="1504" spans="2:10" x14ac:dyDescent="0.2">
      <c r="B1504" s="87">
        <v>1502</v>
      </c>
      <c r="C1504" s="85">
        <v>1843.8600000000001</v>
      </c>
      <c r="D1504" s="85">
        <f>C1504 * (1 + '2016 Claims Experience'!$H$3) * (1 + '2016 Claims Experience'!$H$3)</f>
        <v>2231.0706000000005</v>
      </c>
      <c r="E1504" s="85">
        <f t="shared" si="93"/>
        <v>446.21411999999998</v>
      </c>
      <c r="F1504" s="85">
        <f t="shared" si="94"/>
        <v>1784.8564800000004</v>
      </c>
      <c r="G1504" s="85">
        <f xml:space="preserve"> F1504/'2016 Claims Experience'!$H$2</f>
        <v>2099.8311529411772</v>
      </c>
      <c r="H1504" s="85">
        <f t="shared" si="95"/>
        <v>1500</v>
      </c>
      <c r="I1504" s="85">
        <f t="shared" si="92"/>
        <v>1295.1717065426669</v>
      </c>
      <c r="J1504" s="39"/>
    </row>
    <row r="1505" spans="2:10" x14ac:dyDescent="0.2">
      <c r="B1505" s="87">
        <v>1503</v>
      </c>
      <c r="C1505" s="85">
        <v>32837.14</v>
      </c>
      <c r="D1505" s="85">
        <f>C1505 * (1 + '2016 Claims Experience'!$H$3) * (1 + '2016 Claims Experience'!$H$3)</f>
        <v>39732.939400000003</v>
      </c>
      <c r="E1505" s="85">
        <f t="shared" si="93"/>
        <v>7946.5878799999991</v>
      </c>
      <c r="F1505" s="85">
        <f t="shared" si="94"/>
        <v>31786.351520000004</v>
      </c>
      <c r="G1505" s="85">
        <f xml:space="preserve"> F1505/'2016 Claims Experience'!$H$2</f>
        <v>37395.707670588243</v>
      </c>
      <c r="H1505" s="85">
        <f t="shared" si="95"/>
        <v>1500</v>
      </c>
      <c r="I1505" s="85">
        <f t="shared" si="92"/>
        <v>1295.1717065426669</v>
      </c>
      <c r="J1505" s="39"/>
    </row>
    <row r="1506" spans="2:10" x14ac:dyDescent="0.2">
      <c r="B1506" s="87">
        <v>1504</v>
      </c>
      <c r="C1506" s="85">
        <v>1063.3400000000001</v>
      </c>
      <c r="D1506" s="85">
        <f>C1506 * (1 + '2016 Claims Experience'!$H$3) * (1 + '2016 Claims Experience'!$H$3)</f>
        <v>1286.6414000000004</v>
      </c>
      <c r="E1506" s="85">
        <f t="shared" si="93"/>
        <v>257.32828000000001</v>
      </c>
      <c r="F1506" s="85">
        <f t="shared" si="94"/>
        <v>1029.3131200000005</v>
      </c>
      <c r="G1506" s="85">
        <f xml:space="preserve"> F1506/'2016 Claims Experience'!$H$2</f>
        <v>1210.9566117647064</v>
      </c>
      <c r="H1506" s="85">
        <f t="shared" si="95"/>
        <v>1286.6414000000004</v>
      </c>
      <c r="I1506" s="85">
        <f t="shared" si="92"/>
        <v>0</v>
      </c>
      <c r="J1506" s="39"/>
    </row>
    <row r="1507" spans="2:10" x14ac:dyDescent="0.2">
      <c r="B1507" s="87">
        <v>1505</v>
      </c>
      <c r="C1507" s="85">
        <v>5331.71</v>
      </c>
      <c r="D1507" s="85">
        <f>C1507 * (1 + '2016 Claims Experience'!$H$3) * (1 + '2016 Claims Experience'!$H$3)</f>
        <v>6451.3691000000008</v>
      </c>
      <c r="E1507" s="85">
        <f t="shared" si="93"/>
        <v>1290.2738199999999</v>
      </c>
      <c r="F1507" s="85">
        <f t="shared" si="94"/>
        <v>5161.0952800000014</v>
      </c>
      <c r="G1507" s="85">
        <f xml:space="preserve"> F1507/'2016 Claims Experience'!$H$2</f>
        <v>6071.8768000000018</v>
      </c>
      <c r="H1507" s="85">
        <f t="shared" si="95"/>
        <v>1500</v>
      </c>
      <c r="I1507" s="85">
        <f t="shared" si="92"/>
        <v>1295.1717065426669</v>
      </c>
      <c r="J1507" s="39"/>
    </row>
    <row r="1508" spans="2:10" x14ac:dyDescent="0.2">
      <c r="B1508" s="87">
        <v>1506</v>
      </c>
      <c r="C1508" s="85">
        <v>205.4</v>
      </c>
      <c r="D1508" s="85">
        <f>C1508 * (1 + '2016 Claims Experience'!$H$3) * (1 + '2016 Claims Experience'!$H$3)</f>
        <v>248.53400000000005</v>
      </c>
      <c r="E1508" s="85">
        <f t="shared" si="93"/>
        <v>49.706800000000001</v>
      </c>
      <c r="F1508" s="85">
        <f t="shared" si="94"/>
        <v>198.82720000000006</v>
      </c>
      <c r="G1508" s="85">
        <f xml:space="preserve"> F1508/'2016 Claims Experience'!$H$2</f>
        <v>233.91435294117656</v>
      </c>
      <c r="H1508" s="85">
        <f t="shared" si="95"/>
        <v>248.53400000000005</v>
      </c>
      <c r="I1508" s="85">
        <f t="shared" si="92"/>
        <v>0</v>
      </c>
      <c r="J1508" s="39"/>
    </row>
    <row r="1509" spans="2:10" x14ac:dyDescent="0.2">
      <c r="B1509" s="87">
        <v>1507</v>
      </c>
      <c r="C1509" s="85">
        <v>7853.39</v>
      </c>
      <c r="D1509" s="85">
        <f>C1509 * (1 + '2016 Claims Experience'!$H$3) * (1 + '2016 Claims Experience'!$H$3)</f>
        <v>9502.6019000000015</v>
      </c>
      <c r="E1509" s="85">
        <f t="shared" si="93"/>
        <v>1900.5203799999999</v>
      </c>
      <c r="F1509" s="85">
        <f t="shared" si="94"/>
        <v>7602.0815200000015</v>
      </c>
      <c r="G1509" s="85">
        <f xml:space="preserve"> F1509/'2016 Claims Experience'!$H$2</f>
        <v>8943.62531764706</v>
      </c>
      <c r="H1509" s="85">
        <f t="shared" si="95"/>
        <v>1500</v>
      </c>
      <c r="I1509" s="85">
        <f t="shared" si="92"/>
        <v>1295.1717065426669</v>
      </c>
      <c r="J1509" s="39"/>
    </row>
    <row r="1510" spans="2:10" x14ac:dyDescent="0.2">
      <c r="B1510" s="87">
        <v>1508</v>
      </c>
      <c r="C1510" s="85">
        <v>34691.270000000004</v>
      </c>
      <c r="D1510" s="85">
        <f>C1510 * (1 + '2016 Claims Experience'!$H$3) * (1 + '2016 Claims Experience'!$H$3)</f>
        <v>41976.436700000006</v>
      </c>
      <c r="E1510" s="85">
        <f t="shared" si="93"/>
        <v>8395.2873399999989</v>
      </c>
      <c r="F1510" s="85">
        <f t="shared" si="94"/>
        <v>33581.149360000003</v>
      </c>
      <c r="G1510" s="85">
        <f xml:space="preserve"> F1510/'2016 Claims Experience'!$H$2</f>
        <v>39507.234541176476</v>
      </c>
      <c r="H1510" s="85">
        <f t="shared" si="95"/>
        <v>1500</v>
      </c>
      <c r="I1510" s="85">
        <f t="shared" si="92"/>
        <v>1295.1717065426669</v>
      </c>
      <c r="J1510" s="39"/>
    </row>
    <row r="1511" spans="2:10" x14ac:dyDescent="0.2">
      <c r="B1511" s="87">
        <v>1509</v>
      </c>
      <c r="C1511" s="85">
        <v>21759.760000000002</v>
      </c>
      <c r="D1511" s="85">
        <f>C1511 * (1 + '2016 Claims Experience'!$H$3) * (1 + '2016 Claims Experience'!$H$3)</f>
        <v>26329.309600000008</v>
      </c>
      <c r="E1511" s="85">
        <f t="shared" si="93"/>
        <v>5265.8619200000003</v>
      </c>
      <c r="F1511" s="85">
        <f t="shared" si="94"/>
        <v>21063.447680000008</v>
      </c>
      <c r="G1511" s="85">
        <f xml:space="preserve"> F1511/'2016 Claims Experience'!$H$2</f>
        <v>24780.526682352953</v>
      </c>
      <c r="H1511" s="85">
        <f t="shared" si="95"/>
        <v>1500</v>
      </c>
      <c r="I1511" s="85">
        <f t="shared" si="92"/>
        <v>1295.1717065426669</v>
      </c>
      <c r="J1511" s="39"/>
    </row>
    <row r="1512" spans="2:10" x14ac:dyDescent="0.2">
      <c r="B1512" s="87">
        <v>1510</v>
      </c>
      <c r="C1512" s="85">
        <v>17126.41</v>
      </c>
      <c r="D1512" s="85">
        <f>C1512 * (1 + '2016 Claims Experience'!$H$3) * (1 + '2016 Claims Experience'!$H$3)</f>
        <v>20722.956100000007</v>
      </c>
      <c r="E1512" s="85">
        <f t="shared" si="93"/>
        <v>4144.5912200000002</v>
      </c>
      <c r="F1512" s="85">
        <f t="shared" si="94"/>
        <v>16578.364880000005</v>
      </c>
      <c r="G1512" s="85">
        <f xml:space="preserve"> F1512/'2016 Claims Experience'!$H$2</f>
        <v>19503.958682352946</v>
      </c>
      <c r="H1512" s="85">
        <f t="shared" si="95"/>
        <v>1500</v>
      </c>
      <c r="I1512" s="85">
        <f t="shared" si="92"/>
        <v>1295.1717065426669</v>
      </c>
      <c r="J1512" s="39"/>
    </row>
    <row r="1513" spans="2:10" x14ac:dyDescent="0.2">
      <c r="B1513" s="87">
        <v>1511</v>
      </c>
      <c r="C1513" s="85">
        <v>8769</v>
      </c>
      <c r="D1513" s="85">
        <f>C1513 * (1 + '2016 Claims Experience'!$H$3) * (1 + '2016 Claims Experience'!$H$3)</f>
        <v>10610.490000000002</v>
      </c>
      <c r="E1513" s="85">
        <f t="shared" si="93"/>
        <v>2122.098</v>
      </c>
      <c r="F1513" s="85">
        <f t="shared" si="94"/>
        <v>8488.3920000000016</v>
      </c>
      <c r="G1513" s="85">
        <f xml:space="preserve"> F1513/'2016 Claims Experience'!$H$2</f>
        <v>9986.3435294117662</v>
      </c>
      <c r="H1513" s="85">
        <f t="shared" si="95"/>
        <v>1500</v>
      </c>
      <c r="I1513" s="85">
        <f t="shared" si="92"/>
        <v>1295.1717065426669</v>
      </c>
      <c r="J1513" s="39"/>
    </row>
    <row r="1514" spans="2:10" x14ac:dyDescent="0.2">
      <c r="B1514" s="87">
        <v>1512</v>
      </c>
      <c r="C1514" s="85">
        <v>4538.55</v>
      </c>
      <c r="D1514" s="85">
        <f>C1514 * (1 + '2016 Claims Experience'!$H$3) * (1 + '2016 Claims Experience'!$H$3)</f>
        <v>5491.6455000000014</v>
      </c>
      <c r="E1514" s="85">
        <f t="shared" si="93"/>
        <v>1098.3291000000002</v>
      </c>
      <c r="F1514" s="85">
        <f t="shared" si="94"/>
        <v>4393.3164000000015</v>
      </c>
      <c r="G1514" s="85">
        <f xml:space="preserve"> F1514/'2016 Claims Experience'!$H$2</f>
        <v>5168.6075294117663</v>
      </c>
      <c r="H1514" s="85">
        <f t="shared" si="95"/>
        <v>1500</v>
      </c>
      <c r="I1514" s="85">
        <f t="shared" si="92"/>
        <v>1295.1717065426669</v>
      </c>
      <c r="J1514" s="39"/>
    </row>
    <row r="1515" spans="2:10" x14ac:dyDescent="0.2">
      <c r="B1515" s="87">
        <v>1513</v>
      </c>
      <c r="C1515" s="85">
        <v>3640.32</v>
      </c>
      <c r="D1515" s="85">
        <f>C1515 * (1 + '2016 Claims Experience'!$H$3) * (1 + '2016 Claims Experience'!$H$3)</f>
        <v>4404.7872000000007</v>
      </c>
      <c r="E1515" s="85">
        <f t="shared" si="93"/>
        <v>880.95743999999991</v>
      </c>
      <c r="F1515" s="85">
        <f t="shared" si="94"/>
        <v>3523.8297600000005</v>
      </c>
      <c r="G1515" s="85">
        <f xml:space="preserve"> F1515/'2016 Claims Experience'!$H$2</f>
        <v>4145.6820705882365</v>
      </c>
      <c r="H1515" s="85">
        <f t="shared" si="95"/>
        <v>1500</v>
      </c>
      <c r="I1515" s="85">
        <f t="shared" si="92"/>
        <v>1295.1717065426669</v>
      </c>
      <c r="J1515" s="39"/>
    </row>
    <row r="1516" spans="2:10" x14ac:dyDescent="0.2">
      <c r="B1516" s="87">
        <v>1514</v>
      </c>
      <c r="C1516" s="85">
        <v>5240.0700000000006</v>
      </c>
      <c r="D1516" s="85">
        <f>C1516 * (1 + '2016 Claims Experience'!$H$3) * (1 + '2016 Claims Experience'!$H$3)</f>
        <v>6340.4847000000018</v>
      </c>
      <c r="E1516" s="85">
        <f t="shared" si="93"/>
        <v>1268.0969400000001</v>
      </c>
      <c r="F1516" s="85">
        <f t="shared" si="94"/>
        <v>5072.3877600000014</v>
      </c>
      <c r="G1516" s="85">
        <f xml:space="preserve"> F1516/'2016 Claims Experience'!$H$2</f>
        <v>5967.5150117647081</v>
      </c>
      <c r="H1516" s="85">
        <f t="shared" si="95"/>
        <v>1500</v>
      </c>
      <c r="I1516" s="85">
        <f t="shared" si="92"/>
        <v>1295.1717065426669</v>
      </c>
      <c r="J1516" s="39"/>
    </row>
    <row r="1517" spans="2:10" x14ac:dyDescent="0.2">
      <c r="B1517" s="87">
        <v>1515</v>
      </c>
      <c r="C1517" s="85">
        <v>485.85</v>
      </c>
      <c r="D1517" s="85">
        <f>C1517 * (1 + '2016 Claims Experience'!$H$3) * (1 + '2016 Claims Experience'!$H$3)</f>
        <v>587.87850000000014</v>
      </c>
      <c r="E1517" s="85">
        <f t="shared" si="93"/>
        <v>117.5757</v>
      </c>
      <c r="F1517" s="85">
        <f t="shared" si="94"/>
        <v>470.30280000000016</v>
      </c>
      <c r="G1517" s="85">
        <f xml:space="preserve"> F1517/'2016 Claims Experience'!$H$2</f>
        <v>553.29741176470611</v>
      </c>
      <c r="H1517" s="85">
        <f t="shared" si="95"/>
        <v>587.87850000000014</v>
      </c>
      <c r="I1517" s="85">
        <f t="shared" si="92"/>
        <v>0</v>
      </c>
      <c r="J1517" s="39"/>
    </row>
    <row r="1518" spans="2:10" x14ac:dyDescent="0.2">
      <c r="B1518" s="87">
        <v>1516</v>
      </c>
      <c r="C1518" s="85">
        <v>23486.7</v>
      </c>
      <c r="D1518" s="85">
        <f>C1518 * (1 + '2016 Claims Experience'!$H$3) * (1 + '2016 Claims Experience'!$H$3)</f>
        <v>28418.907000000007</v>
      </c>
      <c r="E1518" s="85">
        <f t="shared" si="93"/>
        <v>5683.7813999999998</v>
      </c>
      <c r="F1518" s="85">
        <f t="shared" si="94"/>
        <v>22735.125600000007</v>
      </c>
      <c r="G1518" s="85">
        <f xml:space="preserve"> F1518/'2016 Claims Experience'!$H$2</f>
        <v>26747.206588235302</v>
      </c>
      <c r="H1518" s="85">
        <f t="shared" si="95"/>
        <v>1500</v>
      </c>
      <c r="I1518" s="85">
        <f t="shared" si="92"/>
        <v>1295.1717065426669</v>
      </c>
      <c r="J1518" s="39"/>
    </row>
    <row r="1519" spans="2:10" x14ac:dyDescent="0.2">
      <c r="B1519" s="87">
        <v>1517</v>
      </c>
      <c r="C1519" s="85">
        <v>10999.17</v>
      </c>
      <c r="D1519" s="85">
        <f>C1519 * (1 + '2016 Claims Experience'!$H$3) * (1 + '2016 Claims Experience'!$H$3)</f>
        <v>13308.995700000003</v>
      </c>
      <c r="E1519" s="85">
        <f t="shared" si="93"/>
        <v>2661.7991400000001</v>
      </c>
      <c r="F1519" s="85">
        <f t="shared" si="94"/>
        <v>10647.196560000004</v>
      </c>
      <c r="G1519" s="85">
        <f xml:space="preserve"> F1519/'2016 Claims Experience'!$H$2</f>
        <v>12526.113600000004</v>
      </c>
      <c r="H1519" s="85">
        <f t="shared" si="95"/>
        <v>1500</v>
      </c>
      <c r="I1519" s="85">
        <f t="shared" si="92"/>
        <v>1295.1717065426669</v>
      </c>
      <c r="J1519" s="39"/>
    </row>
    <row r="1520" spans="2:10" x14ac:dyDescent="0.2">
      <c r="B1520" s="87">
        <v>1518</v>
      </c>
      <c r="C1520" s="85">
        <v>252.8</v>
      </c>
      <c r="D1520" s="85">
        <f>C1520 * (1 + '2016 Claims Experience'!$H$3) * (1 + '2016 Claims Experience'!$H$3)</f>
        <v>305.88800000000009</v>
      </c>
      <c r="E1520" s="85">
        <f t="shared" si="93"/>
        <v>61.177600000000005</v>
      </c>
      <c r="F1520" s="85">
        <f t="shared" si="94"/>
        <v>244.71040000000008</v>
      </c>
      <c r="G1520" s="85">
        <f xml:space="preserve"> F1520/'2016 Claims Experience'!$H$2</f>
        <v>287.89458823529424</v>
      </c>
      <c r="H1520" s="85">
        <f t="shared" si="95"/>
        <v>305.88800000000009</v>
      </c>
      <c r="I1520" s="85">
        <f t="shared" si="92"/>
        <v>0</v>
      </c>
      <c r="J1520" s="39"/>
    </row>
    <row r="1521" spans="2:10" x14ac:dyDescent="0.2">
      <c r="B1521" s="87">
        <v>1519</v>
      </c>
      <c r="C1521" s="85">
        <v>6476.42</v>
      </c>
      <c r="D1521" s="85">
        <f>C1521 * (1 + '2016 Claims Experience'!$H$3) * (1 + '2016 Claims Experience'!$H$3)</f>
        <v>7836.4682000000012</v>
      </c>
      <c r="E1521" s="85">
        <f t="shared" si="93"/>
        <v>1567.2936399999999</v>
      </c>
      <c r="F1521" s="85">
        <f t="shared" si="94"/>
        <v>6269.1745600000013</v>
      </c>
      <c r="G1521" s="85">
        <f xml:space="preserve"> F1521/'2016 Claims Experience'!$H$2</f>
        <v>7375.4994823529432</v>
      </c>
      <c r="H1521" s="85">
        <f t="shared" si="95"/>
        <v>1500</v>
      </c>
      <c r="I1521" s="85">
        <f t="shared" si="92"/>
        <v>1295.1717065426669</v>
      </c>
      <c r="J1521" s="39"/>
    </row>
    <row r="1522" spans="2:10" x14ac:dyDescent="0.2">
      <c r="B1522" s="87">
        <v>1520</v>
      </c>
      <c r="C1522" s="85">
        <v>7354.1100000000006</v>
      </c>
      <c r="D1522" s="85">
        <f>C1522 * (1 + '2016 Claims Experience'!$H$3) * (1 + '2016 Claims Experience'!$H$3)</f>
        <v>8898.4731000000029</v>
      </c>
      <c r="E1522" s="85">
        <f t="shared" si="93"/>
        <v>1779.6946200000002</v>
      </c>
      <c r="F1522" s="85">
        <f t="shared" si="94"/>
        <v>7118.7784800000027</v>
      </c>
      <c r="G1522" s="85">
        <f xml:space="preserve"> F1522/'2016 Claims Experience'!$H$2</f>
        <v>8375.0335058823566</v>
      </c>
      <c r="H1522" s="85">
        <f t="shared" si="95"/>
        <v>1500</v>
      </c>
      <c r="I1522" s="85">
        <f t="shared" si="92"/>
        <v>1295.1717065426669</v>
      </c>
      <c r="J1522" s="39"/>
    </row>
    <row r="1523" spans="2:10" x14ac:dyDescent="0.2">
      <c r="B1523" s="87">
        <v>1521</v>
      </c>
      <c r="C1523" s="85">
        <v>18393.57</v>
      </c>
      <c r="D1523" s="85">
        <f>C1523 * (1 + '2016 Claims Experience'!$H$3) * (1 + '2016 Claims Experience'!$H$3)</f>
        <v>22256.219700000001</v>
      </c>
      <c r="E1523" s="85">
        <f t="shared" si="93"/>
        <v>4451.2439399999994</v>
      </c>
      <c r="F1523" s="85">
        <f t="shared" si="94"/>
        <v>17804.975760000001</v>
      </c>
      <c r="G1523" s="85">
        <f xml:space="preserve"> F1523/'2016 Claims Experience'!$H$2</f>
        <v>20947.030305882356</v>
      </c>
      <c r="H1523" s="85">
        <f t="shared" si="95"/>
        <v>1500</v>
      </c>
      <c r="I1523" s="85">
        <f t="shared" si="92"/>
        <v>1295.1717065426669</v>
      </c>
      <c r="J1523" s="39"/>
    </row>
    <row r="1524" spans="2:10" x14ac:dyDescent="0.2">
      <c r="B1524" s="87">
        <v>1522</v>
      </c>
      <c r="C1524" s="85">
        <v>2136.1600000000003</v>
      </c>
      <c r="D1524" s="85">
        <f>C1524 * (1 + '2016 Claims Experience'!$H$3) * (1 + '2016 Claims Experience'!$H$3)</f>
        <v>2584.7536000000009</v>
      </c>
      <c r="E1524" s="85">
        <f t="shared" si="93"/>
        <v>516.95072000000005</v>
      </c>
      <c r="F1524" s="85">
        <f t="shared" si="94"/>
        <v>2067.8028800000006</v>
      </c>
      <c r="G1524" s="85">
        <f xml:space="preserve"> F1524/'2016 Claims Experience'!$H$2</f>
        <v>2432.709270588236</v>
      </c>
      <c r="H1524" s="85">
        <f t="shared" si="95"/>
        <v>1500</v>
      </c>
      <c r="I1524" s="85">
        <f t="shared" si="92"/>
        <v>1295.1717065426669</v>
      </c>
      <c r="J1524" s="39"/>
    </row>
    <row r="1525" spans="2:10" x14ac:dyDescent="0.2">
      <c r="B1525" s="87">
        <v>1523</v>
      </c>
      <c r="C1525" s="85">
        <v>5438.3600000000006</v>
      </c>
      <c r="D1525" s="85">
        <f>C1525 * (1 + '2016 Claims Experience'!$H$3) * (1 + '2016 Claims Experience'!$H$3)</f>
        <v>6580.4156000000012</v>
      </c>
      <c r="E1525" s="85">
        <f t="shared" si="93"/>
        <v>1316.08312</v>
      </c>
      <c r="F1525" s="85">
        <f t="shared" si="94"/>
        <v>5264.3324800000009</v>
      </c>
      <c r="G1525" s="85">
        <f xml:space="preserve"> F1525/'2016 Claims Experience'!$H$2</f>
        <v>6193.3323294117663</v>
      </c>
      <c r="H1525" s="85">
        <f t="shared" si="95"/>
        <v>1500</v>
      </c>
      <c r="I1525" s="85">
        <f t="shared" si="92"/>
        <v>1295.1717065426669</v>
      </c>
      <c r="J1525" s="39"/>
    </row>
    <row r="1526" spans="2:10" x14ac:dyDescent="0.2">
      <c r="B1526" s="87">
        <v>1524</v>
      </c>
      <c r="C1526" s="85">
        <v>15244.630000000001</v>
      </c>
      <c r="D1526" s="85">
        <f>C1526 * (1 + '2016 Claims Experience'!$H$3) * (1 + '2016 Claims Experience'!$H$3)</f>
        <v>18446.002300000004</v>
      </c>
      <c r="E1526" s="85">
        <f t="shared" si="93"/>
        <v>3689.20046</v>
      </c>
      <c r="F1526" s="85">
        <f t="shared" si="94"/>
        <v>14756.801840000004</v>
      </c>
      <c r="G1526" s="85">
        <f xml:space="preserve"> F1526/'2016 Claims Experience'!$H$2</f>
        <v>17360.943341176477</v>
      </c>
      <c r="H1526" s="85">
        <f t="shared" si="95"/>
        <v>1500</v>
      </c>
      <c r="I1526" s="85">
        <f t="shared" si="92"/>
        <v>1295.1717065426669</v>
      </c>
      <c r="J1526" s="39"/>
    </row>
    <row r="1527" spans="2:10" x14ac:dyDescent="0.2">
      <c r="B1527" s="87">
        <v>1525</v>
      </c>
      <c r="C1527" s="85">
        <v>6227.5700000000006</v>
      </c>
      <c r="D1527" s="85">
        <f>C1527 * (1 + '2016 Claims Experience'!$H$3) * (1 + '2016 Claims Experience'!$H$3)</f>
        <v>7535.3597000000018</v>
      </c>
      <c r="E1527" s="85">
        <f t="shared" si="93"/>
        <v>1507.07194</v>
      </c>
      <c r="F1527" s="85">
        <f t="shared" si="94"/>
        <v>6028.287760000002</v>
      </c>
      <c r="G1527" s="85">
        <f xml:space="preserve"> F1527/'2016 Claims Experience'!$H$2</f>
        <v>7092.1032470588261</v>
      </c>
      <c r="H1527" s="85">
        <f t="shared" si="95"/>
        <v>1500</v>
      </c>
      <c r="I1527" s="85">
        <f t="shared" si="92"/>
        <v>1295.1717065426669</v>
      </c>
      <c r="J1527" s="39"/>
    </row>
    <row r="1528" spans="2:10" x14ac:dyDescent="0.2">
      <c r="B1528" s="87">
        <v>1526</v>
      </c>
      <c r="C1528" s="85">
        <v>19402.400000000001</v>
      </c>
      <c r="D1528" s="85">
        <f>C1528 * (1 + '2016 Claims Experience'!$H$3) * (1 + '2016 Claims Experience'!$H$3)</f>
        <v>23476.904000000006</v>
      </c>
      <c r="E1528" s="85">
        <f t="shared" si="93"/>
        <v>4695.3807999999999</v>
      </c>
      <c r="F1528" s="85">
        <f t="shared" si="94"/>
        <v>18781.523200000007</v>
      </c>
      <c r="G1528" s="85">
        <f xml:space="preserve"> F1528/'2016 Claims Experience'!$H$2</f>
        <v>22095.909647058834</v>
      </c>
      <c r="H1528" s="85">
        <f t="shared" si="95"/>
        <v>1500</v>
      </c>
      <c r="I1528" s="85">
        <f t="shared" si="92"/>
        <v>1295.1717065426669</v>
      </c>
      <c r="J1528" s="39"/>
    </row>
    <row r="1529" spans="2:10" x14ac:dyDescent="0.2">
      <c r="B1529" s="87">
        <v>1527</v>
      </c>
      <c r="C1529" s="85">
        <v>6374.51</v>
      </c>
      <c r="D1529" s="85">
        <f>C1529 * (1 + '2016 Claims Experience'!$H$3) * (1 + '2016 Claims Experience'!$H$3)</f>
        <v>7713.1571000000022</v>
      </c>
      <c r="E1529" s="85">
        <f t="shared" si="93"/>
        <v>1542.6314200000002</v>
      </c>
      <c r="F1529" s="85">
        <f t="shared" si="94"/>
        <v>6170.5256800000025</v>
      </c>
      <c r="G1529" s="85">
        <f xml:space="preserve"> F1529/'2016 Claims Experience'!$H$2</f>
        <v>7259.4419764705917</v>
      </c>
      <c r="H1529" s="85">
        <f t="shared" si="95"/>
        <v>1500</v>
      </c>
      <c r="I1529" s="85">
        <f t="shared" si="92"/>
        <v>1295.1717065426669</v>
      </c>
      <c r="J1529" s="39"/>
    </row>
    <row r="1530" spans="2:10" x14ac:dyDescent="0.2">
      <c r="B1530" s="87">
        <v>1528</v>
      </c>
      <c r="C1530" s="85">
        <v>7233.2400000000007</v>
      </c>
      <c r="D1530" s="85">
        <f>C1530 * (1 + '2016 Claims Experience'!$H$3) * (1 + '2016 Claims Experience'!$H$3)</f>
        <v>8752.220400000002</v>
      </c>
      <c r="E1530" s="85">
        <f t="shared" si="93"/>
        <v>1750.44408</v>
      </c>
      <c r="F1530" s="85">
        <f t="shared" si="94"/>
        <v>7001.7763200000018</v>
      </c>
      <c r="G1530" s="85">
        <f xml:space="preserve"> F1530/'2016 Claims Experience'!$H$2</f>
        <v>8237.383905882356</v>
      </c>
      <c r="H1530" s="85">
        <f t="shared" si="95"/>
        <v>1500</v>
      </c>
      <c r="I1530" s="85">
        <f t="shared" si="92"/>
        <v>1295.1717065426669</v>
      </c>
      <c r="J1530" s="39"/>
    </row>
    <row r="1531" spans="2:10" x14ac:dyDescent="0.2">
      <c r="B1531" s="87">
        <v>1529</v>
      </c>
      <c r="C1531" s="85">
        <v>2764.21</v>
      </c>
      <c r="D1531" s="85">
        <f>C1531 * (1 + '2016 Claims Experience'!$H$3) * (1 + '2016 Claims Experience'!$H$3)</f>
        <v>3344.6941000000006</v>
      </c>
      <c r="E1531" s="85">
        <f t="shared" si="93"/>
        <v>668.93881999999996</v>
      </c>
      <c r="F1531" s="85">
        <f t="shared" si="94"/>
        <v>2675.7552800000008</v>
      </c>
      <c r="G1531" s="85">
        <f xml:space="preserve"> F1531/'2016 Claims Experience'!$H$2</f>
        <v>3147.947388235295</v>
      </c>
      <c r="H1531" s="85">
        <f t="shared" si="95"/>
        <v>1500</v>
      </c>
      <c r="I1531" s="85">
        <f t="shared" si="92"/>
        <v>1295.1717065426669</v>
      </c>
      <c r="J1531" s="39"/>
    </row>
    <row r="1532" spans="2:10" x14ac:dyDescent="0.2">
      <c r="B1532" s="87">
        <v>1530</v>
      </c>
      <c r="C1532" s="85">
        <v>3761.98</v>
      </c>
      <c r="D1532" s="85">
        <f>C1532 * (1 + '2016 Claims Experience'!$H$3) * (1 + '2016 Claims Experience'!$H$3)</f>
        <v>4551.9958000000015</v>
      </c>
      <c r="E1532" s="85">
        <f t="shared" si="93"/>
        <v>910.39916000000005</v>
      </c>
      <c r="F1532" s="85">
        <f t="shared" si="94"/>
        <v>3641.5966400000016</v>
      </c>
      <c r="G1532" s="85">
        <f xml:space="preserve"> F1532/'2016 Claims Experience'!$H$2</f>
        <v>4284.2313411764726</v>
      </c>
      <c r="H1532" s="85">
        <f t="shared" si="95"/>
        <v>1500</v>
      </c>
      <c r="I1532" s="85">
        <f t="shared" si="92"/>
        <v>1295.1717065426669</v>
      </c>
      <c r="J1532" s="39"/>
    </row>
    <row r="1533" spans="2:10" x14ac:dyDescent="0.2">
      <c r="B1533" s="87">
        <v>1531</v>
      </c>
      <c r="C1533" s="85">
        <v>10595.480000000001</v>
      </c>
      <c r="D1533" s="85">
        <f>C1533 * (1 + '2016 Claims Experience'!$H$3) * (1 + '2016 Claims Experience'!$H$3)</f>
        <v>12820.530800000004</v>
      </c>
      <c r="E1533" s="85">
        <f t="shared" si="93"/>
        <v>2564.1061600000003</v>
      </c>
      <c r="F1533" s="85">
        <f t="shared" si="94"/>
        <v>10256.424640000005</v>
      </c>
      <c r="G1533" s="85">
        <f xml:space="preserve"> F1533/'2016 Claims Experience'!$H$2</f>
        <v>12066.381929411771</v>
      </c>
      <c r="H1533" s="85">
        <f t="shared" si="95"/>
        <v>1500</v>
      </c>
      <c r="I1533" s="85">
        <f t="shared" si="92"/>
        <v>1295.1717065426669</v>
      </c>
      <c r="J1533" s="39"/>
    </row>
    <row r="1534" spans="2:10" x14ac:dyDescent="0.2">
      <c r="B1534" s="87">
        <v>1532</v>
      </c>
      <c r="C1534" s="85">
        <v>33316.67</v>
      </c>
      <c r="D1534" s="85">
        <f>C1534 * (1 + '2016 Claims Experience'!$H$3) * (1 + '2016 Claims Experience'!$H$3)</f>
        <v>40313.170700000002</v>
      </c>
      <c r="E1534" s="85">
        <f t="shared" si="93"/>
        <v>8062.6341399999983</v>
      </c>
      <c r="F1534" s="85">
        <f t="shared" si="94"/>
        <v>32250.536560000004</v>
      </c>
      <c r="G1534" s="85">
        <f xml:space="preserve"> F1534/'2016 Claims Experience'!$H$2</f>
        <v>37941.807717647062</v>
      </c>
      <c r="H1534" s="85">
        <f t="shared" si="95"/>
        <v>1500</v>
      </c>
      <c r="I1534" s="85">
        <f t="shared" si="92"/>
        <v>1295.1717065426669</v>
      </c>
      <c r="J1534" s="39"/>
    </row>
    <row r="1535" spans="2:10" x14ac:dyDescent="0.2">
      <c r="B1535" s="87">
        <v>1533</v>
      </c>
      <c r="C1535" s="85">
        <v>1444.91</v>
      </c>
      <c r="D1535" s="85">
        <f>C1535 * (1 + '2016 Claims Experience'!$H$3) * (1 + '2016 Claims Experience'!$H$3)</f>
        <v>1748.3411000000006</v>
      </c>
      <c r="E1535" s="85">
        <f t="shared" si="93"/>
        <v>349.66822000000002</v>
      </c>
      <c r="F1535" s="85">
        <f t="shared" si="94"/>
        <v>1398.6728800000005</v>
      </c>
      <c r="G1535" s="85">
        <f xml:space="preserve"> F1535/'2016 Claims Experience'!$H$2</f>
        <v>1645.4975058823536</v>
      </c>
      <c r="H1535" s="85">
        <f t="shared" si="95"/>
        <v>1500</v>
      </c>
      <c r="I1535" s="85">
        <f t="shared" si="92"/>
        <v>1295.1717065426669</v>
      </c>
      <c r="J1535" s="39"/>
    </row>
    <row r="1536" spans="2:10" x14ac:dyDescent="0.2">
      <c r="B1536" s="87">
        <v>1534</v>
      </c>
      <c r="C1536" s="85">
        <v>879.2700000000001</v>
      </c>
      <c r="D1536" s="85">
        <f>C1536 * (1 + '2016 Claims Experience'!$H$3) * (1 + '2016 Claims Experience'!$H$3)</f>
        <v>1063.9167000000004</v>
      </c>
      <c r="E1536" s="85">
        <f t="shared" si="93"/>
        <v>212.78334000000004</v>
      </c>
      <c r="F1536" s="85">
        <f t="shared" si="94"/>
        <v>851.13336000000038</v>
      </c>
      <c r="G1536" s="85">
        <f xml:space="preserve"> F1536/'2016 Claims Experience'!$H$2</f>
        <v>1001.3333647058828</v>
      </c>
      <c r="H1536" s="85">
        <f t="shared" si="95"/>
        <v>1063.9167000000004</v>
      </c>
      <c r="I1536" s="85">
        <f t="shared" si="92"/>
        <v>0</v>
      </c>
      <c r="J1536" s="39"/>
    </row>
    <row r="1537" spans="2:10" x14ac:dyDescent="0.2">
      <c r="B1537" s="87">
        <v>1535</v>
      </c>
      <c r="C1537" s="85">
        <v>1298.76</v>
      </c>
      <c r="D1537" s="85">
        <f>C1537 * (1 + '2016 Claims Experience'!$H$3) * (1 + '2016 Claims Experience'!$H$3)</f>
        <v>1571.4996000000003</v>
      </c>
      <c r="E1537" s="85">
        <f t="shared" si="93"/>
        <v>314.29991999999999</v>
      </c>
      <c r="F1537" s="85">
        <f t="shared" si="94"/>
        <v>1257.1996800000004</v>
      </c>
      <c r="G1537" s="85">
        <f xml:space="preserve"> F1537/'2016 Claims Experience'!$H$2</f>
        <v>1479.058447058824</v>
      </c>
      <c r="H1537" s="85">
        <f t="shared" si="95"/>
        <v>1500</v>
      </c>
      <c r="I1537" s="85">
        <f t="shared" si="92"/>
        <v>1295.1717065426669</v>
      </c>
      <c r="J1537" s="39"/>
    </row>
    <row r="1538" spans="2:10" x14ac:dyDescent="0.2">
      <c r="B1538" s="87">
        <v>1536</v>
      </c>
      <c r="C1538" s="85">
        <v>4732.8900000000003</v>
      </c>
      <c r="D1538" s="85">
        <f>C1538 * (1 + '2016 Claims Experience'!$H$3) * (1 + '2016 Claims Experience'!$H$3)</f>
        <v>5726.7969000000012</v>
      </c>
      <c r="E1538" s="85">
        <f t="shared" si="93"/>
        <v>1145.3593799999999</v>
      </c>
      <c r="F1538" s="85">
        <f t="shared" si="94"/>
        <v>4581.4375200000013</v>
      </c>
      <c r="G1538" s="85">
        <f xml:space="preserve"> F1538/'2016 Claims Experience'!$H$2</f>
        <v>5389.9264941176489</v>
      </c>
      <c r="H1538" s="85">
        <f t="shared" si="95"/>
        <v>1500</v>
      </c>
      <c r="I1538" s="85">
        <f t="shared" si="92"/>
        <v>1295.1717065426669</v>
      </c>
      <c r="J1538" s="39"/>
    </row>
    <row r="1539" spans="2:10" x14ac:dyDescent="0.2">
      <c r="B1539" s="87">
        <v>1537</v>
      </c>
      <c r="C1539" s="85">
        <v>19043.740000000002</v>
      </c>
      <c r="D1539" s="85">
        <f>C1539 * (1 + '2016 Claims Experience'!$H$3) * (1 + '2016 Claims Experience'!$H$3)</f>
        <v>23042.925400000007</v>
      </c>
      <c r="E1539" s="85">
        <f t="shared" si="93"/>
        <v>4608.5850800000007</v>
      </c>
      <c r="F1539" s="85">
        <f t="shared" si="94"/>
        <v>18434.340320000007</v>
      </c>
      <c r="G1539" s="85">
        <f xml:space="preserve"> F1539/'2016 Claims Experience'!$H$2</f>
        <v>21687.459200000008</v>
      </c>
      <c r="H1539" s="85">
        <f t="shared" si="95"/>
        <v>1500</v>
      </c>
      <c r="I1539" s="85">
        <f t="shared" ref="I1539:I1602" si="96">IF(H1539 = $K$29, $L$29 - H1539,   IF(AND(H1539&lt;$L$29, H1539 &gt; $K$29),  D1539-$K$29, 0) )</f>
        <v>1295.1717065426669</v>
      </c>
      <c r="J1539" s="39"/>
    </row>
    <row r="1540" spans="2:10" x14ac:dyDescent="0.2">
      <c r="B1540" s="87">
        <v>1538</v>
      </c>
      <c r="C1540" s="85">
        <v>6211.77</v>
      </c>
      <c r="D1540" s="85">
        <f>C1540 * (1 + '2016 Claims Experience'!$H$3) * (1 + '2016 Claims Experience'!$H$3)</f>
        <v>7516.2417000000014</v>
      </c>
      <c r="E1540" s="85">
        <f t="shared" ref="E1540:E1603" si="97" xml:space="preserve"> D1540 * (1- $L$9)</f>
        <v>1503.2483399999999</v>
      </c>
      <c r="F1540" s="85">
        <f t="shared" ref="F1540:F1603" si="98" xml:space="preserve">   D1540 *$L$9</f>
        <v>6012.9933600000013</v>
      </c>
      <c r="G1540" s="85">
        <f xml:space="preserve"> F1540/'2016 Claims Experience'!$H$2</f>
        <v>7074.109835294119</v>
      </c>
      <c r="H1540" s="85">
        <f t="shared" ref="H1540:H1603" si="99">IF( D1540&gt; $K$29, $K$29, D1540)</f>
        <v>1500</v>
      </c>
      <c r="I1540" s="85">
        <f t="shared" si="96"/>
        <v>1295.1717065426669</v>
      </c>
      <c r="J1540" s="39"/>
    </row>
    <row r="1541" spans="2:10" x14ac:dyDescent="0.2">
      <c r="B1541" s="87">
        <v>1539</v>
      </c>
      <c r="C1541" s="85">
        <v>2925.3700000000003</v>
      </c>
      <c r="D1541" s="85">
        <f>C1541 * (1 + '2016 Claims Experience'!$H$3) * (1 + '2016 Claims Experience'!$H$3)</f>
        <v>3539.6977000000011</v>
      </c>
      <c r="E1541" s="85">
        <f t="shared" si="97"/>
        <v>707.93954000000008</v>
      </c>
      <c r="F1541" s="85">
        <f t="shared" si="98"/>
        <v>2831.7581600000012</v>
      </c>
      <c r="G1541" s="85">
        <f xml:space="preserve"> F1541/'2016 Claims Experience'!$H$2</f>
        <v>3331.4801882352958</v>
      </c>
      <c r="H1541" s="85">
        <f t="shared" si="99"/>
        <v>1500</v>
      </c>
      <c r="I1541" s="85">
        <f t="shared" si="96"/>
        <v>1295.1717065426669</v>
      </c>
      <c r="J1541" s="39"/>
    </row>
    <row r="1542" spans="2:10" x14ac:dyDescent="0.2">
      <c r="B1542" s="87">
        <v>1540</v>
      </c>
      <c r="C1542" s="85">
        <v>6778.2000000000007</v>
      </c>
      <c r="D1542" s="85">
        <f>C1542 * (1 + '2016 Claims Experience'!$H$3) * (1 + '2016 Claims Experience'!$H$3)</f>
        <v>8201.622000000003</v>
      </c>
      <c r="E1542" s="85">
        <f t="shared" si="97"/>
        <v>1640.3244000000002</v>
      </c>
      <c r="F1542" s="85">
        <f t="shared" si="98"/>
        <v>6561.2976000000026</v>
      </c>
      <c r="G1542" s="85">
        <f xml:space="preserve"> F1542/'2016 Claims Experience'!$H$2</f>
        <v>7719.1736470588266</v>
      </c>
      <c r="H1542" s="85">
        <f t="shared" si="99"/>
        <v>1500</v>
      </c>
      <c r="I1542" s="85">
        <f t="shared" si="96"/>
        <v>1295.1717065426669</v>
      </c>
      <c r="J1542" s="39"/>
    </row>
    <row r="1543" spans="2:10" x14ac:dyDescent="0.2">
      <c r="B1543" s="87">
        <v>1541</v>
      </c>
      <c r="C1543" s="85">
        <v>583.81000000000006</v>
      </c>
      <c r="D1543" s="85">
        <f>C1543 * (1 + '2016 Claims Experience'!$H$3) * (1 + '2016 Claims Experience'!$H$3)</f>
        <v>706.41010000000017</v>
      </c>
      <c r="E1543" s="85">
        <f t="shared" si="97"/>
        <v>141.28201999999999</v>
      </c>
      <c r="F1543" s="85">
        <f t="shared" si="98"/>
        <v>565.12808000000018</v>
      </c>
      <c r="G1543" s="85">
        <f xml:space="preserve"> F1543/'2016 Claims Experience'!$H$2</f>
        <v>664.85656470588253</v>
      </c>
      <c r="H1543" s="85">
        <f t="shared" si="99"/>
        <v>706.41010000000017</v>
      </c>
      <c r="I1543" s="85">
        <f t="shared" si="96"/>
        <v>0</v>
      </c>
      <c r="J1543" s="39"/>
    </row>
    <row r="1544" spans="2:10" x14ac:dyDescent="0.2">
      <c r="B1544" s="87">
        <v>1542</v>
      </c>
      <c r="C1544" s="85">
        <v>3254.8</v>
      </c>
      <c r="D1544" s="85">
        <f>C1544 * (1 + '2016 Claims Experience'!$H$3) * (1 + '2016 Claims Experience'!$H$3)</f>
        <v>3938.3080000000009</v>
      </c>
      <c r="E1544" s="85">
        <f t="shared" si="97"/>
        <v>787.66160000000002</v>
      </c>
      <c r="F1544" s="85">
        <f t="shared" si="98"/>
        <v>3150.646400000001</v>
      </c>
      <c r="G1544" s="85">
        <f xml:space="preserve"> F1544/'2016 Claims Experience'!$H$2</f>
        <v>3706.6428235294129</v>
      </c>
      <c r="H1544" s="85">
        <f t="shared" si="99"/>
        <v>1500</v>
      </c>
      <c r="I1544" s="85">
        <f t="shared" si="96"/>
        <v>1295.1717065426669</v>
      </c>
      <c r="J1544" s="39"/>
    </row>
    <row r="1545" spans="2:10" x14ac:dyDescent="0.2">
      <c r="B1545" s="87">
        <v>1543</v>
      </c>
      <c r="C1545" s="85">
        <v>9502.91</v>
      </c>
      <c r="D1545" s="85">
        <f>C1545 * (1 + '2016 Claims Experience'!$H$3) * (1 + '2016 Claims Experience'!$H$3)</f>
        <v>11498.521100000002</v>
      </c>
      <c r="E1545" s="85">
        <f t="shared" si="97"/>
        <v>2299.7042199999996</v>
      </c>
      <c r="F1545" s="85">
        <f t="shared" si="98"/>
        <v>9198.8168800000021</v>
      </c>
      <c r="G1545" s="85">
        <f xml:space="preserve"> F1545/'2016 Claims Experience'!$H$2</f>
        <v>10822.137505882356</v>
      </c>
      <c r="H1545" s="85">
        <f t="shared" si="99"/>
        <v>1500</v>
      </c>
      <c r="I1545" s="85">
        <f t="shared" si="96"/>
        <v>1295.1717065426669</v>
      </c>
      <c r="J1545" s="39"/>
    </row>
    <row r="1546" spans="2:10" x14ac:dyDescent="0.2">
      <c r="B1546" s="87">
        <v>1544</v>
      </c>
      <c r="C1546" s="85">
        <v>7772.81</v>
      </c>
      <c r="D1546" s="85">
        <f>C1546 * (1 + '2016 Claims Experience'!$H$3) * (1 + '2016 Claims Experience'!$H$3)</f>
        <v>9405.1001000000015</v>
      </c>
      <c r="E1546" s="85">
        <f t="shared" si="97"/>
        <v>1881.0200199999999</v>
      </c>
      <c r="F1546" s="85">
        <f t="shared" si="98"/>
        <v>7524.0800800000015</v>
      </c>
      <c r="G1546" s="85">
        <f xml:space="preserve"> F1546/'2016 Claims Experience'!$H$2</f>
        <v>8851.8589176470614</v>
      </c>
      <c r="H1546" s="85">
        <f t="shared" si="99"/>
        <v>1500</v>
      </c>
      <c r="I1546" s="85">
        <f t="shared" si="96"/>
        <v>1295.1717065426669</v>
      </c>
      <c r="J1546" s="39"/>
    </row>
    <row r="1547" spans="2:10" x14ac:dyDescent="0.2">
      <c r="B1547" s="87">
        <v>1545</v>
      </c>
      <c r="C1547" s="85">
        <v>524.56000000000006</v>
      </c>
      <c r="D1547" s="85">
        <f>C1547 * (1 + '2016 Claims Experience'!$H$3) * (1 + '2016 Claims Experience'!$H$3)</f>
        <v>634.71760000000017</v>
      </c>
      <c r="E1547" s="85">
        <f t="shared" si="97"/>
        <v>126.94352000000001</v>
      </c>
      <c r="F1547" s="85">
        <f t="shared" si="98"/>
        <v>507.77408000000014</v>
      </c>
      <c r="G1547" s="85">
        <f xml:space="preserve"> F1547/'2016 Claims Experience'!$H$2</f>
        <v>597.38127058823545</v>
      </c>
      <c r="H1547" s="85">
        <f t="shared" si="99"/>
        <v>634.71760000000017</v>
      </c>
      <c r="I1547" s="85">
        <f t="shared" si="96"/>
        <v>0</v>
      </c>
      <c r="J1547" s="39"/>
    </row>
    <row r="1548" spans="2:10" x14ac:dyDescent="0.2">
      <c r="B1548" s="87">
        <v>1546</v>
      </c>
      <c r="C1548" s="85">
        <v>2886.6600000000003</v>
      </c>
      <c r="D1548" s="85">
        <f>C1548 * (1 + '2016 Claims Experience'!$H$3) * (1 + '2016 Claims Experience'!$H$3)</f>
        <v>3492.8586000000009</v>
      </c>
      <c r="E1548" s="85">
        <f t="shared" si="97"/>
        <v>698.57172000000003</v>
      </c>
      <c r="F1548" s="85">
        <f t="shared" si="98"/>
        <v>2794.286880000001</v>
      </c>
      <c r="G1548" s="85">
        <f xml:space="preserve"> F1548/'2016 Claims Experience'!$H$2</f>
        <v>3287.3963294117661</v>
      </c>
      <c r="H1548" s="85">
        <f t="shared" si="99"/>
        <v>1500</v>
      </c>
      <c r="I1548" s="85">
        <f t="shared" si="96"/>
        <v>1295.1717065426669</v>
      </c>
      <c r="J1548" s="39"/>
    </row>
    <row r="1549" spans="2:10" x14ac:dyDescent="0.2">
      <c r="B1549" s="87">
        <v>1547</v>
      </c>
      <c r="C1549" s="85">
        <v>399.74</v>
      </c>
      <c r="D1549" s="85">
        <f>C1549 * (1 + '2016 Claims Experience'!$H$3) * (1 + '2016 Claims Experience'!$H$3)</f>
        <v>483.68540000000007</v>
      </c>
      <c r="E1549" s="85">
        <f t="shared" si="97"/>
        <v>96.737079999999992</v>
      </c>
      <c r="F1549" s="85">
        <f t="shared" si="98"/>
        <v>386.94832000000008</v>
      </c>
      <c r="G1549" s="85">
        <f xml:space="preserve"> F1549/'2016 Claims Experience'!$H$2</f>
        <v>455.23331764705893</v>
      </c>
      <c r="H1549" s="85">
        <f t="shared" si="99"/>
        <v>483.68540000000007</v>
      </c>
      <c r="I1549" s="85">
        <f t="shared" si="96"/>
        <v>0</v>
      </c>
      <c r="J1549" s="39"/>
    </row>
    <row r="1550" spans="2:10" x14ac:dyDescent="0.2">
      <c r="B1550" s="87">
        <v>1548</v>
      </c>
      <c r="C1550" s="85">
        <v>7445.75</v>
      </c>
      <c r="D1550" s="85">
        <f>C1550 * (1 + '2016 Claims Experience'!$H$3) * (1 + '2016 Claims Experience'!$H$3)</f>
        <v>9009.3575000000019</v>
      </c>
      <c r="E1550" s="85">
        <f t="shared" si="97"/>
        <v>1801.8715</v>
      </c>
      <c r="F1550" s="85">
        <f t="shared" si="98"/>
        <v>7207.4860000000017</v>
      </c>
      <c r="G1550" s="85">
        <f xml:space="preserve"> F1550/'2016 Claims Experience'!$H$2</f>
        <v>8479.3952941176485</v>
      </c>
      <c r="H1550" s="85">
        <f t="shared" si="99"/>
        <v>1500</v>
      </c>
      <c r="I1550" s="85">
        <f t="shared" si="96"/>
        <v>1295.1717065426669</v>
      </c>
      <c r="J1550" s="39"/>
    </row>
    <row r="1551" spans="2:10" x14ac:dyDescent="0.2">
      <c r="B1551" s="87">
        <v>1549</v>
      </c>
      <c r="C1551" s="85">
        <v>4373.4400000000005</v>
      </c>
      <c r="D1551" s="85">
        <f>C1551 * (1 + '2016 Claims Experience'!$H$3) * (1 + '2016 Claims Experience'!$H$3)</f>
        <v>5291.8624000000009</v>
      </c>
      <c r="E1551" s="85">
        <f t="shared" si="97"/>
        <v>1058.37248</v>
      </c>
      <c r="F1551" s="85">
        <f t="shared" si="98"/>
        <v>4233.4899200000009</v>
      </c>
      <c r="G1551" s="85">
        <f xml:space="preserve"> F1551/'2016 Claims Experience'!$H$2</f>
        <v>4980.5763764705898</v>
      </c>
      <c r="H1551" s="85">
        <f t="shared" si="99"/>
        <v>1500</v>
      </c>
      <c r="I1551" s="85">
        <f t="shared" si="96"/>
        <v>1295.1717065426669</v>
      </c>
      <c r="J1551" s="39"/>
    </row>
    <row r="1552" spans="2:10" x14ac:dyDescent="0.2">
      <c r="B1552" s="87">
        <v>1550</v>
      </c>
      <c r="C1552" s="85">
        <v>686.51</v>
      </c>
      <c r="D1552" s="85">
        <f>C1552 * (1 + '2016 Claims Experience'!$H$3) * (1 + '2016 Claims Experience'!$H$3)</f>
        <v>830.67710000000011</v>
      </c>
      <c r="E1552" s="85">
        <f t="shared" si="97"/>
        <v>166.13541999999998</v>
      </c>
      <c r="F1552" s="85">
        <f t="shared" si="98"/>
        <v>664.54168000000016</v>
      </c>
      <c r="G1552" s="85">
        <f xml:space="preserve"> F1552/'2016 Claims Experience'!$H$2</f>
        <v>781.81374117647078</v>
      </c>
      <c r="H1552" s="85">
        <f t="shared" si="99"/>
        <v>830.67710000000011</v>
      </c>
      <c r="I1552" s="85">
        <f t="shared" si="96"/>
        <v>0</v>
      </c>
      <c r="J1552" s="39"/>
    </row>
    <row r="1553" spans="2:10" x14ac:dyDescent="0.2">
      <c r="B1553" s="87">
        <v>1551</v>
      </c>
      <c r="C1553" s="85">
        <v>10890.94</v>
      </c>
      <c r="D1553" s="85">
        <f>C1553 * (1 + '2016 Claims Experience'!$H$3) * (1 + '2016 Claims Experience'!$H$3)</f>
        <v>13178.037400000003</v>
      </c>
      <c r="E1553" s="85">
        <f t="shared" si="97"/>
        <v>2635.6074800000001</v>
      </c>
      <c r="F1553" s="85">
        <f t="shared" si="98"/>
        <v>10542.429920000002</v>
      </c>
      <c r="G1553" s="85">
        <f xml:space="preserve"> F1553/'2016 Claims Experience'!$H$2</f>
        <v>12402.858729411768</v>
      </c>
      <c r="H1553" s="85">
        <f t="shared" si="99"/>
        <v>1500</v>
      </c>
      <c r="I1553" s="85">
        <f t="shared" si="96"/>
        <v>1295.1717065426669</v>
      </c>
      <c r="J1553" s="39"/>
    </row>
    <row r="1554" spans="2:10" x14ac:dyDescent="0.2">
      <c r="B1554" s="87">
        <v>1552</v>
      </c>
      <c r="C1554" s="85">
        <v>18391.990000000002</v>
      </c>
      <c r="D1554" s="85">
        <f>C1554 * (1 + '2016 Claims Experience'!$H$3) * (1 + '2016 Claims Experience'!$H$3)</f>
        <v>22254.307900000003</v>
      </c>
      <c r="E1554" s="85">
        <f t="shared" si="97"/>
        <v>4450.8615799999998</v>
      </c>
      <c r="F1554" s="85">
        <f t="shared" si="98"/>
        <v>17803.446320000003</v>
      </c>
      <c r="G1554" s="85">
        <f xml:space="preserve"> F1554/'2016 Claims Experience'!$H$2</f>
        <v>20945.230964705886</v>
      </c>
      <c r="H1554" s="85">
        <f t="shared" si="99"/>
        <v>1500</v>
      </c>
      <c r="I1554" s="85">
        <f t="shared" si="96"/>
        <v>1295.1717065426669</v>
      </c>
      <c r="J1554" s="39"/>
    </row>
    <row r="1555" spans="2:10" x14ac:dyDescent="0.2">
      <c r="B1555" s="87">
        <v>1553</v>
      </c>
      <c r="C1555" s="85">
        <v>703.89</v>
      </c>
      <c r="D1555" s="85">
        <f>C1555 * (1 + '2016 Claims Experience'!$H$3) * (1 + '2016 Claims Experience'!$H$3)</f>
        <v>851.70690000000002</v>
      </c>
      <c r="E1555" s="85">
        <f t="shared" si="97"/>
        <v>170.34137999999996</v>
      </c>
      <c r="F1555" s="85">
        <f t="shared" si="98"/>
        <v>681.36552000000006</v>
      </c>
      <c r="G1555" s="85">
        <f xml:space="preserve"> F1555/'2016 Claims Experience'!$H$2</f>
        <v>801.60649411764712</v>
      </c>
      <c r="H1555" s="85">
        <f t="shared" si="99"/>
        <v>851.70690000000002</v>
      </c>
      <c r="I1555" s="85">
        <f t="shared" si="96"/>
        <v>0</v>
      </c>
      <c r="J1555" s="39"/>
    </row>
    <row r="1556" spans="2:10" x14ac:dyDescent="0.2">
      <c r="B1556" s="87">
        <v>1554</v>
      </c>
      <c r="C1556" s="85">
        <v>2599.1</v>
      </c>
      <c r="D1556" s="85">
        <f>C1556 * (1 + '2016 Claims Experience'!$H$3) * (1 + '2016 Claims Experience'!$H$3)</f>
        <v>3144.9110000000005</v>
      </c>
      <c r="E1556" s="85">
        <f t="shared" si="97"/>
        <v>628.98219999999992</v>
      </c>
      <c r="F1556" s="85">
        <f t="shared" si="98"/>
        <v>2515.9288000000006</v>
      </c>
      <c r="G1556" s="85">
        <f xml:space="preserve"> F1556/'2016 Claims Experience'!$H$2</f>
        <v>2959.9162352941185</v>
      </c>
      <c r="H1556" s="85">
        <f t="shared" si="99"/>
        <v>1500</v>
      </c>
      <c r="I1556" s="85">
        <f t="shared" si="96"/>
        <v>1295.1717065426669</v>
      </c>
      <c r="J1556" s="39"/>
    </row>
    <row r="1557" spans="2:10" x14ac:dyDescent="0.2">
      <c r="B1557" s="87">
        <v>1555</v>
      </c>
      <c r="C1557" s="85">
        <v>6803.4800000000005</v>
      </c>
      <c r="D1557" s="85">
        <f>C1557 * (1 + '2016 Claims Experience'!$H$3) * (1 + '2016 Claims Experience'!$H$3)</f>
        <v>8232.2108000000026</v>
      </c>
      <c r="E1557" s="85">
        <f t="shared" si="97"/>
        <v>1646.4421600000001</v>
      </c>
      <c r="F1557" s="85">
        <f t="shared" si="98"/>
        <v>6585.7686400000021</v>
      </c>
      <c r="G1557" s="85">
        <f xml:space="preserve"> F1557/'2016 Claims Experience'!$H$2</f>
        <v>7747.9631058823552</v>
      </c>
      <c r="H1557" s="85">
        <f t="shared" si="99"/>
        <v>1500</v>
      </c>
      <c r="I1557" s="85">
        <f t="shared" si="96"/>
        <v>1295.1717065426669</v>
      </c>
      <c r="J1557" s="39"/>
    </row>
    <row r="1558" spans="2:10" x14ac:dyDescent="0.2">
      <c r="B1558" s="87">
        <v>1556</v>
      </c>
      <c r="C1558" s="85">
        <v>5291.42</v>
      </c>
      <c r="D1558" s="85">
        <f>C1558 * (1 + '2016 Claims Experience'!$H$3) * (1 + '2016 Claims Experience'!$H$3)</f>
        <v>6402.6182000000017</v>
      </c>
      <c r="E1558" s="85">
        <f t="shared" si="97"/>
        <v>1280.5236400000001</v>
      </c>
      <c r="F1558" s="85">
        <f t="shared" si="98"/>
        <v>5122.0945600000014</v>
      </c>
      <c r="G1558" s="85">
        <f xml:space="preserve"> F1558/'2016 Claims Experience'!$H$2</f>
        <v>6025.9936000000016</v>
      </c>
      <c r="H1558" s="85">
        <f t="shared" si="99"/>
        <v>1500</v>
      </c>
      <c r="I1558" s="85">
        <f t="shared" si="96"/>
        <v>1295.1717065426669</v>
      </c>
      <c r="J1558" s="39"/>
    </row>
    <row r="1559" spans="2:10" x14ac:dyDescent="0.2">
      <c r="B1559" s="87">
        <v>1557</v>
      </c>
      <c r="C1559" s="85">
        <v>24216.66</v>
      </c>
      <c r="D1559" s="85">
        <f>C1559 * (1 + '2016 Claims Experience'!$H$3) * (1 + '2016 Claims Experience'!$H$3)</f>
        <v>29302.158600000002</v>
      </c>
      <c r="E1559" s="85">
        <f t="shared" si="97"/>
        <v>5860.4317199999996</v>
      </c>
      <c r="F1559" s="85">
        <f t="shared" si="98"/>
        <v>23441.726880000002</v>
      </c>
      <c r="G1559" s="85">
        <f xml:space="preserve"> F1559/'2016 Claims Experience'!$H$2</f>
        <v>27578.50221176471</v>
      </c>
      <c r="H1559" s="85">
        <f t="shared" si="99"/>
        <v>1500</v>
      </c>
      <c r="I1559" s="85">
        <f t="shared" si="96"/>
        <v>1295.1717065426669</v>
      </c>
      <c r="J1559" s="39"/>
    </row>
    <row r="1560" spans="2:10" x14ac:dyDescent="0.2">
      <c r="B1560" s="87">
        <v>1558</v>
      </c>
      <c r="C1560" s="85">
        <v>17287.57</v>
      </c>
      <c r="D1560" s="85">
        <f>C1560 * (1 + '2016 Claims Experience'!$H$3) * (1 + '2016 Claims Experience'!$H$3)</f>
        <v>20917.959700000003</v>
      </c>
      <c r="E1560" s="85">
        <f t="shared" si="97"/>
        <v>4183.5919399999993</v>
      </c>
      <c r="F1560" s="85">
        <f t="shared" si="98"/>
        <v>16734.367760000005</v>
      </c>
      <c r="G1560" s="85">
        <f xml:space="preserve"> F1560/'2016 Claims Experience'!$H$2</f>
        <v>19687.491482352947</v>
      </c>
      <c r="H1560" s="85">
        <f t="shared" si="99"/>
        <v>1500</v>
      </c>
      <c r="I1560" s="85">
        <f t="shared" si="96"/>
        <v>1295.1717065426669</v>
      </c>
      <c r="J1560" s="39"/>
    </row>
    <row r="1561" spans="2:10" x14ac:dyDescent="0.2">
      <c r="B1561" s="87">
        <v>1559</v>
      </c>
      <c r="C1561" s="85">
        <v>9169.5300000000007</v>
      </c>
      <c r="D1561" s="85">
        <f>C1561 * (1 + '2016 Claims Experience'!$H$3) * (1 + '2016 Claims Experience'!$H$3)</f>
        <v>11095.131300000003</v>
      </c>
      <c r="E1561" s="85">
        <f t="shared" si="97"/>
        <v>2219.0262600000001</v>
      </c>
      <c r="F1561" s="85">
        <f t="shared" si="98"/>
        <v>8876.1050400000022</v>
      </c>
      <c r="G1561" s="85">
        <f xml:space="preserve"> F1561/'2016 Claims Experience'!$H$2</f>
        <v>10442.476517647061</v>
      </c>
      <c r="H1561" s="85">
        <f t="shared" si="99"/>
        <v>1500</v>
      </c>
      <c r="I1561" s="85">
        <f t="shared" si="96"/>
        <v>1295.1717065426669</v>
      </c>
      <c r="J1561" s="39"/>
    </row>
    <row r="1562" spans="2:10" x14ac:dyDescent="0.2">
      <c r="B1562" s="87">
        <v>1560</v>
      </c>
      <c r="C1562" s="85">
        <v>5466.8</v>
      </c>
      <c r="D1562" s="85">
        <f>C1562 * (1 + '2016 Claims Experience'!$H$3) * (1 + '2016 Claims Experience'!$H$3)</f>
        <v>6614.8280000000013</v>
      </c>
      <c r="E1562" s="85">
        <f t="shared" si="97"/>
        <v>1322.9656</v>
      </c>
      <c r="F1562" s="85">
        <f t="shared" si="98"/>
        <v>5291.8624000000018</v>
      </c>
      <c r="G1562" s="85">
        <f xml:space="preserve"> F1562/'2016 Claims Experience'!$H$2</f>
        <v>6225.7204705882377</v>
      </c>
      <c r="H1562" s="85">
        <f t="shared" si="99"/>
        <v>1500</v>
      </c>
      <c r="I1562" s="85">
        <f t="shared" si="96"/>
        <v>1295.1717065426669</v>
      </c>
      <c r="J1562" s="39"/>
    </row>
    <row r="1563" spans="2:10" x14ac:dyDescent="0.2">
      <c r="B1563" s="87">
        <v>1561</v>
      </c>
      <c r="C1563" s="85">
        <v>15490.320000000002</v>
      </c>
      <c r="D1563" s="85">
        <f>C1563 * (1 + '2016 Claims Experience'!$H$3) * (1 + '2016 Claims Experience'!$H$3)</f>
        <v>18743.287200000006</v>
      </c>
      <c r="E1563" s="85">
        <f t="shared" si="97"/>
        <v>3748.6574400000004</v>
      </c>
      <c r="F1563" s="85">
        <f t="shared" si="98"/>
        <v>14994.629760000005</v>
      </c>
      <c r="G1563" s="85">
        <f xml:space="preserve"> F1563/'2016 Claims Experience'!$H$2</f>
        <v>17640.740894117655</v>
      </c>
      <c r="H1563" s="85">
        <f t="shared" si="99"/>
        <v>1500</v>
      </c>
      <c r="I1563" s="85">
        <f t="shared" si="96"/>
        <v>1295.1717065426669</v>
      </c>
      <c r="J1563" s="39"/>
    </row>
    <row r="1564" spans="2:10" x14ac:dyDescent="0.2">
      <c r="B1564" s="87">
        <v>1562</v>
      </c>
      <c r="C1564" s="85">
        <v>1180.26</v>
      </c>
      <c r="D1564" s="85">
        <f>C1564 * (1 + '2016 Claims Experience'!$H$3) * (1 + '2016 Claims Experience'!$H$3)</f>
        <v>1428.1146000000001</v>
      </c>
      <c r="E1564" s="85">
        <f t="shared" si="97"/>
        <v>285.62291999999997</v>
      </c>
      <c r="F1564" s="85">
        <f t="shared" si="98"/>
        <v>1142.4916800000001</v>
      </c>
      <c r="G1564" s="85">
        <f xml:space="preserve"> F1564/'2016 Claims Experience'!$H$2</f>
        <v>1344.1078588235296</v>
      </c>
      <c r="H1564" s="85">
        <f t="shared" si="99"/>
        <v>1428.1146000000001</v>
      </c>
      <c r="I1564" s="85">
        <f t="shared" si="96"/>
        <v>0</v>
      </c>
      <c r="J1564" s="39"/>
    </row>
    <row r="1565" spans="2:10" x14ac:dyDescent="0.2">
      <c r="B1565" s="87">
        <v>1563</v>
      </c>
      <c r="C1565" s="85">
        <v>9182.9600000000009</v>
      </c>
      <c r="D1565" s="85">
        <f>C1565 * (1 + '2016 Claims Experience'!$H$3) * (1 + '2016 Claims Experience'!$H$3)</f>
        <v>11111.381600000002</v>
      </c>
      <c r="E1565" s="85">
        <f t="shared" si="97"/>
        <v>2222.2763199999999</v>
      </c>
      <c r="F1565" s="85">
        <f t="shared" si="98"/>
        <v>8889.1052800000016</v>
      </c>
      <c r="G1565" s="85">
        <f xml:space="preserve"> F1565/'2016 Claims Experience'!$H$2</f>
        <v>10457.770917647062</v>
      </c>
      <c r="H1565" s="85">
        <f t="shared" si="99"/>
        <v>1500</v>
      </c>
      <c r="I1565" s="85">
        <f t="shared" si="96"/>
        <v>1295.1717065426669</v>
      </c>
      <c r="J1565" s="39"/>
    </row>
    <row r="1566" spans="2:10" x14ac:dyDescent="0.2">
      <c r="B1566" s="87">
        <v>1564</v>
      </c>
      <c r="C1566" s="85">
        <v>19948.29</v>
      </c>
      <c r="D1566" s="85">
        <f>C1566 * (1 + '2016 Claims Experience'!$H$3) * (1 + '2016 Claims Experience'!$H$3)</f>
        <v>24137.430900000003</v>
      </c>
      <c r="E1566" s="85">
        <f t="shared" si="97"/>
        <v>4827.4861799999999</v>
      </c>
      <c r="F1566" s="85">
        <f t="shared" si="98"/>
        <v>19309.944720000003</v>
      </c>
      <c r="G1566" s="85">
        <f xml:space="preserve"> F1566/'2016 Claims Experience'!$H$2</f>
        <v>22717.582023529416</v>
      </c>
      <c r="H1566" s="85">
        <f t="shared" si="99"/>
        <v>1500</v>
      </c>
      <c r="I1566" s="85">
        <f t="shared" si="96"/>
        <v>1295.1717065426669</v>
      </c>
      <c r="J1566" s="39"/>
    </row>
    <row r="1567" spans="2:10" x14ac:dyDescent="0.2">
      <c r="B1567" s="87">
        <v>1565</v>
      </c>
      <c r="C1567" s="85">
        <v>613.83000000000004</v>
      </c>
      <c r="D1567" s="85">
        <f>C1567 * (1 + '2016 Claims Experience'!$H$3) * (1 + '2016 Claims Experience'!$H$3)</f>
        <v>742.73430000000019</v>
      </c>
      <c r="E1567" s="85">
        <f t="shared" si="97"/>
        <v>148.54686000000001</v>
      </c>
      <c r="F1567" s="85">
        <f t="shared" si="98"/>
        <v>594.18744000000015</v>
      </c>
      <c r="G1567" s="85">
        <f xml:space="preserve"> F1567/'2016 Claims Experience'!$H$2</f>
        <v>699.04404705882371</v>
      </c>
      <c r="H1567" s="85">
        <f t="shared" si="99"/>
        <v>742.73430000000019</v>
      </c>
      <c r="I1567" s="85">
        <f t="shared" si="96"/>
        <v>0</v>
      </c>
      <c r="J1567" s="39"/>
    </row>
    <row r="1568" spans="2:10" x14ac:dyDescent="0.2">
      <c r="B1568" s="87">
        <v>1566</v>
      </c>
      <c r="C1568" s="85">
        <v>2224.6400000000003</v>
      </c>
      <c r="D1568" s="85">
        <f>C1568 * (1 + '2016 Claims Experience'!$H$3) * (1 + '2016 Claims Experience'!$H$3)</f>
        <v>2691.8144000000011</v>
      </c>
      <c r="E1568" s="85">
        <f t="shared" si="97"/>
        <v>538.36288000000013</v>
      </c>
      <c r="F1568" s="85">
        <f t="shared" si="98"/>
        <v>2153.451520000001</v>
      </c>
      <c r="G1568" s="85">
        <f xml:space="preserve"> F1568/'2016 Claims Experience'!$H$2</f>
        <v>2533.4723764705896</v>
      </c>
      <c r="H1568" s="85">
        <f t="shared" si="99"/>
        <v>1500</v>
      </c>
      <c r="I1568" s="85">
        <f t="shared" si="96"/>
        <v>1295.1717065426669</v>
      </c>
      <c r="J1568" s="39"/>
    </row>
    <row r="1569" spans="2:10" x14ac:dyDescent="0.2">
      <c r="B1569" s="87">
        <v>1567</v>
      </c>
      <c r="C1569" s="85">
        <v>340.49</v>
      </c>
      <c r="D1569" s="85">
        <f>C1569 * (1 + '2016 Claims Experience'!$H$3) * (1 + '2016 Claims Experience'!$H$3)</f>
        <v>411.99290000000008</v>
      </c>
      <c r="E1569" s="85">
        <f t="shared" si="97"/>
        <v>82.398579999999995</v>
      </c>
      <c r="F1569" s="85">
        <f t="shared" si="98"/>
        <v>329.5943200000001</v>
      </c>
      <c r="G1569" s="85">
        <f xml:space="preserve"> F1569/'2016 Claims Experience'!$H$2</f>
        <v>387.7580235294119</v>
      </c>
      <c r="H1569" s="85">
        <f t="shared" si="99"/>
        <v>411.99290000000008</v>
      </c>
      <c r="I1569" s="85">
        <f t="shared" si="96"/>
        <v>0</v>
      </c>
      <c r="J1569" s="39"/>
    </row>
    <row r="1570" spans="2:10" x14ac:dyDescent="0.2">
      <c r="B1570" s="87">
        <v>1568</v>
      </c>
      <c r="C1570" s="85">
        <v>638.32000000000005</v>
      </c>
      <c r="D1570" s="85">
        <f>C1570 * (1 + '2016 Claims Experience'!$H$3) * (1 + '2016 Claims Experience'!$H$3)</f>
        <v>772.36720000000025</v>
      </c>
      <c r="E1570" s="85">
        <f t="shared" si="97"/>
        <v>154.47344000000001</v>
      </c>
      <c r="F1570" s="85">
        <f t="shared" si="98"/>
        <v>617.89376000000027</v>
      </c>
      <c r="G1570" s="85">
        <f xml:space="preserve"> F1570/'2016 Claims Experience'!$H$2</f>
        <v>726.93383529411801</v>
      </c>
      <c r="H1570" s="85">
        <f t="shared" si="99"/>
        <v>772.36720000000025</v>
      </c>
      <c r="I1570" s="85">
        <f t="shared" si="96"/>
        <v>0</v>
      </c>
      <c r="J1570" s="39"/>
    </row>
    <row r="1571" spans="2:10" x14ac:dyDescent="0.2">
      <c r="B1571" s="87">
        <v>1569</v>
      </c>
      <c r="C1571" s="85">
        <v>2806.08</v>
      </c>
      <c r="D1571" s="85">
        <f>C1571 * (1 + '2016 Claims Experience'!$H$3) * (1 + '2016 Claims Experience'!$H$3)</f>
        <v>3395.3568000000005</v>
      </c>
      <c r="E1571" s="85">
        <f t="shared" si="97"/>
        <v>679.07135999999991</v>
      </c>
      <c r="F1571" s="85">
        <f t="shared" si="98"/>
        <v>2716.2854400000006</v>
      </c>
      <c r="G1571" s="85">
        <f xml:space="preserve"> F1571/'2016 Claims Experience'!$H$2</f>
        <v>3195.6299294117653</v>
      </c>
      <c r="H1571" s="85">
        <f t="shared" si="99"/>
        <v>1500</v>
      </c>
      <c r="I1571" s="85">
        <f t="shared" si="96"/>
        <v>1295.1717065426669</v>
      </c>
      <c r="J1571" s="39"/>
    </row>
    <row r="1572" spans="2:10" x14ac:dyDescent="0.2">
      <c r="B1572" s="87">
        <v>1570</v>
      </c>
      <c r="C1572" s="85">
        <v>3791.21</v>
      </c>
      <c r="D1572" s="85">
        <f>C1572 * (1 + '2016 Claims Experience'!$H$3) * (1 + '2016 Claims Experience'!$H$3)</f>
        <v>4587.3641000000007</v>
      </c>
      <c r="E1572" s="85">
        <f t="shared" si="97"/>
        <v>917.47281999999996</v>
      </c>
      <c r="F1572" s="85">
        <f t="shared" si="98"/>
        <v>3669.8912800000007</v>
      </c>
      <c r="G1572" s="85">
        <f xml:space="preserve"> F1572/'2016 Claims Experience'!$H$2</f>
        <v>4317.5191529411777</v>
      </c>
      <c r="H1572" s="85">
        <f t="shared" si="99"/>
        <v>1500</v>
      </c>
      <c r="I1572" s="85">
        <f t="shared" si="96"/>
        <v>1295.1717065426669</v>
      </c>
      <c r="J1572" s="39"/>
    </row>
    <row r="1573" spans="2:10" x14ac:dyDescent="0.2">
      <c r="B1573" s="87">
        <v>1571</v>
      </c>
      <c r="C1573" s="85">
        <v>3891.54</v>
      </c>
      <c r="D1573" s="85">
        <f>C1573 * (1 + '2016 Claims Experience'!$H$3) * (1 + '2016 Claims Experience'!$H$3)</f>
        <v>4708.7634000000007</v>
      </c>
      <c r="E1573" s="85">
        <f t="shared" si="97"/>
        <v>941.75267999999994</v>
      </c>
      <c r="F1573" s="85">
        <f t="shared" si="98"/>
        <v>3767.0107200000007</v>
      </c>
      <c r="G1573" s="85">
        <f xml:space="preserve"> F1573/'2016 Claims Experience'!$H$2</f>
        <v>4431.77731764706</v>
      </c>
      <c r="H1573" s="85">
        <f t="shared" si="99"/>
        <v>1500</v>
      </c>
      <c r="I1573" s="85">
        <f t="shared" si="96"/>
        <v>1295.1717065426669</v>
      </c>
      <c r="J1573" s="39"/>
    </row>
    <row r="1574" spans="2:10" x14ac:dyDescent="0.2">
      <c r="B1574" s="87">
        <v>1572</v>
      </c>
      <c r="C1574" s="85">
        <v>103.49000000000001</v>
      </c>
      <c r="D1574" s="85">
        <f>C1574 * (1 + '2016 Claims Experience'!$H$3) * (1 + '2016 Claims Experience'!$H$3)</f>
        <v>125.22290000000002</v>
      </c>
      <c r="E1574" s="85">
        <f t="shared" si="97"/>
        <v>25.04458</v>
      </c>
      <c r="F1574" s="85">
        <f t="shared" si="98"/>
        <v>100.17832000000003</v>
      </c>
      <c r="G1574" s="85">
        <f xml:space="preserve"> F1574/'2016 Claims Experience'!$H$2</f>
        <v>117.85684705882356</v>
      </c>
      <c r="H1574" s="85">
        <f t="shared" si="99"/>
        <v>125.22290000000002</v>
      </c>
      <c r="I1574" s="85">
        <f t="shared" si="96"/>
        <v>0</v>
      </c>
      <c r="J1574" s="39"/>
    </row>
    <row r="1575" spans="2:10" x14ac:dyDescent="0.2">
      <c r="B1575" s="87">
        <v>1573</v>
      </c>
      <c r="C1575" s="85">
        <v>20833.09</v>
      </c>
      <c r="D1575" s="85">
        <f>C1575 * (1 + '2016 Claims Experience'!$H$3) * (1 + '2016 Claims Experience'!$H$3)</f>
        <v>25208.038900000003</v>
      </c>
      <c r="E1575" s="85">
        <f t="shared" si="97"/>
        <v>5041.6077799999994</v>
      </c>
      <c r="F1575" s="85">
        <f t="shared" si="98"/>
        <v>20166.431120000005</v>
      </c>
      <c r="G1575" s="85">
        <f xml:space="preserve"> F1575/'2016 Claims Experience'!$H$2</f>
        <v>23725.213082352948</v>
      </c>
      <c r="H1575" s="85">
        <f t="shared" si="99"/>
        <v>1500</v>
      </c>
      <c r="I1575" s="85">
        <f t="shared" si="96"/>
        <v>1295.1717065426669</v>
      </c>
      <c r="J1575" s="39"/>
    </row>
    <row r="1576" spans="2:10" x14ac:dyDescent="0.2">
      <c r="B1576" s="87">
        <v>1574</v>
      </c>
      <c r="C1576" s="85">
        <v>1055.44</v>
      </c>
      <c r="D1576" s="85">
        <f>C1576 * (1 + '2016 Claims Experience'!$H$3) * (1 + '2016 Claims Experience'!$H$3)</f>
        <v>1277.0824000000002</v>
      </c>
      <c r="E1576" s="85">
        <f t="shared" si="97"/>
        <v>255.41647999999998</v>
      </c>
      <c r="F1576" s="85">
        <f t="shared" si="98"/>
        <v>1021.6659200000003</v>
      </c>
      <c r="G1576" s="85">
        <f xml:space="preserve"> F1576/'2016 Claims Experience'!$H$2</f>
        <v>1201.9599058823533</v>
      </c>
      <c r="H1576" s="85">
        <f t="shared" si="99"/>
        <v>1277.0824000000002</v>
      </c>
      <c r="I1576" s="85">
        <f t="shared" si="96"/>
        <v>0</v>
      </c>
      <c r="J1576" s="39"/>
    </row>
    <row r="1577" spans="2:10" x14ac:dyDescent="0.2">
      <c r="B1577" s="87">
        <v>1575</v>
      </c>
      <c r="C1577" s="85">
        <v>20859.16</v>
      </c>
      <c r="D1577" s="85">
        <f>C1577 * (1 + '2016 Claims Experience'!$H$3) * (1 + '2016 Claims Experience'!$H$3)</f>
        <v>25239.583600000002</v>
      </c>
      <c r="E1577" s="85">
        <f t="shared" si="97"/>
        <v>5047.9167199999993</v>
      </c>
      <c r="F1577" s="85">
        <f t="shared" si="98"/>
        <v>20191.666880000004</v>
      </c>
      <c r="G1577" s="85">
        <f xml:space="preserve"> F1577/'2016 Claims Experience'!$H$2</f>
        <v>23754.902211764711</v>
      </c>
      <c r="H1577" s="85">
        <f t="shared" si="99"/>
        <v>1500</v>
      </c>
      <c r="I1577" s="85">
        <f t="shared" si="96"/>
        <v>1295.1717065426669</v>
      </c>
      <c r="J1577" s="39"/>
    </row>
    <row r="1578" spans="2:10" x14ac:dyDescent="0.2">
      <c r="B1578" s="87">
        <v>1576</v>
      </c>
      <c r="C1578" s="85">
        <v>16430.420000000002</v>
      </c>
      <c r="D1578" s="85">
        <f>C1578 * (1 + '2016 Claims Experience'!$H$3) * (1 + '2016 Claims Experience'!$H$3)</f>
        <v>19880.808200000007</v>
      </c>
      <c r="E1578" s="85">
        <f t="shared" si="97"/>
        <v>3976.1616400000003</v>
      </c>
      <c r="F1578" s="85">
        <f t="shared" si="98"/>
        <v>15904.646560000007</v>
      </c>
      <c r="G1578" s="85">
        <f xml:space="preserve"> F1578/'2016 Claims Experience'!$H$2</f>
        <v>18711.348894117655</v>
      </c>
      <c r="H1578" s="85">
        <f t="shared" si="99"/>
        <v>1500</v>
      </c>
      <c r="I1578" s="85">
        <f t="shared" si="96"/>
        <v>1295.1717065426669</v>
      </c>
      <c r="J1578" s="39"/>
    </row>
    <row r="1579" spans="2:10" x14ac:dyDescent="0.2">
      <c r="B1579" s="87">
        <v>1577</v>
      </c>
      <c r="C1579" s="85">
        <v>6402.16</v>
      </c>
      <c r="D1579" s="85">
        <f>C1579 * (1 + '2016 Claims Experience'!$H$3) * (1 + '2016 Claims Experience'!$H$3)</f>
        <v>7746.6136000000006</v>
      </c>
      <c r="E1579" s="85">
        <f t="shared" si="97"/>
        <v>1549.3227199999997</v>
      </c>
      <c r="F1579" s="85">
        <f t="shared" si="98"/>
        <v>6197.2908800000005</v>
      </c>
      <c r="G1579" s="85">
        <f xml:space="preserve"> F1579/'2016 Claims Experience'!$H$2</f>
        <v>7290.930447058824</v>
      </c>
      <c r="H1579" s="85">
        <f t="shared" si="99"/>
        <v>1500</v>
      </c>
      <c r="I1579" s="85">
        <f t="shared" si="96"/>
        <v>1295.1717065426669</v>
      </c>
      <c r="J1579" s="39"/>
    </row>
    <row r="1580" spans="2:10" x14ac:dyDescent="0.2">
      <c r="B1580" s="87">
        <v>1578</v>
      </c>
      <c r="C1580" s="85">
        <v>10830.11</v>
      </c>
      <c r="D1580" s="85">
        <f>C1580 * (1 + '2016 Claims Experience'!$H$3) * (1 + '2016 Claims Experience'!$H$3)</f>
        <v>13104.433100000002</v>
      </c>
      <c r="E1580" s="85">
        <f t="shared" si="97"/>
        <v>2620.8866199999998</v>
      </c>
      <c r="F1580" s="85">
        <f t="shared" si="98"/>
        <v>10483.546480000003</v>
      </c>
      <c r="G1580" s="85">
        <f xml:space="preserve"> F1580/'2016 Claims Experience'!$H$2</f>
        <v>12333.58409411765</v>
      </c>
      <c r="H1580" s="85">
        <f t="shared" si="99"/>
        <v>1500</v>
      </c>
      <c r="I1580" s="85">
        <f t="shared" si="96"/>
        <v>1295.1717065426669</v>
      </c>
      <c r="J1580" s="39"/>
    </row>
    <row r="1581" spans="2:10" x14ac:dyDescent="0.2">
      <c r="B1581" s="87">
        <v>1579</v>
      </c>
      <c r="C1581" s="85">
        <v>591.71</v>
      </c>
      <c r="D1581" s="85">
        <f>C1581 * (1 + '2016 Claims Experience'!$H$3) * (1 + '2016 Claims Experience'!$H$3)</f>
        <v>715.96910000000014</v>
      </c>
      <c r="E1581" s="85">
        <f t="shared" si="97"/>
        <v>143.19381999999999</v>
      </c>
      <c r="F1581" s="85">
        <f t="shared" si="98"/>
        <v>572.77528000000018</v>
      </c>
      <c r="G1581" s="85">
        <f xml:space="preserve"> F1581/'2016 Claims Experience'!$H$2</f>
        <v>673.85327058823555</v>
      </c>
      <c r="H1581" s="85">
        <f t="shared" si="99"/>
        <v>715.96910000000014</v>
      </c>
      <c r="I1581" s="85">
        <f t="shared" si="96"/>
        <v>0</v>
      </c>
      <c r="J1581" s="39"/>
    </row>
    <row r="1582" spans="2:10" x14ac:dyDescent="0.2">
      <c r="B1582" s="87">
        <v>1580</v>
      </c>
      <c r="C1582" s="85">
        <v>12423.54</v>
      </c>
      <c r="D1582" s="85">
        <f>C1582 * (1 + '2016 Claims Experience'!$H$3) * (1 + '2016 Claims Experience'!$H$3)</f>
        <v>15032.483400000003</v>
      </c>
      <c r="E1582" s="85">
        <f t="shared" si="97"/>
        <v>3006.4966799999997</v>
      </c>
      <c r="F1582" s="85">
        <f t="shared" si="98"/>
        <v>12025.986720000003</v>
      </c>
      <c r="G1582" s="85">
        <f xml:space="preserve"> F1582/'2016 Claims Experience'!$H$2</f>
        <v>14148.219670588238</v>
      </c>
      <c r="H1582" s="85">
        <f t="shared" si="99"/>
        <v>1500</v>
      </c>
      <c r="I1582" s="85">
        <f t="shared" si="96"/>
        <v>1295.1717065426669</v>
      </c>
      <c r="J1582" s="39"/>
    </row>
    <row r="1583" spans="2:10" x14ac:dyDescent="0.2">
      <c r="B1583" s="87">
        <v>1581</v>
      </c>
      <c r="C1583" s="85">
        <v>2278.36</v>
      </c>
      <c r="D1583" s="85">
        <f>C1583 * (1 + '2016 Claims Experience'!$H$3) * (1 + '2016 Claims Experience'!$H$3)</f>
        <v>2756.8156000000008</v>
      </c>
      <c r="E1583" s="85">
        <f t="shared" si="97"/>
        <v>551.36312000000009</v>
      </c>
      <c r="F1583" s="85">
        <f t="shared" si="98"/>
        <v>2205.4524800000008</v>
      </c>
      <c r="G1583" s="85">
        <f xml:space="preserve"> F1583/'2016 Claims Experience'!$H$2</f>
        <v>2594.6499764705891</v>
      </c>
      <c r="H1583" s="85">
        <f t="shared" si="99"/>
        <v>1500</v>
      </c>
      <c r="I1583" s="85">
        <f t="shared" si="96"/>
        <v>1295.1717065426669</v>
      </c>
      <c r="J1583" s="39"/>
    </row>
    <row r="1584" spans="2:10" x14ac:dyDescent="0.2">
      <c r="B1584" s="87">
        <v>1582</v>
      </c>
      <c r="C1584" s="85">
        <v>1391.98</v>
      </c>
      <c r="D1584" s="85">
        <f>C1584 * (1 + '2016 Claims Experience'!$H$3) * (1 + '2016 Claims Experience'!$H$3)</f>
        <v>1684.2958000000003</v>
      </c>
      <c r="E1584" s="85">
        <f t="shared" si="97"/>
        <v>336.85915999999997</v>
      </c>
      <c r="F1584" s="85">
        <f t="shared" si="98"/>
        <v>1347.4366400000004</v>
      </c>
      <c r="G1584" s="85">
        <f xml:space="preserve"> F1584/'2016 Claims Experience'!$H$2</f>
        <v>1585.2195764705887</v>
      </c>
      <c r="H1584" s="85">
        <f t="shared" si="99"/>
        <v>1500</v>
      </c>
      <c r="I1584" s="85">
        <f t="shared" si="96"/>
        <v>1295.1717065426669</v>
      </c>
      <c r="J1584" s="39"/>
    </row>
    <row r="1585" spans="2:10" x14ac:dyDescent="0.2">
      <c r="B1585" s="87">
        <v>1583</v>
      </c>
      <c r="C1585" s="85">
        <v>5293</v>
      </c>
      <c r="D1585" s="85">
        <f>C1585 * (1 + '2016 Claims Experience'!$H$3) * (1 + '2016 Claims Experience'!$H$3)</f>
        <v>6404.5300000000007</v>
      </c>
      <c r="E1585" s="85">
        <f t="shared" si="97"/>
        <v>1280.9059999999999</v>
      </c>
      <c r="F1585" s="85">
        <f t="shared" si="98"/>
        <v>5123.6240000000007</v>
      </c>
      <c r="G1585" s="85">
        <f xml:space="preserve"> F1585/'2016 Claims Experience'!$H$2</f>
        <v>6027.7929411764717</v>
      </c>
      <c r="H1585" s="85">
        <f t="shared" si="99"/>
        <v>1500</v>
      </c>
      <c r="I1585" s="85">
        <f t="shared" si="96"/>
        <v>1295.1717065426669</v>
      </c>
      <c r="J1585" s="39"/>
    </row>
    <row r="1586" spans="2:10" x14ac:dyDescent="0.2">
      <c r="B1586" s="87">
        <v>1584</v>
      </c>
      <c r="C1586" s="85">
        <v>6603.6100000000006</v>
      </c>
      <c r="D1586" s="85">
        <f>C1586 * (1 + '2016 Claims Experience'!$H$3) * (1 + '2016 Claims Experience'!$H$3)</f>
        <v>7990.3681000000024</v>
      </c>
      <c r="E1586" s="85">
        <f t="shared" si="97"/>
        <v>1598.0736200000001</v>
      </c>
      <c r="F1586" s="85">
        <f t="shared" si="98"/>
        <v>6392.2944800000023</v>
      </c>
      <c r="G1586" s="85">
        <f xml:space="preserve"> F1586/'2016 Claims Experience'!$H$2</f>
        <v>7520.346447058826</v>
      </c>
      <c r="H1586" s="85">
        <f t="shared" si="99"/>
        <v>1500</v>
      </c>
      <c r="I1586" s="85">
        <f t="shared" si="96"/>
        <v>1295.1717065426669</v>
      </c>
      <c r="J1586" s="39"/>
    </row>
    <row r="1587" spans="2:10" x14ac:dyDescent="0.2">
      <c r="B1587" s="87">
        <v>1585</v>
      </c>
      <c r="C1587" s="85">
        <v>15144.300000000001</v>
      </c>
      <c r="D1587" s="85">
        <f>C1587 * (1 + '2016 Claims Experience'!$H$3) * (1 + '2016 Claims Experience'!$H$3)</f>
        <v>18324.603000000006</v>
      </c>
      <c r="E1587" s="85">
        <f t="shared" si="97"/>
        <v>3664.9206000000004</v>
      </c>
      <c r="F1587" s="85">
        <f t="shared" si="98"/>
        <v>14659.682400000005</v>
      </c>
      <c r="G1587" s="85">
        <f xml:space="preserve"> F1587/'2016 Claims Experience'!$H$2</f>
        <v>17246.685176470593</v>
      </c>
      <c r="H1587" s="85">
        <f t="shared" si="99"/>
        <v>1500</v>
      </c>
      <c r="I1587" s="85">
        <f t="shared" si="96"/>
        <v>1295.1717065426669</v>
      </c>
      <c r="J1587" s="39"/>
    </row>
    <row r="1588" spans="2:10" x14ac:dyDescent="0.2">
      <c r="B1588" s="87">
        <v>1586</v>
      </c>
      <c r="C1588" s="85">
        <v>1776.71</v>
      </c>
      <c r="D1588" s="85">
        <f>C1588 * (1 + '2016 Claims Experience'!$H$3) * (1 + '2016 Claims Experience'!$H$3)</f>
        <v>2149.8191000000002</v>
      </c>
      <c r="E1588" s="85">
        <f t="shared" si="97"/>
        <v>429.96381999999994</v>
      </c>
      <c r="F1588" s="85">
        <f t="shared" si="98"/>
        <v>1719.8552800000002</v>
      </c>
      <c r="G1588" s="85">
        <f xml:space="preserve"> F1588/'2016 Claims Experience'!$H$2</f>
        <v>2023.3591529411767</v>
      </c>
      <c r="H1588" s="85">
        <f t="shared" si="99"/>
        <v>1500</v>
      </c>
      <c r="I1588" s="85">
        <f t="shared" si="96"/>
        <v>1295.1717065426669</v>
      </c>
      <c r="J1588" s="39"/>
    </row>
    <row r="1589" spans="2:10" x14ac:dyDescent="0.2">
      <c r="B1589" s="87">
        <v>1587</v>
      </c>
      <c r="C1589" s="85">
        <v>15359.970000000001</v>
      </c>
      <c r="D1589" s="85">
        <f>C1589 * (1 + '2016 Claims Experience'!$H$3) * (1 + '2016 Claims Experience'!$H$3)</f>
        <v>18585.563700000006</v>
      </c>
      <c r="E1589" s="85">
        <f t="shared" si="97"/>
        <v>3717.1127400000005</v>
      </c>
      <c r="F1589" s="85">
        <f t="shared" si="98"/>
        <v>14868.450960000006</v>
      </c>
      <c r="G1589" s="85">
        <f xml:space="preserve"> F1589/'2016 Claims Experience'!$H$2</f>
        <v>17492.295247058832</v>
      </c>
      <c r="H1589" s="85">
        <f t="shared" si="99"/>
        <v>1500</v>
      </c>
      <c r="I1589" s="85">
        <f t="shared" si="96"/>
        <v>1295.1717065426669</v>
      </c>
      <c r="J1589" s="39"/>
    </row>
    <row r="1590" spans="2:10" x14ac:dyDescent="0.2">
      <c r="B1590" s="87">
        <v>1588</v>
      </c>
      <c r="C1590" s="85">
        <v>13989.320000000002</v>
      </c>
      <c r="D1590" s="85">
        <f>C1590 * (1 + '2016 Claims Experience'!$H$3) * (1 + '2016 Claims Experience'!$H$3)</f>
        <v>16927.077200000003</v>
      </c>
      <c r="E1590" s="85">
        <f t="shared" si="97"/>
        <v>3385.4154399999998</v>
      </c>
      <c r="F1590" s="85">
        <f t="shared" si="98"/>
        <v>13541.661760000003</v>
      </c>
      <c r="G1590" s="85">
        <f xml:space="preserve"> F1590/'2016 Claims Experience'!$H$2</f>
        <v>15931.366776470592</v>
      </c>
      <c r="H1590" s="85">
        <f t="shared" si="99"/>
        <v>1500</v>
      </c>
      <c r="I1590" s="85">
        <f t="shared" si="96"/>
        <v>1295.1717065426669</v>
      </c>
      <c r="J1590" s="39"/>
    </row>
    <row r="1591" spans="2:10" x14ac:dyDescent="0.2">
      <c r="B1591" s="87">
        <v>1589</v>
      </c>
      <c r="C1591" s="85">
        <v>15767.61</v>
      </c>
      <c r="D1591" s="85">
        <f>C1591 * (1 + '2016 Claims Experience'!$H$3) * (1 + '2016 Claims Experience'!$H$3)</f>
        <v>19078.808100000006</v>
      </c>
      <c r="E1591" s="85">
        <f t="shared" si="97"/>
        <v>3815.7616200000002</v>
      </c>
      <c r="F1591" s="85">
        <f t="shared" si="98"/>
        <v>15263.046480000005</v>
      </c>
      <c r="G1591" s="85">
        <f xml:space="preserve"> F1591/'2016 Claims Experience'!$H$2</f>
        <v>17956.525270588241</v>
      </c>
      <c r="H1591" s="85">
        <f t="shared" si="99"/>
        <v>1500</v>
      </c>
      <c r="I1591" s="85">
        <f t="shared" si="96"/>
        <v>1295.1717065426669</v>
      </c>
      <c r="J1591" s="39"/>
    </row>
    <row r="1592" spans="2:10" x14ac:dyDescent="0.2">
      <c r="B1592" s="87">
        <v>1590</v>
      </c>
      <c r="C1592" s="85">
        <v>9695.67</v>
      </c>
      <c r="D1592" s="85">
        <f>C1592 * (1 + '2016 Claims Experience'!$H$3) * (1 + '2016 Claims Experience'!$H$3)</f>
        <v>11731.760700000003</v>
      </c>
      <c r="E1592" s="85">
        <f t="shared" si="97"/>
        <v>2346.35214</v>
      </c>
      <c r="F1592" s="85">
        <f t="shared" si="98"/>
        <v>9385.4085600000017</v>
      </c>
      <c r="G1592" s="85">
        <f xml:space="preserve"> F1592/'2016 Claims Experience'!$H$2</f>
        <v>11041.657129411768</v>
      </c>
      <c r="H1592" s="85">
        <f t="shared" si="99"/>
        <v>1500</v>
      </c>
      <c r="I1592" s="85">
        <f t="shared" si="96"/>
        <v>1295.1717065426669</v>
      </c>
      <c r="J1592" s="39"/>
    </row>
    <row r="1593" spans="2:10" x14ac:dyDescent="0.2">
      <c r="B1593" s="87">
        <v>1591</v>
      </c>
      <c r="C1593" s="85">
        <v>2856.6400000000003</v>
      </c>
      <c r="D1593" s="85">
        <f>C1593 * (1 + '2016 Claims Experience'!$H$3) * (1 + '2016 Claims Experience'!$H$3)</f>
        <v>3456.5344000000009</v>
      </c>
      <c r="E1593" s="85">
        <f t="shared" si="97"/>
        <v>691.30687999999998</v>
      </c>
      <c r="F1593" s="85">
        <f t="shared" si="98"/>
        <v>2765.2275200000008</v>
      </c>
      <c r="G1593" s="85">
        <f xml:space="preserve"> F1593/'2016 Claims Experience'!$H$2</f>
        <v>3253.2088470588246</v>
      </c>
      <c r="H1593" s="85">
        <f t="shared" si="99"/>
        <v>1500</v>
      </c>
      <c r="I1593" s="85">
        <f t="shared" si="96"/>
        <v>1295.1717065426669</v>
      </c>
      <c r="J1593" s="39"/>
    </row>
    <row r="1594" spans="2:10" x14ac:dyDescent="0.2">
      <c r="B1594" s="87">
        <v>1592</v>
      </c>
      <c r="C1594" s="85">
        <v>4849.0200000000004</v>
      </c>
      <c r="D1594" s="85">
        <f>C1594 * (1 + '2016 Claims Experience'!$H$3) * (1 + '2016 Claims Experience'!$H$3)</f>
        <v>5867.3142000000007</v>
      </c>
      <c r="E1594" s="85">
        <f t="shared" si="97"/>
        <v>1173.4628399999999</v>
      </c>
      <c r="F1594" s="85">
        <f t="shared" si="98"/>
        <v>4693.8513600000006</v>
      </c>
      <c r="G1594" s="85">
        <f xml:space="preserve"> F1594/'2016 Claims Experience'!$H$2</f>
        <v>5522.1780705882366</v>
      </c>
      <c r="H1594" s="85">
        <f t="shared" si="99"/>
        <v>1500</v>
      </c>
      <c r="I1594" s="85">
        <f t="shared" si="96"/>
        <v>1295.1717065426669</v>
      </c>
      <c r="J1594" s="39"/>
    </row>
    <row r="1595" spans="2:10" x14ac:dyDescent="0.2">
      <c r="B1595" s="87">
        <v>1593</v>
      </c>
      <c r="C1595" s="85">
        <v>11028.4</v>
      </c>
      <c r="D1595" s="85">
        <f>C1595 * (1 + '2016 Claims Experience'!$H$3) * (1 + '2016 Claims Experience'!$H$3)</f>
        <v>13344.364000000001</v>
      </c>
      <c r="E1595" s="85">
        <f t="shared" si="97"/>
        <v>2668.8727999999996</v>
      </c>
      <c r="F1595" s="85">
        <f t="shared" si="98"/>
        <v>10675.491200000002</v>
      </c>
      <c r="G1595" s="85">
        <f xml:space="preserve"> F1595/'2016 Claims Experience'!$H$2</f>
        <v>12559.401411764709</v>
      </c>
      <c r="H1595" s="85">
        <f t="shared" si="99"/>
        <v>1500</v>
      </c>
      <c r="I1595" s="85">
        <f t="shared" si="96"/>
        <v>1295.1717065426669</v>
      </c>
      <c r="J1595" s="39"/>
    </row>
    <row r="1596" spans="2:10" x14ac:dyDescent="0.2">
      <c r="B1596" s="87">
        <v>1594</v>
      </c>
      <c r="C1596" s="85">
        <v>32176.7</v>
      </c>
      <c r="D1596" s="85">
        <f>C1596 * (1 + '2016 Claims Experience'!$H$3) * (1 + '2016 Claims Experience'!$H$3)</f>
        <v>38933.807000000008</v>
      </c>
      <c r="E1596" s="85">
        <f t="shared" si="97"/>
        <v>7786.7613999999994</v>
      </c>
      <c r="F1596" s="85">
        <f t="shared" si="98"/>
        <v>31147.045600000009</v>
      </c>
      <c r="G1596" s="85">
        <f xml:space="preserve"> F1596/'2016 Claims Experience'!$H$2</f>
        <v>36643.58305882354</v>
      </c>
      <c r="H1596" s="85">
        <f t="shared" si="99"/>
        <v>1500</v>
      </c>
      <c r="I1596" s="85">
        <f t="shared" si="96"/>
        <v>1295.1717065426669</v>
      </c>
      <c r="J1596" s="39"/>
    </row>
    <row r="1597" spans="2:10" x14ac:dyDescent="0.2">
      <c r="B1597" s="87">
        <v>1595</v>
      </c>
      <c r="C1597" s="85">
        <v>20169.490000000002</v>
      </c>
      <c r="D1597" s="85">
        <f>C1597 * (1 + '2016 Claims Experience'!$H$3) * (1 + '2016 Claims Experience'!$H$3)</f>
        <v>24405.082900000005</v>
      </c>
      <c r="E1597" s="85">
        <f t="shared" si="97"/>
        <v>4881.0165799999995</v>
      </c>
      <c r="F1597" s="85">
        <f t="shared" si="98"/>
        <v>19524.066320000005</v>
      </c>
      <c r="G1597" s="85">
        <f xml:space="preserve"> F1597/'2016 Claims Experience'!$H$2</f>
        <v>22969.4897882353</v>
      </c>
      <c r="H1597" s="85">
        <f t="shared" si="99"/>
        <v>1500</v>
      </c>
      <c r="I1597" s="85">
        <f t="shared" si="96"/>
        <v>1295.1717065426669</v>
      </c>
      <c r="J1597" s="39"/>
    </row>
    <row r="1598" spans="2:10" x14ac:dyDescent="0.2">
      <c r="B1598" s="87">
        <v>1596</v>
      </c>
      <c r="C1598" s="85">
        <v>16921.8</v>
      </c>
      <c r="D1598" s="85">
        <f>C1598 * (1 + '2016 Claims Experience'!$H$3) * (1 + '2016 Claims Experience'!$H$3)</f>
        <v>20475.378000000001</v>
      </c>
      <c r="E1598" s="85">
        <f t="shared" si="97"/>
        <v>4095.0755999999992</v>
      </c>
      <c r="F1598" s="85">
        <f t="shared" si="98"/>
        <v>16380.3024</v>
      </c>
      <c r="G1598" s="85">
        <f xml:space="preserve"> F1598/'2016 Claims Experience'!$H$2</f>
        <v>19270.944</v>
      </c>
      <c r="H1598" s="85">
        <f t="shared" si="99"/>
        <v>1500</v>
      </c>
      <c r="I1598" s="85">
        <f t="shared" si="96"/>
        <v>1295.1717065426669</v>
      </c>
      <c r="J1598" s="39"/>
    </row>
    <row r="1599" spans="2:10" x14ac:dyDescent="0.2">
      <c r="B1599" s="87">
        <v>1597</v>
      </c>
      <c r="C1599" s="85">
        <v>229.10000000000002</v>
      </c>
      <c r="D1599" s="85">
        <f>C1599 * (1 + '2016 Claims Experience'!$H$3) * (1 + '2016 Claims Experience'!$H$3)</f>
        <v>277.21100000000007</v>
      </c>
      <c r="E1599" s="85">
        <f t="shared" si="97"/>
        <v>55.4422</v>
      </c>
      <c r="F1599" s="85">
        <f t="shared" si="98"/>
        <v>221.76880000000006</v>
      </c>
      <c r="G1599" s="85">
        <f xml:space="preserve"> F1599/'2016 Claims Experience'!$H$2</f>
        <v>260.90447058823537</v>
      </c>
      <c r="H1599" s="85">
        <f t="shared" si="99"/>
        <v>277.21100000000007</v>
      </c>
      <c r="I1599" s="85">
        <f t="shared" si="96"/>
        <v>0</v>
      </c>
      <c r="J1599" s="39"/>
    </row>
    <row r="1600" spans="2:10" x14ac:dyDescent="0.2">
      <c r="B1600" s="87">
        <v>1598</v>
      </c>
      <c r="C1600" s="85">
        <v>6471.68</v>
      </c>
      <c r="D1600" s="85">
        <f>C1600 * (1 + '2016 Claims Experience'!$H$3) * (1 + '2016 Claims Experience'!$H$3)</f>
        <v>7830.7328000000016</v>
      </c>
      <c r="E1600" s="85">
        <f t="shared" si="97"/>
        <v>1566.1465599999999</v>
      </c>
      <c r="F1600" s="85">
        <f t="shared" si="98"/>
        <v>6264.5862400000015</v>
      </c>
      <c r="G1600" s="85">
        <f xml:space="preserve"> F1600/'2016 Claims Experience'!$H$2</f>
        <v>7370.1014588235312</v>
      </c>
      <c r="H1600" s="85">
        <f t="shared" si="99"/>
        <v>1500</v>
      </c>
      <c r="I1600" s="85">
        <f t="shared" si="96"/>
        <v>1295.1717065426669</v>
      </c>
      <c r="J1600" s="39"/>
    </row>
    <row r="1601" spans="2:10" x14ac:dyDescent="0.2">
      <c r="B1601" s="87">
        <v>1599</v>
      </c>
      <c r="C1601" s="85">
        <v>17544.32</v>
      </c>
      <c r="D1601" s="85">
        <f>C1601 * (1 + '2016 Claims Experience'!$H$3) * (1 + '2016 Claims Experience'!$H$3)</f>
        <v>21228.627200000003</v>
      </c>
      <c r="E1601" s="85">
        <f t="shared" si="97"/>
        <v>4245.7254399999993</v>
      </c>
      <c r="F1601" s="85">
        <f t="shared" si="98"/>
        <v>16982.901760000004</v>
      </c>
      <c r="G1601" s="85">
        <f xml:space="preserve"> F1601/'2016 Claims Experience'!$H$2</f>
        <v>19979.884423529416</v>
      </c>
      <c r="H1601" s="85">
        <f t="shared" si="99"/>
        <v>1500</v>
      </c>
      <c r="I1601" s="85">
        <f t="shared" si="96"/>
        <v>1295.1717065426669</v>
      </c>
      <c r="J1601" s="39"/>
    </row>
    <row r="1602" spans="2:10" x14ac:dyDescent="0.2">
      <c r="B1602" s="87">
        <v>1600</v>
      </c>
      <c r="C1602" s="85">
        <v>10563.09</v>
      </c>
      <c r="D1602" s="85">
        <f>C1602 * (1 + '2016 Claims Experience'!$H$3) * (1 + '2016 Claims Experience'!$H$3)</f>
        <v>12781.338900000002</v>
      </c>
      <c r="E1602" s="85">
        <f t="shared" si="97"/>
        <v>2556.2677800000001</v>
      </c>
      <c r="F1602" s="85">
        <f t="shared" si="98"/>
        <v>10225.071120000002</v>
      </c>
      <c r="G1602" s="85">
        <f xml:space="preserve"> F1602/'2016 Claims Experience'!$H$2</f>
        <v>12029.49543529412</v>
      </c>
      <c r="H1602" s="85">
        <f t="shared" si="99"/>
        <v>1500</v>
      </c>
      <c r="I1602" s="85">
        <f t="shared" si="96"/>
        <v>1295.1717065426669</v>
      </c>
      <c r="J1602" s="39"/>
    </row>
    <row r="1603" spans="2:10" x14ac:dyDescent="0.2">
      <c r="B1603" s="87">
        <v>1601</v>
      </c>
      <c r="C1603" s="85">
        <v>20972.13</v>
      </c>
      <c r="D1603" s="85">
        <f>C1603 * (1 + '2016 Claims Experience'!$H$3) * (1 + '2016 Claims Experience'!$H$3)</f>
        <v>25376.277300000005</v>
      </c>
      <c r="E1603" s="85">
        <f t="shared" si="97"/>
        <v>5075.2554600000003</v>
      </c>
      <c r="F1603" s="85">
        <f t="shared" si="98"/>
        <v>20301.021840000005</v>
      </c>
      <c r="G1603" s="85">
        <f xml:space="preserve"> F1603/'2016 Claims Experience'!$H$2</f>
        <v>23883.555105882358</v>
      </c>
      <c r="H1603" s="85">
        <f t="shared" si="99"/>
        <v>1500</v>
      </c>
      <c r="I1603" s="85">
        <f t="shared" ref="I1603:I1666" si="100">IF(H1603 = $K$29, $L$29 - H1603,   IF(AND(H1603&lt;$L$29, H1603 &gt; $K$29),  D1603-$K$29, 0) )</f>
        <v>1295.1717065426669</v>
      </c>
      <c r="J1603" s="39"/>
    </row>
    <row r="1604" spans="2:10" x14ac:dyDescent="0.2">
      <c r="B1604" s="87">
        <v>1602</v>
      </c>
      <c r="C1604" s="85">
        <v>13340.730000000001</v>
      </c>
      <c r="D1604" s="85">
        <f>C1604 * (1 + '2016 Claims Experience'!$H$3) * (1 + '2016 Claims Experience'!$H$3)</f>
        <v>16142.283300000005</v>
      </c>
      <c r="E1604" s="85">
        <f t="shared" ref="E1604:E1667" si="101" xml:space="preserve"> D1604 * (1- $L$9)</f>
        <v>3228.4566600000003</v>
      </c>
      <c r="F1604" s="85">
        <f t="shared" ref="F1604:F1667" si="102" xml:space="preserve">   D1604 *$L$9</f>
        <v>12913.826640000005</v>
      </c>
      <c r="G1604" s="85">
        <f xml:space="preserve"> F1604/'2016 Claims Experience'!$H$2</f>
        <v>15192.737223529417</v>
      </c>
      <c r="H1604" s="85">
        <f t="shared" ref="H1604:H1667" si="103">IF( D1604&gt; $K$29, $K$29, D1604)</f>
        <v>1500</v>
      </c>
      <c r="I1604" s="85">
        <f t="shared" si="100"/>
        <v>1295.1717065426669</v>
      </c>
      <c r="J1604" s="39"/>
    </row>
    <row r="1605" spans="2:10" x14ac:dyDescent="0.2">
      <c r="B1605" s="87">
        <v>1603</v>
      </c>
      <c r="C1605" s="85">
        <v>633.58000000000004</v>
      </c>
      <c r="D1605" s="85">
        <f>C1605 * (1 + '2016 Claims Experience'!$H$3) * (1 + '2016 Claims Experience'!$H$3)</f>
        <v>766.63180000000023</v>
      </c>
      <c r="E1605" s="85">
        <f t="shared" si="101"/>
        <v>153.32636000000002</v>
      </c>
      <c r="F1605" s="85">
        <f t="shared" si="102"/>
        <v>613.3054400000002</v>
      </c>
      <c r="G1605" s="85">
        <f xml:space="preserve"> F1605/'2016 Claims Experience'!$H$2</f>
        <v>721.53581176470618</v>
      </c>
      <c r="H1605" s="85">
        <f t="shared" si="103"/>
        <v>766.63180000000023</v>
      </c>
      <c r="I1605" s="85">
        <f t="shared" si="100"/>
        <v>0</v>
      </c>
      <c r="J1605" s="39"/>
    </row>
    <row r="1606" spans="2:10" x14ac:dyDescent="0.2">
      <c r="B1606" s="87">
        <v>1604</v>
      </c>
      <c r="C1606" s="85">
        <v>19295.75</v>
      </c>
      <c r="D1606" s="85">
        <f>C1606 * (1 + '2016 Claims Experience'!$H$3) * (1 + '2016 Claims Experience'!$H$3)</f>
        <v>23347.857500000002</v>
      </c>
      <c r="E1606" s="85">
        <f t="shared" si="101"/>
        <v>4669.5714999999991</v>
      </c>
      <c r="F1606" s="85">
        <f t="shared" si="102"/>
        <v>18678.286000000004</v>
      </c>
      <c r="G1606" s="85">
        <f xml:space="preserve"> F1606/'2016 Claims Experience'!$H$2</f>
        <v>21974.454117647063</v>
      </c>
      <c r="H1606" s="85">
        <f t="shared" si="103"/>
        <v>1500</v>
      </c>
      <c r="I1606" s="85">
        <f t="shared" si="100"/>
        <v>1295.1717065426669</v>
      </c>
      <c r="J1606" s="39"/>
    </row>
    <row r="1607" spans="2:10" x14ac:dyDescent="0.2">
      <c r="B1607" s="87">
        <v>1605</v>
      </c>
      <c r="C1607" s="85">
        <v>18094.95</v>
      </c>
      <c r="D1607" s="85">
        <f>C1607 * (1 + '2016 Claims Experience'!$H$3) * (1 + '2016 Claims Experience'!$H$3)</f>
        <v>21894.889500000005</v>
      </c>
      <c r="E1607" s="85">
        <f t="shared" si="101"/>
        <v>4378.9778999999999</v>
      </c>
      <c r="F1607" s="85">
        <f t="shared" si="102"/>
        <v>17515.911600000003</v>
      </c>
      <c r="G1607" s="85">
        <f xml:space="preserve"> F1607/'2016 Claims Experience'!$H$2</f>
        <v>20606.954823529417</v>
      </c>
      <c r="H1607" s="85">
        <f t="shared" si="103"/>
        <v>1500</v>
      </c>
      <c r="I1607" s="85">
        <f t="shared" si="100"/>
        <v>1295.1717065426669</v>
      </c>
      <c r="J1607" s="39"/>
    </row>
    <row r="1608" spans="2:10" x14ac:dyDescent="0.2">
      <c r="B1608" s="87">
        <v>1606</v>
      </c>
      <c r="C1608" s="85">
        <v>4864.8200000000006</v>
      </c>
      <c r="D1608" s="85">
        <f>C1608 * (1 + '2016 Claims Experience'!$H$3) * (1 + '2016 Claims Experience'!$H$3)</f>
        <v>5886.432200000002</v>
      </c>
      <c r="E1608" s="85">
        <f t="shared" si="101"/>
        <v>1177.2864400000001</v>
      </c>
      <c r="F1608" s="85">
        <f t="shared" si="102"/>
        <v>4709.1457600000022</v>
      </c>
      <c r="G1608" s="85">
        <f xml:space="preserve"> F1608/'2016 Claims Experience'!$H$2</f>
        <v>5540.1714823529437</v>
      </c>
      <c r="H1608" s="85">
        <f t="shared" si="103"/>
        <v>1500</v>
      </c>
      <c r="I1608" s="85">
        <f t="shared" si="100"/>
        <v>1295.1717065426669</v>
      </c>
      <c r="J1608" s="39"/>
    </row>
    <row r="1609" spans="2:10" x14ac:dyDescent="0.2">
      <c r="B1609" s="87">
        <v>1607</v>
      </c>
      <c r="C1609" s="85">
        <v>33803.310000000005</v>
      </c>
      <c r="D1609" s="85">
        <f>C1609 * (1 + '2016 Claims Experience'!$H$3) * (1 + '2016 Claims Experience'!$H$3)</f>
        <v>40902.005100000017</v>
      </c>
      <c r="E1609" s="85">
        <f t="shared" si="101"/>
        <v>8180.4010200000012</v>
      </c>
      <c r="F1609" s="85">
        <f t="shared" si="102"/>
        <v>32721.604080000016</v>
      </c>
      <c r="G1609" s="85">
        <f xml:space="preserve"> F1609/'2016 Claims Experience'!$H$2</f>
        <v>38496.004800000017</v>
      </c>
      <c r="H1609" s="85">
        <f t="shared" si="103"/>
        <v>1500</v>
      </c>
      <c r="I1609" s="85">
        <f t="shared" si="100"/>
        <v>1295.1717065426669</v>
      </c>
      <c r="J1609" s="39"/>
    </row>
    <row r="1610" spans="2:10" x14ac:dyDescent="0.2">
      <c r="B1610" s="87">
        <v>1608</v>
      </c>
      <c r="C1610" s="85">
        <v>24366.760000000002</v>
      </c>
      <c r="D1610" s="85">
        <f>C1610 * (1 + '2016 Claims Experience'!$H$3) * (1 + '2016 Claims Experience'!$H$3)</f>
        <v>29483.779600000009</v>
      </c>
      <c r="E1610" s="85">
        <f t="shared" si="101"/>
        <v>5896.7559200000005</v>
      </c>
      <c r="F1610" s="85">
        <f t="shared" si="102"/>
        <v>23587.023680000009</v>
      </c>
      <c r="G1610" s="85">
        <f xml:space="preserve"> F1610/'2016 Claims Experience'!$H$2</f>
        <v>27749.439623529423</v>
      </c>
      <c r="H1610" s="85">
        <f t="shared" si="103"/>
        <v>1500</v>
      </c>
      <c r="I1610" s="85">
        <f t="shared" si="100"/>
        <v>1295.1717065426669</v>
      </c>
      <c r="J1610" s="39"/>
    </row>
    <row r="1611" spans="2:10" x14ac:dyDescent="0.2">
      <c r="B1611" s="87">
        <v>1609</v>
      </c>
      <c r="C1611" s="85">
        <v>6357.13</v>
      </c>
      <c r="D1611" s="85">
        <f>C1611 * (1 + '2016 Claims Experience'!$H$3) * (1 + '2016 Claims Experience'!$H$3)</f>
        <v>7692.127300000001</v>
      </c>
      <c r="E1611" s="85">
        <f t="shared" si="101"/>
        <v>1538.4254599999999</v>
      </c>
      <c r="F1611" s="85">
        <f t="shared" si="102"/>
        <v>6153.7018400000015</v>
      </c>
      <c r="G1611" s="85">
        <f xml:space="preserve"> F1611/'2016 Claims Experience'!$H$2</f>
        <v>7239.6492235294136</v>
      </c>
      <c r="H1611" s="85">
        <f t="shared" si="103"/>
        <v>1500</v>
      </c>
      <c r="I1611" s="85">
        <f t="shared" si="100"/>
        <v>1295.1717065426669</v>
      </c>
      <c r="J1611" s="39"/>
    </row>
    <row r="1612" spans="2:10" x14ac:dyDescent="0.2">
      <c r="B1612" s="87">
        <v>1610</v>
      </c>
      <c r="C1612" s="85">
        <v>649.38</v>
      </c>
      <c r="D1612" s="85">
        <f>C1612 * (1 + '2016 Claims Experience'!$H$3) * (1 + '2016 Claims Experience'!$H$3)</f>
        <v>785.74980000000016</v>
      </c>
      <c r="E1612" s="85">
        <f t="shared" si="101"/>
        <v>157.14995999999999</v>
      </c>
      <c r="F1612" s="85">
        <f t="shared" si="102"/>
        <v>628.5998400000002</v>
      </c>
      <c r="G1612" s="85">
        <f xml:space="preserve"> F1612/'2016 Claims Experience'!$H$2</f>
        <v>739.52922352941198</v>
      </c>
      <c r="H1612" s="85">
        <f t="shared" si="103"/>
        <v>785.74980000000016</v>
      </c>
      <c r="I1612" s="85">
        <f t="shared" si="100"/>
        <v>0</v>
      </c>
      <c r="J1612" s="39"/>
    </row>
    <row r="1613" spans="2:10" x14ac:dyDescent="0.2">
      <c r="B1613" s="87">
        <v>1611</v>
      </c>
      <c r="C1613" s="85">
        <v>1442.54</v>
      </c>
      <c r="D1613" s="85">
        <f>C1613 * (1 + '2016 Claims Experience'!$H$3) * (1 + '2016 Claims Experience'!$H$3)</f>
        <v>1745.4734000000003</v>
      </c>
      <c r="E1613" s="85">
        <f t="shared" si="101"/>
        <v>349.09467999999998</v>
      </c>
      <c r="F1613" s="85">
        <f t="shared" si="102"/>
        <v>1396.3787200000004</v>
      </c>
      <c r="G1613" s="85">
        <f xml:space="preserve"> F1613/'2016 Claims Experience'!$H$2</f>
        <v>1642.7984941176476</v>
      </c>
      <c r="H1613" s="85">
        <f t="shared" si="103"/>
        <v>1500</v>
      </c>
      <c r="I1613" s="85">
        <f t="shared" si="100"/>
        <v>1295.1717065426669</v>
      </c>
      <c r="J1613" s="39"/>
    </row>
    <row r="1614" spans="2:10" x14ac:dyDescent="0.2">
      <c r="B1614" s="87">
        <v>1612</v>
      </c>
      <c r="C1614" s="85">
        <v>17567.23</v>
      </c>
      <c r="D1614" s="85">
        <f>C1614 * (1 + '2016 Claims Experience'!$H$3) * (1 + '2016 Claims Experience'!$H$3)</f>
        <v>21256.348300000001</v>
      </c>
      <c r="E1614" s="85">
        <f t="shared" si="101"/>
        <v>4251.269659999999</v>
      </c>
      <c r="F1614" s="85">
        <f t="shared" si="102"/>
        <v>17005.078640000003</v>
      </c>
      <c r="G1614" s="85">
        <f xml:space="preserve"> F1614/'2016 Claims Experience'!$H$2</f>
        <v>20005.974870588241</v>
      </c>
      <c r="H1614" s="85">
        <f t="shared" si="103"/>
        <v>1500</v>
      </c>
      <c r="I1614" s="85">
        <f t="shared" si="100"/>
        <v>1295.1717065426669</v>
      </c>
      <c r="J1614" s="39"/>
    </row>
    <row r="1615" spans="2:10" x14ac:dyDescent="0.2">
      <c r="B1615" s="87">
        <v>1613</v>
      </c>
      <c r="C1615" s="85">
        <v>3457.04</v>
      </c>
      <c r="D1615" s="85">
        <f>C1615 * (1 + '2016 Claims Experience'!$H$3) * (1 + '2016 Claims Experience'!$H$3)</f>
        <v>4183.0184000000008</v>
      </c>
      <c r="E1615" s="85">
        <f t="shared" si="101"/>
        <v>836.60367999999994</v>
      </c>
      <c r="F1615" s="85">
        <f t="shared" si="102"/>
        <v>3346.4147200000007</v>
      </c>
      <c r="G1615" s="85">
        <f xml:space="preserve"> F1615/'2016 Claims Experience'!$H$2</f>
        <v>3936.9584941176481</v>
      </c>
      <c r="H1615" s="85">
        <f t="shared" si="103"/>
        <v>1500</v>
      </c>
      <c r="I1615" s="85">
        <f t="shared" si="100"/>
        <v>1295.1717065426669</v>
      </c>
      <c r="J1615" s="39"/>
    </row>
    <row r="1616" spans="2:10" x14ac:dyDescent="0.2">
      <c r="B1616" s="87">
        <v>1614</v>
      </c>
      <c r="C1616" s="85">
        <v>9946.1</v>
      </c>
      <c r="D1616" s="85">
        <f>C1616 * (1 + '2016 Claims Experience'!$H$3) * (1 + '2016 Claims Experience'!$H$3)</f>
        <v>12034.781000000003</v>
      </c>
      <c r="E1616" s="85">
        <f t="shared" si="101"/>
        <v>2406.9562000000001</v>
      </c>
      <c r="F1616" s="85">
        <f t="shared" si="102"/>
        <v>9627.8248000000021</v>
      </c>
      <c r="G1616" s="85">
        <f xml:space="preserve"> F1616/'2016 Claims Experience'!$H$2</f>
        <v>11326.852705882357</v>
      </c>
      <c r="H1616" s="85">
        <f t="shared" si="103"/>
        <v>1500</v>
      </c>
      <c r="I1616" s="85">
        <f t="shared" si="100"/>
        <v>1295.1717065426669</v>
      </c>
      <c r="J1616" s="39"/>
    </row>
    <row r="1617" spans="2:10" x14ac:dyDescent="0.2">
      <c r="B1617" s="87">
        <v>1615</v>
      </c>
      <c r="C1617" s="85">
        <v>6094.85</v>
      </c>
      <c r="D1617" s="85">
        <f>C1617 * (1 + '2016 Claims Experience'!$H$3) * (1 + '2016 Claims Experience'!$H$3)</f>
        <v>7374.7685000000019</v>
      </c>
      <c r="E1617" s="85">
        <f t="shared" si="101"/>
        <v>1474.9537</v>
      </c>
      <c r="F1617" s="85">
        <f t="shared" si="102"/>
        <v>5899.8148000000019</v>
      </c>
      <c r="G1617" s="85">
        <f xml:space="preserve"> F1617/'2016 Claims Experience'!$H$2</f>
        <v>6940.9585882352967</v>
      </c>
      <c r="H1617" s="85">
        <f t="shared" si="103"/>
        <v>1500</v>
      </c>
      <c r="I1617" s="85">
        <f t="shared" si="100"/>
        <v>1295.1717065426669</v>
      </c>
      <c r="J1617" s="39"/>
    </row>
    <row r="1618" spans="2:10" x14ac:dyDescent="0.2">
      <c r="B1618" s="87">
        <v>1616</v>
      </c>
      <c r="C1618" s="85">
        <v>7759.38</v>
      </c>
      <c r="D1618" s="85">
        <f>C1618 * (1 + '2016 Claims Experience'!$H$3) * (1 + '2016 Claims Experience'!$H$3)</f>
        <v>9388.8498000000018</v>
      </c>
      <c r="E1618" s="85">
        <f t="shared" si="101"/>
        <v>1877.7699599999999</v>
      </c>
      <c r="F1618" s="85">
        <f t="shared" si="102"/>
        <v>7511.0798400000022</v>
      </c>
      <c r="G1618" s="85">
        <f xml:space="preserve"> F1618/'2016 Claims Experience'!$H$2</f>
        <v>8836.5645176470607</v>
      </c>
      <c r="H1618" s="85">
        <f t="shared" si="103"/>
        <v>1500</v>
      </c>
      <c r="I1618" s="85">
        <f t="shared" si="100"/>
        <v>1295.1717065426669</v>
      </c>
      <c r="J1618" s="39"/>
    </row>
    <row r="1619" spans="2:10" x14ac:dyDescent="0.2">
      <c r="B1619" s="87">
        <v>1617</v>
      </c>
      <c r="C1619" s="85">
        <v>1221.3400000000001</v>
      </c>
      <c r="D1619" s="85">
        <f>C1619 * (1 + '2016 Claims Experience'!$H$3) * (1 + '2016 Claims Experience'!$H$3)</f>
        <v>1477.8214000000003</v>
      </c>
      <c r="E1619" s="85">
        <f t="shared" si="101"/>
        <v>295.56428</v>
      </c>
      <c r="F1619" s="85">
        <f t="shared" si="102"/>
        <v>1182.2571200000002</v>
      </c>
      <c r="G1619" s="85">
        <f xml:space="preserve"> F1619/'2016 Claims Experience'!$H$2</f>
        <v>1390.8907294117651</v>
      </c>
      <c r="H1619" s="85">
        <f t="shared" si="103"/>
        <v>1477.8214000000003</v>
      </c>
      <c r="I1619" s="85">
        <f t="shared" si="100"/>
        <v>0</v>
      </c>
      <c r="J1619" s="39"/>
    </row>
    <row r="1620" spans="2:10" x14ac:dyDescent="0.2">
      <c r="B1620" s="87">
        <v>1618</v>
      </c>
      <c r="C1620" s="85">
        <v>5904.46</v>
      </c>
      <c r="D1620" s="85">
        <f>C1620 * (1 + '2016 Claims Experience'!$H$3) * (1 + '2016 Claims Experience'!$H$3)</f>
        <v>7144.3966000000019</v>
      </c>
      <c r="E1620" s="85">
        <f t="shared" si="101"/>
        <v>1428.87932</v>
      </c>
      <c r="F1620" s="85">
        <f t="shared" si="102"/>
        <v>5715.5172800000018</v>
      </c>
      <c r="G1620" s="85">
        <f xml:space="preserve"> F1620/'2016 Claims Experience'!$H$2</f>
        <v>6724.1379764705907</v>
      </c>
      <c r="H1620" s="85">
        <f t="shared" si="103"/>
        <v>1500</v>
      </c>
      <c r="I1620" s="85">
        <f t="shared" si="100"/>
        <v>1295.1717065426669</v>
      </c>
      <c r="J1620" s="39"/>
    </row>
    <row r="1621" spans="2:10" x14ac:dyDescent="0.2">
      <c r="B1621" s="87">
        <v>1619</v>
      </c>
      <c r="C1621" s="85">
        <v>17647.810000000001</v>
      </c>
      <c r="D1621" s="85">
        <f>C1621 * (1 + '2016 Claims Experience'!$H$3) * (1 + '2016 Claims Experience'!$H$3)</f>
        <v>21353.850100000007</v>
      </c>
      <c r="E1621" s="85">
        <f t="shared" si="101"/>
        <v>4270.7700200000008</v>
      </c>
      <c r="F1621" s="85">
        <f t="shared" si="102"/>
        <v>17083.080080000007</v>
      </c>
      <c r="G1621" s="85">
        <f xml:space="preserve"> F1621/'2016 Claims Experience'!$H$2</f>
        <v>20097.741270588245</v>
      </c>
      <c r="H1621" s="85">
        <f t="shared" si="103"/>
        <v>1500</v>
      </c>
      <c r="I1621" s="85">
        <f t="shared" si="100"/>
        <v>1295.1717065426669</v>
      </c>
      <c r="J1621" s="39"/>
    </row>
    <row r="1622" spans="2:10" x14ac:dyDescent="0.2">
      <c r="B1622" s="87">
        <v>1620</v>
      </c>
      <c r="C1622" s="85">
        <v>12013.53</v>
      </c>
      <c r="D1622" s="85">
        <f>C1622 * (1 + '2016 Claims Experience'!$H$3) * (1 + '2016 Claims Experience'!$H$3)</f>
        <v>14536.371300000003</v>
      </c>
      <c r="E1622" s="85">
        <f t="shared" si="101"/>
        <v>2907.2742599999997</v>
      </c>
      <c r="F1622" s="85">
        <f t="shared" si="102"/>
        <v>11629.097040000002</v>
      </c>
      <c r="G1622" s="85">
        <f xml:space="preserve"> F1622/'2016 Claims Experience'!$H$2</f>
        <v>13681.290635294121</v>
      </c>
      <c r="H1622" s="85">
        <f t="shared" si="103"/>
        <v>1500</v>
      </c>
      <c r="I1622" s="85">
        <f t="shared" si="100"/>
        <v>1295.1717065426669</v>
      </c>
      <c r="J1622" s="39"/>
    </row>
    <row r="1623" spans="2:10" x14ac:dyDescent="0.2">
      <c r="B1623" s="87">
        <v>1621</v>
      </c>
      <c r="C1623" s="85">
        <v>19135.38</v>
      </c>
      <c r="D1623" s="85">
        <f>C1623 * (1 + '2016 Claims Experience'!$H$3) * (1 + '2016 Claims Experience'!$H$3)</f>
        <v>23153.809800000003</v>
      </c>
      <c r="E1623" s="85">
        <f t="shared" si="101"/>
        <v>4630.7619599999998</v>
      </c>
      <c r="F1623" s="85">
        <f t="shared" si="102"/>
        <v>18523.047840000003</v>
      </c>
      <c r="G1623" s="85">
        <f xml:space="preserve"> F1623/'2016 Claims Experience'!$H$2</f>
        <v>21791.820988235297</v>
      </c>
      <c r="H1623" s="85">
        <f t="shared" si="103"/>
        <v>1500</v>
      </c>
      <c r="I1623" s="85">
        <f t="shared" si="100"/>
        <v>1295.1717065426669</v>
      </c>
      <c r="J1623" s="39"/>
    </row>
    <row r="1624" spans="2:10" x14ac:dyDescent="0.2">
      <c r="B1624" s="87">
        <v>1622</v>
      </c>
      <c r="C1624" s="85">
        <v>2238.86</v>
      </c>
      <c r="D1624" s="85">
        <f>C1624 * (1 + '2016 Claims Experience'!$H$3) * (1 + '2016 Claims Experience'!$H$3)</f>
        <v>2709.0206000000007</v>
      </c>
      <c r="E1624" s="85">
        <f t="shared" si="101"/>
        <v>541.80412000000001</v>
      </c>
      <c r="F1624" s="85">
        <f t="shared" si="102"/>
        <v>2167.2164800000005</v>
      </c>
      <c r="G1624" s="85">
        <f xml:space="preserve"> F1624/'2016 Claims Experience'!$H$2</f>
        <v>2549.6664470588244</v>
      </c>
      <c r="H1624" s="85">
        <f t="shared" si="103"/>
        <v>1500</v>
      </c>
      <c r="I1624" s="85">
        <f t="shared" si="100"/>
        <v>1295.1717065426669</v>
      </c>
      <c r="J1624" s="39"/>
    </row>
    <row r="1625" spans="2:10" x14ac:dyDescent="0.2">
      <c r="B1625" s="87">
        <v>1623</v>
      </c>
      <c r="C1625" s="85">
        <v>23052.99</v>
      </c>
      <c r="D1625" s="85">
        <f>C1625 * (1 + '2016 Claims Experience'!$H$3) * (1 + '2016 Claims Experience'!$H$3)</f>
        <v>27894.117900000008</v>
      </c>
      <c r="E1625" s="85">
        <f t="shared" si="101"/>
        <v>5578.8235800000002</v>
      </c>
      <c r="F1625" s="85">
        <f t="shared" si="102"/>
        <v>22315.294320000008</v>
      </c>
      <c r="G1625" s="85">
        <f xml:space="preserve"> F1625/'2016 Claims Experience'!$H$2</f>
        <v>26253.287435294129</v>
      </c>
      <c r="H1625" s="85">
        <f t="shared" si="103"/>
        <v>1500</v>
      </c>
      <c r="I1625" s="85">
        <f t="shared" si="100"/>
        <v>1295.1717065426669</v>
      </c>
      <c r="J1625" s="39"/>
    </row>
    <row r="1626" spans="2:10" x14ac:dyDescent="0.2">
      <c r="B1626" s="87">
        <v>1624</v>
      </c>
      <c r="C1626" s="85">
        <v>619.36</v>
      </c>
      <c r="D1626" s="85">
        <f>C1626 * (1 + '2016 Claims Experience'!$H$3) * (1 + '2016 Claims Experience'!$H$3)</f>
        <v>749.42560000000014</v>
      </c>
      <c r="E1626" s="85">
        <f t="shared" si="101"/>
        <v>149.88512</v>
      </c>
      <c r="F1626" s="85">
        <f t="shared" si="102"/>
        <v>599.54048000000012</v>
      </c>
      <c r="G1626" s="85">
        <f xml:space="preserve"> F1626/'2016 Claims Experience'!$H$2</f>
        <v>705.34174117647069</v>
      </c>
      <c r="H1626" s="85">
        <f t="shared" si="103"/>
        <v>749.42560000000014</v>
      </c>
      <c r="I1626" s="85">
        <f t="shared" si="100"/>
        <v>0</v>
      </c>
      <c r="J1626" s="39"/>
    </row>
    <row r="1627" spans="2:10" x14ac:dyDescent="0.2">
      <c r="B1627" s="87">
        <v>1625</v>
      </c>
      <c r="C1627" s="85">
        <v>10184.68</v>
      </c>
      <c r="D1627" s="85">
        <f>C1627 * (1 + '2016 Claims Experience'!$H$3) * (1 + '2016 Claims Experience'!$H$3)</f>
        <v>12323.462800000003</v>
      </c>
      <c r="E1627" s="85">
        <f t="shared" si="101"/>
        <v>2464.69256</v>
      </c>
      <c r="F1627" s="85">
        <f t="shared" si="102"/>
        <v>9858.7702400000035</v>
      </c>
      <c r="G1627" s="85">
        <f xml:space="preserve"> F1627/'2016 Claims Experience'!$H$2</f>
        <v>11598.553223529416</v>
      </c>
      <c r="H1627" s="85">
        <f t="shared" si="103"/>
        <v>1500</v>
      </c>
      <c r="I1627" s="85">
        <f t="shared" si="100"/>
        <v>1295.1717065426669</v>
      </c>
      <c r="J1627" s="39"/>
    </row>
    <row r="1628" spans="2:10" x14ac:dyDescent="0.2">
      <c r="B1628" s="87">
        <v>1626</v>
      </c>
      <c r="C1628" s="85">
        <v>17.380000000000003</v>
      </c>
      <c r="D1628" s="85">
        <f>C1628 * (1 + '2016 Claims Experience'!$H$3) * (1 + '2016 Claims Experience'!$H$3)</f>
        <v>21.029800000000009</v>
      </c>
      <c r="E1628" s="85">
        <f t="shared" si="101"/>
        <v>4.205960000000001</v>
      </c>
      <c r="F1628" s="85">
        <f t="shared" si="102"/>
        <v>16.823840000000008</v>
      </c>
      <c r="G1628" s="85">
        <f xml:space="preserve"> F1628/'2016 Claims Experience'!$H$2</f>
        <v>19.792752941176481</v>
      </c>
      <c r="H1628" s="85">
        <f t="shared" si="103"/>
        <v>21.029800000000009</v>
      </c>
      <c r="I1628" s="85">
        <f t="shared" si="100"/>
        <v>0</v>
      </c>
      <c r="J1628" s="39"/>
    </row>
    <row r="1629" spans="2:10" x14ac:dyDescent="0.2">
      <c r="B1629" s="87">
        <v>1627</v>
      </c>
      <c r="C1629" s="85">
        <v>5223.4800000000005</v>
      </c>
      <c r="D1629" s="85">
        <f>C1629 * (1 + '2016 Claims Experience'!$H$3) * (1 + '2016 Claims Experience'!$H$3)</f>
        <v>6320.4108000000024</v>
      </c>
      <c r="E1629" s="85">
        <f t="shared" si="101"/>
        <v>1264.0821600000002</v>
      </c>
      <c r="F1629" s="85">
        <f t="shared" si="102"/>
        <v>5056.3286400000025</v>
      </c>
      <c r="G1629" s="85">
        <f xml:space="preserve"> F1629/'2016 Claims Experience'!$H$2</f>
        <v>5948.6219294117682</v>
      </c>
      <c r="H1629" s="85">
        <f t="shared" si="103"/>
        <v>1500</v>
      </c>
      <c r="I1629" s="85">
        <f t="shared" si="100"/>
        <v>1295.1717065426669</v>
      </c>
      <c r="J1629" s="39"/>
    </row>
    <row r="1630" spans="2:10" x14ac:dyDescent="0.2">
      <c r="B1630" s="87">
        <v>1628</v>
      </c>
      <c r="C1630" s="85">
        <v>9734.380000000001</v>
      </c>
      <c r="D1630" s="85">
        <f>C1630 * (1 + '2016 Claims Experience'!$H$3) * (1 + '2016 Claims Experience'!$H$3)</f>
        <v>11778.599800000002</v>
      </c>
      <c r="E1630" s="85">
        <f t="shared" si="101"/>
        <v>2355.7199599999999</v>
      </c>
      <c r="F1630" s="85">
        <f t="shared" si="102"/>
        <v>9422.8798400000014</v>
      </c>
      <c r="G1630" s="85">
        <f xml:space="preserve"> F1630/'2016 Claims Experience'!$H$2</f>
        <v>11085.740988235297</v>
      </c>
      <c r="H1630" s="85">
        <f t="shared" si="103"/>
        <v>1500</v>
      </c>
      <c r="I1630" s="85">
        <f t="shared" si="100"/>
        <v>1295.1717065426669</v>
      </c>
      <c r="J1630" s="39"/>
    </row>
    <row r="1631" spans="2:10" x14ac:dyDescent="0.2">
      <c r="B1631" s="87">
        <v>1629</v>
      </c>
      <c r="C1631" s="85">
        <v>25517.79</v>
      </c>
      <c r="D1631" s="85">
        <f>C1631 * (1 + '2016 Claims Experience'!$H$3) * (1 + '2016 Claims Experience'!$H$3)</f>
        <v>30876.525900000004</v>
      </c>
      <c r="E1631" s="85">
        <f t="shared" si="101"/>
        <v>6175.3051799999994</v>
      </c>
      <c r="F1631" s="85">
        <f t="shared" si="102"/>
        <v>24701.220720000005</v>
      </c>
      <c r="G1631" s="85">
        <f xml:space="preserve"> F1631/'2016 Claims Experience'!$H$2</f>
        <v>29060.259670588242</v>
      </c>
      <c r="H1631" s="85">
        <f t="shared" si="103"/>
        <v>1500</v>
      </c>
      <c r="I1631" s="85">
        <f t="shared" si="100"/>
        <v>1295.1717065426669</v>
      </c>
      <c r="J1631" s="39"/>
    </row>
    <row r="1632" spans="2:10" x14ac:dyDescent="0.2">
      <c r="B1632" s="87">
        <v>1630</v>
      </c>
      <c r="C1632" s="85">
        <v>19606.22</v>
      </c>
      <c r="D1632" s="85">
        <f>C1632 * (1 + '2016 Claims Experience'!$H$3) * (1 + '2016 Claims Experience'!$H$3)</f>
        <v>23723.526200000008</v>
      </c>
      <c r="E1632" s="85">
        <f t="shared" si="101"/>
        <v>4744.7052400000002</v>
      </c>
      <c r="F1632" s="85">
        <f t="shared" si="102"/>
        <v>18978.820960000008</v>
      </c>
      <c r="G1632" s="85">
        <f xml:space="preserve"> F1632/'2016 Claims Experience'!$H$2</f>
        <v>22328.024658823539</v>
      </c>
      <c r="H1632" s="85">
        <f t="shared" si="103"/>
        <v>1500</v>
      </c>
      <c r="I1632" s="85">
        <f t="shared" si="100"/>
        <v>1295.1717065426669</v>
      </c>
      <c r="J1632" s="39"/>
    </row>
    <row r="1633" spans="2:10" x14ac:dyDescent="0.2">
      <c r="B1633" s="87">
        <v>1631</v>
      </c>
      <c r="C1633" s="85">
        <v>8562.81</v>
      </c>
      <c r="D1633" s="85">
        <f>C1633 * (1 + '2016 Claims Experience'!$H$3) * (1 + '2016 Claims Experience'!$H$3)</f>
        <v>10361.000100000001</v>
      </c>
      <c r="E1633" s="85">
        <f t="shared" si="101"/>
        <v>2072.2000199999998</v>
      </c>
      <c r="F1633" s="85">
        <f t="shared" si="102"/>
        <v>8288.8000800000009</v>
      </c>
      <c r="G1633" s="85">
        <f xml:space="preserve"> F1633/'2016 Claims Experience'!$H$2</f>
        <v>9751.529505882354</v>
      </c>
      <c r="H1633" s="85">
        <f t="shared" si="103"/>
        <v>1500</v>
      </c>
      <c r="I1633" s="85">
        <f t="shared" si="100"/>
        <v>1295.1717065426669</v>
      </c>
      <c r="J1633" s="39"/>
    </row>
    <row r="1634" spans="2:10" x14ac:dyDescent="0.2">
      <c r="B1634" s="87">
        <v>1632</v>
      </c>
      <c r="C1634" s="85">
        <v>1734.0500000000002</v>
      </c>
      <c r="D1634" s="85">
        <f>C1634 * (1 + '2016 Claims Experience'!$H$3) * (1 + '2016 Claims Experience'!$H$3)</f>
        <v>2098.2005000000004</v>
      </c>
      <c r="E1634" s="85">
        <f t="shared" si="101"/>
        <v>419.64009999999996</v>
      </c>
      <c r="F1634" s="85">
        <f t="shared" si="102"/>
        <v>1678.5604000000003</v>
      </c>
      <c r="G1634" s="85">
        <f xml:space="preserve"> F1634/'2016 Claims Experience'!$H$2</f>
        <v>1974.7769411764709</v>
      </c>
      <c r="H1634" s="85">
        <f t="shared" si="103"/>
        <v>1500</v>
      </c>
      <c r="I1634" s="85">
        <f t="shared" si="100"/>
        <v>1295.1717065426669</v>
      </c>
      <c r="J1634" s="39"/>
    </row>
    <row r="1635" spans="2:10" x14ac:dyDescent="0.2">
      <c r="B1635" s="87">
        <v>1633</v>
      </c>
      <c r="C1635" s="85">
        <v>2458.48</v>
      </c>
      <c r="D1635" s="85">
        <f>C1635 * (1 + '2016 Claims Experience'!$H$3) * (1 + '2016 Claims Experience'!$H$3)</f>
        <v>2974.7608000000009</v>
      </c>
      <c r="E1635" s="85">
        <f t="shared" si="101"/>
        <v>594.95216000000005</v>
      </c>
      <c r="F1635" s="85">
        <f t="shared" si="102"/>
        <v>2379.8086400000007</v>
      </c>
      <c r="G1635" s="85">
        <f xml:space="preserve"> F1635/'2016 Claims Experience'!$H$2</f>
        <v>2799.7748705882364</v>
      </c>
      <c r="H1635" s="85">
        <f t="shared" si="103"/>
        <v>1500</v>
      </c>
      <c r="I1635" s="85">
        <f t="shared" si="100"/>
        <v>1295.1717065426669</v>
      </c>
      <c r="J1635" s="39"/>
    </row>
    <row r="1636" spans="2:10" x14ac:dyDescent="0.2">
      <c r="B1636" s="87">
        <v>1634</v>
      </c>
      <c r="C1636" s="85">
        <v>29988.400000000001</v>
      </c>
      <c r="D1636" s="85">
        <f>C1636 * (1 + '2016 Claims Experience'!$H$3) * (1 + '2016 Claims Experience'!$H$3)</f>
        <v>36285.964000000007</v>
      </c>
      <c r="E1636" s="85">
        <f t="shared" si="101"/>
        <v>7257.1927999999998</v>
      </c>
      <c r="F1636" s="85">
        <f t="shared" si="102"/>
        <v>29028.771200000007</v>
      </c>
      <c r="G1636" s="85">
        <f xml:space="preserve"> F1636/'2016 Claims Experience'!$H$2</f>
        <v>34151.495529411775</v>
      </c>
      <c r="H1636" s="85">
        <f t="shared" si="103"/>
        <v>1500</v>
      </c>
      <c r="I1636" s="85">
        <f t="shared" si="100"/>
        <v>1295.1717065426669</v>
      </c>
      <c r="J1636" s="39"/>
    </row>
    <row r="1637" spans="2:10" x14ac:dyDescent="0.2">
      <c r="B1637" s="87">
        <v>1635</v>
      </c>
      <c r="C1637" s="85">
        <v>4533.8100000000004</v>
      </c>
      <c r="D1637" s="85">
        <f>C1637 * (1 + '2016 Claims Experience'!$H$3) * (1 + '2016 Claims Experience'!$H$3)</f>
        <v>5485.910100000001</v>
      </c>
      <c r="E1637" s="85">
        <f t="shared" si="101"/>
        <v>1097.18202</v>
      </c>
      <c r="F1637" s="85">
        <f t="shared" si="102"/>
        <v>4388.7280800000008</v>
      </c>
      <c r="G1637" s="85">
        <f xml:space="preserve"> F1637/'2016 Claims Experience'!$H$2</f>
        <v>5163.2095058823543</v>
      </c>
      <c r="H1637" s="85">
        <f t="shared" si="103"/>
        <v>1500</v>
      </c>
      <c r="I1637" s="85">
        <f t="shared" si="100"/>
        <v>1295.1717065426669</v>
      </c>
      <c r="J1637" s="39"/>
    </row>
    <row r="1638" spans="2:10" x14ac:dyDescent="0.2">
      <c r="B1638" s="87">
        <v>1636</v>
      </c>
      <c r="C1638" s="85">
        <v>1229.24</v>
      </c>
      <c r="D1638" s="85">
        <f>C1638 * (1 + '2016 Claims Experience'!$H$3) * (1 + '2016 Claims Experience'!$H$3)</f>
        <v>1487.3804000000005</v>
      </c>
      <c r="E1638" s="85">
        <f t="shared" si="101"/>
        <v>297.47608000000002</v>
      </c>
      <c r="F1638" s="85">
        <f t="shared" si="102"/>
        <v>1189.9043200000003</v>
      </c>
      <c r="G1638" s="85">
        <f xml:space="preserve"> F1638/'2016 Claims Experience'!$H$2</f>
        <v>1399.8874352941182</v>
      </c>
      <c r="H1638" s="85">
        <f t="shared" si="103"/>
        <v>1487.3804000000005</v>
      </c>
      <c r="I1638" s="85">
        <f t="shared" si="100"/>
        <v>0</v>
      </c>
      <c r="J1638" s="39"/>
    </row>
    <row r="1639" spans="2:10" x14ac:dyDescent="0.2">
      <c r="B1639" s="87">
        <v>1637</v>
      </c>
      <c r="C1639" s="85">
        <v>14823.560000000001</v>
      </c>
      <c r="D1639" s="85">
        <f>C1639 * (1 + '2016 Claims Experience'!$H$3) * (1 + '2016 Claims Experience'!$H$3)</f>
        <v>17936.507600000004</v>
      </c>
      <c r="E1639" s="85">
        <f t="shared" si="101"/>
        <v>3587.30152</v>
      </c>
      <c r="F1639" s="85">
        <f t="shared" si="102"/>
        <v>14349.206080000004</v>
      </c>
      <c r="G1639" s="85">
        <f xml:space="preserve"> F1639/'2016 Claims Experience'!$H$2</f>
        <v>16881.418917647065</v>
      </c>
      <c r="H1639" s="85">
        <f t="shared" si="103"/>
        <v>1500</v>
      </c>
      <c r="I1639" s="85">
        <f t="shared" si="100"/>
        <v>1295.1717065426669</v>
      </c>
      <c r="J1639" s="39"/>
    </row>
    <row r="1640" spans="2:10" x14ac:dyDescent="0.2">
      <c r="B1640" s="87">
        <v>1638</v>
      </c>
      <c r="C1640" s="85">
        <v>13594.32</v>
      </c>
      <c r="D1640" s="85">
        <f>C1640 * (1 + '2016 Claims Experience'!$H$3) * (1 + '2016 Claims Experience'!$H$3)</f>
        <v>16449.127200000003</v>
      </c>
      <c r="E1640" s="85">
        <f t="shared" si="101"/>
        <v>3289.8254399999996</v>
      </c>
      <c r="F1640" s="85">
        <f t="shared" si="102"/>
        <v>13159.301760000002</v>
      </c>
      <c r="G1640" s="85">
        <f xml:space="preserve"> F1640/'2016 Claims Experience'!$H$2</f>
        <v>15481.531482352944</v>
      </c>
      <c r="H1640" s="85">
        <f t="shared" si="103"/>
        <v>1500</v>
      </c>
      <c r="I1640" s="85">
        <f t="shared" si="100"/>
        <v>1295.1717065426669</v>
      </c>
      <c r="J1640" s="39"/>
    </row>
    <row r="1641" spans="2:10" x14ac:dyDescent="0.2">
      <c r="B1641" s="87">
        <v>1639</v>
      </c>
      <c r="C1641" s="85">
        <v>15945.36</v>
      </c>
      <c r="D1641" s="85">
        <f>C1641 * (1 + '2016 Claims Experience'!$H$3) * (1 + '2016 Claims Experience'!$H$3)</f>
        <v>19293.885600000001</v>
      </c>
      <c r="E1641" s="85">
        <f t="shared" si="101"/>
        <v>3858.7771199999993</v>
      </c>
      <c r="F1641" s="85">
        <f t="shared" si="102"/>
        <v>15435.108480000003</v>
      </c>
      <c r="G1641" s="85">
        <f xml:space="preserve"> F1641/'2016 Claims Experience'!$H$2</f>
        <v>18158.951152941179</v>
      </c>
      <c r="H1641" s="85">
        <f t="shared" si="103"/>
        <v>1500</v>
      </c>
      <c r="I1641" s="85">
        <f t="shared" si="100"/>
        <v>1295.1717065426669</v>
      </c>
      <c r="J1641" s="39"/>
    </row>
    <row r="1642" spans="2:10" x14ac:dyDescent="0.2">
      <c r="B1642" s="87">
        <v>1640</v>
      </c>
      <c r="C1642" s="85">
        <v>3859.15</v>
      </c>
      <c r="D1642" s="85">
        <f>C1642 * (1 + '2016 Claims Experience'!$H$3) * (1 + '2016 Claims Experience'!$H$3)</f>
        <v>4669.5715000000009</v>
      </c>
      <c r="E1642" s="85">
        <f t="shared" si="101"/>
        <v>933.91430000000003</v>
      </c>
      <c r="F1642" s="85">
        <f t="shared" si="102"/>
        <v>3735.657200000001</v>
      </c>
      <c r="G1642" s="85">
        <f xml:space="preserve"> F1642/'2016 Claims Experience'!$H$2</f>
        <v>4394.890823529413</v>
      </c>
      <c r="H1642" s="85">
        <f t="shared" si="103"/>
        <v>1500</v>
      </c>
      <c r="I1642" s="85">
        <f t="shared" si="100"/>
        <v>1295.1717065426669</v>
      </c>
      <c r="J1642" s="39"/>
    </row>
    <row r="1643" spans="2:10" x14ac:dyDescent="0.2">
      <c r="B1643" s="87">
        <v>1641</v>
      </c>
      <c r="C1643" s="85">
        <v>7091.04</v>
      </c>
      <c r="D1643" s="85">
        <f>C1643 * (1 + '2016 Claims Experience'!$H$3) * (1 + '2016 Claims Experience'!$H$3)</f>
        <v>8580.1584000000003</v>
      </c>
      <c r="E1643" s="85">
        <f t="shared" si="101"/>
        <v>1716.0316799999996</v>
      </c>
      <c r="F1643" s="85">
        <f t="shared" si="102"/>
        <v>6864.1267200000002</v>
      </c>
      <c r="G1643" s="85">
        <f xml:space="preserve"> F1643/'2016 Claims Experience'!$H$2</f>
        <v>8075.4432000000006</v>
      </c>
      <c r="H1643" s="85">
        <f t="shared" si="103"/>
        <v>1500</v>
      </c>
      <c r="I1643" s="85">
        <f t="shared" si="100"/>
        <v>1295.1717065426669</v>
      </c>
      <c r="J1643" s="39"/>
    </row>
    <row r="1644" spans="2:10" x14ac:dyDescent="0.2">
      <c r="B1644" s="87">
        <v>1642</v>
      </c>
      <c r="C1644" s="85">
        <v>9660.91</v>
      </c>
      <c r="D1644" s="85">
        <f>C1644 * (1 + '2016 Claims Experience'!$H$3) * (1 + '2016 Claims Experience'!$H$3)</f>
        <v>11689.701100000002</v>
      </c>
      <c r="E1644" s="85">
        <f t="shared" si="101"/>
        <v>2337.94022</v>
      </c>
      <c r="F1644" s="85">
        <f t="shared" si="102"/>
        <v>9351.7608800000016</v>
      </c>
      <c r="G1644" s="85">
        <f xml:space="preserve"> F1644/'2016 Claims Experience'!$H$2</f>
        <v>11002.071623529415</v>
      </c>
      <c r="H1644" s="85">
        <f t="shared" si="103"/>
        <v>1500</v>
      </c>
      <c r="I1644" s="85">
        <f t="shared" si="100"/>
        <v>1295.1717065426669</v>
      </c>
      <c r="J1644" s="39"/>
    </row>
    <row r="1645" spans="2:10" x14ac:dyDescent="0.2">
      <c r="B1645" s="87">
        <v>1643</v>
      </c>
      <c r="C1645" s="85">
        <v>20585.82</v>
      </c>
      <c r="D1645" s="85">
        <f>C1645 * (1 + '2016 Claims Experience'!$H$3) * (1 + '2016 Claims Experience'!$H$3)</f>
        <v>24908.842200000003</v>
      </c>
      <c r="E1645" s="85">
        <f t="shared" si="101"/>
        <v>4981.7684399999998</v>
      </c>
      <c r="F1645" s="85">
        <f t="shared" si="102"/>
        <v>19927.073760000003</v>
      </c>
      <c r="G1645" s="85">
        <f xml:space="preserve"> F1645/'2016 Claims Experience'!$H$2</f>
        <v>23443.616188235297</v>
      </c>
      <c r="H1645" s="85">
        <f t="shared" si="103"/>
        <v>1500</v>
      </c>
      <c r="I1645" s="85">
        <f t="shared" si="100"/>
        <v>1295.1717065426669</v>
      </c>
      <c r="J1645" s="39"/>
    </row>
    <row r="1646" spans="2:10" x14ac:dyDescent="0.2">
      <c r="B1646" s="87">
        <v>1644</v>
      </c>
      <c r="C1646" s="85">
        <v>229.10000000000002</v>
      </c>
      <c r="D1646" s="85">
        <f>C1646 * (1 + '2016 Claims Experience'!$H$3) * (1 + '2016 Claims Experience'!$H$3)</f>
        <v>277.21100000000007</v>
      </c>
      <c r="E1646" s="85">
        <f t="shared" si="101"/>
        <v>55.4422</v>
      </c>
      <c r="F1646" s="85">
        <f t="shared" si="102"/>
        <v>221.76880000000006</v>
      </c>
      <c r="G1646" s="85">
        <f xml:space="preserve"> F1646/'2016 Claims Experience'!$H$2</f>
        <v>260.90447058823537</v>
      </c>
      <c r="H1646" s="85">
        <f t="shared" si="103"/>
        <v>277.21100000000007</v>
      </c>
      <c r="I1646" s="85">
        <f t="shared" si="100"/>
        <v>0</v>
      </c>
      <c r="J1646" s="39"/>
    </row>
    <row r="1647" spans="2:10" x14ac:dyDescent="0.2">
      <c r="B1647" s="87">
        <v>1645</v>
      </c>
      <c r="C1647" s="85">
        <v>22513.420000000002</v>
      </c>
      <c r="D1647" s="85">
        <f>C1647 * (1 + '2016 Claims Experience'!$H$3) * (1 + '2016 Claims Experience'!$H$3)</f>
        <v>27241.238200000003</v>
      </c>
      <c r="E1647" s="85">
        <f t="shared" si="101"/>
        <v>5448.2476399999996</v>
      </c>
      <c r="F1647" s="85">
        <f t="shared" si="102"/>
        <v>21792.990560000006</v>
      </c>
      <c r="G1647" s="85">
        <f xml:space="preserve"> F1647/'2016 Claims Experience'!$H$2</f>
        <v>25638.81242352942</v>
      </c>
      <c r="H1647" s="85">
        <f t="shared" si="103"/>
        <v>1500</v>
      </c>
      <c r="I1647" s="85">
        <f t="shared" si="100"/>
        <v>1295.1717065426669</v>
      </c>
      <c r="J1647" s="39"/>
    </row>
    <row r="1648" spans="2:10" x14ac:dyDescent="0.2">
      <c r="B1648" s="87">
        <v>1646</v>
      </c>
      <c r="C1648" s="85">
        <v>880.85</v>
      </c>
      <c r="D1648" s="85">
        <f>C1648 * (1 + '2016 Claims Experience'!$H$3) * (1 + '2016 Claims Experience'!$H$3)</f>
        <v>1065.8285000000001</v>
      </c>
      <c r="E1648" s="85">
        <f t="shared" si="101"/>
        <v>213.16569999999996</v>
      </c>
      <c r="F1648" s="85">
        <f t="shared" si="102"/>
        <v>852.66280000000006</v>
      </c>
      <c r="G1648" s="85">
        <f xml:space="preserve"> F1648/'2016 Claims Experience'!$H$2</f>
        <v>1003.1327058823531</v>
      </c>
      <c r="H1648" s="85">
        <f t="shared" si="103"/>
        <v>1065.8285000000001</v>
      </c>
      <c r="I1648" s="85">
        <f t="shared" si="100"/>
        <v>0</v>
      </c>
      <c r="J1648" s="39"/>
    </row>
    <row r="1649" spans="2:10" x14ac:dyDescent="0.2">
      <c r="B1649" s="87">
        <v>1647</v>
      </c>
      <c r="C1649" s="85">
        <v>27860.93</v>
      </c>
      <c r="D1649" s="85">
        <f>C1649 * (1 + '2016 Claims Experience'!$H$3) * (1 + '2016 Claims Experience'!$H$3)</f>
        <v>33711.725300000006</v>
      </c>
      <c r="E1649" s="85">
        <f t="shared" si="101"/>
        <v>6742.3450599999996</v>
      </c>
      <c r="F1649" s="85">
        <f t="shared" si="102"/>
        <v>26969.380240000006</v>
      </c>
      <c r="G1649" s="85">
        <f xml:space="preserve"> F1649/'2016 Claims Experience'!$H$2</f>
        <v>31728.682635294124</v>
      </c>
      <c r="H1649" s="85">
        <f t="shared" si="103"/>
        <v>1500</v>
      </c>
      <c r="I1649" s="85">
        <f t="shared" si="100"/>
        <v>1295.1717065426669</v>
      </c>
      <c r="J1649" s="39"/>
    </row>
    <row r="1650" spans="2:10" x14ac:dyDescent="0.2">
      <c r="B1650" s="87">
        <v>1648</v>
      </c>
      <c r="C1650" s="85">
        <v>15702.04</v>
      </c>
      <c r="D1650" s="85">
        <f>C1650 * (1 + '2016 Claims Experience'!$H$3) * (1 + '2016 Claims Experience'!$H$3)</f>
        <v>18999.468400000005</v>
      </c>
      <c r="E1650" s="85">
        <f t="shared" si="101"/>
        <v>3799.8936800000001</v>
      </c>
      <c r="F1650" s="85">
        <f t="shared" si="102"/>
        <v>15199.574720000004</v>
      </c>
      <c r="G1650" s="85">
        <f xml:space="preserve"> F1650/'2016 Claims Experience'!$H$2</f>
        <v>17881.852611764712</v>
      </c>
      <c r="H1650" s="85">
        <f t="shared" si="103"/>
        <v>1500</v>
      </c>
      <c r="I1650" s="85">
        <f t="shared" si="100"/>
        <v>1295.1717065426669</v>
      </c>
      <c r="J1650" s="39"/>
    </row>
    <row r="1651" spans="2:10" x14ac:dyDescent="0.2">
      <c r="B1651" s="87">
        <v>1649</v>
      </c>
      <c r="C1651" s="85">
        <v>4265.21</v>
      </c>
      <c r="D1651" s="85">
        <f>C1651 * (1 + '2016 Claims Experience'!$H$3) * (1 + '2016 Claims Experience'!$H$3)</f>
        <v>5160.9041000000016</v>
      </c>
      <c r="E1651" s="85">
        <f t="shared" si="101"/>
        <v>1032.18082</v>
      </c>
      <c r="F1651" s="85">
        <f t="shared" si="102"/>
        <v>4128.7232800000011</v>
      </c>
      <c r="G1651" s="85">
        <f xml:space="preserve"> F1651/'2016 Claims Experience'!$H$2</f>
        <v>4857.3215058823544</v>
      </c>
      <c r="H1651" s="85">
        <f t="shared" si="103"/>
        <v>1500</v>
      </c>
      <c r="I1651" s="85">
        <f t="shared" si="100"/>
        <v>1295.1717065426669</v>
      </c>
      <c r="J1651" s="39"/>
    </row>
    <row r="1652" spans="2:10" x14ac:dyDescent="0.2">
      <c r="B1652" s="87">
        <v>1650</v>
      </c>
      <c r="C1652" s="85">
        <v>21386.880000000001</v>
      </c>
      <c r="D1652" s="85">
        <f>C1652 * (1 + '2016 Claims Experience'!$H$3) * (1 + '2016 Claims Experience'!$H$3)</f>
        <v>25878.124800000005</v>
      </c>
      <c r="E1652" s="85">
        <f t="shared" si="101"/>
        <v>5175.6249600000001</v>
      </c>
      <c r="F1652" s="85">
        <f t="shared" si="102"/>
        <v>20702.499840000004</v>
      </c>
      <c r="G1652" s="85">
        <f xml:space="preserve"> F1652/'2016 Claims Experience'!$H$2</f>
        <v>24355.882164705887</v>
      </c>
      <c r="H1652" s="85">
        <f t="shared" si="103"/>
        <v>1500</v>
      </c>
      <c r="I1652" s="85">
        <f t="shared" si="100"/>
        <v>1295.1717065426669</v>
      </c>
      <c r="J1652" s="39"/>
    </row>
    <row r="1653" spans="2:10" x14ac:dyDescent="0.2">
      <c r="B1653" s="87">
        <v>1651</v>
      </c>
      <c r="C1653" s="85">
        <v>23214.940000000002</v>
      </c>
      <c r="D1653" s="85">
        <f>C1653 * (1 + '2016 Claims Experience'!$H$3) * (1 + '2016 Claims Experience'!$H$3)</f>
        <v>28090.077400000009</v>
      </c>
      <c r="E1653" s="85">
        <f t="shared" si="101"/>
        <v>5618.0154800000009</v>
      </c>
      <c r="F1653" s="85">
        <f t="shared" si="102"/>
        <v>22472.061920000007</v>
      </c>
      <c r="G1653" s="85">
        <f xml:space="preserve"> F1653/'2016 Claims Experience'!$H$2</f>
        <v>26437.719905882361</v>
      </c>
      <c r="H1653" s="85">
        <f t="shared" si="103"/>
        <v>1500</v>
      </c>
      <c r="I1653" s="85">
        <f t="shared" si="100"/>
        <v>1295.1717065426669</v>
      </c>
      <c r="J1653" s="39"/>
    </row>
    <row r="1654" spans="2:10" x14ac:dyDescent="0.2">
      <c r="B1654" s="87">
        <v>1652</v>
      </c>
      <c r="C1654" s="85">
        <v>210.93</v>
      </c>
      <c r="D1654" s="85">
        <f>C1654 * (1 + '2016 Claims Experience'!$H$3) * (1 + '2016 Claims Experience'!$H$3)</f>
        <v>255.22530000000006</v>
      </c>
      <c r="E1654" s="85">
        <f t="shared" si="101"/>
        <v>51.045059999999999</v>
      </c>
      <c r="F1654" s="85">
        <f t="shared" si="102"/>
        <v>204.18024000000005</v>
      </c>
      <c r="G1654" s="85">
        <f xml:space="preserve"> F1654/'2016 Claims Experience'!$H$2</f>
        <v>240.2120470588236</v>
      </c>
      <c r="H1654" s="85">
        <f t="shared" si="103"/>
        <v>255.22530000000006</v>
      </c>
      <c r="I1654" s="85">
        <f t="shared" si="100"/>
        <v>0</v>
      </c>
      <c r="J1654" s="39"/>
    </row>
    <row r="1655" spans="2:10" x14ac:dyDescent="0.2">
      <c r="B1655" s="87">
        <v>1653</v>
      </c>
      <c r="C1655" s="85">
        <v>4222.55</v>
      </c>
      <c r="D1655" s="85">
        <f>C1655 * (1 + '2016 Claims Experience'!$H$3) * (1 + '2016 Claims Experience'!$H$3)</f>
        <v>5109.2855000000009</v>
      </c>
      <c r="E1655" s="85">
        <f t="shared" si="101"/>
        <v>1021.8570999999999</v>
      </c>
      <c r="F1655" s="85">
        <f t="shared" si="102"/>
        <v>4087.4284000000007</v>
      </c>
      <c r="G1655" s="85">
        <f xml:space="preserve"> F1655/'2016 Claims Experience'!$H$2</f>
        <v>4808.7392941176477</v>
      </c>
      <c r="H1655" s="85">
        <f t="shared" si="103"/>
        <v>1500</v>
      </c>
      <c r="I1655" s="85">
        <f t="shared" si="100"/>
        <v>1295.1717065426669</v>
      </c>
      <c r="J1655" s="39"/>
    </row>
    <row r="1656" spans="2:10" x14ac:dyDescent="0.2">
      <c r="B1656" s="87">
        <v>1654</v>
      </c>
      <c r="C1656" s="85">
        <v>21754.23</v>
      </c>
      <c r="D1656" s="85">
        <f>C1656 * (1 + '2016 Claims Experience'!$H$3) * (1 + '2016 Claims Experience'!$H$3)</f>
        <v>26322.618300000006</v>
      </c>
      <c r="E1656" s="85">
        <f t="shared" si="101"/>
        <v>5264.5236599999998</v>
      </c>
      <c r="F1656" s="85">
        <f t="shared" si="102"/>
        <v>21058.094640000007</v>
      </c>
      <c r="G1656" s="85">
        <f xml:space="preserve"> F1656/'2016 Claims Experience'!$H$2</f>
        <v>24774.228988235303</v>
      </c>
      <c r="H1656" s="85">
        <f t="shared" si="103"/>
        <v>1500</v>
      </c>
      <c r="I1656" s="85">
        <f t="shared" si="100"/>
        <v>1295.1717065426669</v>
      </c>
      <c r="J1656" s="39"/>
    </row>
    <row r="1657" spans="2:10" x14ac:dyDescent="0.2">
      <c r="B1657" s="87">
        <v>1655</v>
      </c>
      <c r="C1657" s="85">
        <v>19873.240000000002</v>
      </c>
      <c r="D1657" s="85">
        <f>C1657 * (1 + '2016 Claims Experience'!$H$3) * (1 + '2016 Claims Experience'!$H$3)</f>
        <v>24046.620400000003</v>
      </c>
      <c r="E1657" s="85">
        <f t="shared" si="101"/>
        <v>4809.3240799999994</v>
      </c>
      <c r="F1657" s="85">
        <f t="shared" si="102"/>
        <v>19237.296320000005</v>
      </c>
      <c r="G1657" s="85">
        <f xml:space="preserve"> F1657/'2016 Claims Experience'!$H$2</f>
        <v>22632.113317647065</v>
      </c>
      <c r="H1657" s="85">
        <f t="shared" si="103"/>
        <v>1500</v>
      </c>
      <c r="I1657" s="85">
        <f t="shared" si="100"/>
        <v>1295.1717065426669</v>
      </c>
      <c r="J1657" s="39"/>
    </row>
    <row r="1658" spans="2:10" x14ac:dyDescent="0.2">
      <c r="B1658" s="87">
        <v>1656</v>
      </c>
      <c r="C1658" s="85">
        <v>18210.29</v>
      </c>
      <c r="D1658" s="85">
        <f>C1658 * (1 + '2016 Claims Experience'!$H$3) * (1 + '2016 Claims Experience'!$H$3)</f>
        <v>22034.450900000003</v>
      </c>
      <c r="E1658" s="85">
        <f t="shared" si="101"/>
        <v>4406.8901799999994</v>
      </c>
      <c r="F1658" s="85">
        <f t="shared" si="102"/>
        <v>17627.560720000005</v>
      </c>
      <c r="G1658" s="85">
        <f xml:space="preserve"> F1658/'2016 Claims Experience'!$H$2</f>
        <v>20738.306729411772</v>
      </c>
      <c r="H1658" s="85">
        <f t="shared" si="103"/>
        <v>1500</v>
      </c>
      <c r="I1658" s="85">
        <f t="shared" si="100"/>
        <v>1295.1717065426669</v>
      </c>
      <c r="J1658" s="39"/>
    </row>
    <row r="1659" spans="2:10" x14ac:dyDescent="0.2">
      <c r="B1659" s="87">
        <v>1657</v>
      </c>
      <c r="C1659" s="85">
        <v>26583.5</v>
      </c>
      <c r="D1659" s="85">
        <f>C1659 * (1 + '2016 Claims Experience'!$H$3) * (1 + '2016 Claims Experience'!$H$3)</f>
        <v>32166.035000000003</v>
      </c>
      <c r="E1659" s="85">
        <f t="shared" si="101"/>
        <v>6433.2069999999994</v>
      </c>
      <c r="F1659" s="85">
        <f t="shared" si="102"/>
        <v>25732.828000000005</v>
      </c>
      <c r="G1659" s="85">
        <f xml:space="preserve"> F1659/'2016 Claims Experience'!$H$2</f>
        <v>30273.915294117654</v>
      </c>
      <c r="H1659" s="85">
        <f t="shared" si="103"/>
        <v>1500</v>
      </c>
      <c r="I1659" s="85">
        <f t="shared" si="100"/>
        <v>1295.1717065426669</v>
      </c>
      <c r="J1659" s="39"/>
    </row>
    <row r="1660" spans="2:10" x14ac:dyDescent="0.2">
      <c r="B1660" s="87">
        <v>1658</v>
      </c>
      <c r="C1660" s="85">
        <v>3021.75</v>
      </c>
      <c r="D1660" s="85">
        <f>C1660 * (1 + '2016 Claims Experience'!$H$3) * (1 + '2016 Claims Experience'!$H$3)</f>
        <v>3656.3175000000006</v>
      </c>
      <c r="E1660" s="85">
        <f t="shared" si="101"/>
        <v>731.26349999999991</v>
      </c>
      <c r="F1660" s="85">
        <f t="shared" si="102"/>
        <v>2925.0540000000005</v>
      </c>
      <c r="G1660" s="85">
        <f xml:space="preserve"> F1660/'2016 Claims Experience'!$H$2</f>
        <v>3441.2400000000007</v>
      </c>
      <c r="H1660" s="85">
        <f t="shared" si="103"/>
        <v>1500</v>
      </c>
      <c r="I1660" s="85">
        <f t="shared" si="100"/>
        <v>1295.1717065426669</v>
      </c>
      <c r="J1660" s="39"/>
    </row>
    <row r="1661" spans="2:10" x14ac:dyDescent="0.2">
      <c r="B1661" s="87">
        <v>1659</v>
      </c>
      <c r="C1661" s="85">
        <v>375.25</v>
      </c>
      <c r="D1661" s="85">
        <f>C1661 * (1 + '2016 Claims Experience'!$H$3) * (1 + '2016 Claims Experience'!$H$3)</f>
        <v>454.05250000000007</v>
      </c>
      <c r="E1661" s="85">
        <f t="shared" si="101"/>
        <v>90.81049999999999</v>
      </c>
      <c r="F1661" s="85">
        <f t="shared" si="102"/>
        <v>363.24200000000008</v>
      </c>
      <c r="G1661" s="85">
        <f xml:space="preserve"> F1661/'2016 Claims Experience'!$H$2</f>
        <v>427.34352941176479</v>
      </c>
      <c r="H1661" s="85">
        <f t="shared" si="103"/>
        <v>454.05250000000007</v>
      </c>
      <c r="I1661" s="85">
        <f t="shared" si="100"/>
        <v>0</v>
      </c>
      <c r="J1661" s="39"/>
    </row>
    <row r="1662" spans="2:10" x14ac:dyDescent="0.2">
      <c r="B1662" s="87">
        <v>1660</v>
      </c>
      <c r="C1662" s="85">
        <v>3759.61</v>
      </c>
      <c r="D1662" s="85">
        <f>C1662 * (1 + '2016 Claims Experience'!$H$3) * (1 + '2016 Claims Experience'!$H$3)</f>
        <v>4549.1281000000017</v>
      </c>
      <c r="E1662" s="85">
        <f t="shared" si="101"/>
        <v>909.82562000000019</v>
      </c>
      <c r="F1662" s="85">
        <f t="shared" si="102"/>
        <v>3639.3024800000017</v>
      </c>
      <c r="G1662" s="85">
        <f xml:space="preserve"> F1662/'2016 Claims Experience'!$H$2</f>
        <v>4281.532329411767</v>
      </c>
      <c r="H1662" s="85">
        <f t="shared" si="103"/>
        <v>1500</v>
      </c>
      <c r="I1662" s="85">
        <f t="shared" si="100"/>
        <v>1295.1717065426669</v>
      </c>
      <c r="J1662" s="39"/>
    </row>
    <row r="1663" spans="2:10" x14ac:dyDescent="0.2">
      <c r="B1663" s="87">
        <v>1661</v>
      </c>
      <c r="C1663" s="85">
        <v>3583.44</v>
      </c>
      <c r="D1663" s="85">
        <f>C1663 * (1 + '2016 Claims Experience'!$H$3) * (1 + '2016 Claims Experience'!$H$3)</f>
        <v>4335.9624000000013</v>
      </c>
      <c r="E1663" s="85">
        <f t="shared" si="101"/>
        <v>867.19248000000005</v>
      </c>
      <c r="F1663" s="85">
        <f t="shared" si="102"/>
        <v>3468.7699200000011</v>
      </c>
      <c r="G1663" s="85">
        <f xml:space="preserve"> F1663/'2016 Claims Experience'!$H$2</f>
        <v>4080.9057882352954</v>
      </c>
      <c r="H1663" s="85">
        <f t="shared" si="103"/>
        <v>1500</v>
      </c>
      <c r="I1663" s="85">
        <f t="shared" si="100"/>
        <v>1295.1717065426669</v>
      </c>
      <c r="J1663" s="39"/>
    </row>
    <row r="1664" spans="2:10" x14ac:dyDescent="0.2">
      <c r="B1664" s="87">
        <v>1662</v>
      </c>
      <c r="C1664" s="85">
        <v>404.48</v>
      </c>
      <c r="D1664" s="85">
        <f>C1664 * (1 + '2016 Claims Experience'!$H$3) * (1 + '2016 Claims Experience'!$H$3)</f>
        <v>489.4208000000001</v>
      </c>
      <c r="E1664" s="85">
        <f t="shared" si="101"/>
        <v>97.884159999999994</v>
      </c>
      <c r="F1664" s="85">
        <f t="shared" si="102"/>
        <v>391.53664000000009</v>
      </c>
      <c r="G1664" s="85">
        <f xml:space="preserve"> F1664/'2016 Claims Experience'!$H$2</f>
        <v>460.6313411764707</v>
      </c>
      <c r="H1664" s="85">
        <f t="shared" si="103"/>
        <v>489.4208000000001</v>
      </c>
      <c r="I1664" s="85">
        <f t="shared" si="100"/>
        <v>0</v>
      </c>
      <c r="J1664" s="39"/>
    </row>
    <row r="1665" spans="2:10" x14ac:dyDescent="0.2">
      <c r="B1665" s="87">
        <v>1663</v>
      </c>
      <c r="C1665" s="85">
        <v>14458.58</v>
      </c>
      <c r="D1665" s="85">
        <f>C1665 * (1 + '2016 Claims Experience'!$H$3) * (1 + '2016 Claims Experience'!$H$3)</f>
        <v>17494.881800000003</v>
      </c>
      <c r="E1665" s="85">
        <f t="shared" si="101"/>
        <v>3498.9763599999997</v>
      </c>
      <c r="F1665" s="85">
        <f t="shared" si="102"/>
        <v>13995.905440000002</v>
      </c>
      <c r="G1665" s="85">
        <f xml:space="preserve"> F1665/'2016 Claims Experience'!$H$2</f>
        <v>16465.771105882355</v>
      </c>
      <c r="H1665" s="85">
        <f t="shared" si="103"/>
        <v>1500</v>
      </c>
      <c r="I1665" s="85">
        <f t="shared" si="100"/>
        <v>1295.1717065426669</v>
      </c>
      <c r="J1665" s="39"/>
    </row>
    <row r="1666" spans="2:10" x14ac:dyDescent="0.2">
      <c r="B1666" s="87">
        <v>1664</v>
      </c>
      <c r="C1666" s="85">
        <v>6848.51</v>
      </c>
      <c r="D1666" s="85">
        <f>C1666 * (1 + '2016 Claims Experience'!$H$3) * (1 + '2016 Claims Experience'!$H$3)</f>
        <v>8286.6971000000012</v>
      </c>
      <c r="E1666" s="85">
        <f t="shared" si="101"/>
        <v>1657.3394199999998</v>
      </c>
      <c r="F1666" s="85">
        <f t="shared" si="102"/>
        <v>6629.357680000001</v>
      </c>
      <c r="G1666" s="85">
        <f xml:space="preserve"> F1666/'2016 Claims Experience'!$H$2</f>
        <v>7799.2443294117656</v>
      </c>
      <c r="H1666" s="85">
        <f t="shared" si="103"/>
        <v>1500</v>
      </c>
      <c r="I1666" s="85">
        <f t="shared" si="100"/>
        <v>1295.1717065426669</v>
      </c>
      <c r="J1666" s="39"/>
    </row>
    <row r="1667" spans="2:10" x14ac:dyDescent="0.2">
      <c r="B1667" s="87">
        <v>1665</v>
      </c>
      <c r="C1667" s="85">
        <v>2215.1600000000003</v>
      </c>
      <c r="D1667" s="85">
        <f>C1667 * (1 + '2016 Claims Experience'!$H$3) * (1 + '2016 Claims Experience'!$H$3)</f>
        <v>2680.3436000000006</v>
      </c>
      <c r="E1667" s="85">
        <f t="shared" si="101"/>
        <v>536.06871999999998</v>
      </c>
      <c r="F1667" s="85">
        <f t="shared" si="102"/>
        <v>2144.2748800000004</v>
      </c>
      <c r="G1667" s="85">
        <f xml:space="preserve"> F1667/'2016 Claims Experience'!$H$2</f>
        <v>2522.6763294117654</v>
      </c>
      <c r="H1667" s="85">
        <f t="shared" si="103"/>
        <v>1500</v>
      </c>
      <c r="I1667" s="85">
        <f t="shared" ref="I1667:I1730" si="104">IF(H1667 = $K$29, $L$29 - H1667,   IF(AND(H1667&lt;$L$29, H1667 &gt; $K$29),  D1667-$K$29, 0) )</f>
        <v>1295.1717065426669</v>
      </c>
      <c r="J1667" s="39"/>
    </row>
    <row r="1668" spans="2:10" x14ac:dyDescent="0.2">
      <c r="B1668" s="87">
        <v>1666</v>
      </c>
      <c r="C1668" s="85">
        <v>35531.040000000001</v>
      </c>
      <c r="D1668" s="85">
        <f>C1668 * (1 + '2016 Claims Experience'!$H$3) * (1 + '2016 Claims Experience'!$H$3)</f>
        <v>42992.558400000009</v>
      </c>
      <c r="E1668" s="85">
        <f t="shared" ref="E1668:E1731" si="105" xml:space="preserve"> D1668 * (1- $L$9)</f>
        <v>8598.5116799999996</v>
      </c>
      <c r="F1668" s="85">
        <f t="shared" ref="F1668:F1731" si="106" xml:space="preserve">   D1668 *$L$9</f>
        <v>34394.046720000006</v>
      </c>
      <c r="G1668" s="85">
        <f xml:space="preserve"> F1668/'2016 Claims Experience'!$H$2</f>
        <v>40463.584376470593</v>
      </c>
      <c r="H1668" s="85">
        <f t="shared" ref="H1668:H1731" si="107">IF( D1668&gt; $K$29, $K$29, D1668)</f>
        <v>1500</v>
      </c>
      <c r="I1668" s="85">
        <f t="shared" si="104"/>
        <v>1295.1717065426669</v>
      </c>
      <c r="J1668" s="39"/>
    </row>
    <row r="1669" spans="2:10" x14ac:dyDescent="0.2">
      <c r="B1669" s="87">
        <v>1667</v>
      </c>
      <c r="C1669" s="85">
        <v>8121.9900000000007</v>
      </c>
      <c r="D1669" s="85">
        <f>C1669 * (1 + '2016 Claims Experience'!$H$3) * (1 + '2016 Claims Experience'!$H$3)</f>
        <v>9827.6079000000027</v>
      </c>
      <c r="E1669" s="85">
        <f t="shared" si="105"/>
        <v>1965.5215800000001</v>
      </c>
      <c r="F1669" s="85">
        <f t="shared" si="106"/>
        <v>7862.0863200000022</v>
      </c>
      <c r="G1669" s="85">
        <f xml:space="preserve"> F1669/'2016 Claims Experience'!$H$2</f>
        <v>9249.5133176470608</v>
      </c>
      <c r="H1669" s="85">
        <f t="shared" si="107"/>
        <v>1500</v>
      </c>
      <c r="I1669" s="85">
        <f t="shared" si="104"/>
        <v>1295.1717065426669</v>
      </c>
      <c r="J1669" s="39"/>
    </row>
    <row r="1670" spans="2:10" x14ac:dyDescent="0.2">
      <c r="B1670" s="87">
        <v>1668</v>
      </c>
      <c r="C1670" s="85">
        <v>9774.67</v>
      </c>
      <c r="D1670" s="85">
        <f>C1670 * (1 + '2016 Claims Experience'!$H$3) * (1 + '2016 Claims Experience'!$H$3)</f>
        <v>11827.350700000001</v>
      </c>
      <c r="E1670" s="85">
        <f t="shared" si="105"/>
        <v>2365.4701399999994</v>
      </c>
      <c r="F1670" s="85">
        <f t="shared" si="106"/>
        <v>9461.8805600000014</v>
      </c>
      <c r="G1670" s="85">
        <f xml:space="preserve"> F1670/'2016 Claims Experience'!$H$2</f>
        <v>11131.624188235297</v>
      </c>
      <c r="H1670" s="85">
        <f t="shared" si="107"/>
        <v>1500</v>
      </c>
      <c r="I1670" s="85">
        <f t="shared" si="104"/>
        <v>1295.1717065426669</v>
      </c>
      <c r="J1670" s="39"/>
    </row>
    <row r="1671" spans="2:10" x14ac:dyDescent="0.2">
      <c r="B1671" s="87">
        <v>1669</v>
      </c>
      <c r="C1671" s="85">
        <v>252.01000000000002</v>
      </c>
      <c r="D1671" s="85">
        <f>C1671 * (1 + '2016 Claims Experience'!$H$3) * (1 + '2016 Claims Experience'!$H$3)</f>
        <v>304.9321000000001</v>
      </c>
      <c r="E1671" s="85">
        <f t="shared" si="105"/>
        <v>60.98642000000001</v>
      </c>
      <c r="F1671" s="85">
        <f t="shared" si="106"/>
        <v>243.9456800000001</v>
      </c>
      <c r="G1671" s="85">
        <f xml:space="preserve"> F1671/'2016 Claims Experience'!$H$2</f>
        <v>286.99491764705897</v>
      </c>
      <c r="H1671" s="85">
        <f t="shared" si="107"/>
        <v>304.9321000000001</v>
      </c>
      <c r="I1671" s="85">
        <f t="shared" si="104"/>
        <v>0</v>
      </c>
      <c r="J1671" s="39"/>
    </row>
    <row r="1672" spans="2:10" x14ac:dyDescent="0.2">
      <c r="B1672" s="87">
        <v>1670</v>
      </c>
      <c r="C1672" s="85">
        <v>5071.01</v>
      </c>
      <c r="D1672" s="85">
        <f>C1672 * (1 + '2016 Claims Experience'!$H$3) * (1 + '2016 Claims Experience'!$H$3)</f>
        <v>6135.9221000000016</v>
      </c>
      <c r="E1672" s="85">
        <f t="shared" si="105"/>
        <v>1227.18442</v>
      </c>
      <c r="F1672" s="85">
        <f t="shared" si="106"/>
        <v>4908.7376800000011</v>
      </c>
      <c r="G1672" s="85">
        <f xml:space="preserve"> F1672/'2016 Claims Experience'!$H$2</f>
        <v>5774.9855058823541</v>
      </c>
      <c r="H1672" s="85">
        <f t="shared" si="107"/>
        <v>1500</v>
      </c>
      <c r="I1672" s="85">
        <f t="shared" si="104"/>
        <v>1295.1717065426669</v>
      </c>
      <c r="J1672" s="39"/>
    </row>
    <row r="1673" spans="2:10" x14ac:dyDescent="0.2">
      <c r="B1673" s="87">
        <v>1671</v>
      </c>
      <c r="C1673" s="85">
        <v>29788.530000000002</v>
      </c>
      <c r="D1673" s="85">
        <f>C1673 * (1 + '2016 Claims Experience'!$H$3) * (1 + '2016 Claims Experience'!$H$3)</f>
        <v>36044.121300000006</v>
      </c>
      <c r="E1673" s="85">
        <f t="shared" si="105"/>
        <v>7208.8242599999994</v>
      </c>
      <c r="F1673" s="85">
        <f t="shared" si="106"/>
        <v>28835.297040000005</v>
      </c>
      <c r="G1673" s="85">
        <f xml:space="preserve"> F1673/'2016 Claims Experience'!$H$2</f>
        <v>33923.87887058824</v>
      </c>
      <c r="H1673" s="85">
        <f t="shared" si="107"/>
        <v>1500</v>
      </c>
      <c r="I1673" s="85">
        <f t="shared" si="104"/>
        <v>1295.1717065426669</v>
      </c>
      <c r="J1673" s="39"/>
    </row>
    <row r="1674" spans="2:10" x14ac:dyDescent="0.2">
      <c r="B1674" s="87">
        <v>1672</v>
      </c>
      <c r="C1674" s="85">
        <v>530.88</v>
      </c>
      <c r="D1674" s="85">
        <f>C1674 * (1 + '2016 Claims Experience'!$H$3) * (1 + '2016 Claims Experience'!$H$3)</f>
        <v>642.36480000000017</v>
      </c>
      <c r="E1674" s="85">
        <f t="shared" si="105"/>
        <v>128.47296</v>
      </c>
      <c r="F1674" s="85">
        <f t="shared" si="106"/>
        <v>513.89184000000012</v>
      </c>
      <c r="G1674" s="85">
        <f xml:space="preserve"> F1674/'2016 Claims Experience'!$H$2</f>
        <v>604.57863529411782</v>
      </c>
      <c r="H1674" s="85">
        <f t="shared" si="107"/>
        <v>642.36480000000017</v>
      </c>
      <c r="I1674" s="85">
        <f t="shared" si="104"/>
        <v>0</v>
      </c>
      <c r="J1674" s="39"/>
    </row>
    <row r="1675" spans="2:10" x14ac:dyDescent="0.2">
      <c r="B1675" s="87">
        <v>1673</v>
      </c>
      <c r="C1675" s="85">
        <v>544.31000000000006</v>
      </c>
      <c r="D1675" s="85">
        <f>C1675 * (1 + '2016 Claims Experience'!$H$3) * (1 + '2016 Claims Experience'!$H$3)</f>
        <v>658.61510000000021</v>
      </c>
      <c r="E1675" s="85">
        <f t="shared" si="105"/>
        <v>131.72302000000002</v>
      </c>
      <c r="F1675" s="85">
        <f t="shared" si="106"/>
        <v>526.89208000000019</v>
      </c>
      <c r="G1675" s="85">
        <f xml:space="preserve"> F1675/'2016 Claims Experience'!$H$2</f>
        <v>619.87303529411793</v>
      </c>
      <c r="H1675" s="85">
        <f t="shared" si="107"/>
        <v>658.61510000000021</v>
      </c>
      <c r="I1675" s="85">
        <f t="shared" si="104"/>
        <v>0</v>
      </c>
      <c r="J1675" s="39"/>
    </row>
    <row r="1676" spans="2:10" x14ac:dyDescent="0.2">
      <c r="B1676" s="87">
        <v>1674</v>
      </c>
      <c r="C1676" s="85">
        <v>8125.9400000000005</v>
      </c>
      <c r="D1676" s="85">
        <f>C1676 * (1 + '2016 Claims Experience'!$H$3) * (1 + '2016 Claims Experience'!$H$3)</f>
        <v>9832.3874000000033</v>
      </c>
      <c r="E1676" s="85">
        <f t="shared" si="105"/>
        <v>1966.4774800000002</v>
      </c>
      <c r="F1676" s="85">
        <f t="shared" si="106"/>
        <v>7865.9099200000028</v>
      </c>
      <c r="G1676" s="85">
        <f xml:space="preserve"> F1676/'2016 Claims Experience'!$H$2</f>
        <v>9254.0116705882392</v>
      </c>
      <c r="H1676" s="85">
        <f t="shared" si="107"/>
        <v>1500</v>
      </c>
      <c r="I1676" s="85">
        <f t="shared" si="104"/>
        <v>1295.1717065426669</v>
      </c>
      <c r="J1676" s="39"/>
    </row>
    <row r="1677" spans="2:10" x14ac:dyDescent="0.2">
      <c r="B1677" s="87">
        <v>1675</v>
      </c>
      <c r="C1677" s="85">
        <v>5901.3</v>
      </c>
      <c r="D1677" s="85">
        <f>C1677 * (1 + '2016 Claims Experience'!$H$3) * (1 + '2016 Claims Experience'!$H$3)</f>
        <v>7140.5730000000012</v>
      </c>
      <c r="E1677" s="85">
        <f t="shared" si="105"/>
        <v>1428.1145999999999</v>
      </c>
      <c r="F1677" s="85">
        <f t="shared" si="106"/>
        <v>5712.4584000000013</v>
      </c>
      <c r="G1677" s="85">
        <f xml:space="preserve"> F1677/'2016 Claims Experience'!$H$2</f>
        <v>6720.5392941176488</v>
      </c>
      <c r="H1677" s="85">
        <f t="shared" si="107"/>
        <v>1500</v>
      </c>
      <c r="I1677" s="85">
        <f t="shared" si="104"/>
        <v>1295.1717065426669</v>
      </c>
      <c r="J1677" s="39"/>
    </row>
    <row r="1678" spans="2:10" x14ac:dyDescent="0.2">
      <c r="B1678" s="87">
        <v>1676</v>
      </c>
      <c r="C1678" s="85">
        <v>3462.57</v>
      </c>
      <c r="D1678" s="85">
        <f>C1678 * (1 + '2016 Claims Experience'!$H$3) * (1 + '2016 Claims Experience'!$H$3)</f>
        <v>4189.7097000000012</v>
      </c>
      <c r="E1678" s="85">
        <f t="shared" si="105"/>
        <v>837.94194000000005</v>
      </c>
      <c r="F1678" s="85">
        <f t="shared" si="106"/>
        <v>3351.7677600000011</v>
      </c>
      <c r="G1678" s="85">
        <f xml:space="preserve"> F1678/'2016 Claims Experience'!$H$2</f>
        <v>3943.2561882352957</v>
      </c>
      <c r="H1678" s="85">
        <f t="shared" si="107"/>
        <v>1500</v>
      </c>
      <c r="I1678" s="85">
        <f t="shared" si="104"/>
        <v>1295.1717065426669</v>
      </c>
      <c r="J1678" s="39"/>
    </row>
    <row r="1679" spans="2:10" x14ac:dyDescent="0.2">
      <c r="B1679" s="87">
        <v>1677</v>
      </c>
      <c r="C1679" s="85">
        <v>474.79</v>
      </c>
      <c r="D1679" s="85">
        <f>C1679 * (1 + '2016 Claims Experience'!$H$3) * (1 + '2016 Claims Experience'!$H$3)</f>
        <v>574.49590000000023</v>
      </c>
      <c r="E1679" s="85">
        <f t="shared" si="105"/>
        <v>114.89918000000002</v>
      </c>
      <c r="F1679" s="85">
        <f t="shared" si="106"/>
        <v>459.59672000000023</v>
      </c>
      <c r="G1679" s="85">
        <f xml:space="preserve"> F1679/'2016 Claims Experience'!$H$2</f>
        <v>540.70202352941203</v>
      </c>
      <c r="H1679" s="85">
        <f t="shared" si="107"/>
        <v>574.49590000000023</v>
      </c>
      <c r="I1679" s="85">
        <f t="shared" si="104"/>
        <v>0</v>
      </c>
      <c r="J1679" s="39"/>
    </row>
    <row r="1680" spans="2:10" x14ac:dyDescent="0.2">
      <c r="B1680" s="87">
        <v>1678</v>
      </c>
      <c r="C1680" s="85">
        <v>4319.72</v>
      </c>
      <c r="D1680" s="85">
        <f>C1680 * (1 + '2016 Claims Experience'!$H$3) * (1 + '2016 Claims Experience'!$H$3)</f>
        <v>5226.8612000000012</v>
      </c>
      <c r="E1680" s="85">
        <f t="shared" si="105"/>
        <v>1045.3722399999999</v>
      </c>
      <c r="F1680" s="85">
        <f t="shared" si="106"/>
        <v>4181.4889600000015</v>
      </c>
      <c r="G1680" s="85">
        <f xml:space="preserve"> F1680/'2016 Claims Experience'!$H$2</f>
        <v>4919.3987764705898</v>
      </c>
      <c r="H1680" s="85">
        <f t="shared" si="107"/>
        <v>1500</v>
      </c>
      <c r="I1680" s="85">
        <f t="shared" si="104"/>
        <v>1295.1717065426669</v>
      </c>
      <c r="J1680" s="39"/>
    </row>
    <row r="1681" spans="2:10" x14ac:dyDescent="0.2">
      <c r="B1681" s="87">
        <v>1679</v>
      </c>
      <c r="C1681" s="85">
        <v>869.79000000000008</v>
      </c>
      <c r="D1681" s="85">
        <f>C1681 * (1 + '2016 Claims Experience'!$H$3) * (1 + '2016 Claims Experience'!$H$3)</f>
        <v>1052.4459000000002</v>
      </c>
      <c r="E1681" s="85">
        <f t="shared" si="105"/>
        <v>210.48917999999998</v>
      </c>
      <c r="F1681" s="85">
        <f t="shared" si="106"/>
        <v>841.95672000000013</v>
      </c>
      <c r="G1681" s="85">
        <f xml:space="preserve"> F1681/'2016 Claims Experience'!$H$2</f>
        <v>990.53731764705901</v>
      </c>
      <c r="H1681" s="85">
        <f t="shared" si="107"/>
        <v>1052.4459000000002</v>
      </c>
      <c r="I1681" s="85">
        <f t="shared" si="104"/>
        <v>0</v>
      </c>
      <c r="J1681" s="39"/>
    </row>
    <row r="1682" spans="2:10" x14ac:dyDescent="0.2">
      <c r="B1682" s="87">
        <v>1680</v>
      </c>
      <c r="C1682" s="85">
        <v>2704.96</v>
      </c>
      <c r="D1682" s="85">
        <f>C1682 * (1 + '2016 Claims Experience'!$H$3) * (1 + '2016 Claims Experience'!$H$3)</f>
        <v>3273.0016000000005</v>
      </c>
      <c r="E1682" s="85">
        <f t="shared" si="105"/>
        <v>654.60032000000001</v>
      </c>
      <c r="F1682" s="85">
        <f t="shared" si="106"/>
        <v>2618.4012800000005</v>
      </c>
      <c r="G1682" s="85">
        <f xml:space="preserve"> F1682/'2016 Claims Experience'!$H$2</f>
        <v>3080.4720941176479</v>
      </c>
      <c r="H1682" s="85">
        <f t="shared" si="107"/>
        <v>1500</v>
      </c>
      <c r="I1682" s="85">
        <f t="shared" si="104"/>
        <v>1295.1717065426669</v>
      </c>
      <c r="J1682" s="39"/>
    </row>
    <row r="1683" spans="2:10" x14ac:dyDescent="0.2">
      <c r="B1683" s="87">
        <v>1681</v>
      </c>
      <c r="C1683" s="85">
        <v>64.78</v>
      </c>
      <c r="D1683" s="85">
        <f>C1683 * (1 + '2016 Claims Experience'!$H$3) * (1 + '2016 Claims Experience'!$H$3)</f>
        <v>78.383800000000022</v>
      </c>
      <c r="E1683" s="85">
        <f t="shared" si="105"/>
        <v>15.676760000000002</v>
      </c>
      <c r="F1683" s="85">
        <f t="shared" si="106"/>
        <v>62.707040000000021</v>
      </c>
      <c r="G1683" s="85">
        <f xml:space="preserve"> F1683/'2016 Claims Experience'!$H$2</f>
        <v>73.77298823529415</v>
      </c>
      <c r="H1683" s="85">
        <f t="shared" si="107"/>
        <v>78.383800000000022</v>
      </c>
      <c r="I1683" s="85">
        <f t="shared" si="104"/>
        <v>0</v>
      </c>
      <c r="J1683" s="39"/>
    </row>
    <row r="1684" spans="2:10" x14ac:dyDescent="0.2">
      <c r="B1684" s="87">
        <v>1682</v>
      </c>
      <c r="C1684" s="85">
        <v>20845.73</v>
      </c>
      <c r="D1684" s="85">
        <f>C1684 * (1 + '2016 Claims Experience'!$H$3) * (1 + '2016 Claims Experience'!$H$3)</f>
        <v>25223.333300000002</v>
      </c>
      <c r="E1684" s="85">
        <f t="shared" si="105"/>
        <v>5044.666659999999</v>
      </c>
      <c r="F1684" s="85">
        <f t="shared" si="106"/>
        <v>20178.666640000003</v>
      </c>
      <c r="G1684" s="85">
        <f xml:space="preserve"> F1684/'2016 Claims Experience'!$H$2</f>
        <v>23739.607811764708</v>
      </c>
      <c r="H1684" s="85">
        <f t="shared" si="107"/>
        <v>1500</v>
      </c>
      <c r="I1684" s="85">
        <f t="shared" si="104"/>
        <v>1295.1717065426669</v>
      </c>
      <c r="J1684" s="39"/>
    </row>
    <row r="1685" spans="2:10" x14ac:dyDescent="0.2">
      <c r="B1685" s="87">
        <v>1683</v>
      </c>
      <c r="C1685" s="85">
        <v>8179.6600000000008</v>
      </c>
      <c r="D1685" s="85">
        <f>C1685 * (1 + '2016 Claims Experience'!$H$3) * (1 + '2016 Claims Experience'!$H$3)</f>
        <v>9897.3886000000039</v>
      </c>
      <c r="E1685" s="85">
        <f t="shared" si="105"/>
        <v>1979.4777200000003</v>
      </c>
      <c r="F1685" s="85">
        <f t="shared" si="106"/>
        <v>7917.9108800000031</v>
      </c>
      <c r="G1685" s="85">
        <f xml:space="preserve"> F1685/'2016 Claims Experience'!$H$2</f>
        <v>9315.1892705882383</v>
      </c>
      <c r="H1685" s="85">
        <f t="shared" si="107"/>
        <v>1500</v>
      </c>
      <c r="I1685" s="85">
        <f t="shared" si="104"/>
        <v>1295.1717065426669</v>
      </c>
      <c r="J1685" s="39"/>
    </row>
    <row r="1686" spans="2:10" x14ac:dyDescent="0.2">
      <c r="B1686" s="87">
        <v>1684</v>
      </c>
      <c r="C1686" s="85">
        <v>1377.76</v>
      </c>
      <c r="D1686" s="85">
        <f>C1686 * (1 + '2016 Claims Experience'!$H$3) * (1 + '2016 Claims Experience'!$H$3)</f>
        <v>1667.0896000000002</v>
      </c>
      <c r="E1686" s="85">
        <f t="shared" si="105"/>
        <v>333.41791999999998</v>
      </c>
      <c r="F1686" s="85">
        <f t="shared" si="106"/>
        <v>1333.6716800000004</v>
      </c>
      <c r="G1686" s="85">
        <f xml:space="preserve"> F1686/'2016 Claims Experience'!$H$2</f>
        <v>1569.0255058823534</v>
      </c>
      <c r="H1686" s="85">
        <f t="shared" si="107"/>
        <v>1500</v>
      </c>
      <c r="I1686" s="85">
        <f t="shared" si="104"/>
        <v>1295.1717065426669</v>
      </c>
      <c r="J1686" s="39"/>
    </row>
    <row r="1687" spans="2:10" x14ac:dyDescent="0.2">
      <c r="B1687" s="87">
        <v>1685</v>
      </c>
      <c r="C1687" s="85">
        <v>1817.7900000000002</v>
      </c>
      <c r="D1687" s="85">
        <f>C1687 * (1 + '2016 Claims Experience'!$H$3) * (1 + '2016 Claims Experience'!$H$3)</f>
        <v>2199.5259000000005</v>
      </c>
      <c r="E1687" s="85">
        <f t="shared" si="105"/>
        <v>439.90518000000003</v>
      </c>
      <c r="F1687" s="85">
        <f t="shared" si="106"/>
        <v>1759.6207200000006</v>
      </c>
      <c r="G1687" s="85">
        <f xml:space="preserve"> F1687/'2016 Claims Experience'!$H$2</f>
        <v>2070.1420235294127</v>
      </c>
      <c r="H1687" s="85">
        <f t="shared" si="107"/>
        <v>1500</v>
      </c>
      <c r="I1687" s="85">
        <f t="shared" si="104"/>
        <v>1295.1717065426669</v>
      </c>
      <c r="J1687" s="39"/>
    </row>
    <row r="1688" spans="2:10" x14ac:dyDescent="0.2">
      <c r="B1688" s="87">
        <v>1686</v>
      </c>
      <c r="C1688" s="85">
        <v>18581.59</v>
      </c>
      <c r="D1688" s="85">
        <f>C1688 * (1 + '2016 Claims Experience'!$H$3) * (1 + '2016 Claims Experience'!$H$3)</f>
        <v>22483.723900000005</v>
      </c>
      <c r="E1688" s="85">
        <f t="shared" si="105"/>
        <v>4496.74478</v>
      </c>
      <c r="F1688" s="85">
        <f t="shared" si="106"/>
        <v>17986.979120000004</v>
      </c>
      <c r="G1688" s="85">
        <f xml:space="preserve"> F1688/'2016 Claims Experience'!$H$2</f>
        <v>21161.151905882358</v>
      </c>
      <c r="H1688" s="85">
        <f t="shared" si="107"/>
        <v>1500</v>
      </c>
      <c r="I1688" s="85">
        <f t="shared" si="104"/>
        <v>1295.1717065426669</v>
      </c>
      <c r="J1688" s="39"/>
    </row>
    <row r="1689" spans="2:10" x14ac:dyDescent="0.2">
      <c r="B1689" s="87">
        <v>1687</v>
      </c>
      <c r="C1689" s="85">
        <v>33441.49</v>
      </c>
      <c r="D1689" s="85">
        <f>C1689 * (1 + '2016 Claims Experience'!$H$3) * (1 + '2016 Claims Experience'!$H$3)</f>
        <v>40464.202900000004</v>
      </c>
      <c r="E1689" s="85">
        <f t="shared" si="105"/>
        <v>8092.8405799999991</v>
      </c>
      <c r="F1689" s="85">
        <f t="shared" si="106"/>
        <v>32371.362320000004</v>
      </c>
      <c r="G1689" s="85">
        <f xml:space="preserve"> F1689/'2016 Claims Experience'!$H$2</f>
        <v>38083.955670588242</v>
      </c>
      <c r="H1689" s="85">
        <f t="shared" si="107"/>
        <v>1500</v>
      </c>
      <c r="I1689" s="85">
        <f t="shared" si="104"/>
        <v>1295.1717065426669</v>
      </c>
      <c r="J1689" s="39"/>
    </row>
    <row r="1690" spans="2:10" x14ac:dyDescent="0.2">
      <c r="B1690" s="87">
        <v>1688</v>
      </c>
      <c r="C1690" s="85">
        <v>27258.16</v>
      </c>
      <c r="D1690" s="85">
        <f>C1690 * (1 + '2016 Claims Experience'!$H$3) * (1 + '2016 Claims Experience'!$H$3)</f>
        <v>32982.373600000006</v>
      </c>
      <c r="E1690" s="85">
        <f t="shared" si="105"/>
        <v>6596.4747200000002</v>
      </c>
      <c r="F1690" s="85">
        <f t="shared" si="106"/>
        <v>26385.898880000008</v>
      </c>
      <c r="G1690" s="85">
        <f xml:space="preserve"> F1690/'2016 Claims Experience'!$H$2</f>
        <v>31042.233976470598</v>
      </c>
      <c r="H1690" s="85">
        <f t="shared" si="107"/>
        <v>1500</v>
      </c>
      <c r="I1690" s="85">
        <f t="shared" si="104"/>
        <v>1295.1717065426669</v>
      </c>
      <c r="J1690" s="39"/>
    </row>
    <row r="1691" spans="2:10" x14ac:dyDescent="0.2">
      <c r="B1691" s="87">
        <v>1689</v>
      </c>
      <c r="C1691" s="85">
        <v>14899.400000000001</v>
      </c>
      <c r="D1691" s="85">
        <f>C1691 * (1 + '2016 Claims Experience'!$H$3) * (1 + '2016 Claims Experience'!$H$3)</f>
        <v>18028.274000000005</v>
      </c>
      <c r="E1691" s="85">
        <f t="shared" si="105"/>
        <v>3605.6548000000003</v>
      </c>
      <c r="F1691" s="85">
        <f t="shared" si="106"/>
        <v>14422.619200000005</v>
      </c>
      <c r="G1691" s="85">
        <f xml:space="preserve"> F1691/'2016 Claims Experience'!$H$2</f>
        <v>16967.787294117654</v>
      </c>
      <c r="H1691" s="85">
        <f t="shared" si="107"/>
        <v>1500</v>
      </c>
      <c r="I1691" s="85">
        <f t="shared" si="104"/>
        <v>1295.1717065426669</v>
      </c>
      <c r="J1691" s="39"/>
    </row>
    <row r="1692" spans="2:10" x14ac:dyDescent="0.2">
      <c r="B1692" s="87">
        <v>1690</v>
      </c>
      <c r="C1692" s="85">
        <v>755.24</v>
      </c>
      <c r="D1692" s="85">
        <f>C1692 * (1 + '2016 Claims Experience'!$H$3) * (1 + '2016 Claims Experience'!$H$3)</f>
        <v>913.84040000000016</v>
      </c>
      <c r="E1692" s="85">
        <f t="shared" si="105"/>
        <v>182.76808</v>
      </c>
      <c r="F1692" s="85">
        <f t="shared" si="106"/>
        <v>731.07232000000022</v>
      </c>
      <c r="G1692" s="85">
        <f xml:space="preserve"> F1692/'2016 Claims Experience'!$H$2</f>
        <v>860.08508235294141</v>
      </c>
      <c r="H1692" s="85">
        <f t="shared" si="107"/>
        <v>913.84040000000016</v>
      </c>
      <c r="I1692" s="85">
        <f t="shared" si="104"/>
        <v>0</v>
      </c>
      <c r="J1692" s="39"/>
    </row>
    <row r="1693" spans="2:10" x14ac:dyDescent="0.2">
      <c r="B1693" s="87">
        <v>1691</v>
      </c>
      <c r="C1693" s="85">
        <v>2603.0500000000002</v>
      </c>
      <c r="D1693" s="85">
        <f>C1693 * (1 + '2016 Claims Experience'!$H$3) * (1 + '2016 Claims Experience'!$H$3)</f>
        <v>3149.6905000000006</v>
      </c>
      <c r="E1693" s="85">
        <f t="shared" si="105"/>
        <v>629.93809999999996</v>
      </c>
      <c r="F1693" s="85">
        <f t="shared" si="106"/>
        <v>2519.7524000000008</v>
      </c>
      <c r="G1693" s="85">
        <f xml:space="preserve"> F1693/'2016 Claims Experience'!$H$2</f>
        <v>2964.414588235295</v>
      </c>
      <c r="H1693" s="85">
        <f t="shared" si="107"/>
        <v>1500</v>
      </c>
      <c r="I1693" s="85">
        <f t="shared" si="104"/>
        <v>1295.1717065426669</v>
      </c>
      <c r="J1693" s="39"/>
    </row>
    <row r="1694" spans="2:10" x14ac:dyDescent="0.2">
      <c r="B1694" s="87">
        <v>1692</v>
      </c>
      <c r="C1694" s="85">
        <v>12379.300000000001</v>
      </c>
      <c r="D1694" s="85">
        <f>C1694 * (1 + '2016 Claims Experience'!$H$3) * (1 + '2016 Claims Experience'!$H$3)</f>
        <v>14978.953000000005</v>
      </c>
      <c r="E1694" s="85">
        <f t="shared" si="105"/>
        <v>2995.7906000000003</v>
      </c>
      <c r="F1694" s="85">
        <f t="shared" si="106"/>
        <v>11983.162400000005</v>
      </c>
      <c r="G1694" s="85">
        <f xml:space="preserve"> F1694/'2016 Claims Experience'!$H$2</f>
        <v>14097.838117647065</v>
      </c>
      <c r="H1694" s="85">
        <f t="shared" si="107"/>
        <v>1500</v>
      </c>
      <c r="I1694" s="85">
        <f t="shared" si="104"/>
        <v>1295.1717065426669</v>
      </c>
      <c r="J1694" s="39"/>
    </row>
    <row r="1695" spans="2:10" x14ac:dyDescent="0.2">
      <c r="B1695" s="87">
        <v>1693</v>
      </c>
      <c r="C1695" s="85">
        <v>16936.02</v>
      </c>
      <c r="D1695" s="85">
        <f>C1695 * (1 + '2016 Claims Experience'!$H$3) * (1 + '2016 Claims Experience'!$H$3)</f>
        <v>20492.584200000005</v>
      </c>
      <c r="E1695" s="85">
        <f t="shared" si="105"/>
        <v>4098.5168400000002</v>
      </c>
      <c r="F1695" s="85">
        <f t="shared" si="106"/>
        <v>16394.067360000005</v>
      </c>
      <c r="G1695" s="85">
        <f xml:space="preserve"> F1695/'2016 Claims Experience'!$H$2</f>
        <v>19287.13807058824</v>
      </c>
      <c r="H1695" s="85">
        <f t="shared" si="107"/>
        <v>1500</v>
      </c>
      <c r="I1695" s="85">
        <f t="shared" si="104"/>
        <v>1295.1717065426669</v>
      </c>
      <c r="J1695" s="39"/>
    </row>
    <row r="1696" spans="2:10" x14ac:dyDescent="0.2">
      <c r="B1696" s="87">
        <v>1694</v>
      </c>
      <c r="C1696" s="85">
        <v>16507.84</v>
      </c>
      <c r="D1696" s="85">
        <f>C1696 * (1 + '2016 Claims Experience'!$H$3) * (1 + '2016 Claims Experience'!$H$3)</f>
        <v>19974.486400000005</v>
      </c>
      <c r="E1696" s="85">
        <f t="shared" si="105"/>
        <v>3994.8972800000001</v>
      </c>
      <c r="F1696" s="85">
        <f t="shared" si="106"/>
        <v>15979.589120000004</v>
      </c>
      <c r="G1696" s="85">
        <f xml:space="preserve"> F1696/'2016 Claims Experience'!$H$2</f>
        <v>18799.51661176471</v>
      </c>
      <c r="H1696" s="85">
        <f t="shared" si="107"/>
        <v>1500</v>
      </c>
      <c r="I1696" s="85">
        <f t="shared" si="104"/>
        <v>1295.1717065426669</v>
      </c>
      <c r="J1696" s="39"/>
    </row>
    <row r="1697" spans="2:10" x14ac:dyDescent="0.2">
      <c r="B1697" s="87">
        <v>1695</v>
      </c>
      <c r="C1697" s="85">
        <v>12246.58</v>
      </c>
      <c r="D1697" s="85">
        <f>C1697 * (1 + '2016 Claims Experience'!$H$3) * (1 + '2016 Claims Experience'!$H$3)</f>
        <v>14818.361800000002</v>
      </c>
      <c r="E1697" s="85">
        <f t="shared" si="105"/>
        <v>2963.67236</v>
      </c>
      <c r="F1697" s="85">
        <f t="shared" si="106"/>
        <v>11854.689440000002</v>
      </c>
      <c r="G1697" s="85">
        <f xml:space="preserve"> F1697/'2016 Claims Experience'!$H$2</f>
        <v>13946.693458823533</v>
      </c>
      <c r="H1697" s="85">
        <f t="shared" si="107"/>
        <v>1500</v>
      </c>
      <c r="I1697" s="85">
        <f t="shared" si="104"/>
        <v>1295.1717065426669</v>
      </c>
      <c r="J1697" s="39"/>
    </row>
    <row r="1698" spans="2:10" x14ac:dyDescent="0.2">
      <c r="B1698" s="87">
        <v>1696</v>
      </c>
      <c r="C1698" s="85">
        <v>777.36</v>
      </c>
      <c r="D1698" s="85">
        <f>C1698 * (1 + '2016 Claims Experience'!$H$3) * (1 + '2016 Claims Experience'!$H$3)</f>
        <v>940.60560000000021</v>
      </c>
      <c r="E1698" s="85">
        <f t="shared" si="105"/>
        <v>188.12111999999999</v>
      </c>
      <c r="F1698" s="85">
        <f t="shared" si="106"/>
        <v>752.48448000000019</v>
      </c>
      <c r="G1698" s="85">
        <f xml:space="preserve"> F1698/'2016 Claims Experience'!$H$2</f>
        <v>885.27585882352969</v>
      </c>
      <c r="H1698" s="85">
        <f t="shared" si="107"/>
        <v>940.60560000000021</v>
      </c>
      <c r="I1698" s="85">
        <f t="shared" si="104"/>
        <v>0</v>
      </c>
      <c r="J1698" s="39"/>
    </row>
    <row r="1699" spans="2:10" x14ac:dyDescent="0.2">
      <c r="B1699" s="87">
        <v>1697</v>
      </c>
      <c r="C1699" s="85">
        <v>3303.78</v>
      </c>
      <c r="D1699" s="85">
        <f>C1699 * (1 + '2016 Claims Experience'!$H$3) * (1 + '2016 Claims Experience'!$H$3)</f>
        <v>3997.5738000000006</v>
      </c>
      <c r="E1699" s="85">
        <f t="shared" si="105"/>
        <v>799.51475999999991</v>
      </c>
      <c r="F1699" s="85">
        <f t="shared" si="106"/>
        <v>3198.0590400000006</v>
      </c>
      <c r="G1699" s="85">
        <f xml:space="preserve"> F1699/'2016 Claims Experience'!$H$2</f>
        <v>3762.4224000000008</v>
      </c>
      <c r="H1699" s="85">
        <f t="shared" si="107"/>
        <v>1500</v>
      </c>
      <c r="I1699" s="85">
        <f t="shared" si="104"/>
        <v>1295.1717065426669</v>
      </c>
      <c r="J1699" s="39"/>
    </row>
    <row r="1700" spans="2:10" x14ac:dyDescent="0.2">
      <c r="B1700" s="87">
        <v>1698</v>
      </c>
      <c r="C1700" s="85">
        <v>2774.48</v>
      </c>
      <c r="D1700" s="85">
        <f>C1700 * (1 + '2016 Claims Experience'!$H$3) * (1 + '2016 Claims Experience'!$H$3)</f>
        <v>3357.1208000000006</v>
      </c>
      <c r="E1700" s="85">
        <f t="shared" si="105"/>
        <v>671.42415999999992</v>
      </c>
      <c r="F1700" s="85">
        <f t="shared" si="106"/>
        <v>2685.6966400000006</v>
      </c>
      <c r="G1700" s="85">
        <f xml:space="preserve"> F1700/'2016 Claims Experience'!$H$2</f>
        <v>3159.6431058823537</v>
      </c>
      <c r="H1700" s="85">
        <f t="shared" si="107"/>
        <v>1500</v>
      </c>
      <c r="I1700" s="85">
        <f t="shared" si="104"/>
        <v>1295.1717065426669</v>
      </c>
      <c r="J1700" s="39"/>
    </row>
    <row r="1701" spans="2:10" x14ac:dyDescent="0.2">
      <c r="B1701" s="87">
        <v>1699</v>
      </c>
      <c r="C1701" s="85">
        <v>5560.81</v>
      </c>
      <c r="D1701" s="85">
        <f>C1701 * (1 + '2016 Claims Experience'!$H$3) * (1 + '2016 Claims Experience'!$H$3)</f>
        <v>6728.580100000001</v>
      </c>
      <c r="E1701" s="85">
        <f t="shared" si="105"/>
        <v>1345.7160199999998</v>
      </c>
      <c r="F1701" s="85">
        <f t="shared" si="106"/>
        <v>5382.8640800000012</v>
      </c>
      <c r="G1701" s="85">
        <f xml:space="preserve"> F1701/'2016 Claims Experience'!$H$2</f>
        <v>6332.781270588237</v>
      </c>
      <c r="H1701" s="85">
        <f t="shared" si="107"/>
        <v>1500</v>
      </c>
      <c r="I1701" s="85">
        <f t="shared" si="104"/>
        <v>1295.1717065426669</v>
      </c>
      <c r="J1701" s="39"/>
    </row>
    <row r="1702" spans="2:10" x14ac:dyDescent="0.2">
      <c r="B1702" s="87">
        <v>1700</v>
      </c>
      <c r="C1702" s="85">
        <v>18749.86</v>
      </c>
      <c r="D1702" s="85">
        <f>C1702 * (1 + '2016 Claims Experience'!$H$3) * (1 + '2016 Claims Experience'!$H$3)</f>
        <v>22687.330600000005</v>
      </c>
      <c r="E1702" s="85">
        <f t="shared" si="105"/>
        <v>4537.46612</v>
      </c>
      <c r="F1702" s="85">
        <f t="shared" si="106"/>
        <v>18149.864480000004</v>
      </c>
      <c r="G1702" s="85">
        <f xml:space="preserve"> F1702/'2016 Claims Experience'!$H$2</f>
        <v>21352.781741176477</v>
      </c>
      <c r="H1702" s="85">
        <f t="shared" si="107"/>
        <v>1500</v>
      </c>
      <c r="I1702" s="85">
        <f t="shared" si="104"/>
        <v>1295.1717065426669</v>
      </c>
      <c r="J1702" s="39"/>
    </row>
    <row r="1703" spans="2:10" x14ac:dyDescent="0.2">
      <c r="B1703" s="87">
        <v>1701</v>
      </c>
      <c r="C1703" s="85">
        <v>3476</v>
      </c>
      <c r="D1703" s="85">
        <f>C1703 * (1 + '2016 Claims Experience'!$H$3) * (1 + '2016 Claims Experience'!$H$3)</f>
        <v>4205.9600000000009</v>
      </c>
      <c r="E1703" s="85">
        <f t="shared" si="105"/>
        <v>841.19200000000001</v>
      </c>
      <c r="F1703" s="85">
        <f t="shared" si="106"/>
        <v>3364.7680000000009</v>
      </c>
      <c r="G1703" s="85">
        <f xml:space="preserve"> F1703/'2016 Claims Experience'!$H$2</f>
        <v>3958.5505882352954</v>
      </c>
      <c r="H1703" s="85">
        <f t="shared" si="107"/>
        <v>1500</v>
      </c>
      <c r="I1703" s="85">
        <f t="shared" si="104"/>
        <v>1295.1717065426669</v>
      </c>
      <c r="J1703" s="39"/>
    </row>
    <row r="1704" spans="2:10" x14ac:dyDescent="0.2">
      <c r="B1704" s="87">
        <v>1702</v>
      </c>
      <c r="C1704" s="85">
        <v>2464.0100000000002</v>
      </c>
      <c r="D1704" s="85">
        <f>C1704 * (1 + '2016 Claims Experience'!$H$3) * (1 + '2016 Claims Experience'!$H$3)</f>
        <v>2981.4521000000009</v>
      </c>
      <c r="E1704" s="85">
        <f t="shared" si="105"/>
        <v>596.29042000000004</v>
      </c>
      <c r="F1704" s="85">
        <f t="shared" si="106"/>
        <v>2385.1616800000006</v>
      </c>
      <c r="G1704" s="85">
        <f xml:space="preserve"> F1704/'2016 Claims Experience'!$H$2</f>
        <v>2806.072564705883</v>
      </c>
      <c r="H1704" s="85">
        <f t="shared" si="107"/>
        <v>1500</v>
      </c>
      <c r="I1704" s="85">
        <f t="shared" si="104"/>
        <v>1295.1717065426669</v>
      </c>
      <c r="J1704" s="39"/>
    </row>
    <row r="1705" spans="2:10" x14ac:dyDescent="0.2">
      <c r="B1705" s="87">
        <v>1703</v>
      </c>
      <c r="C1705" s="85">
        <v>2467.17</v>
      </c>
      <c r="D1705" s="85">
        <f>C1705 * (1 + '2016 Claims Experience'!$H$3) * (1 + '2016 Claims Experience'!$H$3)</f>
        <v>2985.2757000000006</v>
      </c>
      <c r="E1705" s="85">
        <f t="shared" si="105"/>
        <v>597.05513999999994</v>
      </c>
      <c r="F1705" s="85">
        <f t="shared" si="106"/>
        <v>2388.2205600000007</v>
      </c>
      <c r="G1705" s="85">
        <f xml:space="preserve"> F1705/'2016 Claims Experience'!$H$2</f>
        <v>2809.6712470588245</v>
      </c>
      <c r="H1705" s="85">
        <f t="shared" si="107"/>
        <v>1500</v>
      </c>
      <c r="I1705" s="85">
        <f t="shared" si="104"/>
        <v>1295.1717065426669</v>
      </c>
      <c r="J1705" s="39"/>
    </row>
    <row r="1706" spans="2:10" x14ac:dyDescent="0.2">
      <c r="B1706" s="87">
        <v>1704</v>
      </c>
      <c r="C1706" s="85">
        <v>12393.52</v>
      </c>
      <c r="D1706" s="85">
        <f>C1706 * (1 + '2016 Claims Experience'!$H$3) * (1 + '2016 Claims Experience'!$H$3)</f>
        <v>14996.159200000002</v>
      </c>
      <c r="E1706" s="85">
        <f t="shared" si="105"/>
        <v>2999.2318399999999</v>
      </c>
      <c r="F1706" s="85">
        <f t="shared" si="106"/>
        <v>11996.927360000001</v>
      </c>
      <c r="G1706" s="85">
        <f xml:space="preserve"> F1706/'2016 Claims Experience'!$H$2</f>
        <v>14114.032188235296</v>
      </c>
      <c r="H1706" s="85">
        <f t="shared" si="107"/>
        <v>1500</v>
      </c>
      <c r="I1706" s="85">
        <f t="shared" si="104"/>
        <v>1295.1717065426669</v>
      </c>
      <c r="J1706" s="39"/>
    </row>
    <row r="1707" spans="2:10" x14ac:dyDescent="0.2">
      <c r="B1707" s="87">
        <v>1705</v>
      </c>
      <c r="C1707" s="85">
        <v>25198.63</v>
      </c>
      <c r="D1707" s="85">
        <f>C1707 * (1 + '2016 Claims Experience'!$H$3) * (1 + '2016 Claims Experience'!$H$3)</f>
        <v>30490.342300000004</v>
      </c>
      <c r="E1707" s="85">
        <f t="shared" si="105"/>
        <v>6098.0684599999995</v>
      </c>
      <c r="F1707" s="85">
        <f t="shared" si="106"/>
        <v>24392.273840000005</v>
      </c>
      <c r="G1707" s="85">
        <f xml:space="preserve"> F1707/'2016 Claims Experience'!$H$2</f>
        <v>28696.792752941183</v>
      </c>
      <c r="H1707" s="85">
        <f t="shared" si="107"/>
        <v>1500</v>
      </c>
      <c r="I1707" s="85">
        <f t="shared" si="104"/>
        <v>1295.1717065426669</v>
      </c>
      <c r="J1707" s="39"/>
    </row>
    <row r="1708" spans="2:10" x14ac:dyDescent="0.2">
      <c r="B1708" s="87">
        <v>1706</v>
      </c>
      <c r="C1708" s="85">
        <v>17258.34</v>
      </c>
      <c r="D1708" s="85">
        <f>C1708 * (1 + '2016 Claims Experience'!$H$3) * (1 + '2016 Claims Experience'!$H$3)</f>
        <v>20882.591400000005</v>
      </c>
      <c r="E1708" s="85">
        <f t="shared" si="105"/>
        <v>4176.5182800000002</v>
      </c>
      <c r="F1708" s="85">
        <f t="shared" si="106"/>
        <v>16706.073120000005</v>
      </c>
      <c r="G1708" s="85">
        <f xml:space="preserve"> F1708/'2016 Claims Experience'!$H$2</f>
        <v>19654.203670588242</v>
      </c>
      <c r="H1708" s="85">
        <f t="shared" si="107"/>
        <v>1500</v>
      </c>
      <c r="I1708" s="85">
        <f t="shared" si="104"/>
        <v>1295.1717065426669</v>
      </c>
      <c r="J1708" s="39"/>
    </row>
    <row r="1709" spans="2:10" x14ac:dyDescent="0.2">
      <c r="B1709" s="87">
        <v>1707</v>
      </c>
      <c r="C1709" s="85">
        <v>6011.9000000000005</v>
      </c>
      <c r="D1709" s="85">
        <f>C1709 * (1 + '2016 Claims Experience'!$H$3) * (1 + '2016 Claims Experience'!$H$3)</f>
        <v>7274.3990000000022</v>
      </c>
      <c r="E1709" s="85">
        <f t="shared" si="105"/>
        <v>1454.8798000000002</v>
      </c>
      <c r="F1709" s="85">
        <f t="shared" si="106"/>
        <v>5819.5192000000025</v>
      </c>
      <c r="G1709" s="85">
        <f xml:space="preserve"> F1709/'2016 Claims Experience'!$H$2</f>
        <v>6846.4931764705916</v>
      </c>
      <c r="H1709" s="85">
        <f t="shared" si="107"/>
        <v>1500</v>
      </c>
      <c r="I1709" s="85">
        <f t="shared" si="104"/>
        <v>1295.1717065426669</v>
      </c>
      <c r="J1709" s="39"/>
    </row>
    <row r="1710" spans="2:10" x14ac:dyDescent="0.2">
      <c r="B1710" s="87">
        <v>1708</v>
      </c>
      <c r="C1710" s="85">
        <v>237.79000000000002</v>
      </c>
      <c r="D1710" s="85">
        <f>C1710 * (1 + '2016 Claims Experience'!$H$3) * (1 + '2016 Claims Experience'!$H$3)</f>
        <v>287.72590000000002</v>
      </c>
      <c r="E1710" s="85">
        <f t="shared" si="105"/>
        <v>57.545179999999995</v>
      </c>
      <c r="F1710" s="85">
        <f t="shared" si="106"/>
        <v>230.18072000000004</v>
      </c>
      <c r="G1710" s="85">
        <f xml:space="preserve"> F1710/'2016 Claims Experience'!$H$2</f>
        <v>270.80084705882359</v>
      </c>
      <c r="H1710" s="85">
        <f t="shared" si="107"/>
        <v>287.72590000000002</v>
      </c>
      <c r="I1710" s="85">
        <f t="shared" si="104"/>
        <v>0</v>
      </c>
      <c r="J1710" s="39"/>
    </row>
    <row r="1711" spans="2:10" x14ac:dyDescent="0.2">
      <c r="B1711" s="87">
        <v>1709</v>
      </c>
      <c r="C1711" s="85">
        <v>6786.89</v>
      </c>
      <c r="D1711" s="85">
        <f>C1711 * (1 + '2016 Claims Experience'!$H$3) * (1 + '2016 Claims Experience'!$H$3)</f>
        <v>8212.1369000000013</v>
      </c>
      <c r="E1711" s="85">
        <f t="shared" si="105"/>
        <v>1642.4273799999999</v>
      </c>
      <c r="F1711" s="85">
        <f t="shared" si="106"/>
        <v>6569.7095200000012</v>
      </c>
      <c r="G1711" s="85">
        <f xml:space="preserve"> F1711/'2016 Claims Experience'!$H$2</f>
        <v>7729.0700235294134</v>
      </c>
      <c r="H1711" s="85">
        <f t="shared" si="107"/>
        <v>1500</v>
      </c>
      <c r="I1711" s="85">
        <f t="shared" si="104"/>
        <v>1295.1717065426669</v>
      </c>
      <c r="J1711" s="39"/>
    </row>
    <row r="1712" spans="2:10" x14ac:dyDescent="0.2">
      <c r="B1712" s="87">
        <v>1710</v>
      </c>
      <c r="C1712" s="85">
        <v>14266.61</v>
      </c>
      <c r="D1712" s="85">
        <f>C1712 * (1 + '2016 Claims Experience'!$H$3) * (1 + '2016 Claims Experience'!$H$3)</f>
        <v>17262.598100000003</v>
      </c>
      <c r="E1712" s="85">
        <f t="shared" si="105"/>
        <v>3452.51962</v>
      </c>
      <c r="F1712" s="85">
        <f t="shared" si="106"/>
        <v>13810.078480000004</v>
      </c>
      <c r="G1712" s="85">
        <f xml:space="preserve"> F1712/'2016 Claims Experience'!$H$2</f>
        <v>16247.151152941182</v>
      </c>
      <c r="H1712" s="85">
        <f t="shared" si="107"/>
        <v>1500</v>
      </c>
      <c r="I1712" s="85">
        <f t="shared" si="104"/>
        <v>1295.1717065426669</v>
      </c>
      <c r="J1712" s="39"/>
    </row>
    <row r="1713" spans="2:10" x14ac:dyDescent="0.2">
      <c r="B1713" s="87">
        <v>1711</v>
      </c>
      <c r="C1713" s="85">
        <v>24221.4</v>
      </c>
      <c r="D1713" s="85">
        <f>C1713 * (1 + '2016 Claims Experience'!$H$3) * (1 + '2016 Claims Experience'!$H$3)</f>
        <v>29307.894000000008</v>
      </c>
      <c r="E1713" s="85">
        <f t="shared" si="105"/>
        <v>5861.5788000000002</v>
      </c>
      <c r="F1713" s="85">
        <f t="shared" si="106"/>
        <v>23446.315200000008</v>
      </c>
      <c r="G1713" s="85">
        <f xml:space="preserve"> F1713/'2016 Claims Experience'!$H$2</f>
        <v>27583.900235294128</v>
      </c>
      <c r="H1713" s="85">
        <f t="shared" si="107"/>
        <v>1500</v>
      </c>
      <c r="I1713" s="85">
        <f t="shared" si="104"/>
        <v>1295.1717065426669</v>
      </c>
      <c r="J1713" s="39"/>
    </row>
    <row r="1714" spans="2:10" x14ac:dyDescent="0.2">
      <c r="B1714" s="87">
        <v>1712</v>
      </c>
      <c r="C1714" s="85">
        <v>21615.190000000002</v>
      </c>
      <c r="D1714" s="85">
        <f>C1714 * (1 + '2016 Claims Experience'!$H$3) * (1 + '2016 Claims Experience'!$H$3)</f>
        <v>26154.379900000007</v>
      </c>
      <c r="E1714" s="85">
        <f t="shared" si="105"/>
        <v>5230.8759800000007</v>
      </c>
      <c r="F1714" s="85">
        <f t="shared" si="106"/>
        <v>20923.503920000006</v>
      </c>
      <c r="G1714" s="85">
        <f xml:space="preserve"> F1714/'2016 Claims Experience'!$H$2</f>
        <v>24615.886964705889</v>
      </c>
      <c r="H1714" s="85">
        <f t="shared" si="107"/>
        <v>1500</v>
      </c>
      <c r="I1714" s="85">
        <f t="shared" si="104"/>
        <v>1295.1717065426669</v>
      </c>
      <c r="J1714" s="39"/>
    </row>
    <row r="1715" spans="2:10" x14ac:dyDescent="0.2">
      <c r="B1715" s="87">
        <v>1713</v>
      </c>
      <c r="C1715" s="85">
        <v>2771.32</v>
      </c>
      <c r="D1715" s="85">
        <f>C1715 * (1 + '2016 Claims Experience'!$H$3) * (1 + '2016 Claims Experience'!$H$3)</f>
        <v>3353.2972000000004</v>
      </c>
      <c r="E1715" s="85">
        <f t="shared" si="105"/>
        <v>670.6594399999999</v>
      </c>
      <c r="F1715" s="85">
        <f t="shared" si="106"/>
        <v>2682.6377600000005</v>
      </c>
      <c r="G1715" s="85">
        <f xml:space="preserve"> F1715/'2016 Claims Experience'!$H$2</f>
        <v>3156.0444235294126</v>
      </c>
      <c r="H1715" s="85">
        <f t="shared" si="107"/>
        <v>1500</v>
      </c>
      <c r="I1715" s="85">
        <f t="shared" si="104"/>
        <v>1295.1717065426669</v>
      </c>
      <c r="J1715" s="39"/>
    </row>
    <row r="1716" spans="2:10" x14ac:dyDescent="0.2">
      <c r="B1716" s="87">
        <v>1714</v>
      </c>
      <c r="C1716" s="85">
        <v>22915.530000000002</v>
      </c>
      <c r="D1716" s="85">
        <f>C1716 * (1 + '2016 Claims Experience'!$H$3) * (1 + '2016 Claims Experience'!$H$3)</f>
        <v>27727.791300000008</v>
      </c>
      <c r="E1716" s="85">
        <f t="shared" si="105"/>
        <v>5545.5582600000007</v>
      </c>
      <c r="F1716" s="85">
        <f t="shared" si="106"/>
        <v>22182.233040000006</v>
      </c>
      <c r="G1716" s="85">
        <f xml:space="preserve"> F1716/'2016 Claims Experience'!$H$2</f>
        <v>26096.744752941184</v>
      </c>
      <c r="H1716" s="85">
        <f t="shared" si="107"/>
        <v>1500</v>
      </c>
      <c r="I1716" s="85">
        <f t="shared" si="104"/>
        <v>1295.1717065426669</v>
      </c>
      <c r="J1716" s="39"/>
    </row>
    <row r="1717" spans="2:10" x14ac:dyDescent="0.2">
      <c r="B1717" s="87">
        <v>1715</v>
      </c>
      <c r="C1717" s="85">
        <v>1377.76</v>
      </c>
      <c r="D1717" s="85">
        <f>C1717 * (1 + '2016 Claims Experience'!$H$3) * (1 + '2016 Claims Experience'!$H$3)</f>
        <v>1667.0896000000002</v>
      </c>
      <c r="E1717" s="85">
        <f t="shared" si="105"/>
        <v>333.41791999999998</v>
      </c>
      <c r="F1717" s="85">
        <f t="shared" si="106"/>
        <v>1333.6716800000004</v>
      </c>
      <c r="G1717" s="85">
        <f xml:space="preserve"> F1717/'2016 Claims Experience'!$H$2</f>
        <v>1569.0255058823534</v>
      </c>
      <c r="H1717" s="85">
        <f t="shared" si="107"/>
        <v>1500</v>
      </c>
      <c r="I1717" s="85">
        <f t="shared" si="104"/>
        <v>1295.1717065426669</v>
      </c>
      <c r="J1717" s="39"/>
    </row>
    <row r="1718" spans="2:10" x14ac:dyDescent="0.2">
      <c r="B1718" s="87">
        <v>1716</v>
      </c>
      <c r="C1718" s="85">
        <v>278.08000000000004</v>
      </c>
      <c r="D1718" s="85">
        <f>C1718 * (1 + '2016 Claims Experience'!$H$3) * (1 + '2016 Claims Experience'!$H$3)</f>
        <v>336.47680000000014</v>
      </c>
      <c r="E1718" s="85">
        <f t="shared" si="105"/>
        <v>67.295360000000016</v>
      </c>
      <c r="F1718" s="85">
        <f t="shared" si="106"/>
        <v>269.18144000000012</v>
      </c>
      <c r="G1718" s="85">
        <f xml:space="preserve"> F1718/'2016 Claims Experience'!$H$2</f>
        <v>316.68404705882369</v>
      </c>
      <c r="H1718" s="85">
        <f t="shared" si="107"/>
        <v>336.47680000000014</v>
      </c>
      <c r="I1718" s="85">
        <f t="shared" si="104"/>
        <v>0</v>
      </c>
      <c r="J1718" s="39"/>
    </row>
    <row r="1719" spans="2:10" x14ac:dyDescent="0.2">
      <c r="B1719" s="87">
        <v>1717</v>
      </c>
      <c r="C1719" s="85">
        <v>324.69</v>
      </c>
      <c r="D1719" s="85">
        <f>C1719 * (1 + '2016 Claims Experience'!$H$3) * (1 + '2016 Claims Experience'!$H$3)</f>
        <v>392.87490000000008</v>
      </c>
      <c r="E1719" s="85">
        <f t="shared" si="105"/>
        <v>78.574979999999996</v>
      </c>
      <c r="F1719" s="85">
        <f t="shared" si="106"/>
        <v>314.2999200000001</v>
      </c>
      <c r="G1719" s="85">
        <f xml:space="preserve"> F1719/'2016 Claims Experience'!$H$2</f>
        <v>369.76461176470599</v>
      </c>
      <c r="H1719" s="85">
        <f t="shared" si="107"/>
        <v>392.87490000000008</v>
      </c>
      <c r="I1719" s="85">
        <f t="shared" si="104"/>
        <v>0</v>
      </c>
      <c r="J1719" s="39"/>
    </row>
    <row r="1720" spans="2:10" x14ac:dyDescent="0.2">
      <c r="B1720" s="87">
        <v>1718</v>
      </c>
      <c r="C1720" s="85">
        <v>21061.4</v>
      </c>
      <c r="D1720" s="85">
        <f>C1720 * (1 + '2016 Claims Experience'!$H$3) * (1 + '2016 Claims Experience'!$H$3)</f>
        <v>25484.294000000005</v>
      </c>
      <c r="E1720" s="85">
        <f t="shared" si="105"/>
        <v>5096.8588</v>
      </c>
      <c r="F1720" s="85">
        <f t="shared" si="106"/>
        <v>20387.435200000007</v>
      </c>
      <c r="G1720" s="85">
        <f xml:space="preserve"> F1720/'2016 Claims Experience'!$H$2</f>
        <v>23985.21788235295</v>
      </c>
      <c r="H1720" s="85">
        <f t="shared" si="107"/>
        <v>1500</v>
      </c>
      <c r="I1720" s="85">
        <f t="shared" si="104"/>
        <v>1295.1717065426669</v>
      </c>
      <c r="J1720" s="39"/>
    </row>
    <row r="1721" spans="2:10" x14ac:dyDescent="0.2">
      <c r="B1721" s="87">
        <v>1719</v>
      </c>
      <c r="C1721" s="85">
        <v>451.09000000000003</v>
      </c>
      <c r="D1721" s="85">
        <f>C1721 * (1 + '2016 Claims Experience'!$H$3) * (1 + '2016 Claims Experience'!$H$3)</f>
        <v>545.8189000000001</v>
      </c>
      <c r="E1721" s="85">
        <f t="shared" si="105"/>
        <v>109.16377999999999</v>
      </c>
      <c r="F1721" s="85">
        <f t="shared" si="106"/>
        <v>436.65512000000012</v>
      </c>
      <c r="G1721" s="85">
        <f xml:space="preserve"> F1721/'2016 Claims Experience'!$H$2</f>
        <v>513.71190588235311</v>
      </c>
      <c r="H1721" s="85">
        <f t="shared" si="107"/>
        <v>545.8189000000001</v>
      </c>
      <c r="I1721" s="85">
        <f t="shared" si="104"/>
        <v>0</v>
      </c>
      <c r="J1721" s="39"/>
    </row>
    <row r="1722" spans="2:10" x14ac:dyDescent="0.2">
      <c r="B1722" s="87">
        <v>1720</v>
      </c>
      <c r="C1722" s="85">
        <v>22.12</v>
      </c>
      <c r="D1722" s="85">
        <f>C1722 * (1 + '2016 Claims Experience'!$H$3) * (1 + '2016 Claims Experience'!$H$3)</f>
        <v>26.765200000000007</v>
      </c>
      <c r="E1722" s="85">
        <f t="shared" si="105"/>
        <v>5.35304</v>
      </c>
      <c r="F1722" s="85">
        <f t="shared" si="106"/>
        <v>21.412160000000007</v>
      </c>
      <c r="G1722" s="85">
        <f xml:space="preserve"> F1722/'2016 Claims Experience'!$H$2</f>
        <v>25.190776470588244</v>
      </c>
      <c r="H1722" s="85">
        <f t="shared" si="107"/>
        <v>26.765200000000007</v>
      </c>
      <c r="I1722" s="85">
        <f t="shared" si="104"/>
        <v>0</v>
      </c>
      <c r="J1722" s="39"/>
    </row>
    <row r="1723" spans="2:10" x14ac:dyDescent="0.2">
      <c r="B1723" s="87">
        <v>1721</v>
      </c>
      <c r="C1723" s="85">
        <v>17284.41</v>
      </c>
      <c r="D1723" s="85">
        <f>C1723 * (1 + '2016 Claims Experience'!$H$3) * (1 + '2016 Claims Experience'!$H$3)</f>
        <v>20914.136100000003</v>
      </c>
      <c r="E1723" s="85">
        <f t="shared" si="105"/>
        <v>4182.8272200000001</v>
      </c>
      <c r="F1723" s="85">
        <f t="shared" si="106"/>
        <v>16731.308880000004</v>
      </c>
      <c r="G1723" s="85">
        <f xml:space="preserve"> F1723/'2016 Claims Experience'!$H$2</f>
        <v>19683.892800000005</v>
      </c>
      <c r="H1723" s="85">
        <f t="shared" si="107"/>
        <v>1500</v>
      </c>
      <c r="I1723" s="85">
        <f t="shared" si="104"/>
        <v>1295.1717065426669</v>
      </c>
      <c r="J1723" s="39"/>
    </row>
    <row r="1724" spans="2:10" x14ac:dyDescent="0.2">
      <c r="B1724" s="87">
        <v>1722</v>
      </c>
      <c r="C1724" s="85">
        <v>7521.59</v>
      </c>
      <c r="D1724" s="85">
        <f>C1724 * (1 + '2016 Claims Experience'!$H$3) * (1 + '2016 Claims Experience'!$H$3)</f>
        <v>9101.1239000000023</v>
      </c>
      <c r="E1724" s="85">
        <f t="shared" si="105"/>
        <v>1820.22478</v>
      </c>
      <c r="F1724" s="85">
        <f t="shared" si="106"/>
        <v>7280.8991200000019</v>
      </c>
      <c r="G1724" s="85">
        <f xml:space="preserve"> F1724/'2016 Claims Experience'!$H$2</f>
        <v>8565.7636705882378</v>
      </c>
      <c r="H1724" s="85">
        <f t="shared" si="107"/>
        <v>1500</v>
      </c>
      <c r="I1724" s="85">
        <f t="shared" si="104"/>
        <v>1295.1717065426669</v>
      </c>
      <c r="J1724" s="39"/>
    </row>
    <row r="1725" spans="2:10" x14ac:dyDescent="0.2">
      <c r="B1725" s="87">
        <v>1723</v>
      </c>
      <c r="C1725" s="85">
        <v>728.38</v>
      </c>
      <c r="D1725" s="85">
        <f>C1725 * (1 + '2016 Claims Experience'!$H$3) * (1 + '2016 Claims Experience'!$H$3)</f>
        <v>881.3398000000002</v>
      </c>
      <c r="E1725" s="85">
        <f t="shared" si="105"/>
        <v>176.26795999999999</v>
      </c>
      <c r="F1725" s="85">
        <f t="shared" si="106"/>
        <v>705.07184000000018</v>
      </c>
      <c r="G1725" s="85">
        <f xml:space="preserve"> F1725/'2016 Claims Experience'!$H$2</f>
        <v>829.49628235294142</v>
      </c>
      <c r="H1725" s="85">
        <f t="shared" si="107"/>
        <v>881.3398000000002</v>
      </c>
      <c r="I1725" s="85">
        <f t="shared" si="104"/>
        <v>0</v>
      </c>
      <c r="J1725" s="39"/>
    </row>
    <row r="1726" spans="2:10" x14ac:dyDescent="0.2">
      <c r="B1726" s="87">
        <v>1724</v>
      </c>
      <c r="C1726" s="85">
        <v>2573.0300000000002</v>
      </c>
      <c r="D1726" s="85">
        <f>C1726 * (1 + '2016 Claims Experience'!$H$3) * (1 + '2016 Claims Experience'!$H$3)</f>
        <v>3113.366300000001</v>
      </c>
      <c r="E1726" s="85">
        <f t="shared" si="105"/>
        <v>622.67326000000003</v>
      </c>
      <c r="F1726" s="85">
        <f t="shared" si="106"/>
        <v>2490.693040000001</v>
      </c>
      <c r="G1726" s="85">
        <f xml:space="preserve"> F1726/'2016 Claims Experience'!$H$2</f>
        <v>2930.2271058823544</v>
      </c>
      <c r="H1726" s="85">
        <f t="shared" si="107"/>
        <v>1500</v>
      </c>
      <c r="I1726" s="85">
        <f t="shared" si="104"/>
        <v>1295.1717065426669</v>
      </c>
      <c r="J1726" s="39"/>
    </row>
    <row r="1727" spans="2:10" x14ac:dyDescent="0.2">
      <c r="B1727" s="87">
        <v>1725</v>
      </c>
      <c r="C1727" s="85">
        <v>12233.94</v>
      </c>
      <c r="D1727" s="85">
        <f>C1727 * (1 + '2016 Claims Experience'!$H$3) * (1 + '2016 Claims Experience'!$H$3)</f>
        <v>14803.067400000002</v>
      </c>
      <c r="E1727" s="85">
        <f t="shared" si="105"/>
        <v>2960.6134799999995</v>
      </c>
      <c r="F1727" s="85">
        <f t="shared" si="106"/>
        <v>11842.453920000002</v>
      </c>
      <c r="G1727" s="85">
        <f xml:space="preserve"> F1727/'2016 Claims Experience'!$H$2</f>
        <v>13932.298729411767</v>
      </c>
      <c r="H1727" s="85">
        <f t="shared" si="107"/>
        <v>1500</v>
      </c>
      <c r="I1727" s="85">
        <f t="shared" si="104"/>
        <v>1295.1717065426669</v>
      </c>
      <c r="J1727" s="39"/>
    </row>
    <row r="1728" spans="2:10" x14ac:dyDescent="0.2">
      <c r="B1728" s="87">
        <v>1726</v>
      </c>
      <c r="C1728" s="85">
        <v>115.34</v>
      </c>
      <c r="D1728" s="85">
        <f>C1728 * (1 + '2016 Claims Experience'!$H$3) * (1 + '2016 Claims Experience'!$H$3)</f>
        <v>139.56140000000002</v>
      </c>
      <c r="E1728" s="85">
        <f t="shared" si="105"/>
        <v>27.912279999999999</v>
      </c>
      <c r="F1728" s="85">
        <f t="shared" si="106"/>
        <v>111.64912000000002</v>
      </c>
      <c r="G1728" s="85">
        <f xml:space="preserve"> F1728/'2016 Claims Experience'!$H$2</f>
        <v>131.35190588235298</v>
      </c>
      <c r="H1728" s="85">
        <f t="shared" si="107"/>
        <v>139.56140000000002</v>
      </c>
      <c r="I1728" s="85">
        <f t="shared" si="104"/>
        <v>0</v>
      </c>
      <c r="J1728" s="39"/>
    </row>
    <row r="1729" spans="2:10" x14ac:dyDescent="0.2">
      <c r="B1729" s="87">
        <v>1727</v>
      </c>
      <c r="C1729" s="85">
        <v>10079.61</v>
      </c>
      <c r="D1729" s="85">
        <f>C1729 * (1 + '2016 Claims Experience'!$H$3) * (1 + '2016 Claims Experience'!$H$3)</f>
        <v>12196.328100000002</v>
      </c>
      <c r="E1729" s="85">
        <f t="shared" si="105"/>
        <v>2439.2656200000001</v>
      </c>
      <c r="F1729" s="85">
        <f t="shared" si="106"/>
        <v>9757.0624800000023</v>
      </c>
      <c r="G1729" s="85">
        <f xml:space="preserve"> F1729/'2016 Claims Experience'!$H$2</f>
        <v>11478.897035294121</v>
      </c>
      <c r="H1729" s="85">
        <f t="shared" si="107"/>
        <v>1500</v>
      </c>
      <c r="I1729" s="85">
        <f t="shared" si="104"/>
        <v>1295.1717065426669</v>
      </c>
      <c r="J1729" s="39"/>
    </row>
    <row r="1730" spans="2:10" x14ac:dyDescent="0.2">
      <c r="B1730" s="87">
        <v>1728</v>
      </c>
      <c r="C1730" s="85">
        <v>23476.43</v>
      </c>
      <c r="D1730" s="85">
        <f>C1730 * (1 + '2016 Claims Experience'!$H$3) * (1 + '2016 Claims Experience'!$H$3)</f>
        <v>28406.480300000007</v>
      </c>
      <c r="E1730" s="85">
        <f t="shared" si="105"/>
        <v>5681.2960599999997</v>
      </c>
      <c r="F1730" s="85">
        <f t="shared" si="106"/>
        <v>22725.184240000006</v>
      </c>
      <c r="G1730" s="85">
        <f xml:space="preserve"> F1730/'2016 Claims Experience'!$H$2</f>
        <v>26735.510870588241</v>
      </c>
      <c r="H1730" s="85">
        <f t="shared" si="107"/>
        <v>1500</v>
      </c>
      <c r="I1730" s="85">
        <f t="shared" si="104"/>
        <v>1295.1717065426669</v>
      </c>
      <c r="J1730" s="39"/>
    </row>
    <row r="1731" spans="2:10" x14ac:dyDescent="0.2">
      <c r="B1731" s="87">
        <v>1729</v>
      </c>
      <c r="C1731" s="85">
        <v>2858.2200000000003</v>
      </c>
      <c r="D1731" s="85">
        <f>C1731 * (1 + '2016 Claims Experience'!$H$3) * (1 + '2016 Claims Experience'!$H$3)</f>
        <v>3458.4462000000008</v>
      </c>
      <c r="E1731" s="85">
        <f t="shared" si="105"/>
        <v>691.68924000000004</v>
      </c>
      <c r="F1731" s="85">
        <f t="shared" si="106"/>
        <v>2766.7569600000006</v>
      </c>
      <c r="G1731" s="85">
        <f xml:space="preserve"> F1731/'2016 Claims Experience'!$H$2</f>
        <v>3255.0081882352947</v>
      </c>
      <c r="H1731" s="85">
        <f t="shared" si="107"/>
        <v>1500</v>
      </c>
      <c r="I1731" s="85">
        <f t="shared" ref="I1731:I1794" si="108">IF(H1731 = $K$29, $L$29 - H1731,   IF(AND(H1731&lt;$L$29, H1731 &gt; $K$29),  D1731-$K$29, 0) )</f>
        <v>1295.1717065426669</v>
      </c>
      <c r="J1731" s="39"/>
    </row>
    <row r="1732" spans="2:10" x14ac:dyDescent="0.2">
      <c r="B1732" s="87">
        <v>1730</v>
      </c>
      <c r="C1732" s="85">
        <v>458.20000000000005</v>
      </c>
      <c r="D1732" s="85">
        <f>C1732 * (1 + '2016 Claims Experience'!$H$3) * (1 + '2016 Claims Experience'!$H$3)</f>
        <v>554.42200000000014</v>
      </c>
      <c r="E1732" s="85">
        <f t="shared" ref="E1732:E1795" si="109" xml:space="preserve"> D1732 * (1- $L$9)</f>
        <v>110.8844</v>
      </c>
      <c r="F1732" s="85">
        <f t="shared" ref="F1732:F1795" si="110" xml:space="preserve">   D1732 *$L$9</f>
        <v>443.53760000000011</v>
      </c>
      <c r="G1732" s="85">
        <f xml:space="preserve"> F1732/'2016 Claims Experience'!$H$2</f>
        <v>521.80894117647074</v>
      </c>
      <c r="H1732" s="85">
        <f t="shared" ref="H1732:H1795" si="111">IF( D1732&gt; $K$29, $K$29, D1732)</f>
        <v>554.42200000000014</v>
      </c>
      <c r="I1732" s="85">
        <f t="shared" si="108"/>
        <v>0</v>
      </c>
      <c r="J1732" s="39"/>
    </row>
    <row r="1733" spans="2:10" x14ac:dyDescent="0.2">
      <c r="B1733" s="87">
        <v>1731</v>
      </c>
      <c r="C1733" s="85">
        <v>3081</v>
      </c>
      <c r="D1733" s="85">
        <f>C1733 * (1 + '2016 Claims Experience'!$H$3) * (1 + '2016 Claims Experience'!$H$3)</f>
        <v>3728.0100000000007</v>
      </c>
      <c r="E1733" s="85">
        <f t="shared" si="109"/>
        <v>745.60199999999998</v>
      </c>
      <c r="F1733" s="85">
        <f t="shared" si="110"/>
        <v>2982.4080000000008</v>
      </c>
      <c r="G1733" s="85">
        <f xml:space="preserve"> F1733/'2016 Claims Experience'!$H$2</f>
        <v>3508.7152941176482</v>
      </c>
      <c r="H1733" s="85">
        <f t="shared" si="111"/>
        <v>1500</v>
      </c>
      <c r="I1733" s="85">
        <f t="shared" si="108"/>
        <v>1295.1717065426669</v>
      </c>
      <c r="J1733" s="39"/>
    </row>
    <row r="1734" spans="2:10" x14ac:dyDescent="0.2">
      <c r="B1734" s="87">
        <v>1732</v>
      </c>
      <c r="C1734" s="85">
        <v>435.29</v>
      </c>
      <c r="D1734" s="85">
        <f>C1734 * (1 + '2016 Claims Experience'!$H$3) * (1 + '2016 Claims Experience'!$H$3)</f>
        <v>526.70090000000016</v>
      </c>
      <c r="E1734" s="85">
        <f t="shared" si="109"/>
        <v>105.34018</v>
      </c>
      <c r="F1734" s="85">
        <f t="shared" si="110"/>
        <v>421.36072000000013</v>
      </c>
      <c r="G1734" s="85">
        <f xml:space="preserve"> F1734/'2016 Claims Experience'!$H$2</f>
        <v>495.7184941176472</v>
      </c>
      <c r="H1734" s="85">
        <f t="shared" si="111"/>
        <v>526.70090000000016</v>
      </c>
      <c r="I1734" s="85">
        <f t="shared" si="108"/>
        <v>0</v>
      </c>
      <c r="J1734" s="39"/>
    </row>
    <row r="1735" spans="2:10" x14ac:dyDescent="0.2">
      <c r="B1735" s="87">
        <v>1733</v>
      </c>
      <c r="C1735" s="85">
        <v>4887.7300000000005</v>
      </c>
      <c r="D1735" s="85">
        <f>C1735 * (1 + '2016 Claims Experience'!$H$3) * (1 + '2016 Claims Experience'!$H$3)</f>
        <v>5914.1533000000009</v>
      </c>
      <c r="E1735" s="85">
        <f t="shared" si="109"/>
        <v>1182.8306599999999</v>
      </c>
      <c r="F1735" s="85">
        <f t="shared" si="110"/>
        <v>4731.3226400000012</v>
      </c>
      <c r="G1735" s="85">
        <f xml:space="preserve"> F1735/'2016 Claims Experience'!$H$2</f>
        <v>5566.2619294117667</v>
      </c>
      <c r="H1735" s="85">
        <f t="shared" si="111"/>
        <v>1500</v>
      </c>
      <c r="I1735" s="85">
        <f t="shared" si="108"/>
        <v>1295.1717065426669</v>
      </c>
      <c r="J1735" s="39"/>
    </row>
    <row r="1736" spans="2:10" x14ac:dyDescent="0.2">
      <c r="B1736" s="87">
        <v>1734</v>
      </c>
      <c r="C1736" s="85">
        <v>1020.6800000000001</v>
      </c>
      <c r="D1736" s="85">
        <f>C1736 * (1 + '2016 Claims Experience'!$H$3) * (1 + '2016 Claims Experience'!$H$3)</f>
        <v>1235.0228000000002</v>
      </c>
      <c r="E1736" s="85">
        <f t="shared" si="109"/>
        <v>247.00455999999997</v>
      </c>
      <c r="F1736" s="85">
        <f t="shared" si="110"/>
        <v>988.01824000000022</v>
      </c>
      <c r="G1736" s="85">
        <f xml:space="preserve"> F1736/'2016 Claims Experience'!$H$2</f>
        <v>1162.3744000000004</v>
      </c>
      <c r="H1736" s="85">
        <f t="shared" si="111"/>
        <v>1235.0228000000002</v>
      </c>
      <c r="I1736" s="85">
        <f t="shared" si="108"/>
        <v>0</v>
      </c>
      <c r="J1736" s="39"/>
    </row>
    <row r="1737" spans="2:10" x14ac:dyDescent="0.2">
      <c r="B1737" s="87">
        <v>1735</v>
      </c>
      <c r="C1737" s="85">
        <v>1771.18</v>
      </c>
      <c r="D1737" s="85">
        <f>C1737 * (1 + '2016 Claims Experience'!$H$3) * (1 + '2016 Claims Experience'!$H$3)</f>
        <v>2143.1278000000002</v>
      </c>
      <c r="E1737" s="85">
        <f t="shared" si="109"/>
        <v>428.62555999999995</v>
      </c>
      <c r="F1737" s="85">
        <f t="shared" si="110"/>
        <v>1714.5022400000003</v>
      </c>
      <c r="G1737" s="85">
        <f xml:space="preserve"> F1737/'2016 Claims Experience'!$H$2</f>
        <v>2017.0614588235298</v>
      </c>
      <c r="H1737" s="85">
        <f t="shared" si="111"/>
        <v>1500</v>
      </c>
      <c r="I1737" s="85">
        <f t="shared" si="108"/>
        <v>1295.1717065426669</v>
      </c>
      <c r="J1737" s="39"/>
    </row>
    <row r="1738" spans="2:10" x14ac:dyDescent="0.2">
      <c r="B1738" s="87">
        <v>1736</v>
      </c>
      <c r="C1738" s="85">
        <v>13539.02</v>
      </c>
      <c r="D1738" s="85">
        <f>C1738 * (1 + '2016 Claims Experience'!$H$3) * (1 + '2016 Claims Experience'!$H$3)</f>
        <v>16382.214200000004</v>
      </c>
      <c r="E1738" s="85">
        <f t="shared" si="109"/>
        <v>3276.4428400000002</v>
      </c>
      <c r="F1738" s="85">
        <f t="shared" si="110"/>
        <v>13105.771360000004</v>
      </c>
      <c r="G1738" s="85">
        <f xml:space="preserve"> F1738/'2016 Claims Experience'!$H$2</f>
        <v>15418.554541176476</v>
      </c>
      <c r="H1738" s="85">
        <f t="shared" si="111"/>
        <v>1500</v>
      </c>
      <c r="I1738" s="85">
        <f t="shared" si="108"/>
        <v>1295.1717065426669</v>
      </c>
      <c r="J1738" s="39"/>
    </row>
    <row r="1739" spans="2:10" x14ac:dyDescent="0.2">
      <c r="B1739" s="87">
        <v>1737</v>
      </c>
      <c r="C1739" s="85">
        <v>3239.79</v>
      </c>
      <c r="D1739" s="85">
        <f>C1739 * (1 + '2016 Claims Experience'!$H$3) * (1 + '2016 Claims Experience'!$H$3)</f>
        <v>3920.1459000000004</v>
      </c>
      <c r="E1739" s="85">
        <f t="shared" si="109"/>
        <v>784.02917999999988</v>
      </c>
      <c r="F1739" s="85">
        <f t="shared" si="110"/>
        <v>3136.1167200000004</v>
      </c>
      <c r="G1739" s="85">
        <f xml:space="preserve"> F1739/'2016 Claims Experience'!$H$2</f>
        <v>3689.5490823529417</v>
      </c>
      <c r="H1739" s="85">
        <f t="shared" si="111"/>
        <v>1500</v>
      </c>
      <c r="I1739" s="85">
        <f t="shared" si="108"/>
        <v>1295.1717065426669</v>
      </c>
      <c r="J1739" s="39"/>
    </row>
    <row r="1740" spans="2:10" x14ac:dyDescent="0.2">
      <c r="B1740" s="87">
        <v>1738</v>
      </c>
      <c r="C1740" s="85">
        <v>2942.75</v>
      </c>
      <c r="D1740" s="85">
        <f>C1740 * (1 + '2016 Claims Experience'!$H$3) * (1 + '2016 Claims Experience'!$H$3)</f>
        <v>3560.7275000000004</v>
      </c>
      <c r="E1740" s="85">
        <f t="shared" si="109"/>
        <v>712.14549999999997</v>
      </c>
      <c r="F1740" s="85">
        <f t="shared" si="110"/>
        <v>2848.5820000000003</v>
      </c>
      <c r="G1740" s="85">
        <f xml:space="preserve"> F1740/'2016 Claims Experience'!$H$2</f>
        <v>3351.2729411764712</v>
      </c>
      <c r="H1740" s="85">
        <f t="shared" si="111"/>
        <v>1500</v>
      </c>
      <c r="I1740" s="85">
        <f t="shared" si="108"/>
        <v>1295.1717065426669</v>
      </c>
      <c r="J1740" s="39"/>
    </row>
    <row r="1741" spans="2:10" x14ac:dyDescent="0.2">
      <c r="B1741" s="87">
        <v>1739</v>
      </c>
      <c r="C1741" s="85">
        <v>3383.57</v>
      </c>
      <c r="D1741" s="85">
        <f>C1741 * (1 + '2016 Claims Experience'!$H$3) * (1 + '2016 Claims Experience'!$H$3)</f>
        <v>4094.1197000000011</v>
      </c>
      <c r="E1741" s="85">
        <f t="shared" si="109"/>
        <v>818.82393999999999</v>
      </c>
      <c r="F1741" s="85">
        <f t="shared" si="110"/>
        <v>3275.2957600000009</v>
      </c>
      <c r="G1741" s="85">
        <f xml:space="preserve"> F1741/'2016 Claims Experience'!$H$2</f>
        <v>3853.2891294117658</v>
      </c>
      <c r="H1741" s="85">
        <f t="shared" si="111"/>
        <v>1500</v>
      </c>
      <c r="I1741" s="85">
        <f t="shared" si="108"/>
        <v>1295.1717065426669</v>
      </c>
      <c r="J1741" s="39"/>
    </row>
    <row r="1742" spans="2:10" x14ac:dyDescent="0.2">
      <c r="B1742" s="87">
        <v>1740</v>
      </c>
      <c r="C1742" s="85">
        <v>12888.85</v>
      </c>
      <c r="D1742" s="85">
        <f>C1742 * (1 + '2016 Claims Experience'!$H$3) * (1 + '2016 Claims Experience'!$H$3)</f>
        <v>15595.508500000004</v>
      </c>
      <c r="E1742" s="85">
        <f t="shared" si="109"/>
        <v>3119.1017000000002</v>
      </c>
      <c r="F1742" s="85">
        <f t="shared" si="110"/>
        <v>12476.406800000004</v>
      </c>
      <c r="G1742" s="85">
        <f xml:space="preserve"> F1742/'2016 Claims Experience'!$H$2</f>
        <v>14678.125647058829</v>
      </c>
      <c r="H1742" s="85">
        <f t="shared" si="111"/>
        <v>1500</v>
      </c>
      <c r="I1742" s="85">
        <f t="shared" si="108"/>
        <v>1295.1717065426669</v>
      </c>
      <c r="J1742" s="39"/>
    </row>
    <row r="1743" spans="2:10" x14ac:dyDescent="0.2">
      <c r="B1743" s="87">
        <v>1741</v>
      </c>
      <c r="C1743" s="85">
        <v>26573.23</v>
      </c>
      <c r="D1743" s="85">
        <f>C1743 * (1 + '2016 Claims Experience'!$H$3) * (1 + '2016 Claims Experience'!$H$3)</f>
        <v>32153.608300000007</v>
      </c>
      <c r="E1743" s="85">
        <f t="shared" si="109"/>
        <v>6430.7216600000002</v>
      </c>
      <c r="F1743" s="85">
        <f t="shared" si="110"/>
        <v>25722.886640000008</v>
      </c>
      <c r="G1743" s="85">
        <f xml:space="preserve"> F1743/'2016 Claims Experience'!$H$2</f>
        <v>30262.219576470598</v>
      </c>
      <c r="H1743" s="85">
        <f t="shared" si="111"/>
        <v>1500</v>
      </c>
      <c r="I1743" s="85">
        <f t="shared" si="108"/>
        <v>1295.1717065426669</v>
      </c>
      <c r="J1743" s="39"/>
    </row>
    <row r="1744" spans="2:10" x14ac:dyDescent="0.2">
      <c r="B1744" s="87">
        <v>1742</v>
      </c>
      <c r="C1744" s="85">
        <v>6350.81</v>
      </c>
      <c r="D1744" s="85">
        <f>C1744 * (1 + '2016 Claims Experience'!$H$3) * (1 + '2016 Claims Experience'!$H$3)</f>
        <v>7684.4801000000025</v>
      </c>
      <c r="E1744" s="85">
        <f t="shared" si="109"/>
        <v>1536.8960200000001</v>
      </c>
      <c r="F1744" s="85">
        <f t="shared" si="110"/>
        <v>6147.5840800000024</v>
      </c>
      <c r="G1744" s="85">
        <f xml:space="preserve"> F1744/'2016 Claims Experience'!$H$2</f>
        <v>7232.4518588235323</v>
      </c>
      <c r="H1744" s="85">
        <f t="shared" si="111"/>
        <v>1500</v>
      </c>
      <c r="I1744" s="85">
        <f t="shared" si="108"/>
        <v>1295.1717065426669</v>
      </c>
      <c r="J1744" s="39"/>
    </row>
    <row r="1745" spans="2:10" x14ac:dyDescent="0.2">
      <c r="B1745" s="87">
        <v>1743</v>
      </c>
      <c r="C1745" s="85">
        <v>30775.24</v>
      </c>
      <c r="D1745" s="85">
        <f>C1745 * (1 + '2016 Claims Experience'!$H$3) * (1 + '2016 Claims Experience'!$H$3)</f>
        <v>37238.040400000005</v>
      </c>
      <c r="E1745" s="85">
        <f t="shared" si="109"/>
        <v>7447.6080799999991</v>
      </c>
      <c r="F1745" s="85">
        <f t="shared" si="110"/>
        <v>29790.432320000007</v>
      </c>
      <c r="G1745" s="85">
        <f xml:space="preserve"> F1745/'2016 Claims Experience'!$H$2</f>
        <v>35047.567435294128</v>
      </c>
      <c r="H1745" s="85">
        <f t="shared" si="111"/>
        <v>1500</v>
      </c>
      <c r="I1745" s="85">
        <f t="shared" si="108"/>
        <v>1295.1717065426669</v>
      </c>
      <c r="J1745" s="39"/>
    </row>
    <row r="1746" spans="2:10" x14ac:dyDescent="0.2">
      <c r="B1746" s="87">
        <v>1744</v>
      </c>
      <c r="C1746" s="85">
        <v>9886.85</v>
      </c>
      <c r="D1746" s="85">
        <f>C1746 * (1 + '2016 Claims Experience'!$H$3) * (1 + '2016 Claims Experience'!$H$3)</f>
        <v>11963.088500000003</v>
      </c>
      <c r="E1746" s="85">
        <f t="shared" si="109"/>
        <v>2392.6177000000002</v>
      </c>
      <c r="F1746" s="85">
        <f t="shared" si="110"/>
        <v>9570.4708000000028</v>
      </c>
      <c r="G1746" s="85">
        <f xml:space="preserve"> F1746/'2016 Claims Experience'!$H$2</f>
        <v>11259.37741176471</v>
      </c>
      <c r="H1746" s="85">
        <f t="shared" si="111"/>
        <v>1500</v>
      </c>
      <c r="I1746" s="85">
        <f t="shared" si="108"/>
        <v>1295.1717065426669</v>
      </c>
      <c r="J1746" s="39"/>
    </row>
    <row r="1747" spans="2:10" x14ac:dyDescent="0.2">
      <c r="B1747" s="87">
        <v>1745</v>
      </c>
      <c r="C1747" s="85">
        <v>2738.9300000000003</v>
      </c>
      <c r="D1747" s="85">
        <f>C1747 * (1 + '2016 Claims Experience'!$H$3) * (1 + '2016 Claims Experience'!$H$3)</f>
        <v>3314.1053000000011</v>
      </c>
      <c r="E1747" s="85">
        <f t="shared" si="109"/>
        <v>662.8210600000001</v>
      </c>
      <c r="F1747" s="85">
        <f t="shared" si="110"/>
        <v>2651.2842400000009</v>
      </c>
      <c r="G1747" s="85">
        <f xml:space="preserve"> F1747/'2016 Claims Experience'!$H$2</f>
        <v>3119.157929411766</v>
      </c>
      <c r="H1747" s="85">
        <f t="shared" si="111"/>
        <v>1500</v>
      </c>
      <c r="I1747" s="85">
        <f t="shared" si="108"/>
        <v>1295.1717065426669</v>
      </c>
      <c r="J1747" s="39"/>
    </row>
    <row r="1748" spans="2:10" x14ac:dyDescent="0.2">
      <c r="B1748" s="87">
        <v>1746</v>
      </c>
      <c r="C1748" s="85">
        <v>4223.34</v>
      </c>
      <c r="D1748" s="85">
        <f>C1748 * (1 + '2016 Claims Experience'!$H$3) * (1 + '2016 Claims Experience'!$H$3)</f>
        <v>5110.2414000000017</v>
      </c>
      <c r="E1748" s="85">
        <f t="shared" si="109"/>
        <v>1022.0482800000001</v>
      </c>
      <c r="F1748" s="85">
        <f t="shared" si="110"/>
        <v>4088.1931200000017</v>
      </c>
      <c r="G1748" s="85">
        <f xml:space="preserve"> F1748/'2016 Claims Experience'!$H$2</f>
        <v>4809.6389647058841</v>
      </c>
      <c r="H1748" s="85">
        <f t="shared" si="111"/>
        <v>1500</v>
      </c>
      <c r="I1748" s="85">
        <f t="shared" si="108"/>
        <v>1295.1717065426669</v>
      </c>
      <c r="J1748" s="39"/>
    </row>
    <row r="1749" spans="2:10" x14ac:dyDescent="0.2">
      <c r="B1749" s="87">
        <v>1747</v>
      </c>
      <c r="C1749" s="85">
        <v>1175.52</v>
      </c>
      <c r="D1749" s="85">
        <f>C1749 * (1 + '2016 Claims Experience'!$H$3) * (1 + '2016 Claims Experience'!$H$3)</f>
        <v>1422.3792000000003</v>
      </c>
      <c r="E1749" s="85">
        <f t="shared" si="109"/>
        <v>284.47584000000001</v>
      </c>
      <c r="F1749" s="85">
        <f t="shared" si="110"/>
        <v>1137.9033600000002</v>
      </c>
      <c r="G1749" s="85">
        <f xml:space="preserve"> F1749/'2016 Claims Experience'!$H$2</f>
        <v>1338.709835294118</v>
      </c>
      <c r="H1749" s="85">
        <f t="shared" si="111"/>
        <v>1422.3792000000003</v>
      </c>
      <c r="I1749" s="85">
        <f t="shared" si="108"/>
        <v>0</v>
      </c>
      <c r="J1749" s="39"/>
    </row>
    <row r="1750" spans="2:10" x14ac:dyDescent="0.2">
      <c r="B1750" s="87">
        <v>1748</v>
      </c>
      <c r="C1750" s="85">
        <v>10911.480000000001</v>
      </c>
      <c r="D1750" s="85">
        <f>C1750 * (1 + '2016 Claims Experience'!$H$3) * (1 + '2016 Claims Experience'!$H$3)</f>
        <v>13202.890800000003</v>
      </c>
      <c r="E1750" s="85">
        <f t="shared" si="109"/>
        <v>2640.57816</v>
      </c>
      <c r="F1750" s="85">
        <f t="shared" si="110"/>
        <v>10562.312640000004</v>
      </c>
      <c r="G1750" s="85">
        <f xml:space="preserve"> F1750/'2016 Claims Experience'!$H$2</f>
        <v>12426.250164705887</v>
      </c>
      <c r="H1750" s="85">
        <f t="shared" si="111"/>
        <v>1500</v>
      </c>
      <c r="I1750" s="85">
        <f t="shared" si="108"/>
        <v>1295.1717065426669</v>
      </c>
      <c r="J1750" s="39"/>
    </row>
    <row r="1751" spans="2:10" x14ac:dyDescent="0.2">
      <c r="B1751" s="87">
        <v>1749</v>
      </c>
      <c r="C1751" s="85">
        <v>5760.68</v>
      </c>
      <c r="D1751" s="85">
        <f>C1751 * (1 + '2016 Claims Experience'!$H$3) * (1 + '2016 Claims Experience'!$H$3)</f>
        <v>6970.4228000000012</v>
      </c>
      <c r="E1751" s="85">
        <f t="shared" si="109"/>
        <v>1394.08456</v>
      </c>
      <c r="F1751" s="85">
        <f t="shared" si="110"/>
        <v>5576.338240000001</v>
      </c>
      <c r="G1751" s="85">
        <f xml:space="preserve"> F1751/'2016 Claims Experience'!$H$2</f>
        <v>6560.3979294117662</v>
      </c>
      <c r="H1751" s="85">
        <f t="shared" si="111"/>
        <v>1500</v>
      </c>
      <c r="I1751" s="85">
        <f t="shared" si="108"/>
        <v>1295.1717065426669</v>
      </c>
      <c r="J1751" s="39"/>
    </row>
    <row r="1752" spans="2:10" x14ac:dyDescent="0.2">
      <c r="B1752" s="87">
        <v>1750</v>
      </c>
      <c r="C1752" s="85">
        <v>7671.6900000000005</v>
      </c>
      <c r="D1752" s="85">
        <f>C1752 * (1 + '2016 Claims Experience'!$H$3) * (1 + '2016 Claims Experience'!$H$3)</f>
        <v>9282.7449000000015</v>
      </c>
      <c r="E1752" s="85">
        <f t="shared" si="109"/>
        <v>1856.5489799999998</v>
      </c>
      <c r="F1752" s="85">
        <f t="shared" si="110"/>
        <v>7426.1959200000019</v>
      </c>
      <c r="G1752" s="85">
        <f xml:space="preserve"> F1752/'2016 Claims Experience'!$H$2</f>
        <v>8736.7010823529436</v>
      </c>
      <c r="H1752" s="85">
        <f t="shared" si="111"/>
        <v>1500</v>
      </c>
      <c r="I1752" s="85">
        <f t="shared" si="108"/>
        <v>1295.1717065426669</v>
      </c>
      <c r="J1752" s="39"/>
    </row>
    <row r="1753" spans="2:10" x14ac:dyDescent="0.2">
      <c r="B1753" s="87">
        <v>1751</v>
      </c>
      <c r="C1753" s="85">
        <v>6124.87</v>
      </c>
      <c r="D1753" s="85">
        <f>C1753 * (1 + '2016 Claims Experience'!$H$3) * (1 + '2016 Claims Experience'!$H$3)</f>
        <v>7411.0927000000001</v>
      </c>
      <c r="E1753" s="85">
        <f t="shared" si="109"/>
        <v>1482.2185399999996</v>
      </c>
      <c r="F1753" s="85">
        <f t="shared" si="110"/>
        <v>5928.8741600000003</v>
      </c>
      <c r="G1753" s="85">
        <f xml:space="preserve"> F1753/'2016 Claims Experience'!$H$2</f>
        <v>6975.1460705882355</v>
      </c>
      <c r="H1753" s="85">
        <f t="shared" si="111"/>
        <v>1500</v>
      </c>
      <c r="I1753" s="85">
        <f t="shared" si="108"/>
        <v>1295.1717065426669</v>
      </c>
      <c r="J1753" s="39"/>
    </row>
    <row r="1754" spans="2:10" x14ac:dyDescent="0.2">
      <c r="B1754" s="87">
        <v>1752</v>
      </c>
      <c r="C1754" s="85">
        <v>525.35</v>
      </c>
      <c r="D1754" s="85">
        <f>C1754 * (1 + '2016 Claims Experience'!$H$3) * (1 + '2016 Claims Experience'!$H$3)</f>
        <v>635.67350000000022</v>
      </c>
      <c r="E1754" s="85">
        <f t="shared" si="109"/>
        <v>127.13470000000001</v>
      </c>
      <c r="F1754" s="85">
        <f t="shared" si="110"/>
        <v>508.53880000000021</v>
      </c>
      <c r="G1754" s="85">
        <f xml:space="preserve"> F1754/'2016 Claims Experience'!$H$2</f>
        <v>598.28094117647083</v>
      </c>
      <c r="H1754" s="85">
        <f t="shared" si="111"/>
        <v>635.67350000000022</v>
      </c>
      <c r="I1754" s="85">
        <f t="shared" si="108"/>
        <v>0</v>
      </c>
      <c r="J1754" s="39"/>
    </row>
    <row r="1755" spans="2:10" x14ac:dyDescent="0.2">
      <c r="B1755" s="87">
        <v>1753</v>
      </c>
      <c r="C1755" s="85">
        <v>6168.3200000000006</v>
      </c>
      <c r="D1755" s="85">
        <f>C1755 * (1 + '2016 Claims Experience'!$H$3) * (1 + '2016 Claims Experience'!$H$3)</f>
        <v>7463.6672000000017</v>
      </c>
      <c r="E1755" s="85">
        <f t="shared" si="109"/>
        <v>1492.73344</v>
      </c>
      <c r="F1755" s="85">
        <f t="shared" si="110"/>
        <v>5970.9337600000017</v>
      </c>
      <c r="G1755" s="85">
        <f xml:space="preserve"> F1755/'2016 Claims Experience'!$H$2</f>
        <v>7024.6279529411786</v>
      </c>
      <c r="H1755" s="85">
        <f t="shared" si="111"/>
        <v>1500</v>
      </c>
      <c r="I1755" s="85">
        <f t="shared" si="108"/>
        <v>1295.1717065426669</v>
      </c>
      <c r="J1755" s="39"/>
    </row>
    <row r="1756" spans="2:10" x14ac:dyDescent="0.2">
      <c r="B1756" s="87">
        <v>1754</v>
      </c>
      <c r="C1756" s="85">
        <v>4645.2</v>
      </c>
      <c r="D1756" s="85">
        <f>C1756 * (1 + '2016 Claims Experience'!$H$3) * (1 + '2016 Claims Experience'!$H$3)</f>
        <v>5620.6920000000009</v>
      </c>
      <c r="E1756" s="85">
        <f t="shared" si="109"/>
        <v>1124.1384</v>
      </c>
      <c r="F1756" s="85">
        <f t="shared" si="110"/>
        <v>4496.5536000000011</v>
      </c>
      <c r="G1756" s="85">
        <f xml:space="preserve"> F1756/'2016 Claims Experience'!$H$2</f>
        <v>5290.0630588235308</v>
      </c>
      <c r="H1756" s="85">
        <f t="shared" si="111"/>
        <v>1500</v>
      </c>
      <c r="I1756" s="85">
        <f t="shared" si="108"/>
        <v>1295.1717065426669</v>
      </c>
      <c r="J1756" s="39"/>
    </row>
    <row r="1757" spans="2:10" x14ac:dyDescent="0.2">
      <c r="B1757" s="87">
        <v>1755</v>
      </c>
      <c r="C1757" s="85">
        <v>39173.730000000003</v>
      </c>
      <c r="D1757" s="85">
        <f>C1757 * (1 + '2016 Claims Experience'!$H$3) * (1 + '2016 Claims Experience'!$H$3)</f>
        <v>47400.213300000018</v>
      </c>
      <c r="E1757" s="85">
        <f t="shared" si="109"/>
        <v>9480.042660000001</v>
      </c>
      <c r="F1757" s="85">
        <f t="shared" si="110"/>
        <v>37920.170640000018</v>
      </c>
      <c r="G1757" s="85">
        <f xml:space="preserve"> F1757/'2016 Claims Experience'!$H$2</f>
        <v>44611.96545882355</v>
      </c>
      <c r="H1757" s="85">
        <f t="shared" si="111"/>
        <v>1500</v>
      </c>
      <c r="I1757" s="85">
        <f t="shared" si="108"/>
        <v>1295.1717065426669</v>
      </c>
      <c r="J1757" s="39"/>
    </row>
    <row r="1758" spans="2:10" x14ac:dyDescent="0.2">
      <c r="B1758" s="87">
        <v>1756</v>
      </c>
      <c r="C1758" s="85">
        <v>1562.6200000000001</v>
      </c>
      <c r="D1758" s="85">
        <f>C1758 * (1 + '2016 Claims Experience'!$H$3) * (1 + '2016 Claims Experience'!$H$3)</f>
        <v>1890.7702000000004</v>
      </c>
      <c r="E1758" s="85">
        <f t="shared" si="109"/>
        <v>378.15404000000001</v>
      </c>
      <c r="F1758" s="85">
        <f t="shared" si="110"/>
        <v>1512.6161600000005</v>
      </c>
      <c r="G1758" s="85">
        <f xml:space="preserve"> F1758/'2016 Claims Experience'!$H$2</f>
        <v>1779.5484235294123</v>
      </c>
      <c r="H1758" s="85">
        <f t="shared" si="111"/>
        <v>1500</v>
      </c>
      <c r="I1758" s="85">
        <f t="shared" si="108"/>
        <v>1295.1717065426669</v>
      </c>
      <c r="J1758" s="39"/>
    </row>
    <row r="1759" spans="2:10" x14ac:dyDescent="0.2">
      <c r="B1759" s="87">
        <v>1757</v>
      </c>
      <c r="C1759" s="85">
        <v>2252.29</v>
      </c>
      <c r="D1759" s="85">
        <f>C1759 * (1 + '2016 Claims Experience'!$H$3) * (1 + '2016 Claims Experience'!$H$3)</f>
        <v>2725.2709000000004</v>
      </c>
      <c r="E1759" s="85">
        <f t="shared" si="109"/>
        <v>545.05417999999997</v>
      </c>
      <c r="F1759" s="85">
        <f t="shared" si="110"/>
        <v>2180.2167200000004</v>
      </c>
      <c r="G1759" s="85">
        <f xml:space="preserve"> F1759/'2016 Claims Experience'!$H$2</f>
        <v>2564.9608470588241</v>
      </c>
      <c r="H1759" s="85">
        <f t="shared" si="111"/>
        <v>1500</v>
      </c>
      <c r="I1759" s="85">
        <f t="shared" si="108"/>
        <v>1295.1717065426669</v>
      </c>
      <c r="J1759" s="39"/>
    </row>
    <row r="1760" spans="2:10" x14ac:dyDescent="0.2">
      <c r="B1760" s="87">
        <v>1758</v>
      </c>
      <c r="C1760" s="85">
        <v>5319.8600000000006</v>
      </c>
      <c r="D1760" s="85">
        <f>C1760 * (1 + '2016 Claims Experience'!$H$3) * (1 + '2016 Claims Experience'!$H$3)</f>
        <v>6437.0306000000019</v>
      </c>
      <c r="E1760" s="85">
        <f t="shared" si="109"/>
        <v>1287.4061200000001</v>
      </c>
      <c r="F1760" s="85">
        <f t="shared" si="110"/>
        <v>5149.6244800000022</v>
      </c>
      <c r="G1760" s="85">
        <f xml:space="preserve"> F1760/'2016 Claims Experience'!$H$2</f>
        <v>6058.381741176473</v>
      </c>
      <c r="H1760" s="85">
        <f t="shared" si="111"/>
        <v>1500</v>
      </c>
      <c r="I1760" s="85">
        <f t="shared" si="108"/>
        <v>1295.1717065426669</v>
      </c>
      <c r="J1760" s="39"/>
    </row>
    <row r="1761" spans="2:10" x14ac:dyDescent="0.2">
      <c r="B1761" s="87">
        <v>1759</v>
      </c>
      <c r="C1761" s="85">
        <v>22579.780000000002</v>
      </c>
      <c r="D1761" s="85">
        <f>C1761 * (1 + '2016 Claims Experience'!$H$3) * (1 + '2016 Claims Experience'!$H$3)</f>
        <v>27321.533800000008</v>
      </c>
      <c r="E1761" s="85">
        <f t="shared" si="109"/>
        <v>5464.3067600000004</v>
      </c>
      <c r="F1761" s="85">
        <f t="shared" si="110"/>
        <v>21857.227040000009</v>
      </c>
      <c r="G1761" s="85">
        <f xml:space="preserve"> F1761/'2016 Claims Experience'!$H$2</f>
        <v>25714.384752941187</v>
      </c>
      <c r="H1761" s="85">
        <f t="shared" si="111"/>
        <v>1500</v>
      </c>
      <c r="I1761" s="85">
        <f t="shared" si="108"/>
        <v>1295.1717065426669</v>
      </c>
      <c r="J1761" s="39"/>
    </row>
    <row r="1762" spans="2:10" x14ac:dyDescent="0.2">
      <c r="B1762" s="87">
        <v>1760</v>
      </c>
      <c r="C1762" s="85">
        <v>15702.04</v>
      </c>
      <c r="D1762" s="85">
        <f>C1762 * (1 + '2016 Claims Experience'!$H$3) * (1 + '2016 Claims Experience'!$H$3)</f>
        <v>18999.468400000005</v>
      </c>
      <c r="E1762" s="85">
        <f t="shared" si="109"/>
        <v>3799.8936800000001</v>
      </c>
      <c r="F1762" s="85">
        <f t="shared" si="110"/>
        <v>15199.574720000004</v>
      </c>
      <c r="G1762" s="85">
        <f xml:space="preserve"> F1762/'2016 Claims Experience'!$H$2</f>
        <v>17881.852611764712</v>
      </c>
      <c r="H1762" s="85">
        <f t="shared" si="111"/>
        <v>1500</v>
      </c>
      <c r="I1762" s="85">
        <f t="shared" si="108"/>
        <v>1295.1717065426669</v>
      </c>
      <c r="J1762" s="39"/>
    </row>
    <row r="1763" spans="2:10" x14ac:dyDescent="0.2">
      <c r="B1763" s="87">
        <v>1761</v>
      </c>
      <c r="C1763" s="85">
        <v>27694.240000000002</v>
      </c>
      <c r="D1763" s="85">
        <f>C1763 * (1 + '2016 Claims Experience'!$H$3) * (1 + '2016 Claims Experience'!$H$3)</f>
        <v>33510.030400000011</v>
      </c>
      <c r="E1763" s="85">
        <f t="shared" si="109"/>
        <v>6702.006080000001</v>
      </c>
      <c r="F1763" s="85">
        <f t="shared" si="110"/>
        <v>26808.024320000011</v>
      </c>
      <c r="G1763" s="85">
        <f xml:space="preserve"> F1763/'2016 Claims Experience'!$H$2</f>
        <v>31538.852141176485</v>
      </c>
      <c r="H1763" s="85">
        <f t="shared" si="111"/>
        <v>1500</v>
      </c>
      <c r="I1763" s="85">
        <f t="shared" si="108"/>
        <v>1295.1717065426669</v>
      </c>
      <c r="J1763" s="39"/>
    </row>
    <row r="1764" spans="2:10" x14ac:dyDescent="0.2">
      <c r="B1764" s="87">
        <v>1762</v>
      </c>
      <c r="C1764" s="85">
        <v>7.11</v>
      </c>
      <c r="D1764" s="85">
        <f>C1764 * (1 + '2016 Claims Experience'!$H$3) * (1 + '2016 Claims Experience'!$H$3)</f>
        <v>8.6031000000000013</v>
      </c>
      <c r="E1764" s="85">
        <f t="shared" si="109"/>
        <v>1.7206199999999998</v>
      </c>
      <c r="F1764" s="85">
        <f t="shared" si="110"/>
        <v>6.882480000000001</v>
      </c>
      <c r="G1764" s="85">
        <f xml:space="preserve"> F1764/'2016 Claims Experience'!$H$2</f>
        <v>8.0970352941176493</v>
      </c>
      <c r="H1764" s="85">
        <f t="shared" si="111"/>
        <v>8.6031000000000013</v>
      </c>
      <c r="I1764" s="85">
        <f t="shared" si="108"/>
        <v>0</v>
      </c>
      <c r="J1764" s="39"/>
    </row>
    <row r="1765" spans="2:10" x14ac:dyDescent="0.2">
      <c r="B1765" s="87">
        <v>1763</v>
      </c>
      <c r="C1765" s="85">
        <v>4740</v>
      </c>
      <c r="D1765" s="85">
        <f>C1765 * (1 + '2016 Claims Experience'!$H$3) * (1 + '2016 Claims Experience'!$H$3)</f>
        <v>5735.4000000000005</v>
      </c>
      <c r="E1765" s="85">
        <f t="shared" si="109"/>
        <v>1147.08</v>
      </c>
      <c r="F1765" s="85">
        <f t="shared" si="110"/>
        <v>4588.3200000000006</v>
      </c>
      <c r="G1765" s="85">
        <f xml:space="preserve"> F1765/'2016 Claims Experience'!$H$2</f>
        <v>5398.0235294117656</v>
      </c>
      <c r="H1765" s="85">
        <f t="shared" si="111"/>
        <v>1500</v>
      </c>
      <c r="I1765" s="85">
        <f t="shared" si="108"/>
        <v>1295.1717065426669</v>
      </c>
      <c r="J1765" s="39"/>
    </row>
    <row r="1766" spans="2:10" x14ac:dyDescent="0.2">
      <c r="B1766" s="87">
        <v>1764</v>
      </c>
      <c r="C1766" s="85">
        <v>619.36</v>
      </c>
      <c r="D1766" s="85">
        <f>C1766 * (1 + '2016 Claims Experience'!$H$3) * (1 + '2016 Claims Experience'!$H$3)</f>
        <v>749.42560000000014</v>
      </c>
      <c r="E1766" s="85">
        <f t="shared" si="109"/>
        <v>149.88512</v>
      </c>
      <c r="F1766" s="85">
        <f t="shared" si="110"/>
        <v>599.54048000000012</v>
      </c>
      <c r="G1766" s="85">
        <f xml:space="preserve"> F1766/'2016 Claims Experience'!$H$2</f>
        <v>705.34174117647069</v>
      </c>
      <c r="H1766" s="85">
        <f t="shared" si="111"/>
        <v>749.42560000000014</v>
      </c>
      <c r="I1766" s="85">
        <f t="shared" si="108"/>
        <v>0</v>
      </c>
      <c r="J1766" s="39"/>
    </row>
    <row r="1767" spans="2:10" x14ac:dyDescent="0.2">
      <c r="B1767" s="87">
        <v>1765</v>
      </c>
      <c r="C1767" s="85">
        <v>23212.57</v>
      </c>
      <c r="D1767" s="85">
        <f>C1767 * (1 + '2016 Claims Experience'!$H$3) * (1 + '2016 Claims Experience'!$H$3)</f>
        <v>28087.209700000003</v>
      </c>
      <c r="E1767" s="85">
        <f t="shared" si="109"/>
        <v>5617.4419399999997</v>
      </c>
      <c r="F1767" s="85">
        <f t="shared" si="110"/>
        <v>22469.767760000002</v>
      </c>
      <c r="G1767" s="85">
        <f xml:space="preserve"> F1767/'2016 Claims Experience'!$H$2</f>
        <v>26435.02089411765</v>
      </c>
      <c r="H1767" s="85">
        <f t="shared" si="111"/>
        <v>1500</v>
      </c>
      <c r="I1767" s="85">
        <f t="shared" si="108"/>
        <v>1295.1717065426669</v>
      </c>
      <c r="J1767" s="39"/>
    </row>
    <row r="1768" spans="2:10" x14ac:dyDescent="0.2">
      <c r="B1768" s="87">
        <v>1766</v>
      </c>
      <c r="C1768" s="85">
        <v>376.04</v>
      </c>
      <c r="D1768" s="85">
        <f>C1768 * (1 + '2016 Claims Experience'!$H$3) * (1 + '2016 Claims Experience'!$H$3)</f>
        <v>455.00840000000011</v>
      </c>
      <c r="E1768" s="85">
        <f t="shared" si="109"/>
        <v>91.001680000000007</v>
      </c>
      <c r="F1768" s="85">
        <f t="shared" si="110"/>
        <v>364.00672000000009</v>
      </c>
      <c r="G1768" s="85">
        <f xml:space="preserve"> F1768/'2016 Claims Experience'!$H$2</f>
        <v>428.24320000000012</v>
      </c>
      <c r="H1768" s="85">
        <f t="shared" si="111"/>
        <v>455.00840000000011</v>
      </c>
      <c r="I1768" s="85">
        <f t="shared" si="108"/>
        <v>0</v>
      </c>
      <c r="J1768" s="39"/>
    </row>
    <row r="1769" spans="2:10" x14ac:dyDescent="0.2">
      <c r="B1769" s="87">
        <v>1767</v>
      </c>
      <c r="C1769" s="85">
        <v>30804.47</v>
      </c>
      <c r="D1769" s="85">
        <f>C1769 * (1 + '2016 Claims Experience'!$H$3) * (1 + '2016 Claims Experience'!$H$3)</f>
        <v>37273.408700000007</v>
      </c>
      <c r="E1769" s="85">
        <f t="shared" si="109"/>
        <v>7454.68174</v>
      </c>
      <c r="F1769" s="85">
        <f t="shared" si="110"/>
        <v>29818.726960000007</v>
      </c>
      <c r="G1769" s="85">
        <f xml:space="preserve"> F1769/'2016 Claims Experience'!$H$2</f>
        <v>35080.855247058833</v>
      </c>
      <c r="H1769" s="85">
        <f t="shared" si="111"/>
        <v>1500</v>
      </c>
      <c r="I1769" s="85">
        <f t="shared" si="108"/>
        <v>1295.1717065426669</v>
      </c>
      <c r="J1769" s="39"/>
    </row>
    <row r="1770" spans="2:10" x14ac:dyDescent="0.2">
      <c r="B1770" s="87">
        <v>1768</v>
      </c>
      <c r="C1770" s="85">
        <v>2018.45</v>
      </c>
      <c r="D1770" s="85">
        <f>C1770 * (1 + '2016 Claims Experience'!$H$3) * (1 + '2016 Claims Experience'!$H$3)</f>
        <v>2442.3245000000002</v>
      </c>
      <c r="E1770" s="85">
        <f t="shared" si="109"/>
        <v>488.46489999999994</v>
      </c>
      <c r="F1770" s="85">
        <f t="shared" si="110"/>
        <v>1953.8596000000002</v>
      </c>
      <c r="G1770" s="85">
        <f xml:space="preserve"> F1770/'2016 Claims Experience'!$H$2</f>
        <v>2298.6583529411769</v>
      </c>
      <c r="H1770" s="85">
        <f t="shared" si="111"/>
        <v>1500</v>
      </c>
      <c r="I1770" s="85">
        <f t="shared" si="108"/>
        <v>1295.1717065426669</v>
      </c>
      <c r="J1770" s="39"/>
    </row>
    <row r="1771" spans="2:10" x14ac:dyDescent="0.2">
      <c r="B1771" s="87">
        <v>1769</v>
      </c>
      <c r="C1771" s="85">
        <v>3370.9300000000003</v>
      </c>
      <c r="D1771" s="85">
        <f>C1771 * (1 + '2016 Claims Experience'!$H$3) * (1 + '2016 Claims Experience'!$H$3)</f>
        <v>4078.8253000000009</v>
      </c>
      <c r="E1771" s="85">
        <f t="shared" si="109"/>
        <v>815.76505999999995</v>
      </c>
      <c r="F1771" s="85">
        <f t="shared" si="110"/>
        <v>3263.0602400000007</v>
      </c>
      <c r="G1771" s="85">
        <f xml:space="preserve"> F1771/'2016 Claims Experience'!$H$2</f>
        <v>3838.894400000001</v>
      </c>
      <c r="H1771" s="85">
        <f t="shared" si="111"/>
        <v>1500</v>
      </c>
      <c r="I1771" s="85">
        <f t="shared" si="108"/>
        <v>1295.1717065426669</v>
      </c>
      <c r="J1771" s="39"/>
    </row>
    <row r="1772" spans="2:10" x14ac:dyDescent="0.2">
      <c r="B1772" s="87">
        <v>1770</v>
      </c>
      <c r="C1772" s="85">
        <v>16222.650000000001</v>
      </c>
      <c r="D1772" s="85">
        <f>C1772 * (1 + '2016 Claims Experience'!$H$3) * (1 + '2016 Claims Experience'!$H$3)</f>
        <v>19629.406500000008</v>
      </c>
      <c r="E1772" s="85">
        <f t="shared" si="109"/>
        <v>3925.8813000000009</v>
      </c>
      <c r="F1772" s="85">
        <f t="shared" si="110"/>
        <v>15703.525200000007</v>
      </c>
      <c r="G1772" s="85">
        <f xml:space="preserve"> F1772/'2016 Claims Experience'!$H$2</f>
        <v>18474.735529411773</v>
      </c>
      <c r="H1772" s="85">
        <f t="shared" si="111"/>
        <v>1500</v>
      </c>
      <c r="I1772" s="85">
        <f t="shared" si="108"/>
        <v>1295.1717065426669</v>
      </c>
      <c r="J1772" s="39"/>
    </row>
    <row r="1773" spans="2:10" x14ac:dyDescent="0.2">
      <c r="B1773" s="87">
        <v>1771</v>
      </c>
      <c r="C1773" s="85">
        <v>4356.8500000000004</v>
      </c>
      <c r="D1773" s="85">
        <f>C1773 * (1 + '2016 Claims Experience'!$H$3) * (1 + '2016 Claims Experience'!$H$3)</f>
        <v>5271.7885000000015</v>
      </c>
      <c r="E1773" s="85">
        <f t="shared" si="109"/>
        <v>1054.3577</v>
      </c>
      <c r="F1773" s="85">
        <f t="shared" si="110"/>
        <v>4217.430800000001</v>
      </c>
      <c r="G1773" s="85">
        <f xml:space="preserve"> F1773/'2016 Claims Experience'!$H$2</f>
        <v>4961.6832941176481</v>
      </c>
      <c r="H1773" s="85">
        <f t="shared" si="111"/>
        <v>1500</v>
      </c>
      <c r="I1773" s="85">
        <f t="shared" si="108"/>
        <v>1295.1717065426669</v>
      </c>
      <c r="J1773" s="39"/>
    </row>
    <row r="1774" spans="2:10" x14ac:dyDescent="0.2">
      <c r="B1774" s="87">
        <v>1772</v>
      </c>
      <c r="C1774" s="85">
        <v>11264.61</v>
      </c>
      <c r="D1774" s="85">
        <f>C1774 * (1 + '2016 Claims Experience'!$H$3) * (1 + '2016 Claims Experience'!$H$3)</f>
        <v>13630.178100000003</v>
      </c>
      <c r="E1774" s="85">
        <f t="shared" si="109"/>
        <v>2726.0356200000001</v>
      </c>
      <c r="F1774" s="85">
        <f t="shared" si="110"/>
        <v>10904.142480000002</v>
      </c>
      <c r="G1774" s="85">
        <f xml:space="preserve"> F1774/'2016 Claims Experience'!$H$2</f>
        <v>12828.402917647061</v>
      </c>
      <c r="H1774" s="85">
        <f t="shared" si="111"/>
        <v>1500</v>
      </c>
      <c r="I1774" s="85">
        <f t="shared" si="108"/>
        <v>1295.1717065426669</v>
      </c>
      <c r="J1774" s="39"/>
    </row>
    <row r="1775" spans="2:10" x14ac:dyDescent="0.2">
      <c r="B1775" s="87">
        <v>1773</v>
      </c>
      <c r="C1775" s="85">
        <v>7626.6600000000008</v>
      </c>
      <c r="D1775" s="85">
        <f>C1775 * (1 + '2016 Claims Experience'!$H$3) * (1 + '2016 Claims Experience'!$H$3)</f>
        <v>9228.258600000001</v>
      </c>
      <c r="E1775" s="85">
        <f t="shared" si="109"/>
        <v>1845.6517199999998</v>
      </c>
      <c r="F1775" s="85">
        <f t="shared" si="110"/>
        <v>7382.6068800000012</v>
      </c>
      <c r="G1775" s="85">
        <f xml:space="preserve"> F1775/'2016 Claims Experience'!$H$2</f>
        <v>8685.4198588235304</v>
      </c>
      <c r="H1775" s="85">
        <f t="shared" si="111"/>
        <v>1500</v>
      </c>
      <c r="I1775" s="85">
        <f t="shared" si="108"/>
        <v>1295.1717065426669</v>
      </c>
      <c r="J1775" s="39"/>
    </row>
    <row r="1776" spans="2:10" x14ac:dyDescent="0.2">
      <c r="B1776" s="87">
        <v>1774</v>
      </c>
      <c r="C1776" s="85">
        <v>13568.25</v>
      </c>
      <c r="D1776" s="85">
        <f>C1776 * (1 + '2016 Claims Experience'!$H$3) * (1 + '2016 Claims Experience'!$H$3)</f>
        <v>16417.5825</v>
      </c>
      <c r="E1776" s="85">
        <f t="shared" si="109"/>
        <v>3283.5164999999993</v>
      </c>
      <c r="F1776" s="85">
        <f t="shared" si="110"/>
        <v>13134.066000000001</v>
      </c>
      <c r="G1776" s="85">
        <f xml:space="preserve"> F1776/'2016 Claims Experience'!$H$2</f>
        <v>15451.842352941178</v>
      </c>
      <c r="H1776" s="85">
        <f t="shared" si="111"/>
        <v>1500</v>
      </c>
      <c r="I1776" s="85">
        <f t="shared" si="108"/>
        <v>1295.1717065426669</v>
      </c>
      <c r="J1776" s="39"/>
    </row>
    <row r="1777" spans="2:10" x14ac:dyDescent="0.2">
      <c r="B1777" s="87">
        <v>1775</v>
      </c>
      <c r="C1777" s="85">
        <v>10651.57</v>
      </c>
      <c r="D1777" s="85">
        <f>C1777 * (1 + '2016 Claims Experience'!$H$3) * (1 + '2016 Claims Experience'!$H$3)</f>
        <v>12888.399700000002</v>
      </c>
      <c r="E1777" s="85">
        <f t="shared" si="109"/>
        <v>2577.67994</v>
      </c>
      <c r="F1777" s="85">
        <f t="shared" si="110"/>
        <v>10310.719760000002</v>
      </c>
      <c r="G1777" s="85">
        <f xml:space="preserve"> F1777/'2016 Claims Experience'!$H$2</f>
        <v>12130.258541176472</v>
      </c>
      <c r="H1777" s="85">
        <f t="shared" si="111"/>
        <v>1500</v>
      </c>
      <c r="I1777" s="85">
        <f t="shared" si="108"/>
        <v>1295.1717065426669</v>
      </c>
      <c r="J1777" s="39"/>
    </row>
    <row r="1778" spans="2:10" x14ac:dyDescent="0.2">
      <c r="B1778" s="87">
        <v>1776</v>
      </c>
      <c r="C1778" s="85">
        <v>6735.54</v>
      </c>
      <c r="D1778" s="85">
        <f>C1778 * (1 + '2016 Claims Experience'!$H$3) * (1 + '2016 Claims Experience'!$H$3)</f>
        <v>8150.0034000000014</v>
      </c>
      <c r="E1778" s="85">
        <f t="shared" si="109"/>
        <v>1630.0006799999999</v>
      </c>
      <c r="F1778" s="85">
        <f t="shared" si="110"/>
        <v>6520.0027200000013</v>
      </c>
      <c r="G1778" s="85">
        <f xml:space="preserve"> F1778/'2016 Claims Experience'!$H$2</f>
        <v>7670.591435294119</v>
      </c>
      <c r="H1778" s="85">
        <f t="shared" si="111"/>
        <v>1500</v>
      </c>
      <c r="I1778" s="85">
        <f t="shared" si="108"/>
        <v>1295.1717065426669</v>
      </c>
      <c r="J1778" s="39"/>
    </row>
    <row r="1779" spans="2:10" x14ac:dyDescent="0.2">
      <c r="B1779" s="87">
        <v>1777</v>
      </c>
      <c r="C1779" s="85">
        <v>10461.970000000001</v>
      </c>
      <c r="D1779" s="85">
        <f>C1779 * (1 + '2016 Claims Experience'!$H$3) * (1 + '2016 Claims Experience'!$H$3)</f>
        <v>12658.983700000004</v>
      </c>
      <c r="E1779" s="85">
        <f t="shared" si="109"/>
        <v>2531.7967400000002</v>
      </c>
      <c r="F1779" s="85">
        <f t="shared" si="110"/>
        <v>10127.186960000005</v>
      </c>
      <c r="G1779" s="85">
        <f xml:space="preserve"> F1779/'2016 Claims Experience'!$H$2</f>
        <v>11914.337600000006</v>
      </c>
      <c r="H1779" s="85">
        <f t="shared" si="111"/>
        <v>1500</v>
      </c>
      <c r="I1779" s="85">
        <f t="shared" si="108"/>
        <v>1295.1717065426669</v>
      </c>
      <c r="J1779" s="39"/>
    </row>
    <row r="1780" spans="2:10" x14ac:dyDescent="0.2">
      <c r="B1780" s="87">
        <v>1778</v>
      </c>
      <c r="C1780" s="85">
        <v>18372.240000000002</v>
      </c>
      <c r="D1780" s="85">
        <f>C1780 * (1 + '2016 Claims Experience'!$H$3) * (1 + '2016 Claims Experience'!$H$3)</f>
        <v>22230.410400000004</v>
      </c>
      <c r="E1780" s="85">
        <f t="shared" si="109"/>
        <v>4446.0820800000001</v>
      </c>
      <c r="F1780" s="85">
        <f t="shared" si="110"/>
        <v>17784.328320000004</v>
      </c>
      <c r="G1780" s="85">
        <f xml:space="preserve"> F1780/'2016 Claims Experience'!$H$2</f>
        <v>20922.739200000007</v>
      </c>
      <c r="H1780" s="85">
        <f t="shared" si="111"/>
        <v>1500</v>
      </c>
      <c r="I1780" s="85">
        <f t="shared" si="108"/>
        <v>1295.1717065426669</v>
      </c>
      <c r="J1780" s="39"/>
    </row>
    <row r="1781" spans="2:10" x14ac:dyDescent="0.2">
      <c r="B1781" s="87">
        <v>1779</v>
      </c>
      <c r="C1781" s="85">
        <v>3296.67</v>
      </c>
      <c r="D1781" s="85">
        <f>C1781 * (1 + '2016 Claims Experience'!$H$3) * (1 + '2016 Claims Experience'!$H$3)</f>
        <v>3988.9707000000008</v>
      </c>
      <c r="E1781" s="85">
        <f t="shared" si="109"/>
        <v>797.79413999999997</v>
      </c>
      <c r="F1781" s="85">
        <f t="shared" si="110"/>
        <v>3191.1765600000008</v>
      </c>
      <c r="G1781" s="85">
        <f xml:space="preserve"> F1781/'2016 Claims Experience'!$H$2</f>
        <v>3754.3253647058832</v>
      </c>
      <c r="H1781" s="85">
        <f t="shared" si="111"/>
        <v>1500</v>
      </c>
      <c r="I1781" s="85">
        <f t="shared" si="108"/>
        <v>1295.1717065426669</v>
      </c>
      <c r="J1781" s="39"/>
    </row>
    <row r="1782" spans="2:10" x14ac:dyDescent="0.2">
      <c r="B1782" s="87">
        <v>1780</v>
      </c>
      <c r="C1782" s="85">
        <v>8110.93</v>
      </c>
      <c r="D1782" s="85">
        <f>C1782 * (1 + '2016 Claims Experience'!$H$3) * (1 + '2016 Claims Experience'!$H$3)</f>
        <v>9814.2253000000019</v>
      </c>
      <c r="E1782" s="85">
        <f t="shared" si="109"/>
        <v>1962.8450599999999</v>
      </c>
      <c r="F1782" s="85">
        <f t="shared" si="110"/>
        <v>7851.3802400000022</v>
      </c>
      <c r="G1782" s="85">
        <f xml:space="preserve"> F1782/'2016 Claims Experience'!$H$2</f>
        <v>9236.9179294117675</v>
      </c>
      <c r="H1782" s="85">
        <f t="shared" si="111"/>
        <v>1500</v>
      </c>
      <c r="I1782" s="85">
        <f t="shared" si="108"/>
        <v>1295.1717065426669</v>
      </c>
      <c r="J1782" s="39"/>
    </row>
    <row r="1783" spans="2:10" x14ac:dyDescent="0.2">
      <c r="B1783" s="87">
        <v>1781</v>
      </c>
      <c r="C1783" s="85">
        <v>17508.77</v>
      </c>
      <c r="D1783" s="85">
        <f>C1783 * (1 + '2016 Claims Experience'!$H$3) * (1 + '2016 Claims Experience'!$H$3)</f>
        <v>21185.611700000001</v>
      </c>
      <c r="E1783" s="85">
        <f t="shared" si="109"/>
        <v>4237.122339999999</v>
      </c>
      <c r="F1783" s="85">
        <f t="shared" si="110"/>
        <v>16948.489360000003</v>
      </c>
      <c r="G1783" s="85">
        <f xml:space="preserve"> F1783/'2016 Claims Experience'!$H$2</f>
        <v>19939.399247058827</v>
      </c>
      <c r="H1783" s="85">
        <f t="shared" si="111"/>
        <v>1500</v>
      </c>
      <c r="I1783" s="85">
        <f t="shared" si="108"/>
        <v>1295.1717065426669</v>
      </c>
      <c r="J1783" s="39"/>
    </row>
    <row r="1784" spans="2:10" x14ac:dyDescent="0.2">
      <c r="B1784" s="87">
        <v>1782</v>
      </c>
      <c r="C1784" s="85">
        <v>2101.4</v>
      </c>
      <c r="D1784" s="85">
        <f>C1784 * (1 + '2016 Claims Experience'!$H$3) * (1 + '2016 Claims Experience'!$H$3)</f>
        <v>2542.6940000000009</v>
      </c>
      <c r="E1784" s="85">
        <f t="shared" si="109"/>
        <v>508.53880000000004</v>
      </c>
      <c r="F1784" s="85">
        <f t="shared" si="110"/>
        <v>2034.1552000000008</v>
      </c>
      <c r="G1784" s="85">
        <f xml:space="preserve"> F1784/'2016 Claims Experience'!$H$2</f>
        <v>2393.1237647058833</v>
      </c>
      <c r="H1784" s="85">
        <f t="shared" si="111"/>
        <v>1500</v>
      </c>
      <c r="I1784" s="85">
        <f t="shared" si="108"/>
        <v>1295.1717065426669</v>
      </c>
      <c r="J1784" s="39"/>
    </row>
    <row r="1785" spans="2:10" x14ac:dyDescent="0.2">
      <c r="B1785" s="87">
        <v>1783</v>
      </c>
      <c r="C1785" s="85">
        <v>9529.77</v>
      </c>
      <c r="D1785" s="85">
        <f>C1785 * (1 + '2016 Claims Experience'!$H$3) * (1 + '2016 Claims Experience'!$H$3)</f>
        <v>11531.021700000003</v>
      </c>
      <c r="E1785" s="85">
        <f t="shared" si="109"/>
        <v>2306.2043400000002</v>
      </c>
      <c r="F1785" s="85">
        <f t="shared" si="110"/>
        <v>9224.8173600000027</v>
      </c>
      <c r="G1785" s="85">
        <f xml:space="preserve"> F1785/'2016 Claims Experience'!$H$2</f>
        <v>10852.726305882357</v>
      </c>
      <c r="H1785" s="85">
        <f t="shared" si="111"/>
        <v>1500</v>
      </c>
      <c r="I1785" s="85">
        <f t="shared" si="108"/>
        <v>1295.1717065426669</v>
      </c>
      <c r="J1785" s="39"/>
    </row>
    <row r="1786" spans="2:10" x14ac:dyDescent="0.2">
      <c r="B1786" s="87">
        <v>1784</v>
      </c>
      <c r="C1786" s="85">
        <v>4862.45</v>
      </c>
      <c r="D1786" s="85">
        <f>C1786 * (1 + '2016 Claims Experience'!$H$3) * (1 + '2016 Claims Experience'!$H$3)</f>
        <v>5883.5645000000013</v>
      </c>
      <c r="E1786" s="85">
        <f t="shared" si="109"/>
        <v>1176.7129</v>
      </c>
      <c r="F1786" s="85">
        <f t="shared" si="110"/>
        <v>4706.8516000000009</v>
      </c>
      <c r="G1786" s="85">
        <f xml:space="preserve"> F1786/'2016 Claims Experience'!$H$2</f>
        <v>5537.4724705882363</v>
      </c>
      <c r="H1786" s="85">
        <f t="shared" si="111"/>
        <v>1500</v>
      </c>
      <c r="I1786" s="85">
        <f t="shared" si="108"/>
        <v>1295.1717065426669</v>
      </c>
      <c r="J1786" s="39"/>
    </row>
    <row r="1787" spans="2:10" x14ac:dyDescent="0.2">
      <c r="B1787" s="87">
        <v>1785</v>
      </c>
      <c r="C1787" s="85">
        <v>25299.75</v>
      </c>
      <c r="D1787" s="85">
        <f>C1787 * (1 + '2016 Claims Experience'!$H$3) * (1 + '2016 Claims Experience'!$H$3)</f>
        <v>30612.697500000006</v>
      </c>
      <c r="E1787" s="85">
        <f t="shared" si="109"/>
        <v>6122.5394999999999</v>
      </c>
      <c r="F1787" s="85">
        <f t="shared" si="110"/>
        <v>24490.158000000007</v>
      </c>
      <c r="G1787" s="85">
        <f xml:space="preserve"> F1787/'2016 Claims Experience'!$H$2</f>
        <v>28811.950588235304</v>
      </c>
      <c r="H1787" s="85">
        <f t="shared" si="111"/>
        <v>1500</v>
      </c>
      <c r="I1787" s="85">
        <f t="shared" si="108"/>
        <v>1295.1717065426669</v>
      </c>
      <c r="J1787" s="39"/>
    </row>
    <row r="1788" spans="2:10" x14ac:dyDescent="0.2">
      <c r="B1788" s="87">
        <v>1786</v>
      </c>
      <c r="C1788" s="85">
        <v>2204.1</v>
      </c>
      <c r="D1788" s="85">
        <f>C1788 * (1 + '2016 Claims Experience'!$H$3) * (1 + '2016 Claims Experience'!$H$3)</f>
        <v>2666.9610000000002</v>
      </c>
      <c r="E1788" s="85">
        <f t="shared" si="109"/>
        <v>533.39219999999989</v>
      </c>
      <c r="F1788" s="85">
        <f t="shared" si="110"/>
        <v>2133.5688000000005</v>
      </c>
      <c r="G1788" s="85">
        <f xml:space="preserve"> F1788/'2016 Claims Experience'!$H$2</f>
        <v>2510.0809411764712</v>
      </c>
      <c r="H1788" s="85">
        <f t="shared" si="111"/>
        <v>1500</v>
      </c>
      <c r="I1788" s="85">
        <f t="shared" si="108"/>
        <v>1295.1717065426669</v>
      </c>
      <c r="J1788" s="39"/>
    </row>
    <row r="1789" spans="2:10" x14ac:dyDescent="0.2">
      <c r="B1789" s="87">
        <v>1787</v>
      </c>
      <c r="C1789" s="85">
        <v>343.65000000000003</v>
      </c>
      <c r="D1789" s="85">
        <f>C1789 * (1 + '2016 Claims Experience'!$H$3) * (1 + '2016 Claims Experience'!$H$3)</f>
        <v>415.81650000000008</v>
      </c>
      <c r="E1789" s="85">
        <f t="shared" si="109"/>
        <v>83.163299999999992</v>
      </c>
      <c r="F1789" s="85">
        <f t="shared" si="110"/>
        <v>332.65320000000008</v>
      </c>
      <c r="G1789" s="85">
        <f xml:space="preserve"> F1789/'2016 Claims Experience'!$H$2</f>
        <v>391.35670588235303</v>
      </c>
      <c r="H1789" s="85">
        <f t="shared" si="111"/>
        <v>415.81650000000008</v>
      </c>
      <c r="I1789" s="85">
        <f t="shared" si="108"/>
        <v>0</v>
      </c>
      <c r="J1789" s="39"/>
    </row>
    <row r="1790" spans="2:10" x14ac:dyDescent="0.2">
      <c r="B1790" s="87">
        <v>1788</v>
      </c>
      <c r="C1790" s="85">
        <v>20728.810000000001</v>
      </c>
      <c r="D1790" s="85">
        <f>C1790 * (1 + '2016 Claims Experience'!$H$3) * (1 + '2016 Claims Experience'!$H$3)</f>
        <v>25081.860100000005</v>
      </c>
      <c r="E1790" s="85">
        <f t="shared" si="109"/>
        <v>5016.3720199999998</v>
      </c>
      <c r="F1790" s="85">
        <f t="shared" si="110"/>
        <v>20065.488080000006</v>
      </c>
      <c r="G1790" s="85">
        <f xml:space="preserve"> F1790/'2016 Claims Experience'!$H$2</f>
        <v>23606.456564705892</v>
      </c>
      <c r="H1790" s="85">
        <f t="shared" si="111"/>
        <v>1500</v>
      </c>
      <c r="I1790" s="85">
        <f t="shared" si="108"/>
        <v>1295.1717065426669</v>
      </c>
      <c r="J1790" s="39"/>
    </row>
    <row r="1791" spans="2:10" x14ac:dyDescent="0.2">
      <c r="B1791" s="87">
        <v>1789</v>
      </c>
      <c r="C1791" s="85">
        <v>19332.88</v>
      </c>
      <c r="D1791" s="85">
        <f>C1791 * (1 + '2016 Claims Experience'!$H$3) * (1 + '2016 Claims Experience'!$H$3)</f>
        <v>23392.784800000005</v>
      </c>
      <c r="E1791" s="85">
        <f t="shared" si="109"/>
        <v>4678.5569599999999</v>
      </c>
      <c r="F1791" s="85">
        <f t="shared" si="110"/>
        <v>18714.227840000003</v>
      </c>
      <c r="G1791" s="85">
        <f xml:space="preserve"> F1791/'2016 Claims Experience'!$H$2</f>
        <v>22016.738635294121</v>
      </c>
      <c r="H1791" s="85">
        <f t="shared" si="111"/>
        <v>1500</v>
      </c>
      <c r="I1791" s="85">
        <f t="shared" si="108"/>
        <v>1295.1717065426669</v>
      </c>
      <c r="J1791" s="39"/>
    </row>
    <row r="1792" spans="2:10" x14ac:dyDescent="0.2">
      <c r="B1792" s="87">
        <v>1790</v>
      </c>
      <c r="C1792" s="85">
        <v>3303.78</v>
      </c>
      <c r="D1792" s="85">
        <f>C1792 * (1 + '2016 Claims Experience'!$H$3) * (1 + '2016 Claims Experience'!$H$3)</f>
        <v>3997.5738000000006</v>
      </c>
      <c r="E1792" s="85">
        <f t="shared" si="109"/>
        <v>799.51475999999991</v>
      </c>
      <c r="F1792" s="85">
        <f t="shared" si="110"/>
        <v>3198.0590400000006</v>
      </c>
      <c r="G1792" s="85">
        <f xml:space="preserve"> F1792/'2016 Claims Experience'!$H$2</f>
        <v>3762.4224000000008</v>
      </c>
      <c r="H1792" s="85">
        <f t="shared" si="111"/>
        <v>1500</v>
      </c>
      <c r="I1792" s="85">
        <f t="shared" si="108"/>
        <v>1295.1717065426669</v>
      </c>
      <c r="J1792" s="39"/>
    </row>
    <row r="1793" spans="2:10" x14ac:dyDescent="0.2">
      <c r="B1793" s="87">
        <v>1791</v>
      </c>
      <c r="C1793" s="85">
        <v>123.24000000000001</v>
      </c>
      <c r="D1793" s="85">
        <f>C1793 * (1 + '2016 Claims Experience'!$H$3) * (1 + '2016 Claims Experience'!$H$3)</f>
        <v>149.12040000000005</v>
      </c>
      <c r="E1793" s="85">
        <f t="shared" si="109"/>
        <v>29.824080000000002</v>
      </c>
      <c r="F1793" s="85">
        <f t="shared" si="110"/>
        <v>119.29632000000004</v>
      </c>
      <c r="G1793" s="85">
        <f xml:space="preserve"> F1793/'2016 Claims Experience'!$H$2</f>
        <v>140.34861176470594</v>
      </c>
      <c r="H1793" s="85">
        <f t="shared" si="111"/>
        <v>149.12040000000005</v>
      </c>
      <c r="I1793" s="85">
        <f t="shared" si="108"/>
        <v>0</v>
      </c>
      <c r="J1793" s="39"/>
    </row>
    <row r="1794" spans="2:10" x14ac:dyDescent="0.2">
      <c r="B1794" s="87">
        <v>1792</v>
      </c>
      <c r="C1794" s="85">
        <v>1219.76</v>
      </c>
      <c r="D1794" s="85">
        <f>C1794 * (1 + '2016 Claims Experience'!$H$3) * (1 + '2016 Claims Experience'!$H$3)</f>
        <v>1475.9096000000002</v>
      </c>
      <c r="E1794" s="85">
        <f t="shared" si="109"/>
        <v>295.18191999999999</v>
      </c>
      <c r="F1794" s="85">
        <f t="shared" si="110"/>
        <v>1180.7276800000002</v>
      </c>
      <c r="G1794" s="85">
        <f xml:space="preserve"> F1794/'2016 Claims Experience'!$H$2</f>
        <v>1389.0913882352943</v>
      </c>
      <c r="H1794" s="85">
        <f t="shared" si="111"/>
        <v>1475.9096000000002</v>
      </c>
      <c r="I1794" s="85">
        <f t="shared" si="108"/>
        <v>0</v>
      </c>
      <c r="J1794" s="39"/>
    </row>
    <row r="1795" spans="2:10" x14ac:dyDescent="0.2">
      <c r="B1795" s="87">
        <v>1793</v>
      </c>
      <c r="C1795" s="85">
        <v>462.94</v>
      </c>
      <c r="D1795" s="85">
        <f>C1795 * (1 + '2016 Claims Experience'!$H$3) * (1 + '2016 Claims Experience'!$H$3)</f>
        <v>560.15740000000005</v>
      </c>
      <c r="E1795" s="85">
        <f t="shared" si="109"/>
        <v>112.03147999999999</v>
      </c>
      <c r="F1795" s="85">
        <f t="shared" si="110"/>
        <v>448.12592000000006</v>
      </c>
      <c r="G1795" s="85">
        <f xml:space="preserve"> F1795/'2016 Claims Experience'!$H$2</f>
        <v>527.20696470588246</v>
      </c>
      <c r="H1795" s="85">
        <f t="shared" si="111"/>
        <v>560.15740000000005</v>
      </c>
      <c r="I1795" s="85">
        <f t="shared" ref="I1795:I1858" si="112">IF(H1795 = $K$29, $L$29 - H1795,   IF(AND(H1795&lt;$L$29, H1795 &gt; $K$29),  D1795-$K$29, 0) )</f>
        <v>0</v>
      </c>
      <c r="J1795" s="39"/>
    </row>
    <row r="1796" spans="2:10" x14ac:dyDescent="0.2">
      <c r="B1796" s="87">
        <v>1794</v>
      </c>
      <c r="C1796" s="85">
        <v>20872.59</v>
      </c>
      <c r="D1796" s="85">
        <f>C1796 * (1 + '2016 Claims Experience'!$H$3) * (1 + '2016 Claims Experience'!$H$3)</f>
        <v>25255.833900000005</v>
      </c>
      <c r="E1796" s="85">
        <f t="shared" ref="E1796:E1859" si="113" xml:space="preserve"> D1796 * (1- $L$9)</f>
        <v>5051.1667799999996</v>
      </c>
      <c r="F1796" s="85">
        <f t="shared" ref="F1796:F1859" si="114" xml:space="preserve">   D1796 *$L$9</f>
        <v>20204.667120000006</v>
      </c>
      <c r="G1796" s="85">
        <f xml:space="preserve"> F1796/'2016 Claims Experience'!$H$2</f>
        <v>23770.196611764713</v>
      </c>
      <c r="H1796" s="85">
        <f t="shared" ref="H1796:H1859" si="115">IF( D1796&gt; $K$29, $K$29, D1796)</f>
        <v>1500</v>
      </c>
      <c r="I1796" s="85">
        <f t="shared" si="112"/>
        <v>1295.1717065426669</v>
      </c>
      <c r="J1796" s="39"/>
    </row>
    <row r="1797" spans="2:10" x14ac:dyDescent="0.2">
      <c r="B1797" s="87">
        <v>1795</v>
      </c>
      <c r="C1797" s="85">
        <v>8799.02</v>
      </c>
      <c r="D1797" s="85">
        <f>C1797 * (1 + '2016 Claims Experience'!$H$3) * (1 + '2016 Claims Experience'!$H$3)</f>
        <v>10646.814200000001</v>
      </c>
      <c r="E1797" s="85">
        <f t="shared" si="113"/>
        <v>2129.3628399999998</v>
      </c>
      <c r="F1797" s="85">
        <f t="shared" si="114"/>
        <v>8517.4513600000009</v>
      </c>
      <c r="G1797" s="85">
        <f xml:space="preserve"> F1797/'2016 Claims Experience'!$H$2</f>
        <v>10020.531011764708</v>
      </c>
      <c r="H1797" s="85">
        <f t="shared" si="115"/>
        <v>1500</v>
      </c>
      <c r="I1797" s="85">
        <f t="shared" si="112"/>
        <v>1295.1717065426669</v>
      </c>
      <c r="J1797" s="39"/>
    </row>
    <row r="1798" spans="2:10" x14ac:dyDescent="0.2">
      <c r="B1798" s="87">
        <v>1796</v>
      </c>
      <c r="C1798" s="85">
        <v>12170.74</v>
      </c>
      <c r="D1798" s="85">
        <f>C1798 * (1 + '2016 Claims Experience'!$H$3) * (1 + '2016 Claims Experience'!$H$3)</f>
        <v>14726.595400000002</v>
      </c>
      <c r="E1798" s="85">
        <f t="shared" si="113"/>
        <v>2945.3190799999998</v>
      </c>
      <c r="F1798" s="85">
        <f t="shared" si="114"/>
        <v>11781.276320000003</v>
      </c>
      <c r="G1798" s="85">
        <f xml:space="preserve"> F1798/'2016 Claims Experience'!$H$2</f>
        <v>13860.325082352945</v>
      </c>
      <c r="H1798" s="85">
        <f t="shared" si="115"/>
        <v>1500</v>
      </c>
      <c r="I1798" s="85">
        <f t="shared" si="112"/>
        <v>1295.1717065426669</v>
      </c>
      <c r="J1798" s="39"/>
    </row>
    <row r="1799" spans="2:10" x14ac:dyDescent="0.2">
      <c r="B1799" s="87">
        <v>1797</v>
      </c>
      <c r="C1799" s="85">
        <v>6954.37</v>
      </c>
      <c r="D1799" s="85">
        <f>C1799 * (1 + '2016 Claims Experience'!$H$3) * (1 + '2016 Claims Experience'!$H$3)</f>
        <v>8414.7877000000008</v>
      </c>
      <c r="E1799" s="85">
        <f t="shared" si="113"/>
        <v>1682.9575399999999</v>
      </c>
      <c r="F1799" s="85">
        <f t="shared" si="114"/>
        <v>6731.8301600000013</v>
      </c>
      <c r="G1799" s="85">
        <f xml:space="preserve"> F1799/'2016 Claims Experience'!$H$2</f>
        <v>7919.8001882352955</v>
      </c>
      <c r="H1799" s="85">
        <f t="shared" si="115"/>
        <v>1500</v>
      </c>
      <c r="I1799" s="85">
        <f t="shared" si="112"/>
        <v>1295.1717065426669</v>
      </c>
      <c r="J1799" s="39"/>
    </row>
    <row r="1800" spans="2:10" x14ac:dyDescent="0.2">
      <c r="B1800" s="87">
        <v>1798</v>
      </c>
      <c r="C1800" s="85">
        <v>2550.9100000000003</v>
      </c>
      <c r="D1800" s="85">
        <f>C1800 * (1 + '2016 Claims Experience'!$H$3) * (1 + '2016 Claims Experience'!$H$3)</f>
        <v>3086.6011000000008</v>
      </c>
      <c r="E1800" s="85">
        <f t="shared" si="113"/>
        <v>617.32022000000006</v>
      </c>
      <c r="F1800" s="85">
        <f t="shared" si="114"/>
        <v>2469.2808800000007</v>
      </c>
      <c r="G1800" s="85">
        <f xml:space="preserve"> F1800/'2016 Claims Experience'!$H$2</f>
        <v>2905.0363294117656</v>
      </c>
      <c r="H1800" s="85">
        <f t="shared" si="115"/>
        <v>1500</v>
      </c>
      <c r="I1800" s="85">
        <f t="shared" si="112"/>
        <v>1295.1717065426669</v>
      </c>
      <c r="J1800" s="39"/>
    </row>
    <row r="1801" spans="2:10" x14ac:dyDescent="0.2">
      <c r="B1801" s="87">
        <v>1799</v>
      </c>
      <c r="C1801" s="85">
        <v>16947.87</v>
      </c>
      <c r="D1801" s="85">
        <f>C1801 * (1 + '2016 Claims Experience'!$H$3) * (1 + '2016 Claims Experience'!$H$3)</f>
        <v>20506.922699999999</v>
      </c>
      <c r="E1801" s="85">
        <f t="shared" si="113"/>
        <v>4101.3845399999991</v>
      </c>
      <c r="F1801" s="85">
        <f t="shared" si="114"/>
        <v>16405.53816</v>
      </c>
      <c r="G1801" s="85">
        <f xml:space="preserve"> F1801/'2016 Claims Experience'!$H$2</f>
        <v>19300.633129411766</v>
      </c>
      <c r="H1801" s="85">
        <f t="shared" si="115"/>
        <v>1500</v>
      </c>
      <c r="I1801" s="85">
        <f t="shared" si="112"/>
        <v>1295.1717065426669</v>
      </c>
      <c r="J1801" s="39"/>
    </row>
    <row r="1802" spans="2:10" x14ac:dyDescent="0.2">
      <c r="B1802" s="87">
        <v>1800</v>
      </c>
      <c r="C1802" s="85">
        <v>658.07</v>
      </c>
      <c r="D1802" s="85">
        <f>C1802 * (1 + '2016 Claims Experience'!$H$3) * (1 + '2016 Claims Experience'!$H$3)</f>
        <v>796.26470000000018</v>
      </c>
      <c r="E1802" s="85">
        <f t="shared" si="113"/>
        <v>159.25294</v>
      </c>
      <c r="F1802" s="85">
        <f t="shared" si="114"/>
        <v>637.01176000000021</v>
      </c>
      <c r="G1802" s="85">
        <f xml:space="preserve"> F1802/'2016 Claims Experience'!$H$2</f>
        <v>749.42560000000026</v>
      </c>
      <c r="H1802" s="85">
        <f t="shared" si="115"/>
        <v>796.26470000000018</v>
      </c>
      <c r="I1802" s="85">
        <f t="shared" si="112"/>
        <v>0</v>
      </c>
      <c r="J1802" s="39"/>
    </row>
    <row r="1803" spans="2:10" x14ac:dyDescent="0.2">
      <c r="B1803" s="87">
        <v>1801</v>
      </c>
      <c r="C1803" s="85">
        <v>9913.7100000000009</v>
      </c>
      <c r="D1803" s="85">
        <f>C1803 * (1 + '2016 Claims Experience'!$H$3) * (1 + '2016 Claims Experience'!$H$3)</f>
        <v>11995.589100000003</v>
      </c>
      <c r="E1803" s="85">
        <f t="shared" si="113"/>
        <v>2399.1178199999999</v>
      </c>
      <c r="F1803" s="85">
        <f t="shared" si="114"/>
        <v>9596.4712800000034</v>
      </c>
      <c r="G1803" s="85">
        <f xml:space="preserve"> F1803/'2016 Claims Experience'!$H$2</f>
        <v>11289.966211764709</v>
      </c>
      <c r="H1803" s="85">
        <f t="shared" si="115"/>
        <v>1500</v>
      </c>
      <c r="I1803" s="85">
        <f t="shared" si="112"/>
        <v>1295.1717065426669</v>
      </c>
      <c r="J1803" s="39"/>
    </row>
    <row r="1804" spans="2:10" x14ac:dyDescent="0.2">
      <c r="B1804" s="87">
        <v>1802</v>
      </c>
      <c r="C1804" s="85">
        <v>9205.08</v>
      </c>
      <c r="D1804" s="85">
        <f>C1804 * (1 + '2016 Claims Experience'!$H$3) * (1 + '2016 Claims Experience'!$H$3)</f>
        <v>11138.146800000002</v>
      </c>
      <c r="E1804" s="85">
        <f t="shared" si="113"/>
        <v>2227.6293599999999</v>
      </c>
      <c r="F1804" s="85">
        <f t="shared" si="114"/>
        <v>8910.5174400000014</v>
      </c>
      <c r="G1804" s="85">
        <f xml:space="preserve"> F1804/'2016 Claims Experience'!$H$2</f>
        <v>10482.961694117648</v>
      </c>
      <c r="H1804" s="85">
        <f t="shared" si="115"/>
        <v>1500</v>
      </c>
      <c r="I1804" s="85">
        <f t="shared" si="112"/>
        <v>1295.1717065426669</v>
      </c>
      <c r="J1804" s="39"/>
    </row>
    <row r="1805" spans="2:10" x14ac:dyDescent="0.2">
      <c r="B1805" s="87">
        <v>1803</v>
      </c>
      <c r="C1805" s="85">
        <v>7246.67</v>
      </c>
      <c r="D1805" s="85">
        <f>C1805 * (1 + '2016 Claims Experience'!$H$3) * (1 + '2016 Claims Experience'!$H$3)</f>
        <v>8768.4707000000017</v>
      </c>
      <c r="E1805" s="85">
        <f t="shared" si="113"/>
        <v>1753.6941399999998</v>
      </c>
      <c r="F1805" s="85">
        <f t="shared" si="114"/>
        <v>7014.7765600000021</v>
      </c>
      <c r="G1805" s="85">
        <f xml:space="preserve"> F1805/'2016 Claims Experience'!$H$2</f>
        <v>8252.6783058823548</v>
      </c>
      <c r="H1805" s="85">
        <f t="shared" si="115"/>
        <v>1500</v>
      </c>
      <c r="I1805" s="85">
        <f t="shared" si="112"/>
        <v>1295.1717065426669</v>
      </c>
      <c r="J1805" s="39"/>
    </row>
    <row r="1806" spans="2:10" x14ac:dyDescent="0.2">
      <c r="B1806" s="87">
        <v>1804</v>
      </c>
      <c r="C1806" s="85">
        <v>1176.31</v>
      </c>
      <c r="D1806" s="85">
        <f>C1806 * (1 + '2016 Claims Experience'!$H$3) * (1 + '2016 Claims Experience'!$H$3)</f>
        <v>1423.3351000000002</v>
      </c>
      <c r="E1806" s="85">
        <f t="shared" si="113"/>
        <v>284.66701999999998</v>
      </c>
      <c r="F1806" s="85">
        <f t="shared" si="114"/>
        <v>1138.6680800000001</v>
      </c>
      <c r="G1806" s="85">
        <f xml:space="preserve"> F1806/'2016 Claims Experience'!$H$2</f>
        <v>1339.6095058823532</v>
      </c>
      <c r="H1806" s="85">
        <f t="shared" si="115"/>
        <v>1423.3351000000002</v>
      </c>
      <c r="I1806" s="85">
        <f t="shared" si="112"/>
        <v>0</v>
      </c>
      <c r="J1806" s="39"/>
    </row>
    <row r="1807" spans="2:10" x14ac:dyDescent="0.2">
      <c r="B1807" s="87">
        <v>1805</v>
      </c>
      <c r="C1807" s="85">
        <v>3280.08</v>
      </c>
      <c r="D1807" s="85">
        <f>C1807 * (1 + '2016 Claims Experience'!$H$3) * (1 + '2016 Claims Experience'!$H$3)</f>
        <v>3968.8968000000004</v>
      </c>
      <c r="E1807" s="85">
        <f t="shared" si="113"/>
        <v>793.77935999999988</v>
      </c>
      <c r="F1807" s="85">
        <f t="shared" si="114"/>
        <v>3175.1174400000004</v>
      </c>
      <c r="G1807" s="85">
        <f xml:space="preserve"> F1807/'2016 Claims Experience'!$H$2</f>
        <v>3735.4322823529419</v>
      </c>
      <c r="H1807" s="85">
        <f t="shared" si="115"/>
        <v>1500</v>
      </c>
      <c r="I1807" s="85">
        <f t="shared" si="112"/>
        <v>1295.1717065426669</v>
      </c>
      <c r="J1807" s="39"/>
    </row>
    <row r="1808" spans="2:10" x14ac:dyDescent="0.2">
      <c r="B1808" s="87">
        <v>1806</v>
      </c>
      <c r="C1808" s="85">
        <v>7000.9800000000005</v>
      </c>
      <c r="D1808" s="85">
        <f>C1808 * (1 + '2016 Claims Experience'!$H$3) * (1 + '2016 Claims Experience'!$H$3)</f>
        <v>8471.1858000000029</v>
      </c>
      <c r="E1808" s="85">
        <f t="shared" si="113"/>
        <v>1694.2371600000001</v>
      </c>
      <c r="F1808" s="85">
        <f t="shared" si="114"/>
        <v>6776.9486400000023</v>
      </c>
      <c r="G1808" s="85">
        <f xml:space="preserve"> F1808/'2016 Claims Experience'!$H$2</f>
        <v>7972.8807529411797</v>
      </c>
      <c r="H1808" s="85">
        <f t="shared" si="115"/>
        <v>1500</v>
      </c>
      <c r="I1808" s="85">
        <f t="shared" si="112"/>
        <v>1295.1717065426669</v>
      </c>
      <c r="J1808" s="39"/>
    </row>
    <row r="1809" spans="2:10" x14ac:dyDescent="0.2">
      <c r="B1809" s="87">
        <v>1807</v>
      </c>
      <c r="C1809" s="85">
        <v>27838.81</v>
      </c>
      <c r="D1809" s="85">
        <f>C1809 * (1 + '2016 Claims Experience'!$H$3) * (1 + '2016 Claims Experience'!$H$3)</f>
        <v>33684.960100000004</v>
      </c>
      <c r="E1809" s="85">
        <f t="shared" si="113"/>
        <v>6736.9920199999997</v>
      </c>
      <c r="F1809" s="85">
        <f t="shared" si="114"/>
        <v>26947.968080000006</v>
      </c>
      <c r="G1809" s="85">
        <f xml:space="preserve"> F1809/'2016 Claims Experience'!$H$2</f>
        <v>31703.491858823538</v>
      </c>
      <c r="H1809" s="85">
        <f t="shared" si="115"/>
        <v>1500</v>
      </c>
      <c r="I1809" s="85">
        <f t="shared" si="112"/>
        <v>1295.1717065426669</v>
      </c>
      <c r="J1809" s="39"/>
    </row>
    <row r="1810" spans="2:10" x14ac:dyDescent="0.2">
      <c r="B1810" s="87">
        <v>1808</v>
      </c>
      <c r="C1810" s="85">
        <v>8897.77</v>
      </c>
      <c r="D1810" s="85">
        <f>C1810 * (1 + '2016 Claims Experience'!$H$3) * (1 + '2016 Claims Experience'!$H$3)</f>
        <v>10766.301700000002</v>
      </c>
      <c r="E1810" s="85">
        <f t="shared" si="113"/>
        <v>2153.2603399999998</v>
      </c>
      <c r="F1810" s="85">
        <f t="shared" si="114"/>
        <v>8613.0413600000011</v>
      </c>
      <c r="G1810" s="85">
        <f xml:space="preserve"> F1810/'2016 Claims Experience'!$H$2</f>
        <v>10132.98983529412</v>
      </c>
      <c r="H1810" s="85">
        <f t="shared" si="115"/>
        <v>1500</v>
      </c>
      <c r="I1810" s="85">
        <f t="shared" si="112"/>
        <v>1295.1717065426669</v>
      </c>
      <c r="J1810" s="39"/>
    </row>
    <row r="1811" spans="2:10" x14ac:dyDescent="0.2">
      <c r="B1811" s="87">
        <v>1809</v>
      </c>
      <c r="C1811" s="85">
        <v>456.62</v>
      </c>
      <c r="D1811" s="85">
        <f>C1811 * (1 + '2016 Claims Experience'!$H$3) * (1 + '2016 Claims Experience'!$H$3)</f>
        <v>552.51020000000005</v>
      </c>
      <c r="E1811" s="85">
        <f t="shared" si="113"/>
        <v>110.50203999999998</v>
      </c>
      <c r="F1811" s="85">
        <f t="shared" si="114"/>
        <v>442.00816000000009</v>
      </c>
      <c r="G1811" s="85">
        <f xml:space="preserve"> F1811/'2016 Claims Experience'!$H$2</f>
        <v>520.00960000000009</v>
      </c>
      <c r="H1811" s="85">
        <f t="shared" si="115"/>
        <v>552.51020000000005</v>
      </c>
      <c r="I1811" s="85">
        <f t="shared" si="112"/>
        <v>0</v>
      </c>
      <c r="J1811" s="39"/>
    </row>
    <row r="1812" spans="2:10" x14ac:dyDescent="0.2">
      <c r="B1812" s="87">
        <v>1810</v>
      </c>
      <c r="C1812" s="85">
        <v>5685.63</v>
      </c>
      <c r="D1812" s="85">
        <f>C1812 * (1 + '2016 Claims Experience'!$H$3) * (1 + '2016 Claims Experience'!$H$3)</f>
        <v>6879.6123000000007</v>
      </c>
      <c r="E1812" s="85">
        <f t="shared" si="113"/>
        <v>1375.9224599999998</v>
      </c>
      <c r="F1812" s="85">
        <f t="shared" si="114"/>
        <v>5503.6898400000009</v>
      </c>
      <c r="G1812" s="85">
        <f xml:space="preserve"> F1812/'2016 Claims Experience'!$H$2</f>
        <v>6474.9292235294133</v>
      </c>
      <c r="H1812" s="85">
        <f t="shared" si="115"/>
        <v>1500</v>
      </c>
      <c r="I1812" s="85">
        <f t="shared" si="112"/>
        <v>1295.1717065426669</v>
      </c>
      <c r="J1812" s="39"/>
    </row>
    <row r="1813" spans="2:10" x14ac:dyDescent="0.2">
      <c r="B1813" s="87">
        <v>1811</v>
      </c>
      <c r="C1813" s="85">
        <v>35497.86</v>
      </c>
      <c r="D1813" s="85">
        <f>C1813 * (1 + '2016 Claims Experience'!$H$3) * (1 + '2016 Claims Experience'!$H$3)</f>
        <v>42952.410600000003</v>
      </c>
      <c r="E1813" s="85">
        <f t="shared" si="113"/>
        <v>8590.4821199999988</v>
      </c>
      <c r="F1813" s="85">
        <f t="shared" si="114"/>
        <v>34361.928480000002</v>
      </c>
      <c r="G1813" s="85">
        <f xml:space="preserve"> F1813/'2016 Claims Experience'!$H$2</f>
        <v>40425.798211764712</v>
      </c>
      <c r="H1813" s="85">
        <f t="shared" si="115"/>
        <v>1500</v>
      </c>
      <c r="I1813" s="85">
        <f t="shared" si="112"/>
        <v>1295.1717065426669</v>
      </c>
      <c r="J1813" s="39"/>
    </row>
    <row r="1814" spans="2:10" x14ac:dyDescent="0.2">
      <c r="B1814" s="87">
        <v>1812</v>
      </c>
      <c r="C1814" s="85">
        <v>22996.9</v>
      </c>
      <c r="D1814" s="85">
        <f>C1814 * (1 + '2016 Claims Experience'!$H$3) * (1 + '2016 Claims Experience'!$H$3)</f>
        <v>27826.249000000007</v>
      </c>
      <c r="E1814" s="85">
        <f t="shared" si="113"/>
        <v>5565.2498000000005</v>
      </c>
      <c r="F1814" s="85">
        <f t="shared" si="114"/>
        <v>22260.999200000006</v>
      </c>
      <c r="G1814" s="85">
        <f xml:space="preserve"> F1814/'2016 Claims Experience'!$H$2</f>
        <v>26189.410823529419</v>
      </c>
      <c r="H1814" s="85">
        <f t="shared" si="115"/>
        <v>1500</v>
      </c>
      <c r="I1814" s="85">
        <f t="shared" si="112"/>
        <v>1295.1717065426669</v>
      </c>
      <c r="J1814" s="39"/>
    </row>
    <row r="1815" spans="2:10" x14ac:dyDescent="0.2">
      <c r="B1815" s="87">
        <v>1813</v>
      </c>
      <c r="C1815" s="85">
        <v>1635.3000000000002</v>
      </c>
      <c r="D1815" s="85">
        <f>C1815 * (1 + '2016 Claims Experience'!$H$3) * (1 + '2016 Claims Experience'!$H$3)</f>
        <v>1978.7130000000006</v>
      </c>
      <c r="E1815" s="85">
        <f t="shared" si="113"/>
        <v>395.74260000000004</v>
      </c>
      <c r="F1815" s="85">
        <f t="shared" si="114"/>
        <v>1582.9704000000006</v>
      </c>
      <c r="G1815" s="85">
        <f xml:space="preserve"> F1815/'2016 Claims Experience'!$H$2</f>
        <v>1862.3181176470596</v>
      </c>
      <c r="H1815" s="85">
        <f t="shared" si="115"/>
        <v>1500</v>
      </c>
      <c r="I1815" s="85">
        <f t="shared" si="112"/>
        <v>1295.1717065426669</v>
      </c>
      <c r="J1815" s="39"/>
    </row>
    <row r="1816" spans="2:10" x14ac:dyDescent="0.2">
      <c r="B1816" s="87">
        <v>1814</v>
      </c>
      <c r="C1816" s="85">
        <v>1583.95</v>
      </c>
      <c r="D1816" s="85">
        <f>C1816 * (1 + '2016 Claims Experience'!$H$3) * (1 + '2016 Claims Experience'!$H$3)</f>
        <v>1916.5795000000005</v>
      </c>
      <c r="E1816" s="85">
        <f t="shared" si="113"/>
        <v>383.3159</v>
      </c>
      <c r="F1816" s="85">
        <f t="shared" si="114"/>
        <v>1533.2636000000005</v>
      </c>
      <c r="G1816" s="85">
        <f xml:space="preserve"> F1816/'2016 Claims Experience'!$H$2</f>
        <v>1803.8395294117654</v>
      </c>
      <c r="H1816" s="85">
        <f t="shared" si="115"/>
        <v>1500</v>
      </c>
      <c r="I1816" s="85">
        <f t="shared" si="112"/>
        <v>1295.1717065426669</v>
      </c>
      <c r="J1816" s="39"/>
    </row>
    <row r="1817" spans="2:10" x14ac:dyDescent="0.2">
      <c r="B1817" s="87">
        <v>1815</v>
      </c>
      <c r="C1817" s="85">
        <v>10964.41</v>
      </c>
      <c r="D1817" s="85">
        <f>C1817 * (1 + '2016 Claims Experience'!$H$3) * (1 + '2016 Claims Experience'!$H$3)</f>
        <v>13266.936100000001</v>
      </c>
      <c r="E1817" s="85">
        <f t="shared" si="113"/>
        <v>2653.3872199999996</v>
      </c>
      <c r="F1817" s="85">
        <f t="shared" si="114"/>
        <v>10613.548880000002</v>
      </c>
      <c r="G1817" s="85">
        <f xml:space="preserve"> F1817/'2016 Claims Experience'!$H$2</f>
        <v>12486.52809411765</v>
      </c>
      <c r="H1817" s="85">
        <f t="shared" si="115"/>
        <v>1500</v>
      </c>
      <c r="I1817" s="85">
        <f t="shared" si="112"/>
        <v>1295.1717065426669</v>
      </c>
      <c r="J1817" s="39"/>
    </row>
    <row r="1818" spans="2:10" x14ac:dyDescent="0.2">
      <c r="B1818" s="87">
        <v>1816</v>
      </c>
      <c r="C1818" s="85">
        <v>15555.1</v>
      </c>
      <c r="D1818" s="85">
        <f>C1818 * (1 + '2016 Claims Experience'!$H$3) * (1 + '2016 Claims Experience'!$H$3)</f>
        <v>18821.671000000002</v>
      </c>
      <c r="E1818" s="85">
        <f t="shared" si="113"/>
        <v>3764.3341999999998</v>
      </c>
      <c r="F1818" s="85">
        <f t="shared" si="114"/>
        <v>15057.336800000003</v>
      </c>
      <c r="G1818" s="85">
        <f xml:space="preserve"> F1818/'2016 Claims Experience'!$H$2</f>
        <v>17714.513882352945</v>
      </c>
      <c r="H1818" s="85">
        <f t="shared" si="115"/>
        <v>1500</v>
      </c>
      <c r="I1818" s="85">
        <f t="shared" si="112"/>
        <v>1295.1717065426669</v>
      </c>
      <c r="J1818" s="39"/>
    </row>
    <row r="1819" spans="2:10" x14ac:dyDescent="0.2">
      <c r="B1819" s="87">
        <v>1817</v>
      </c>
      <c r="C1819" s="85">
        <v>605.14</v>
      </c>
      <c r="D1819" s="85">
        <f>C1819 * (1 + '2016 Claims Experience'!$H$3) * (1 + '2016 Claims Experience'!$H$3)</f>
        <v>732.21940000000006</v>
      </c>
      <c r="E1819" s="85">
        <f t="shared" si="113"/>
        <v>146.44387999999998</v>
      </c>
      <c r="F1819" s="85">
        <f t="shared" si="114"/>
        <v>585.77552000000003</v>
      </c>
      <c r="G1819" s="85">
        <f xml:space="preserve"> F1819/'2016 Claims Experience'!$H$2</f>
        <v>689.14767058823531</v>
      </c>
      <c r="H1819" s="85">
        <f t="shared" si="115"/>
        <v>732.21940000000006</v>
      </c>
      <c r="I1819" s="85">
        <f t="shared" si="112"/>
        <v>0</v>
      </c>
      <c r="J1819" s="39"/>
    </row>
    <row r="1820" spans="2:10" x14ac:dyDescent="0.2">
      <c r="B1820" s="87">
        <v>1818</v>
      </c>
      <c r="C1820" s="85">
        <v>2167.7600000000002</v>
      </c>
      <c r="D1820" s="85">
        <f>C1820 * (1 + '2016 Claims Experience'!$H$3) * (1 + '2016 Claims Experience'!$H$3)</f>
        <v>2622.9896000000008</v>
      </c>
      <c r="E1820" s="85">
        <f t="shared" si="113"/>
        <v>524.59792000000004</v>
      </c>
      <c r="F1820" s="85">
        <f t="shared" si="114"/>
        <v>2098.3916800000006</v>
      </c>
      <c r="G1820" s="85">
        <f xml:space="preserve"> F1820/'2016 Claims Experience'!$H$2</f>
        <v>2468.696094117648</v>
      </c>
      <c r="H1820" s="85">
        <f t="shared" si="115"/>
        <v>1500</v>
      </c>
      <c r="I1820" s="85">
        <f t="shared" si="112"/>
        <v>1295.1717065426669</v>
      </c>
      <c r="J1820" s="39"/>
    </row>
    <row r="1821" spans="2:10" x14ac:dyDescent="0.2">
      <c r="B1821" s="87">
        <v>1819</v>
      </c>
      <c r="C1821" s="85">
        <v>436.08000000000004</v>
      </c>
      <c r="D1821" s="85">
        <f>C1821 * (1 + '2016 Claims Experience'!$H$3) * (1 + '2016 Claims Experience'!$H$3)</f>
        <v>527.6568000000002</v>
      </c>
      <c r="E1821" s="85">
        <f t="shared" si="113"/>
        <v>105.53136000000002</v>
      </c>
      <c r="F1821" s="85">
        <f t="shared" si="114"/>
        <v>422.1254400000002</v>
      </c>
      <c r="G1821" s="85">
        <f xml:space="preserve"> F1821/'2016 Claims Experience'!$H$2</f>
        <v>496.61816470588258</v>
      </c>
      <c r="H1821" s="85">
        <f t="shared" si="115"/>
        <v>527.6568000000002</v>
      </c>
      <c r="I1821" s="85">
        <f t="shared" si="112"/>
        <v>0</v>
      </c>
      <c r="J1821" s="39"/>
    </row>
    <row r="1822" spans="2:10" x14ac:dyDescent="0.2">
      <c r="B1822" s="87">
        <v>1820</v>
      </c>
      <c r="C1822" s="85">
        <v>8461.69</v>
      </c>
      <c r="D1822" s="85">
        <f>C1822 * (1 + '2016 Claims Experience'!$H$3) * (1 + '2016 Claims Experience'!$H$3)</f>
        <v>10238.644900000003</v>
      </c>
      <c r="E1822" s="85">
        <f t="shared" si="113"/>
        <v>2047.7289800000001</v>
      </c>
      <c r="F1822" s="85">
        <f t="shared" si="114"/>
        <v>8190.9159200000031</v>
      </c>
      <c r="G1822" s="85">
        <f xml:space="preserve"> F1822/'2016 Claims Experience'!$H$2</f>
        <v>9636.3716705882398</v>
      </c>
      <c r="H1822" s="85">
        <f t="shared" si="115"/>
        <v>1500</v>
      </c>
      <c r="I1822" s="85">
        <f t="shared" si="112"/>
        <v>1295.1717065426669</v>
      </c>
      <c r="J1822" s="39"/>
    </row>
    <row r="1823" spans="2:10" x14ac:dyDescent="0.2">
      <c r="B1823" s="87">
        <v>1821</v>
      </c>
      <c r="C1823" s="85">
        <v>5403.6</v>
      </c>
      <c r="D1823" s="85">
        <f>C1823 * (1 + '2016 Claims Experience'!$H$3) * (1 + '2016 Claims Experience'!$H$3)</f>
        <v>6538.3560000000016</v>
      </c>
      <c r="E1823" s="85">
        <f t="shared" si="113"/>
        <v>1307.6712</v>
      </c>
      <c r="F1823" s="85">
        <f t="shared" si="114"/>
        <v>5230.6848000000018</v>
      </c>
      <c r="G1823" s="85">
        <f xml:space="preserve"> F1823/'2016 Claims Experience'!$H$2</f>
        <v>6153.7468235294136</v>
      </c>
      <c r="H1823" s="85">
        <f t="shared" si="115"/>
        <v>1500</v>
      </c>
      <c r="I1823" s="85">
        <f t="shared" si="112"/>
        <v>1295.1717065426669</v>
      </c>
      <c r="J1823" s="39"/>
    </row>
    <row r="1824" spans="2:10" x14ac:dyDescent="0.2">
      <c r="B1824" s="87">
        <v>1822</v>
      </c>
      <c r="C1824" s="85">
        <v>8772.9500000000007</v>
      </c>
      <c r="D1824" s="85">
        <f>C1824 * (1 + '2016 Claims Experience'!$H$3) * (1 + '2016 Claims Experience'!$H$3)</f>
        <v>10615.269500000002</v>
      </c>
      <c r="E1824" s="85">
        <f t="shared" si="113"/>
        <v>2123.0538999999999</v>
      </c>
      <c r="F1824" s="85">
        <f t="shared" si="114"/>
        <v>8492.2156000000014</v>
      </c>
      <c r="G1824" s="85">
        <f xml:space="preserve"> F1824/'2016 Claims Experience'!$H$2</f>
        <v>9990.8418823529428</v>
      </c>
      <c r="H1824" s="85">
        <f t="shared" si="115"/>
        <v>1500</v>
      </c>
      <c r="I1824" s="85">
        <f t="shared" si="112"/>
        <v>1295.1717065426669</v>
      </c>
      <c r="J1824" s="39"/>
    </row>
    <row r="1825" spans="2:10" x14ac:dyDescent="0.2">
      <c r="B1825" s="87">
        <v>1823</v>
      </c>
      <c r="C1825" s="85">
        <v>11417.08</v>
      </c>
      <c r="D1825" s="85">
        <f>C1825 * (1 + '2016 Claims Experience'!$H$3) * (1 + '2016 Claims Experience'!$H$3)</f>
        <v>13814.666800000001</v>
      </c>
      <c r="E1825" s="85">
        <f t="shared" si="113"/>
        <v>2762.9333599999995</v>
      </c>
      <c r="F1825" s="85">
        <f t="shared" si="114"/>
        <v>11051.733440000002</v>
      </c>
      <c r="G1825" s="85">
        <f xml:space="preserve"> F1825/'2016 Claims Experience'!$H$2</f>
        <v>13002.039341176473</v>
      </c>
      <c r="H1825" s="85">
        <f t="shared" si="115"/>
        <v>1500</v>
      </c>
      <c r="I1825" s="85">
        <f t="shared" si="112"/>
        <v>1295.1717065426669</v>
      </c>
      <c r="J1825" s="39"/>
    </row>
    <row r="1826" spans="2:10" x14ac:dyDescent="0.2">
      <c r="B1826" s="87">
        <v>1824</v>
      </c>
      <c r="C1826" s="85">
        <v>8422.98</v>
      </c>
      <c r="D1826" s="85">
        <f>C1826 * (1 + '2016 Claims Experience'!$H$3) * (1 + '2016 Claims Experience'!$H$3)</f>
        <v>10191.805800000002</v>
      </c>
      <c r="E1826" s="85">
        <f t="shared" si="113"/>
        <v>2038.3611599999999</v>
      </c>
      <c r="F1826" s="85">
        <f t="shared" si="114"/>
        <v>8153.4446400000015</v>
      </c>
      <c r="G1826" s="85">
        <f xml:space="preserve"> F1826/'2016 Claims Experience'!$H$2</f>
        <v>9592.2878117647087</v>
      </c>
      <c r="H1826" s="85">
        <f t="shared" si="115"/>
        <v>1500</v>
      </c>
      <c r="I1826" s="85">
        <f t="shared" si="112"/>
        <v>1295.1717065426669</v>
      </c>
      <c r="J1826" s="39"/>
    </row>
    <row r="1827" spans="2:10" x14ac:dyDescent="0.2">
      <c r="B1827" s="87">
        <v>1825</v>
      </c>
      <c r="C1827" s="85">
        <v>3846.51</v>
      </c>
      <c r="D1827" s="85">
        <f>C1827 * (1 + '2016 Claims Experience'!$H$3) * (1 + '2016 Claims Experience'!$H$3)</f>
        <v>4654.2771000000012</v>
      </c>
      <c r="E1827" s="85">
        <f t="shared" si="113"/>
        <v>930.85541999999998</v>
      </c>
      <c r="F1827" s="85">
        <f t="shared" si="114"/>
        <v>3723.4216800000013</v>
      </c>
      <c r="G1827" s="85">
        <f xml:space="preserve"> F1827/'2016 Claims Experience'!$H$2</f>
        <v>4380.4960941176487</v>
      </c>
      <c r="H1827" s="85">
        <f t="shared" si="115"/>
        <v>1500</v>
      </c>
      <c r="I1827" s="85">
        <f t="shared" si="112"/>
        <v>1295.1717065426669</v>
      </c>
      <c r="J1827" s="39"/>
    </row>
    <row r="1828" spans="2:10" x14ac:dyDescent="0.2">
      <c r="B1828" s="87">
        <v>1826</v>
      </c>
      <c r="C1828" s="85">
        <v>3086.53</v>
      </c>
      <c r="D1828" s="85">
        <f>C1828 * (1 + '2016 Claims Experience'!$H$3) * (1 + '2016 Claims Experience'!$H$3)</f>
        <v>3734.7013000000006</v>
      </c>
      <c r="E1828" s="85">
        <f t="shared" si="113"/>
        <v>746.94025999999997</v>
      </c>
      <c r="F1828" s="85">
        <f t="shared" si="114"/>
        <v>2987.7610400000008</v>
      </c>
      <c r="G1828" s="85">
        <f xml:space="preserve"> F1828/'2016 Claims Experience'!$H$2</f>
        <v>3515.0129882352953</v>
      </c>
      <c r="H1828" s="85">
        <f t="shared" si="115"/>
        <v>1500</v>
      </c>
      <c r="I1828" s="85">
        <f t="shared" si="112"/>
        <v>1295.1717065426669</v>
      </c>
      <c r="J1828" s="39"/>
    </row>
    <row r="1829" spans="2:10" x14ac:dyDescent="0.2">
      <c r="B1829" s="87">
        <v>1827</v>
      </c>
      <c r="C1829" s="85">
        <v>511.13</v>
      </c>
      <c r="D1829" s="85">
        <f>C1829 * (1 + '2016 Claims Experience'!$H$3) * (1 + '2016 Claims Experience'!$H$3)</f>
        <v>618.46730000000014</v>
      </c>
      <c r="E1829" s="85">
        <f t="shared" si="113"/>
        <v>123.69346</v>
      </c>
      <c r="F1829" s="85">
        <f t="shared" si="114"/>
        <v>494.77384000000012</v>
      </c>
      <c r="G1829" s="85">
        <f xml:space="preserve"> F1829/'2016 Claims Experience'!$H$2</f>
        <v>582.08687058823546</v>
      </c>
      <c r="H1829" s="85">
        <f t="shared" si="115"/>
        <v>618.46730000000014</v>
      </c>
      <c r="I1829" s="85">
        <f t="shared" si="112"/>
        <v>0</v>
      </c>
      <c r="J1829" s="39"/>
    </row>
    <row r="1830" spans="2:10" x14ac:dyDescent="0.2">
      <c r="B1830" s="87">
        <v>1828</v>
      </c>
      <c r="C1830" s="85">
        <v>6933.04</v>
      </c>
      <c r="D1830" s="85">
        <f>C1830 * (1 + '2016 Claims Experience'!$H$3) * (1 + '2016 Claims Experience'!$H$3)</f>
        <v>8388.9784000000018</v>
      </c>
      <c r="E1830" s="85">
        <f t="shared" si="113"/>
        <v>1677.7956799999999</v>
      </c>
      <c r="F1830" s="85">
        <f t="shared" si="114"/>
        <v>6711.1827200000016</v>
      </c>
      <c r="G1830" s="85">
        <f xml:space="preserve"> F1830/'2016 Claims Experience'!$H$2</f>
        <v>7895.5090823529436</v>
      </c>
      <c r="H1830" s="85">
        <f t="shared" si="115"/>
        <v>1500</v>
      </c>
      <c r="I1830" s="85">
        <f t="shared" si="112"/>
        <v>1295.1717065426669</v>
      </c>
      <c r="J1830" s="39"/>
    </row>
    <row r="1831" spans="2:10" x14ac:dyDescent="0.2">
      <c r="B1831" s="87">
        <v>1829</v>
      </c>
      <c r="C1831" s="85">
        <v>737.86</v>
      </c>
      <c r="D1831" s="85">
        <f>C1831 * (1 + '2016 Claims Experience'!$H$3) * (1 + '2016 Claims Experience'!$H$3)</f>
        <v>892.81060000000014</v>
      </c>
      <c r="E1831" s="85">
        <f t="shared" si="113"/>
        <v>178.56211999999999</v>
      </c>
      <c r="F1831" s="85">
        <f t="shared" si="114"/>
        <v>714.2484800000002</v>
      </c>
      <c r="G1831" s="85">
        <f xml:space="preserve"> F1831/'2016 Claims Experience'!$H$2</f>
        <v>840.29232941176497</v>
      </c>
      <c r="H1831" s="85">
        <f t="shared" si="115"/>
        <v>892.81060000000014</v>
      </c>
      <c r="I1831" s="85">
        <f t="shared" si="112"/>
        <v>0</v>
      </c>
      <c r="J1831" s="39"/>
    </row>
    <row r="1832" spans="2:10" x14ac:dyDescent="0.2">
      <c r="B1832" s="87">
        <v>1830</v>
      </c>
      <c r="C1832" s="85">
        <v>4619.13</v>
      </c>
      <c r="D1832" s="85">
        <f>C1832 * (1 + '2016 Claims Experience'!$H$3) * (1 + '2016 Claims Experience'!$H$3)</f>
        <v>5589.1473000000015</v>
      </c>
      <c r="E1832" s="85">
        <f t="shared" si="113"/>
        <v>1117.8294600000002</v>
      </c>
      <c r="F1832" s="85">
        <f t="shared" si="114"/>
        <v>4471.3178400000015</v>
      </c>
      <c r="G1832" s="85">
        <f xml:space="preserve"> F1832/'2016 Claims Experience'!$H$2</f>
        <v>5260.3739294117668</v>
      </c>
      <c r="H1832" s="85">
        <f t="shared" si="115"/>
        <v>1500</v>
      </c>
      <c r="I1832" s="85">
        <f t="shared" si="112"/>
        <v>1295.1717065426669</v>
      </c>
      <c r="J1832" s="39"/>
    </row>
    <row r="1833" spans="2:10" x14ac:dyDescent="0.2">
      <c r="B1833" s="87">
        <v>1831</v>
      </c>
      <c r="C1833" s="85">
        <v>12971.01</v>
      </c>
      <c r="D1833" s="85">
        <f>C1833 * (1 + '2016 Claims Experience'!$H$3) * (1 + '2016 Claims Experience'!$H$3)</f>
        <v>15694.922100000002</v>
      </c>
      <c r="E1833" s="85">
        <f t="shared" si="113"/>
        <v>3138.9844199999998</v>
      </c>
      <c r="F1833" s="85">
        <f t="shared" si="114"/>
        <v>12555.937680000003</v>
      </c>
      <c r="G1833" s="85">
        <f xml:space="preserve"> F1833/'2016 Claims Experience'!$H$2</f>
        <v>14771.691388235298</v>
      </c>
      <c r="H1833" s="85">
        <f t="shared" si="115"/>
        <v>1500</v>
      </c>
      <c r="I1833" s="85">
        <f t="shared" si="112"/>
        <v>1295.1717065426669</v>
      </c>
      <c r="J1833" s="39"/>
    </row>
    <row r="1834" spans="2:10" x14ac:dyDescent="0.2">
      <c r="B1834" s="87">
        <v>1832</v>
      </c>
      <c r="C1834" s="85">
        <v>17194.350000000002</v>
      </c>
      <c r="D1834" s="85">
        <f>C1834 * (1 + '2016 Claims Experience'!$H$3) * (1 + '2016 Claims Experience'!$H$3)</f>
        <v>20805.163500000006</v>
      </c>
      <c r="E1834" s="85">
        <f t="shared" si="113"/>
        <v>4161.0327000000007</v>
      </c>
      <c r="F1834" s="85">
        <f t="shared" si="114"/>
        <v>16644.130800000006</v>
      </c>
      <c r="G1834" s="85">
        <f xml:space="preserve"> F1834/'2016 Claims Experience'!$H$2</f>
        <v>19581.330352941186</v>
      </c>
      <c r="H1834" s="85">
        <f t="shared" si="115"/>
        <v>1500</v>
      </c>
      <c r="I1834" s="85">
        <f t="shared" si="112"/>
        <v>1295.1717065426669</v>
      </c>
      <c r="J1834" s="39"/>
    </row>
    <row r="1835" spans="2:10" x14ac:dyDescent="0.2">
      <c r="B1835" s="87">
        <v>1833</v>
      </c>
      <c r="C1835" s="85">
        <v>14339.29</v>
      </c>
      <c r="D1835" s="85">
        <f>C1835 * (1 + '2016 Claims Experience'!$H$3) * (1 + '2016 Claims Experience'!$H$3)</f>
        <v>17350.540900000004</v>
      </c>
      <c r="E1835" s="85">
        <f t="shared" si="113"/>
        <v>3470.1081800000002</v>
      </c>
      <c r="F1835" s="85">
        <f t="shared" si="114"/>
        <v>13880.432720000004</v>
      </c>
      <c r="G1835" s="85">
        <f xml:space="preserve"> F1835/'2016 Claims Experience'!$H$2</f>
        <v>16329.920847058829</v>
      </c>
      <c r="H1835" s="85">
        <f t="shared" si="115"/>
        <v>1500</v>
      </c>
      <c r="I1835" s="85">
        <f t="shared" si="112"/>
        <v>1295.1717065426669</v>
      </c>
      <c r="J1835" s="39"/>
    </row>
    <row r="1836" spans="2:10" x14ac:dyDescent="0.2">
      <c r="B1836" s="87">
        <v>1834</v>
      </c>
      <c r="C1836" s="85">
        <v>771.83</v>
      </c>
      <c r="D1836" s="85">
        <f>C1836 * (1 + '2016 Claims Experience'!$H$3) * (1 + '2016 Claims Experience'!$H$3)</f>
        <v>933.91430000000025</v>
      </c>
      <c r="E1836" s="85">
        <f t="shared" si="113"/>
        <v>186.78286</v>
      </c>
      <c r="F1836" s="85">
        <f t="shared" si="114"/>
        <v>747.13144000000023</v>
      </c>
      <c r="G1836" s="85">
        <f xml:space="preserve"> F1836/'2016 Claims Experience'!$H$2</f>
        <v>878.97816470588259</v>
      </c>
      <c r="H1836" s="85">
        <f t="shared" si="115"/>
        <v>933.91430000000025</v>
      </c>
      <c r="I1836" s="85">
        <f t="shared" si="112"/>
        <v>0</v>
      </c>
      <c r="J1836" s="39"/>
    </row>
    <row r="1837" spans="2:10" x14ac:dyDescent="0.2">
      <c r="B1837" s="87">
        <v>1835</v>
      </c>
      <c r="C1837" s="85">
        <v>19914.32</v>
      </c>
      <c r="D1837" s="85">
        <f>C1837 * (1 + '2016 Claims Experience'!$H$3) * (1 + '2016 Claims Experience'!$H$3)</f>
        <v>24096.327200000003</v>
      </c>
      <c r="E1837" s="85">
        <f t="shared" si="113"/>
        <v>4819.2654399999992</v>
      </c>
      <c r="F1837" s="85">
        <f t="shared" si="114"/>
        <v>19277.061760000004</v>
      </c>
      <c r="G1837" s="85">
        <f xml:space="preserve"> F1837/'2016 Claims Experience'!$H$2</f>
        <v>22678.8961882353</v>
      </c>
      <c r="H1837" s="85">
        <f t="shared" si="115"/>
        <v>1500</v>
      </c>
      <c r="I1837" s="85">
        <f t="shared" si="112"/>
        <v>1295.1717065426669</v>
      </c>
      <c r="J1837" s="39"/>
    </row>
    <row r="1838" spans="2:10" x14ac:dyDescent="0.2">
      <c r="B1838" s="87">
        <v>1836</v>
      </c>
      <c r="C1838" s="85">
        <v>14081.75</v>
      </c>
      <c r="D1838" s="85">
        <f>C1838 * (1 + '2016 Claims Experience'!$H$3) * (1 + '2016 Claims Experience'!$H$3)</f>
        <v>17038.917500000003</v>
      </c>
      <c r="E1838" s="85">
        <f t="shared" si="113"/>
        <v>3407.7835</v>
      </c>
      <c r="F1838" s="85">
        <f t="shared" si="114"/>
        <v>13631.134000000004</v>
      </c>
      <c r="G1838" s="85">
        <f xml:space="preserve"> F1838/'2016 Claims Experience'!$H$2</f>
        <v>16036.628235294122</v>
      </c>
      <c r="H1838" s="85">
        <f t="shared" si="115"/>
        <v>1500</v>
      </c>
      <c r="I1838" s="85">
        <f t="shared" si="112"/>
        <v>1295.1717065426669</v>
      </c>
      <c r="J1838" s="39"/>
    </row>
    <row r="1839" spans="2:10" x14ac:dyDescent="0.2">
      <c r="B1839" s="87">
        <v>1837</v>
      </c>
      <c r="C1839" s="85">
        <v>576.70000000000005</v>
      </c>
      <c r="D1839" s="85">
        <f>C1839 * (1 + '2016 Claims Experience'!$H$3) * (1 + '2016 Claims Experience'!$H$3)</f>
        <v>697.80700000000013</v>
      </c>
      <c r="E1839" s="85">
        <f t="shared" si="113"/>
        <v>139.56139999999999</v>
      </c>
      <c r="F1839" s="85">
        <f t="shared" si="114"/>
        <v>558.24560000000008</v>
      </c>
      <c r="G1839" s="85">
        <f xml:space="preserve"> F1839/'2016 Claims Experience'!$H$2</f>
        <v>656.75952941176479</v>
      </c>
      <c r="H1839" s="85">
        <f t="shared" si="115"/>
        <v>697.80700000000013</v>
      </c>
      <c r="I1839" s="85">
        <f t="shared" si="112"/>
        <v>0</v>
      </c>
      <c r="J1839" s="39"/>
    </row>
    <row r="1840" spans="2:10" x14ac:dyDescent="0.2">
      <c r="B1840" s="87">
        <v>1838</v>
      </c>
      <c r="C1840" s="85">
        <v>477.95000000000005</v>
      </c>
      <c r="D1840" s="85">
        <f>C1840 * (1 + '2016 Claims Experience'!$H$3) * (1 + '2016 Claims Experience'!$H$3)</f>
        <v>578.31950000000018</v>
      </c>
      <c r="E1840" s="85">
        <f t="shared" si="113"/>
        <v>115.66390000000001</v>
      </c>
      <c r="F1840" s="85">
        <f t="shared" si="114"/>
        <v>462.65560000000016</v>
      </c>
      <c r="G1840" s="85">
        <f xml:space="preserve"> F1840/'2016 Claims Experience'!$H$2</f>
        <v>544.3007058823531</v>
      </c>
      <c r="H1840" s="85">
        <f t="shared" si="115"/>
        <v>578.31950000000018</v>
      </c>
      <c r="I1840" s="85">
        <f t="shared" si="112"/>
        <v>0</v>
      </c>
      <c r="J1840" s="39"/>
    </row>
    <row r="1841" spans="2:10" x14ac:dyDescent="0.2">
      <c r="B1841" s="87">
        <v>1839</v>
      </c>
      <c r="C1841" s="85">
        <v>20074.690000000002</v>
      </c>
      <c r="D1841" s="85">
        <f>C1841 * (1 + '2016 Claims Experience'!$H$3) * (1 + '2016 Claims Experience'!$H$3)</f>
        <v>24290.374900000006</v>
      </c>
      <c r="E1841" s="85">
        <f t="shared" si="113"/>
        <v>4858.0749800000003</v>
      </c>
      <c r="F1841" s="85">
        <f t="shared" si="114"/>
        <v>19432.299920000005</v>
      </c>
      <c r="G1841" s="85">
        <f xml:space="preserve"> F1841/'2016 Claims Experience'!$H$2</f>
        <v>22861.529317647066</v>
      </c>
      <c r="H1841" s="85">
        <f t="shared" si="115"/>
        <v>1500</v>
      </c>
      <c r="I1841" s="85">
        <f t="shared" si="112"/>
        <v>1295.1717065426669</v>
      </c>
      <c r="J1841" s="39"/>
    </row>
    <row r="1842" spans="2:10" x14ac:dyDescent="0.2">
      <c r="B1842" s="87">
        <v>1840</v>
      </c>
      <c r="C1842" s="85">
        <v>11451.84</v>
      </c>
      <c r="D1842" s="85">
        <f>C1842 * (1 + '2016 Claims Experience'!$H$3) * (1 + '2016 Claims Experience'!$H$3)</f>
        <v>13856.726400000003</v>
      </c>
      <c r="E1842" s="85">
        <f t="shared" si="113"/>
        <v>2771.34528</v>
      </c>
      <c r="F1842" s="85">
        <f t="shared" si="114"/>
        <v>11085.381120000004</v>
      </c>
      <c r="G1842" s="85">
        <f xml:space="preserve"> F1842/'2016 Claims Experience'!$H$2</f>
        <v>13041.624847058829</v>
      </c>
      <c r="H1842" s="85">
        <f t="shared" si="115"/>
        <v>1500</v>
      </c>
      <c r="I1842" s="85">
        <f t="shared" si="112"/>
        <v>1295.1717065426669</v>
      </c>
      <c r="J1842" s="39"/>
    </row>
    <row r="1843" spans="2:10" x14ac:dyDescent="0.2">
      <c r="B1843" s="87">
        <v>1841</v>
      </c>
      <c r="C1843" s="85">
        <v>23120.93</v>
      </c>
      <c r="D1843" s="85">
        <f>C1843 * (1 + '2016 Claims Experience'!$H$3) * (1 + '2016 Claims Experience'!$H$3)</f>
        <v>27976.325300000004</v>
      </c>
      <c r="E1843" s="85">
        <f t="shared" si="113"/>
        <v>5595.2650599999997</v>
      </c>
      <c r="F1843" s="85">
        <f t="shared" si="114"/>
        <v>22381.060240000006</v>
      </c>
      <c r="G1843" s="85">
        <f xml:space="preserve"> F1843/'2016 Claims Experience'!$H$2</f>
        <v>26330.659105882361</v>
      </c>
      <c r="H1843" s="85">
        <f t="shared" si="115"/>
        <v>1500</v>
      </c>
      <c r="I1843" s="85">
        <f t="shared" si="112"/>
        <v>1295.1717065426669</v>
      </c>
      <c r="J1843" s="39"/>
    </row>
    <row r="1844" spans="2:10" x14ac:dyDescent="0.2">
      <c r="B1844" s="87">
        <v>1842</v>
      </c>
      <c r="C1844" s="85">
        <v>18256.11</v>
      </c>
      <c r="D1844" s="85">
        <f>C1844 * (1 + '2016 Claims Experience'!$H$3) * (1 + '2016 Claims Experience'!$H$3)</f>
        <v>22089.893100000005</v>
      </c>
      <c r="E1844" s="85">
        <f t="shared" si="113"/>
        <v>4417.9786199999999</v>
      </c>
      <c r="F1844" s="85">
        <f t="shared" si="114"/>
        <v>17671.914480000003</v>
      </c>
      <c r="G1844" s="85">
        <f xml:space="preserve"> F1844/'2016 Claims Experience'!$H$2</f>
        <v>20790.487623529418</v>
      </c>
      <c r="H1844" s="85">
        <f t="shared" si="115"/>
        <v>1500</v>
      </c>
      <c r="I1844" s="85">
        <f t="shared" si="112"/>
        <v>1295.1717065426669</v>
      </c>
      <c r="J1844" s="39"/>
    </row>
    <row r="1845" spans="2:10" x14ac:dyDescent="0.2">
      <c r="B1845" s="87">
        <v>1843</v>
      </c>
      <c r="C1845" s="85">
        <v>3832.29</v>
      </c>
      <c r="D1845" s="85">
        <f>C1845 * (1 + '2016 Claims Experience'!$H$3) * (1 + '2016 Claims Experience'!$H$3)</f>
        <v>4637.0709000000006</v>
      </c>
      <c r="E1845" s="85">
        <f t="shared" si="113"/>
        <v>927.41417999999987</v>
      </c>
      <c r="F1845" s="85">
        <f t="shared" si="114"/>
        <v>3709.6567200000009</v>
      </c>
      <c r="G1845" s="85">
        <f xml:space="preserve"> F1845/'2016 Claims Experience'!$H$2</f>
        <v>4364.3020235294125</v>
      </c>
      <c r="H1845" s="85">
        <f t="shared" si="115"/>
        <v>1500</v>
      </c>
      <c r="I1845" s="85">
        <f t="shared" si="112"/>
        <v>1295.1717065426669</v>
      </c>
      <c r="J1845" s="39"/>
    </row>
    <row r="1846" spans="2:10" x14ac:dyDescent="0.2">
      <c r="B1846" s="87">
        <v>1844</v>
      </c>
      <c r="C1846" s="85">
        <v>3252.4300000000003</v>
      </c>
      <c r="D1846" s="85">
        <f>C1846 * (1 + '2016 Claims Experience'!$H$3) * (1 + '2016 Claims Experience'!$H$3)</f>
        <v>3935.4403000000011</v>
      </c>
      <c r="E1846" s="85">
        <f t="shared" si="113"/>
        <v>787.08806000000004</v>
      </c>
      <c r="F1846" s="85">
        <f t="shared" si="114"/>
        <v>3148.3522400000011</v>
      </c>
      <c r="G1846" s="85">
        <f xml:space="preserve"> F1846/'2016 Claims Experience'!$H$2</f>
        <v>3703.9438117647073</v>
      </c>
      <c r="H1846" s="85">
        <f t="shared" si="115"/>
        <v>1500</v>
      </c>
      <c r="I1846" s="85">
        <f t="shared" si="112"/>
        <v>1295.1717065426669</v>
      </c>
      <c r="J1846" s="39"/>
    </row>
    <row r="1847" spans="2:10" x14ac:dyDescent="0.2">
      <c r="B1847" s="87">
        <v>1845</v>
      </c>
      <c r="C1847" s="85">
        <v>1937.8700000000001</v>
      </c>
      <c r="D1847" s="85">
        <f>C1847 * (1 + '2016 Claims Experience'!$H$3) * (1 + '2016 Claims Experience'!$H$3)</f>
        <v>2344.8227000000002</v>
      </c>
      <c r="E1847" s="85">
        <f t="shared" si="113"/>
        <v>468.96453999999994</v>
      </c>
      <c r="F1847" s="85">
        <f t="shared" si="114"/>
        <v>1875.8581600000002</v>
      </c>
      <c r="G1847" s="85">
        <f xml:space="preserve"> F1847/'2016 Claims Experience'!$H$2</f>
        <v>2206.8919529411769</v>
      </c>
      <c r="H1847" s="85">
        <f t="shared" si="115"/>
        <v>1500</v>
      </c>
      <c r="I1847" s="85">
        <f t="shared" si="112"/>
        <v>1295.1717065426669</v>
      </c>
      <c r="J1847" s="39"/>
    </row>
    <row r="1848" spans="2:10" x14ac:dyDescent="0.2">
      <c r="B1848" s="87">
        <v>1846</v>
      </c>
      <c r="C1848" s="85">
        <v>10271.58</v>
      </c>
      <c r="D1848" s="85">
        <f>C1848 * (1 + '2016 Claims Experience'!$H$3) * (1 + '2016 Claims Experience'!$H$3)</f>
        <v>12428.611800000002</v>
      </c>
      <c r="E1848" s="85">
        <f t="shared" si="113"/>
        <v>2485.7223599999998</v>
      </c>
      <c r="F1848" s="85">
        <f t="shared" si="114"/>
        <v>9942.8894400000027</v>
      </c>
      <c r="G1848" s="85">
        <f xml:space="preserve"> F1848/'2016 Claims Experience'!$H$2</f>
        <v>11697.516988235298</v>
      </c>
      <c r="H1848" s="85">
        <f t="shared" si="115"/>
        <v>1500</v>
      </c>
      <c r="I1848" s="85">
        <f t="shared" si="112"/>
        <v>1295.1717065426669</v>
      </c>
      <c r="J1848" s="39"/>
    </row>
    <row r="1849" spans="2:10" x14ac:dyDescent="0.2">
      <c r="B1849" s="87">
        <v>1847</v>
      </c>
      <c r="C1849" s="85">
        <v>15132.45</v>
      </c>
      <c r="D1849" s="85">
        <f>C1849 * (1 + '2016 Claims Experience'!$H$3) * (1 + '2016 Claims Experience'!$H$3)</f>
        <v>18310.264500000005</v>
      </c>
      <c r="E1849" s="85">
        <f t="shared" si="113"/>
        <v>3662.0529000000001</v>
      </c>
      <c r="F1849" s="85">
        <f t="shared" si="114"/>
        <v>14648.211600000004</v>
      </c>
      <c r="G1849" s="85">
        <f xml:space="preserve"> F1849/'2016 Claims Experience'!$H$2</f>
        <v>17233.190117647064</v>
      </c>
      <c r="H1849" s="85">
        <f t="shared" si="115"/>
        <v>1500</v>
      </c>
      <c r="I1849" s="85">
        <f t="shared" si="112"/>
        <v>1295.1717065426669</v>
      </c>
      <c r="J1849" s="39"/>
    </row>
    <row r="1850" spans="2:10" x14ac:dyDescent="0.2">
      <c r="B1850" s="87">
        <v>1848</v>
      </c>
      <c r="C1850" s="85">
        <v>6444.8200000000006</v>
      </c>
      <c r="D1850" s="85">
        <f>C1850 * (1 + '2016 Claims Experience'!$H$3) * (1 + '2016 Claims Experience'!$H$3)</f>
        <v>7798.2322000000022</v>
      </c>
      <c r="E1850" s="85">
        <f t="shared" si="113"/>
        <v>1559.64644</v>
      </c>
      <c r="F1850" s="85">
        <f t="shared" si="114"/>
        <v>6238.5857600000018</v>
      </c>
      <c r="G1850" s="85">
        <f xml:space="preserve"> F1850/'2016 Claims Experience'!$H$2</f>
        <v>7339.5126588235316</v>
      </c>
      <c r="H1850" s="85">
        <f t="shared" si="115"/>
        <v>1500</v>
      </c>
      <c r="I1850" s="85">
        <f t="shared" si="112"/>
        <v>1295.1717065426669</v>
      </c>
      <c r="J1850" s="39"/>
    </row>
    <row r="1851" spans="2:10" x14ac:dyDescent="0.2">
      <c r="B1851" s="87">
        <v>1849</v>
      </c>
      <c r="C1851" s="85">
        <v>166.69</v>
      </c>
      <c r="D1851" s="85">
        <f>C1851 * (1 + '2016 Claims Experience'!$H$3) * (1 + '2016 Claims Experience'!$H$3)</f>
        <v>201.69490000000002</v>
      </c>
      <c r="E1851" s="85">
        <f t="shared" si="113"/>
        <v>40.338979999999992</v>
      </c>
      <c r="F1851" s="85">
        <f t="shared" si="114"/>
        <v>161.35592000000003</v>
      </c>
      <c r="G1851" s="85">
        <f xml:space="preserve"> F1851/'2016 Claims Experience'!$H$2</f>
        <v>189.83049411764711</v>
      </c>
      <c r="H1851" s="85">
        <f t="shared" si="115"/>
        <v>201.69490000000002</v>
      </c>
      <c r="I1851" s="85">
        <f t="shared" si="112"/>
        <v>0</v>
      </c>
      <c r="J1851" s="39"/>
    </row>
    <row r="1852" spans="2:10" x14ac:dyDescent="0.2">
      <c r="B1852" s="87">
        <v>1850</v>
      </c>
      <c r="C1852" s="85">
        <v>2352.62</v>
      </c>
      <c r="D1852" s="85">
        <f>C1852 * (1 + '2016 Claims Experience'!$H$3) * (1 + '2016 Claims Experience'!$H$3)</f>
        <v>2846.6702000000005</v>
      </c>
      <c r="E1852" s="85">
        <f t="shared" si="113"/>
        <v>569.33403999999996</v>
      </c>
      <c r="F1852" s="85">
        <f t="shared" si="114"/>
        <v>2277.3361600000003</v>
      </c>
      <c r="G1852" s="85">
        <f xml:space="preserve"> F1852/'2016 Claims Experience'!$H$2</f>
        <v>2679.2190117647065</v>
      </c>
      <c r="H1852" s="85">
        <f t="shared" si="115"/>
        <v>1500</v>
      </c>
      <c r="I1852" s="85">
        <f t="shared" si="112"/>
        <v>1295.1717065426669</v>
      </c>
      <c r="J1852" s="39"/>
    </row>
    <row r="1853" spans="2:10" x14ac:dyDescent="0.2">
      <c r="B1853" s="87">
        <v>1851</v>
      </c>
      <c r="C1853" s="85">
        <v>613.04000000000008</v>
      </c>
      <c r="D1853" s="85">
        <f>C1853 * (1 + '2016 Claims Experience'!$H$3) * (1 + '2016 Claims Experience'!$H$3)</f>
        <v>741.77840000000026</v>
      </c>
      <c r="E1853" s="85">
        <f t="shared" si="113"/>
        <v>148.35568000000001</v>
      </c>
      <c r="F1853" s="85">
        <f t="shared" si="114"/>
        <v>593.42272000000025</v>
      </c>
      <c r="G1853" s="85">
        <f xml:space="preserve"> F1853/'2016 Claims Experience'!$H$2</f>
        <v>698.14437647058855</v>
      </c>
      <c r="H1853" s="85">
        <f t="shared" si="115"/>
        <v>741.77840000000026</v>
      </c>
      <c r="I1853" s="85">
        <f t="shared" si="112"/>
        <v>0</v>
      </c>
      <c r="J1853" s="39"/>
    </row>
    <row r="1854" spans="2:10" x14ac:dyDescent="0.2">
      <c r="B1854" s="87">
        <v>1852</v>
      </c>
      <c r="C1854" s="85">
        <v>953.53000000000009</v>
      </c>
      <c r="D1854" s="85">
        <f>C1854 * (1 + '2016 Claims Experience'!$H$3) * (1 + '2016 Claims Experience'!$H$3)</f>
        <v>1153.7713000000003</v>
      </c>
      <c r="E1854" s="85">
        <f t="shared" si="113"/>
        <v>230.75426000000002</v>
      </c>
      <c r="F1854" s="85">
        <f t="shared" si="114"/>
        <v>923.01704000000029</v>
      </c>
      <c r="G1854" s="85">
        <f xml:space="preserve"> F1854/'2016 Claims Experience'!$H$2</f>
        <v>1085.9024000000004</v>
      </c>
      <c r="H1854" s="85">
        <f t="shared" si="115"/>
        <v>1153.7713000000003</v>
      </c>
      <c r="I1854" s="85">
        <f t="shared" si="112"/>
        <v>0</v>
      </c>
      <c r="J1854" s="39"/>
    </row>
    <row r="1855" spans="2:10" x14ac:dyDescent="0.2">
      <c r="B1855" s="87">
        <v>1853</v>
      </c>
      <c r="C1855" s="85">
        <v>4093.78</v>
      </c>
      <c r="D1855" s="85">
        <f>C1855 * (1 + '2016 Claims Experience'!$H$3) * (1 + '2016 Claims Experience'!$H$3)</f>
        <v>4953.4738000000007</v>
      </c>
      <c r="E1855" s="85">
        <f t="shared" si="113"/>
        <v>990.69475999999986</v>
      </c>
      <c r="F1855" s="85">
        <f t="shared" si="114"/>
        <v>3962.7790400000008</v>
      </c>
      <c r="G1855" s="85">
        <f xml:space="preserve"> F1855/'2016 Claims Experience'!$H$2</f>
        <v>4662.0929882352948</v>
      </c>
      <c r="H1855" s="85">
        <f t="shared" si="115"/>
        <v>1500</v>
      </c>
      <c r="I1855" s="85">
        <f t="shared" si="112"/>
        <v>1295.1717065426669</v>
      </c>
      <c r="J1855" s="39"/>
    </row>
    <row r="1856" spans="2:10" x14ac:dyDescent="0.2">
      <c r="B1856" s="87">
        <v>1854</v>
      </c>
      <c r="C1856" s="85">
        <v>662.81000000000006</v>
      </c>
      <c r="D1856" s="85">
        <f>C1856 * (1 + '2016 Claims Experience'!$H$3) * (1 + '2016 Claims Experience'!$H$3)</f>
        <v>802.0001000000002</v>
      </c>
      <c r="E1856" s="85">
        <f t="shared" si="113"/>
        <v>160.40002000000001</v>
      </c>
      <c r="F1856" s="85">
        <f t="shared" si="114"/>
        <v>641.60008000000016</v>
      </c>
      <c r="G1856" s="85">
        <f xml:space="preserve"> F1856/'2016 Claims Experience'!$H$2</f>
        <v>754.82362352941198</v>
      </c>
      <c r="H1856" s="85">
        <f t="shared" si="115"/>
        <v>802.0001000000002</v>
      </c>
      <c r="I1856" s="85">
        <f t="shared" si="112"/>
        <v>0</v>
      </c>
      <c r="J1856" s="39"/>
    </row>
    <row r="1857" spans="2:10" x14ac:dyDescent="0.2">
      <c r="B1857" s="87">
        <v>1855</v>
      </c>
      <c r="C1857" s="85">
        <v>4820.58</v>
      </c>
      <c r="D1857" s="85">
        <f>C1857 * (1 + '2016 Claims Experience'!$H$3) * (1 + '2016 Claims Experience'!$H$3)</f>
        <v>5832.9018000000005</v>
      </c>
      <c r="E1857" s="85">
        <f t="shared" si="113"/>
        <v>1166.5803599999999</v>
      </c>
      <c r="F1857" s="85">
        <f t="shared" si="114"/>
        <v>4666.3214400000006</v>
      </c>
      <c r="G1857" s="85">
        <f xml:space="preserve"> F1857/'2016 Claims Experience'!$H$2</f>
        <v>5489.789929411766</v>
      </c>
      <c r="H1857" s="85">
        <f t="shared" si="115"/>
        <v>1500</v>
      </c>
      <c r="I1857" s="85">
        <f t="shared" si="112"/>
        <v>1295.1717065426669</v>
      </c>
      <c r="J1857" s="39"/>
    </row>
    <row r="1858" spans="2:10" x14ac:dyDescent="0.2">
      <c r="B1858" s="87">
        <v>1856</v>
      </c>
      <c r="C1858" s="85">
        <v>29220.52</v>
      </c>
      <c r="D1858" s="85">
        <f>C1858 * (1 + '2016 Claims Experience'!$H$3) * (1 + '2016 Claims Experience'!$H$3)</f>
        <v>35356.829200000007</v>
      </c>
      <c r="E1858" s="85">
        <f t="shared" si="113"/>
        <v>7071.3658399999995</v>
      </c>
      <c r="F1858" s="85">
        <f t="shared" si="114"/>
        <v>28285.463360000009</v>
      </c>
      <c r="G1858" s="85">
        <f xml:space="preserve"> F1858/'2016 Claims Experience'!$H$2</f>
        <v>33277.015717647068</v>
      </c>
      <c r="H1858" s="85">
        <f t="shared" si="115"/>
        <v>1500</v>
      </c>
      <c r="I1858" s="85">
        <f t="shared" si="112"/>
        <v>1295.1717065426669</v>
      </c>
      <c r="J1858" s="39"/>
    </row>
    <row r="1859" spans="2:10" x14ac:dyDescent="0.2">
      <c r="B1859" s="87">
        <v>1857</v>
      </c>
      <c r="C1859" s="85">
        <v>24712.780000000002</v>
      </c>
      <c r="D1859" s="85">
        <f>C1859 * (1 + '2016 Claims Experience'!$H$3) * (1 + '2016 Claims Experience'!$H$3)</f>
        <v>29902.463800000009</v>
      </c>
      <c r="E1859" s="85">
        <f t="shared" si="113"/>
        <v>5980.4927600000001</v>
      </c>
      <c r="F1859" s="85">
        <f t="shared" si="114"/>
        <v>23921.971040000008</v>
      </c>
      <c r="G1859" s="85">
        <f xml:space="preserve"> F1859/'2016 Claims Experience'!$H$2</f>
        <v>28143.49534117648</v>
      </c>
      <c r="H1859" s="85">
        <f t="shared" si="115"/>
        <v>1500</v>
      </c>
      <c r="I1859" s="85">
        <f t="shared" ref="I1859:I1922" si="116">IF(H1859 = $K$29, $L$29 - H1859,   IF(AND(H1859&lt;$L$29, H1859 &gt; $K$29),  D1859-$K$29, 0) )</f>
        <v>1295.1717065426669</v>
      </c>
      <c r="J1859" s="39"/>
    </row>
    <row r="1860" spans="2:10" x14ac:dyDescent="0.2">
      <c r="B1860" s="87">
        <v>1858</v>
      </c>
      <c r="C1860" s="85">
        <v>13125.85</v>
      </c>
      <c r="D1860" s="85">
        <f>C1860 * (1 + '2016 Claims Experience'!$H$3) * (1 + '2016 Claims Experience'!$H$3)</f>
        <v>15882.278500000002</v>
      </c>
      <c r="E1860" s="85">
        <f t="shared" ref="E1860:E1923" si="117" xml:space="preserve"> D1860 * (1- $L$9)</f>
        <v>3176.4556999999995</v>
      </c>
      <c r="F1860" s="85">
        <f t="shared" ref="F1860:F1923" si="118" xml:space="preserve">   D1860 *$L$9</f>
        <v>12705.822800000002</v>
      </c>
      <c r="G1860" s="85">
        <f xml:space="preserve"> F1860/'2016 Claims Experience'!$H$2</f>
        <v>14948.026823529413</v>
      </c>
      <c r="H1860" s="85">
        <f t="shared" ref="H1860:H1923" si="119">IF( D1860&gt; $K$29, $K$29, D1860)</f>
        <v>1500</v>
      </c>
      <c r="I1860" s="85">
        <f t="shared" si="116"/>
        <v>1295.1717065426669</v>
      </c>
      <c r="J1860" s="39"/>
    </row>
    <row r="1861" spans="2:10" x14ac:dyDescent="0.2">
      <c r="B1861" s="87">
        <v>1859</v>
      </c>
      <c r="C1861" s="85">
        <v>8507.51</v>
      </c>
      <c r="D1861" s="85">
        <f>C1861 * (1 + '2016 Claims Experience'!$H$3) * (1 + '2016 Claims Experience'!$H$3)</f>
        <v>10294.087100000001</v>
      </c>
      <c r="E1861" s="85">
        <f t="shared" si="117"/>
        <v>2058.8174199999999</v>
      </c>
      <c r="F1861" s="85">
        <f t="shared" si="118"/>
        <v>8235.2696800000012</v>
      </c>
      <c r="G1861" s="85">
        <f xml:space="preserve"> F1861/'2016 Claims Experience'!$H$2</f>
        <v>9688.5525647058839</v>
      </c>
      <c r="H1861" s="85">
        <f t="shared" si="119"/>
        <v>1500</v>
      </c>
      <c r="I1861" s="85">
        <f t="shared" si="116"/>
        <v>1295.1717065426669</v>
      </c>
      <c r="J1861" s="39"/>
    </row>
    <row r="1862" spans="2:10" x14ac:dyDescent="0.2">
      <c r="B1862" s="87">
        <v>1860</v>
      </c>
      <c r="C1862" s="85">
        <v>33188.69</v>
      </c>
      <c r="D1862" s="85">
        <f>C1862 * (1 + '2016 Claims Experience'!$H$3) * (1 + '2016 Claims Experience'!$H$3)</f>
        <v>40158.314900000012</v>
      </c>
      <c r="E1862" s="85">
        <f t="shared" si="117"/>
        <v>8031.662980000001</v>
      </c>
      <c r="F1862" s="85">
        <f t="shared" si="118"/>
        <v>32126.651920000011</v>
      </c>
      <c r="G1862" s="85">
        <f xml:space="preserve"> F1862/'2016 Claims Experience'!$H$2</f>
        <v>37796.061082352957</v>
      </c>
      <c r="H1862" s="85">
        <f t="shared" si="119"/>
        <v>1500</v>
      </c>
      <c r="I1862" s="85">
        <f t="shared" si="116"/>
        <v>1295.1717065426669</v>
      </c>
      <c r="J1862" s="39"/>
    </row>
    <row r="1863" spans="2:10" x14ac:dyDescent="0.2">
      <c r="B1863" s="87">
        <v>1861</v>
      </c>
      <c r="C1863" s="85">
        <v>11036.300000000001</v>
      </c>
      <c r="D1863" s="85">
        <f>C1863 * (1 + '2016 Claims Experience'!$H$3) * (1 + '2016 Claims Experience'!$H$3)</f>
        <v>13353.923000000003</v>
      </c>
      <c r="E1863" s="85">
        <f t="shared" si="117"/>
        <v>2670.7846</v>
      </c>
      <c r="F1863" s="85">
        <f t="shared" si="118"/>
        <v>10683.138400000003</v>
      </c>
      <c r="G1863" s="85">
        <f xml:space="preserve"> F1863/'2016 Claims Experience'!$H$2</f>
        <v>12568.398117647062</v>
      </c>
      <c r="H1863" s="85">
        <f t="shared" si="119"/>
        <v>1500</v>
      </c>
      <c r="I1863" s="85">
        <f t="shared" si="116"/>
        <v>1295.1717065426669</v>
      </c>
      <c r="J1863" s="39"/>
    </row>
    <row r="1864" spans="2:10" x14ac:dyDescent="0.2">
      <c r="B1864" s="87">
        <v>1862</v>
      </c>
      <c r="C1864" s="85">
        <v>14866.220000000001</v>
      </c>
      <c r="D1864" s="85">
        <f>C1864 * (1 + '2016 Claims Experience'!$H$3) * (1 + '2016 Claims Experience'!$H$3)</f>
        <v>17988.126200000002</v>
      </c>
      <c r="E1864" s="85">
        <f t="shared" si="117"/>
        <v>3597.6252399999998</v>
      </c>
      <c r="F1864" s="85">
        <f t="shared" si="118"/>
        <v>14390.500960000003</v>
      </c>
      <c r="G1864" s="85">
        <f xml:space="preserve"> F1864/'2016 Claims Experience'!$H$2</f>
        <v>16930.001129411768</v>
      </c>
      <c r="H1864" s="85">
        <f t="shared" si="119"/>
        <v>1500</v>
      </c>
      <c r="I1864" s="85">
        <f t="shared" si="116"/>
        <v>1295.1717065426669</v>
      </c>
      <c r="J1864" s="39"/>
    </row>
    <row r="1865" spans="2:10" x14ac:dyDescent="0.2">
      <c r="B1865" s="87">
        <v>1863</v>
      </c>
      <c r="C1865" s="85">
        <v>9515.5500000000011</v>
      </c>
      <c r="D1865" s="85">
        <f>C1865 * (1 + '2016 Claims Experience'!$H$3) * (1 + '2016 Claims Experience'!$H$3)</f>
        <v>11513.815500000002</v>
      </c>
      <c r="E1865" s="85">
        <f t="shared" si="117"/>
        <v>2302.7631000000001</v>
      </c>
      <c r="F1865" s="85">
        <f t="shared" si="118"/>
        <v>9211.0524000000023</v>
      </c>
      <c r="G1865" s="85">
        <f xml:space="preserve"> F1865/'2016 Claims Experience'!$H$2</f>
        <v>10836.53223529412</v>
      </c>
      <c r="H1865" s="85">
        <f t="shared" si="119"/>
        <v>1500</v>
      </c>
      <c r="I1865" s="85">
        <f t="shared" si="116"/>
        <v>1295.1717065426669</v>
      </c>
      <c r="J1865" s="39"/>
    </row>
    <row r="1866" spans="2:10" x14ac:dyDescent="0.2">
      <c r="B1866" s="87">
        <v>1864</v>
      </c>
      <c r="C1866" s="85">
        <v>402.90000000000003</v>
      </c>
      <c r="D1866" s="85">
        <f>C1866 * (1 + '2016 Claims Experience'!$H$3) * (1 + '2016 Claims Experience'!$H$3)</f>
        <v>487.50900000000007</v>
      </c>
      <c r="E1866" s="85">
        <f t="shared" si="117"/>
        <v>97.501799999999989</v>
      </c>
      <c r="F1866" s="85">
        <f t="shared" si="118"/>
        <v>390.00720000000007</v>
      </c>
      <c r="G1866" s="85">
        <f xml:space="preserve"> F1866/'2016 Claims Experience'!$H$2</f>
        <v>458.83200000000011</v>
      </c>
      <c r="H1866" s="85">
        <f t="shared" si="119"/>
        <v>487.50900000000007</v>
      </c>
      <c r="I1866" s="85">
        <f t="shared" si="116"/>
        <v>0</v>
      </c>
      <c r="J1866" s="39"/>
    </row>
    <row r="1867" spans="2:10" x14ac:dyDescent="0.2">
      <c r="B1867" s="87">
        <v>1865</v>
      </c>
      <c r="C1867" s="85">
        <v>32771.57</v>
      </c>
      <c r="D1867" s="85">
        <f>C1867 * (1 + '2016 Claims Experience'!$H$3) * (1 + '2016 Claims Experience'!$H$3)</f>
        <v>39653.599700000013</v>
      </c>
      <c r="E1867" s="85">
        <f t="shared" si="117"/>
        <v>7930.7199400000009</v>
      </c>
      <c r="F1867" s="85">
        <f t="shared" si="118"/>
        <v>31722.879760000011</v>
      </c>
      <c r="G1867" s="85">
        <f xml:space="preserve"> F1867/'2016 Claims Experience'!$H$2</f>
        <v>37321.035011764718</v>
      </c>
      <c r="H1867" s="85">
        <f t="shared" si="119"/>
        <v>1500</v>
      </c>
      <c r="I1867" s="85">
        <f t="shared" si="116"/>
        <v>1295.1717065426669</v>
      </c>
      <c r="J1867" s="39"/>
    </row>
    <row r="1868" spans="2:10" x14ac:dyDescent="0.2">
      <c r="B1868" s="87">
        <v>1866</v>
      </c>
      <c r="C1868" s="85">
        <v>26920.83</v>
      </c>
      <c r="D1868" s="85">
        <f>C1868 * (1 + '2016 Claims Experience'!$H$3) * (1 + '2016 Claims Experience'!$H$3)</f>
        <v>32574.204300000009</v>
      </c>
      <c r="E1868" s="85">
        <f t="shared" si="117"/>
        <v>6514.8408600000002</v>
      </c>
      <c r="F1868" s="85">
        <f t="shared" si="118"/>
        <v>26059.363440000008</v>
      </c>
      <c r="G1868" s="85">
        <f xml:space="preserve"> F1868/'2016 Claims Experience'!$H$2</f>
        <v>30658.074635294128</v>
      </c>
      <c r="H1868" s="85">
        <f t="shared" si="119"/>
        <v>1500</v>
      </c>
      <c r="I1868" s="85">
        <f t="shared" si="116"/>
        <v>1295.1717065426669</v>
      </c>
      <c r="J1868" s="39"/>
    </row>
    <row r="1869" spans="2:10" x14ac:dyDescent="0.2">
      <c r="B1869" s="87">
        <v>1867</v>
      </c>
      <c r="C1869" s="85">
        <v>28272.52</v>
      </c>
      <c r="D1869" s="85">
        <f>C1869 * (1 + '2016 Claims Experience'!$H$3) * (1 + '2016 Claims Experience'!$H$3)</f>
        <v>34209.749200000006</v>
      </c>
      <c r="E1869" s="85">
        <f t="shared" si="117"/>
        <v>6841.9498399999993</v>
      </c>
      <c r="F1869" s="85">
        <f t="shared" si="118"/>
        <v>27367.799360000005</v>
      </c>
      <c r="G1869" s="85">
        <f xml:space="preserve"> F1869/'2016 Claims Experience'!$H$2</f>
        <v>32197.411011764711</v>
      </c>
      <c r="H1869" s="85">
        <f t="shared" si="119"/>
        <v>1500</v>
      </c>
      <c r="I1869" s="85">
        <f t="shared" si="116"/>
        <v>1295.1717065426669</v>
      </c>
      <c r="J1869" s="39"/>
    </row>
    <row r="1870" spans="2:10" x14ac:dyDescent="0.2">
      <c r="B1870" s="87">
        <v>1868</v>
      </c>
      <c r="C1870" s="85">
        <v>345.23</v>
      </c>
      <c r="D1870" s="85">
        <f>C1870 * (1 + '2016 Claims Experience'!$H$3) * (1 + '2016 Claims Experience'!$H$3)</f>
        <v>417.7283000000001</v>
      </c>
      <c r="E1870" s="85">
        <f t="shared" si="117"/>
        <v>83.545659999999998</v>
      </c>
      <c r="F1870" s="85">
        <f t="shared" si="118"/>
        <v>334.18264000000011</v>
      </c>
      <c r="G1870" s="85">
        <f xml:space="preserve"> F1870/'2016 Claims Experience'!$H$2</f>
        <v>393.15604705882367</v>
      </c>
      <c r="H1870" s="85">
        <f t="shared" si="119"/>
        <v>417.7283000000001</v>
      </c>
      <c r="I1870" s="85">
        <f t="shared" si="116"/>
        <v>0</v>
      </c>
      <c r="J1870" s="39"/>
    </row>
    <row r="1871" spans="2:10" x14ac:dyDescent="0.2">
      <c r="B1871" s="87">
        <v>1869</v>
      </c>
      <c r="C1871" s="85">
        <v>14504.400000000001</v>
      </c>
      <c r="D1871" s="85">
        <f>C1871 * (1 + '2016 Claims Experience'!$H$3) * (1 + '2016 Claims Experience'!$H$3)</f>
        <v>17550.324000000004</v>
      </c>
      <c r="E1871" s="85">
        <f t="shared" si="117"/>
        <v>3510.0648000000001</v>
      </c>
      <c r="F1871" s="85">
        <f t="shared" si="118"/>
        <v>14040.259200000004</v>
      </c>
      <c r="G1871" s="85">
        <f xml:space="preserve"> F1871/'2016 Claims Experience'!$H$2</f>
        <v>16517.952000000005</v>
      </c>
      <c r="H1871" s="85">
        <f t="shared" si="119"/>
        <v>1500</v>
      </c>
      <c r="I1871" s="85">
        <f t="shared" si="116"/>
        <v>1295.1717065426669</v>
      </c>
      <c r="J1871" s="39"/>
    </row>
    <row r="1872" spans="2:10" x14ac:dyDescent="0.2">
      <c r="B1872" s="87">
        <v>1870</v>
      </c>
      <c r="C1872" s="85">
        <v>2516.15</v>
      </c>
      <c r="D1872" s="85">
        <f>C1872 * (1 + '2016 Claims Experience'!$H$3) * (1 + '2016 Claims Experience'!$H$3)</f>
        <v>3044.5415000000007</v>
      </c>
      <c r="E1872" s="85">
        <f t="shared" si="117"/>
        <v>608.90830000000005</v>
      </c>
      <c r="F1872" s="85">
        <f t="shared" si="118"/>
        <v>2435.6332000000007</v>
      </c>
      <c r="G1872" s="85">
        <f xml:space="preserve"> F1872/'2016 Claims Experience'!$H$2</f>
        <v>2865.4508235294124</v>
      </c>
      <c r="H1872" s="85">
        <f t="shared" si="119"/>
        <v>1500</v>
      </c>
      <c r="I1872" s="85">
        <f t="shared" si="116"/>
        <v>1295.1717065426669</v>
      </c>
      <c r="J1872" s="39"/>
    </row>
    <row r="1873" spans="2:10" x14ac:dyDescent="0.2">
      <c r="B1873" s="87">
        <v>1871</v>
      </c>
      <c r="C1873" s="85">
        <v>23766.36</v>
      </c>
      <c r="D1873" s="85">
        <f>C1873 * (1 + '2016 Claims Experience'!$H$3) * (1 + '2016 Claims Experience'!$H$3)</f>
        <v>28757.295600000005</v>
      </c>
      <c r="E1873" s="85">
        <f t="shared" si="117"/>
        <v>5751.4591199999995</v>
      </c>
      <c r="F1873" s="85">
        <f t="shared" si="118"/>
        <v>23005.836480000005</v>
      </c>
      <c r="G1873" s="85">
        <f xml:space="preserve"> F1873/'2016 Claims Experience'!$H$2</f>
        <v>27065.689976470596</v>
      </c>
      <c r="H1873" s="85">
        <f t="shared" si="119"/>
        <v>1500</v>
      </c>
      <c r="I1873" s="85">
        <f t="shared" si="116"/>
        <v>1295.1717065426669</v>
      </c>
      <c r="J1873" s="39"/>
    </row>
    <row r="1874" spans="2:10" x14ac:dyDescent="0.2">
      <c r="B1874" s="87">
        <v>1872</v>
      </c>
      <c r="C1874" s="85">
        <v>102.7</v>
      </c>
      <c r="D1874" s="85">
        <f>C1874 * (1 + '2016 Claims Experience'!$H$3) * (1 + '2016 Claims Experience'!$H$3)</f>
        <v>124.26700000000002</v>
      </c>
      <c r="E1874" s="85">
        <f t="shared" si="117"/>
        <v>24.853400000000001</v>
      </c>
      <c r="F1874" s="85">
        <f t="shared" si="118"/>
        <v>99.413600000000031</v>
      </c>
      <c r="G1874" s="85">
        <f xml:space="preserve"> F1874/'2016 Claims Experience'!$H$2</f>
        <v>116.95717647058828</v>
      </c>
      <c r="H1874" s="85">
        <f t="shared" si="119"/>
        <v>124.26700000000002</v>
      </c>
      <c r="I1874" s="85">
        <f t="shared" si="116"/>
        <v>0</v>
      </c>
      <c r="J1874" s="39"/>
    </row>
    <row r="1875" spans="2:10" x14ac:dyDescent="0.2">
      <c r="B1875" s="87">
        <v>1873</v>
      </c>
      <c r="C1875" s="85">
        <v>16409.09</v>
      </c>
      <c r="D1875" s="85">
        <f>C1875 * (1 + '2016 Claims Experience'!$H$3) * (1 + '2016 Claims Experience'!$H$3)</f>
        <v>19854.998900000006</v>
      </c>
      <c r="E1875" s="85">
        <f t="shared" si="117"/>
        <v>3970.9997800000001</v>
      </c>
      <c r="F1875" s="85">
        <f t="shared" si="118"/>
        <v>15883.999120000006</v>
      </c>
      <c r="G1875" s="85">
        <f xml:space="preserve"> F1875/'2016 Claims Experience'!$H$2</f>
        <v>18687.057788235303</v>
      </c>
      <c r="H1875" s="85">
        <f t="shared" si="119"/>
        <v>1500</v>
      </c>
      <c r="I1875" s="85">
        <f t="shared" si="116"/>
        <v>1295.1717065426669</v>
      </c>
      <c r="J1875" s="39"/>
    </row>
    <row r="1876" spans="2:10" x14ac:dyDescent="0.2">
      <c r="B1876" s="87">
        <v>1874</v>
      </c>
      <c r="C1876" s="85">
        <v>17253.600000000002</v>
      </c>
      <c r="D1876" s="85">
        <f>C1876 * (1 + '2016 Claims Experience'!$H$3) * (1 + '2016 Claims Experience'!$H$3)</f>
        <v>20876.856000000003</v>
      </c>
      <c r="E1876" s="85">
        <f t="shared" si="117"/>
        <v>4175.3711999999996</v>
      </c>
      <c r="F1876" s="85">
        <f t="shared" si="118"/>
        <v>16701.484800000002</v>
      </c>
      <c r="G1876" s="85">
        <f xml:space="preserve"> F1876/'2016 Claims Experience'!$H$2</f>
        <v>19648.805647058827</v>
      </c>
      <c r="H1876" s="85">
        <f t="shared" si="119"/>
        <v>1500</v>
      </c>
      <c r="I1876" s="85">
        <f t="shared" si="116"/>
        <v>1295.1717065426669</v>
      </c>
      <c r="J1876" s="39"/>
    </row>
    <row r="1877" spans="2:10" x14ac:dyDescent="0.2">
      <c r="B1877" s="87">
        <v>1875</v>
      </c>
      <c r="C1877" s="85">
        <v>14879.650000000001</v>
      </c>
      <c r="D1877" s="85">
        <f>C1877 * (1 + '2016 Claims Experience'!$H$3) * (1 + '2016 Claims Experience'!$H$3)</f>
        <v>18004.376500000006</v>
      </c>
      <c r="E1877" s="85">
        <f t="shared" si="117"/>
        <v>3600.8753000000002</v>
      </c>
      <c r="F1877" s="85">
        <f t="shared" si="118"/>
        <v>14403.501200000006</v>
      </c>
      <c r="G1877" s="85">
        <f xml:space="preserve"> F1877/'2016 Claims Experience'!$H$2</f>
        <v>16945.295529411771</v>
      </c>
      <c r="H1877" s="85">
        <f t="shared" si="119"/>
        <v>1500</v>
      </c>
      <c r="I1877" s="85">
        <f t="shared" si="116"/>
        <v>1295.1717065426669</v>
      </c>
      <c r="J1877" s="39"/>
    </row>
    <row r="1878" spans="2:10" x14ac:dyDescent="0.2">
      <c r="B1878" s="87">
        <v>1876</v>
      </c>
      <c r="C1878" s="85">
        <v>7971.89</v>
      </c>
      <c r="D1878" s="85">
        <f>C1878 * (1 + '2016 Claims Experience'!$H$3) * (1 + '2016 Claims Experience'!$H$3)</f>
        <v>9645.9869000000017</v>
      </c>
      <c r="E1878" s="85">
        <f t="shared" si="117"/>
        <v>1929.1973799999998</v>
      </c>
      <c r="F1878" s="85">
        <f t="shared" si="118"/>
        <v>7716.7895200000021</v>
      </c>
      <c r="G1878" s="85">
        <f xml:space="preserve"> F1878/'2016 Claims Experience'!$H$2</f>
        <v>9078.5759058823551</v>
      </c>
      <c r="H1878" s="85">
        <f t="shared" si="119"/>
        <v>1500</v>
      </c>
      <c r="I1878" s="85">
        <f t="shared" si="116"/>
        <v>1295.1717065426669</v>
      </c>
      <c r="J1878" s="39"/>
    </row>
    <row r="1879" spans="2:10" x14ac:dyDescent="0.2">
      <c r="B1879" s="87">
        <v>1877</v>
      </c>
      <c r="C1879" s="85">
        <v>328.64</v>
      </c>
      <c r="D1879" s="85">
        <f>C1879 * (1 + '2016 Claims Experience'!$H$3) * (1 + '2016 Claims Experience'!$H$3)</f>
        <v>397.65440000000007</v>
      </c>
      <c r="E1879" s="85">
        <f t="shared" si="117"/>
        <v>79.530879999999996</v>
      </c>
      <c r="F1879" s="85">
        <f t="shared" si="118"/>
        <v>318.1235200000001</v>
      </c>
      <c r="G1879" s="85">
        <f xml:space="preserve"> F1879/'2016 Claims Experience'!$H$2</f>
        <v>374.2629647058825</v>
      </c>
      <c r="H1879" s="85">
        <f t="shared" si="119"/>
        <v>397.65440000000007</v>
      </c>
      <c r="I1879" s="85">
        <f t="shared" si="116"/>
        <v>0</v>
      </c>
      <c r="J1879" s="39"/>
    </row>
    <row r="1880" spans="2:10" x14ac:dyDescent="0.2">
      <c r="B1880" s="87">
        <v>1878</v>
      </c>
      <c r="C1880" s="85">
        <v>32540.100000000002</v>
      </c>
      <c r="D1880" s="85">
        <f>C1880 * (1 + '2016 Claims Experience'!$H$3) * (1 + '2016 Claims Experience'!$H$3)</f>
        <v>39373.521000000015</v>
      </c>
      <c r="E1880" s="85">
        <f t="shared" si="117"/>
        <v>7874.704200000001</v>
      </c>
      <c r="F1880" s="85">
        <f t="shared" si="118"/>
        <v>31498.816800000015</v>
      </c>
      <c r="G1880" s="85">
        <f xml:space="preserve"> F1880/'2016 Claims Experience'!$H$2</f>
        <v>37057.431529411784</v>
      </c>
      <c r="H1880" s="85">
        <f t="shared" si="119"/>
        <v>1500</v>
      </c>
      <c r="I1880" s="85">
        <f t="shared" si="116"/>
        <v>1295.1717065426669</v>
      </c>
      <c r="J1880" s="39"/>
    </row>
    <row r="1881" spans="2:10" x14ac:dyDescent="0.2">
      <c r="B1881" s="87">
        <v>1879</v>
      </c>
      <c r="C1881" s="85">
        <v>2507.46</v>
      </c>
      <c r="D1881" s="85">
        <f>C1881 * (1 + '2016 Claims Experience'!$H$3) * (1 + '2016 Claims Experience'!$H$3)</f>
        <v>3034.0266000000006</v>
      </c>
      <c r="E1881" s="85">
        <f t="shared" si="117"/>
        <v>606.80531999999994</v>
      </c>
      <c r="F1881" s="85">
        <f t="shared" si="118"/>
        <v>2427.2212800000007</v>
      </c>
      <c r="G1881" s="85">
        <f xml:space="preserve"> F1881/'2016 Claims Experience'!$H$2</f>
        <v>2855.5544470588243</v>
      </c>
      <c r="H1881" s="85">
        <f t="shared" si="119"/>
        <v>1500</v>
      </c>
      <c r="I1881" s="85">
        <f t="shared" si="116"/>
        <v>1295.1717065426669</v>
      </c>
      <c r="J1881" s="39"/>
    </row>
    <row r="1882" spans="2:10" x14ac:dyDescent="0.2">
      <c r="B1882" s="87">
        <v>1880</v>
      </c>
      <c r="C1882" s="85">
        <v>10548.08</v>
      </c>
      <c r="D1882" s="85">
        <f>C1882 * (1 + '2016 Claims Experience'!$H$3) * (1 + '2016 Claims Experience'!$H$3)</f>
        <v>12763.176800000001</v>
      </c>
      <c r="E1882" s="85">
        <f t="shared" si="117"/>
        <v>2552.6353599999998</v>
      </c>
      <c r="F1882" s="85">
        <f t="shared" si="118"/>
        <v>10210.541440000001</v>
      </c>
      <c r="G1882" s="85">
        <f xml:space="preserve"> F1882/'2016 Claims Experience'!$H$2</f>
        <v>12012.401694117649</v>
      </c>
      <c r="H1882" s="85">
        <f t="shared" si="119"/>
        <v>1500</v>
      </c>
      <c r="I1882" s="85">
        <f t="shared" si="116"/>
        <v>1295.1717065426669</v>
      </c>
      <c r="J1882" s="39"/>
    </row>
    <row r="1883" spans="2:10" x14ac:dyDescent="0.2">
      <c r="B1883" s="87">
        <v>1881</v>
      </c>
      <c r="C1883" s="85">
        <v>10100.15</v>
      </c>
      <c r="D1883" s="85">
        <f>C1883 * (1 + '2016 Claims Experience'!$H$3) * (1 + '2016 Claims Experience'!$H$3)</f>
        <v>12221.181500000002</v>
      </c>
      <c r="E1883" s="85">
        <f t="shared" si="117"/>
        <v>2444.2363</v>
      </c>
      <c r="F1883" s="85">
        <f t="shared" si="118"/>
        <v>9776.9452000000019</v>
      </c>
      <c r="G1883" s="85">
        <f xml:space="preserve"> F1883/'2016 Claims Experience'!$H$2</f>
        <v>11502.288470588237</v>
      </c>
      <c r="H1883" s="85">
        <f t="shared" si="119"/>
        <v>1500</v>
      </c>
      <c r="I1883" s="85">
        <f t="shared" si="116"/>
        <v>1295.1717065426669</v>
      </c>
      <c r="J1883" s="39"/>
    </row>
    <row r="1884" spans="2:10" x14ac:dyDescent="0.2">
      <c r="B1884" s="87">
        <v>1882</v>
      </c>
      <c r="C1884" s="85">
        <v>1609.23</v>
      </c>
      <c r="D1884" s="85">
        <f>C1884 * (1 + '2016 Claims Experience'!$H$3) * (1 + '2016 Claims Experience'!$H$3)</f>
        <v>1947.1683000000005</v>
      </c>
      <c r="E1884" s="85">
        <f t="shared" si="117"/>
        <v>389.43366000000003</v>
      </c>
      <c r="F1884" s="85">
        <f t="shared" si="118"/>
        <v>1557.7346400000006</v>
      </c>
      <c r="G1884" s="85">
        <f xml:space="preserve"> F1884/'2016 Claims Experience'!$H$2</f>
        <v>1832.6289882352949</v>
      </c>
      <c r="H1884" s="85">
        <f t="shared" si="119"/>
        <v>1500</v>
      </c>
      <c r="I1884" s="85">
        <f t="shared" si="116"/>
        <v>1295.1717065426669</v>
      </c>
      <c r="J1884" s="39"/>
    </row>
    <row r="1885" spans="2:10" x14ac:dyDescent="0.2">
      <c r="B1885" s="87">
        <v>1883</v>
      </c>
      <c r="C1885" s="85">
        <v>2405.5500000000002</v>
      </c>
      <c r="D1885" s="85">
        <f>C1885 * (1 + '2016 Claims Experience'!$H$3) * (1 + '2016 Claims Experience'!$H$3)</f>
        <v>2910.7155000000007</v>
      </c>
      <c r="E1885" s="85">
        <f t="shared" si="117"/>
        <v>582.1431</v>
      </c>
      <c r="F1885" s="85">
        <f t="shared" si="118"/>
        <v>2328.5724000000005</v>
      </c>
      <c r="G1885" s="85">
        <f xml:space="preserve"> F1885/'2016 Claims Experience'!$H$2</f>
        <v>2739.4969411764714</v>
      </c>
      <c r="H1885" s="85">
        <f t="shared" si="119"/>
        <v>1500</v>
      </c>
      <c r="I1885" s="85">
        <f t="shared" si="116"/>
        <v>1295.1717065426669</v>
      </c>
      <c r="J1885" s="39"/>
    </row>
    <row r="1886" spans="2:10" x14ac:dyDescent="0.2">
      <c r="B1886" s="87">
        <v>1884</v>
      </c>
      <c r="C1886" s="85">
        <v>3532.88</v>
      </c>
      <c r="D1886" s="85">
        <f>C1886 * (1 + '2016 Claims Experience'!$H$3) * (1 + '2016 Claims Experience'!$H$3)</f>
        <v>4274.7848000000013</v>
      </c>
      <c r="E1886" s="85">
        <f t="shared" si="117"/>
        <v>854.95696000000009</v>
      </c>
      <c r="F1886" s="85">
        <f t="shared" si="118"/>
        <v>3419.8278400000013</v>
      </c>
      <c r="G1886" s="85">
        <f xml:space="preserve"> F1886/'2016 Claims Experience'!$H$2</f>
        <v>4023.3268705882369</v>
      </c>
      <c r="H1886" s="85">
        <f t="shared" si="119"/>
        <v>1500</v>
      </c>
      <c r="I1886" s="85">
        <f t="shared" si="116"/>
        <v>1295.1717065426669</v>
      </c>
      <c r="J1886" s="39"/>
    </row>
    <row r="1887" spans="2:10" x14ac:dyDescent="0.2">
      <c r="B1887" s="87">
        <v>1885</v>
      </c>
      <c r="C1887" s="85">
        <v>9474.4700000000012</v>
      </c>
      <c r="D1887" s="85">
        <f>C1887 * (1 + '2016 Claims Experience'!$H$3) * (1 + '2016 Claims Experience'!$H$3)</f>
        <v>11464.108700000003</v>
      </c>
      <c r="E1887" s="85">
        <f t="shared" si="117"/>
        <v>2292.8217399999999</v>
      </c>
      <c r="F1887" s="85">
        <f t="shared" si="118"/>
        <v>9171.2869600000031</v>
      </c>
      <c r="G1887" s="85">
        <f xml:space="preserve"> F1887/'2016 Claims Experience'!$H$2</f>
        <v>10789.749364705885</v>
      </c>
      <c r="H1887" s="85">
        <f t="shared" si="119"/>
        <v>1500</v>
      </c>
      <c r="I1887" s="85">
        <f t="shared" si="116"/>
        <v>1295.1717065426669</v>
      </c>
      <c r="J1887" s="39"/>
    </row>
    <row r="1888" spans="2:10" x14ac:dyDescent="0.2">
      <c r="B1888" s="87">
        <v>1886</v>
      </c>
      <c r="C1888" s="85">
        <v>468.47</v>
      </c>
      <c r="D1888" s="85">
        <f>C1888 * (1 + '2016 Claims Experience'!$H$3) * (1 + '2016 Claims Experience'!$H$3)</f>
        <v>566.84870000000024</v>
      </c>
      <c r="E1888" s="85">
        <f t="shared" si="117"/>
        <v>113.36974000000002</v>
      </c>
      <c r="F1888" s="85">
        <f t="shared" si="118"/>
        <v>453.4789600000002</v>
      </c>
      <c r="G1888" s="85">
        <f xml:space="preserve"> F1888/'2016 Claims Experience'!$H$2</f>
        <v>533.50465882352967</v>
      </c>
      <c r="H1888" s="85">
        <f t="shared" si="119"/>
        <v>566.84870000000024</v>
      </c>
      <c r="I1888" s="85">
        <f t="shared" si="116"/>
        <v>0</v>
      </c>
      <c r="J1888" s="39"/>
    </row>
    <row r="1889" spans="2:10" x14ac:dyDescent="0.2">
      <c r="B1889" s="87">
        <v>1887</v>
      </c>
      <c r="C1889" s="85">
        <v>17839.780000000002</v>
      </c>
      <c r="D1889" s="85">
        <f>C1889 * (1 + '2016 Claims Experience'!$H$3) * (1 + '2016 Claims Experience'!$H$3)</f>
        <v>21586.133800000007</v>
      </c>
      <c r="E1889" s="85">
        <f t="shared" si="117"/>
        <v>4317.2267600000005</v>
      </c>
      <c r="F1889" s="85">
        <f t="shared" si="118"/>
        <v>17268.907040000006</v>
      </c>
      <c r="G1889" s="85">
        <f xml:space="preserve"> F1889/'2016 Claims Experience'!$H$2</f>
        <v>20316.36122352942</v>
      </c>
      <c r="H1889" s="85">
        <f t="shared" si="119"/>
        <v>1500</v>
      </c>
      <c r="I1889" s="85">
        <f t="shared" si="116"/>
        <v>1295.1717065426669</v>
      </c>
      <c r="J1889" s="39"/>
    </row>
    <row r="1890" spans="2:10" x14ac:dyDescent="0.2">
      <c r="B1890" s="87">
        <v>1888</v>
      </c>
      <c r="C1890" s="85">
        <v>15863.990000000002</v>
      </c>
      <c r="D1890" s="85">
        <f>C1890 * (1 + '2016 Claims Experience'!$H$3) * (1 + '2016 Claims Experience'!$H$3)</f>
        <v>19195.427900000006</v>
      </c>
      <c r="E1890" s="85">
        <f t="shared" si="117"/>
        <v>3839.0855800000004</v>
      </c>
      <c r="F1890" s="85">
        <f t="shared" si="118"/>
        <v>15356.342320000005</v>
      </c>
      <c r="G1890" s="85">
        <f xml:space="preserve"> F1890/'2016 Claims Experience'!$H$2</f>
        <v>18066.285082352948</v>
      </c>
      <c r="H1890" s="85">
        <f t="shared" si="119"/>
        <v>1500</v>
      </c>
      <c r="I1890" s="85">
        <f t="shared" si="116"/>
        <v>1295.1717065426669</v>
      </c>
      <c r="J1890" s="39"/>
    </row>
    <row r="1891" spans="2:10" x14ac:dyDescent="0.2">
      <c r="B1891" s="87">
        <v>1889</v>
      </c>
      <c r="C1891" s="85">
        <v>19708.13</v>
      </c>
      <c r="D1891" s="85">
        <f>C1891 * (1 + '2016 Claims Experience'!$H$3) * (1 + '2016 Claims Experience'!$H$3)</f>
        <v>23846.837300000007</v>
      </c>
      <c r="E1891" s="85">
        <f t="shared" si="117"/>
        <v>4769.3674600000004</v>
      </c>
      <c r="F1891" s="85">
        <f t="shared" si="118"/>
        <v>19077.469840000005</v>
      </c>
      <c r="G1891" s="85">
        <f xml:space="preserve"> F1891/'2016 Claims Experience'!$H$2</f>
        <v>22444.082164705887</v>
      </c>
      <c r="H1891" s="85">
        <f t="shared" si="119"/>
        <v>1500</v>
      </c>
      <c r="I1891" s="85">
        <f t="shared" si="116"/>
        <v>1295.1717065426669</v>
      </c>
      <c r="J1891" s="39"/>
    </row>
    <row r="1892" spans="2:10" x14ac:dyDescent="0.2">
      <c r="B1892" s="87">
        <v>1890</v>
      </c>
      <c r="C1892" s="85">
        <v>4712.3500000000004</v>
      </c>
      <c r="D1892" s="85">
        <f>C1892 * (1 + '2016 Claims Experience'!$H$3) * (1 + '2016 Claims Experience'!$H$3)</f>
        <v>5701.9435000000012</v>
      </c>
      <c r="E1892" s="85">
        <f t="shared" si="117"/>
        <v>1140.3887</v>
      </c>
      <c r="F1892" s="85">
        <f t="shared" si="118"/>
        <v>4561.5548000000008</v>
      </c>
      <c r="G1892" s="85">
        <f xml:space="preserve"> F1892/'2016 Claims Experience'!$H$2</f>
        <v>5366.5350588235306</v>
      </c>
      <c r="H1892" s="85">
        <f t="shared" si="119"/>
        <v>1500</v>
      </c>
      <c r="I1892" s="85">
        <f t="shared" si="116"/>
        <v>1295.1717065426669</v>
      </c>
      <c r="J1892" s="39"/>
    </row>
    <row r="1893" spans="2:10" x14ac:dyDescent="0.2">
      <c r="B1893" s="87">
        <v>1891</v>
      </c>
      <c r="C1893" s="85">
        <v>35073.630000000005</v>
      </c>
      <c r="D1893" s="85">
        <f>C1893 * (1 + '2016 Claims Experience'!$H$3) * (1 + '2016 Claims Experience'!$H$3)</f>
        <v>42439.092300000011</v>
      </c>
      <c r="E1893" s="85">
        <f t="shared" si="117"/>
        <v>8487.8184600000004</v>
      </c>
      <c r="F1893" s="85">
        <f t="shared" si="118"/>
        <v>33951.273840000009</v>
      </c>
      <c r="G1893" s="85">
        <f xml:space="preserve"> F1893/'2016 Claims Experience'!$H$2</f>
        <v>39942.675105882365</v>
      </c>
      <c r="H1893" s="85">
        <f t="shared" si="119"/>
        <v>1500</v>
      </c>
      <c r="I1893" s="85">
        <f t="shared" si="116"/>
        <v>1295.1717065426669</v>
      </c>
      <c r="J1893" s="39"/>
    </row>
    <row r="1894" spans="2:10" x14ac:dyDescent="0.2">
      <c r="B1894" s="87">
        <v>1892</v>
      </c>
      <c r="C1894" s="85">
        <v>9208.24</v>
      </c>
      <c r="D1894" s="85">
        <f>C1894 * (1 + '2016 Claims Experience'!$H$3) * (1 + '2016 Claims Experience'!$H$3)</f>
        <v>11141.970400000002</v>
      </c>
      <c r="E1894" s="85">
        <f t="shared" si="117"/>
        <v>2228.39408</v>
      </c>
      <c r="F1894" s="85">
        <f t="shared" si="118"/>
        <v>8913.5763200000019</v>
      </c>
      <c r="G1894" s="85">
        <f xml:space="preserve"> F1894/'2016 Claims Experience'!$H$2</f>
        <v>10486.56037647059</v>
      </c>
      <c r="H1894" s="85">
        <f t="shared" si="119"/>
        <v>1500</v>
      </c>
      <c r="I1894" s="85">
        <f t="shared" si="116"/>
        <v>1295.1717065426669</v>
      </c>
      <c r="J1894" s="39"/>
    </row>
    <row r="1895" spans="2:10" x14ac:dyDescent="0.2">
      <c r="B1895" s="87">
        <v>1893</v>
      </c>
      <c r="C1895" s="85">
        <v>7703.29</v>
      </c>
      <c r="D1895" s="85">
        <f>C1895 * (1 + '2016 Claims Experience'!$H$3) * (1 + '2016 Claims Experience'!$H$3)</f>
        <v>9320.9809000000023</v>
      </c>
      <c r="E1895" s="85">
        <f t="shared" si="117"/>
        <v>1864.1961800000001</v>
      </c>
      <c r="F1895" s="85">
        <f t="shared" si="118"/>
        <v>7456.7847200000024</v>
      </c>
      <c r="G1895" s="85">
        <f xml:space="preserve"> F1895/'2016 Claims Experience'!$H$2</f>
        <v>8772.6879058823561</v>
      </c>
      <c r="H1895" s="85">
        <f t="shared" si="119"/>
        <v>1500</v>
      </c>
      <c r="I1895" s="85">
        <f t="shared" si="116"/>
        <v>1295.1717065426669</v>
      </c>
      <c r="J1895" s="39"/>
    </row>
    <row r="1896" spans="2:10" x14ac:dyDescent="0.2">
      <c r="B1896" s="87">
        <v>1894</v>
      </c>
      <c r="C1896" s="85">
        <v>27764.550000000003</v>
      </c>
      <c r="D1896" s="85">
        <f>C1896 * (1 + '2016 Claims Experience'!$H$3) * (1 + '2016 Claims Experience'!$H$3)</f>
        <v>33595.105500000005</v>
      </c>
      <c r="E1896" s="85">
        <f t="shared" si="117"/>
        <v>6719.0210999999999</v>
      </c>
      <c r="F1896" s="85">
        <f t="shared" si="118"/>
        <v>26876.084400000007</v>
      </c>
      <c r="G1896" s="85">
        <f xml:space="preserve"> F1896/'2016 Claims Experience'!$H$2</f>
        <v>31618.922823529421</v>
      </c>
      <c r="H1896" s="85">
        <f t="shared" si="119"/>
        <v>1500</v>
      </c>
      <c r="I1896" s="85">
        <f t="shared" si="116"/>
        <v>1295.1717065426669</v>
      </c>
      <c r="J1896" s="39"/>
    </row>
    <row r="1897" spans="2:10" x14ac:dyDescent="0.2">
      <c r="B1897" s="87">
        <v>1895</v>
      </c>
      <c r="C1897" s="85">
        <v>1106</v>
      </c>
      <c r="D1897" s="85">
        <f>C1897 * (1 + '2016 Claims Experience'!$H$3) * (1 + '2016 Claims Experience'!$H$3)</f>
        <v>1338.2600000000002</v>
      </c>
      <c r="E1897" s="85">
        <f t="shared" si="117"/>
        <v>267.65199999999999</v>
      </c>
      <c r="F1897" s="85">
        <f t="shared" si="118"/>
        <v>1070.6080000000002</v>
      </c>
      <c r="G1897" s="85">
        <f xml:space="preserve"> F1897/'2016 Claims Experience'!$H$2</f>
        <v>1259.538823529412</v>
      </c>
      <c r="H1897" s="85">
        <f t="shared" si="119"/>
        <v>1338.2600000000002</v>
      </c>
      <c r="I1897" s="85">
        <f t="shared" si="116"/>
        <v>0</v>
      </c>
      <c r="J1897" s="39"/>
    </row>
    <row r="1898" spans="2:10" x14ac:dyDescent="0.2">
      <c r="B1898" s="87">
        <v>1896</v>
      </c>
      <c r="C1898" s="85">
        <v>11729.130000000001</v>
      </c>
      <c r="D1898" s="85">
        <f>C1898 * (1 + '2016 Claims Experience'!$H$3) * (1 + '2016 Claims Experience'!$H$3)</f>
        <v>14192.247300000003</v>
      </c>
      <c r="E1898" s="85">
        <f t="shared" si="117"/>
        <v>2838.4494599999998</v>
      </c>
      <c r="F1898" s="85">
        <f t="shared" si="118"/>
        <v>11353.797840000003</v>
      </c>
      <c r="G1898" s="85">
        <f xml:space="preserve"> F1898/'2016 Claims Experience'!$H$2</f>
        <v>13357.409223529416</v>
      </c>
      <c r="H1898" s="85">
        <f t="shared" si="119"/>
        <v>1500</v>
      </c>
      <c r="I1898" s="85">
        <f t="shared" si="116"/>
        <v>1295.1717065426669</v>
      </c>
      <c r="J1898" s="39"/>
    </row>
    <row r="1899" spans="2:10" x14ac:dyDescent="0.2">
      <c r="B1899" s="87">
        <v>1897</v>
      </c>
      <c r="C1899" s="85">
        <v>7683.54</v>
      </c>
      <c r="D1899" s="85">
        <f>C1899 * (1 + '2016 Claims Experience'!$H$3) * (1 + '2016 Claims Experience'!$H$3)</f>
        <v>9297.0834000000013</v>
      </c>
      <c r="E1899" s="85">
        <f t="shared" si="117"/>
        <v>1859.4166799999998</v>
      </c>
      <c r="F1899" s="85">
        <f t="shared" si="118"/>
        <v>7437.6667200000011</v>
      </c>
      <c r="G1899" s="85">
        <f xml:space="preserve"> F1899/'2016 Claims Experience'!$H$2</f>
        <v>8750.1961411764714</v>
      </c>
      <c r="H1899" s="85">
        <f t="shared" si="119"/>
        <v>1500</v>
      </c>
      <c r="I1899" s="85">
        <f t="shared" si="116"/>
        <v>1295.1717065426669</v>
      </c>
      <c r="J1899" s="39"/>
    </row>
    <row r="1900" spans="2:10" x14ac:dyDescent="0.2">
      <c r="B1900" s="87">
        <v>1898</v>
      </c>
      <c r="C1900" s="85">
        <v>311.26</v>
      </c>
      <c r="D1900" s="85">
        <f>C1900 * (1 + '2016 Claims Experience'!$H$3) * (1 + '2016 Claims Experience'!$H$3)</f>
        <v>376.62460000000004</v>
      </c>
      <c r="E1900" s="85">
        <f t="shared" si="117"/>
        <v>75.324919999999992</v>
      </c>
      <c r="F1900" s="85">
        <f t="shared" si="118"/>
        <v>301.29968000000002</v>
      </c>
      <c r="G1900" s="85">
        <f xml:space="preserve"> F1900/'2016 Claims Experience'!$H$2</f>
        <v>354.47021176470594</v>
      </c>
      <c r="H1900" s="85">
        <f t="shared" si="119"/>
        <v>376.62460000000004</v>
      </c>
      <c r="I1900" s="85">
        <f t="shared" si="116"/>
        <v>0</v>
      </c>
      <c r="J1900" s="39"/>
    </row>
    <row r="1901" spans="2:10" x14ac:dyDescent="0.2">
      <c r="B1901" s="87">
        <v>1899</v>
      </c>
      <c r="C1901" s="85">
        <v>783.68000000000006</v>
      </c>
      <c r="D1901" s="85">
        <f>C1901 * (1 + '2016 Claims Experience'!$H$3) * (1 + '2016 Claims Experience'!$H$3)</f>
        <v>948.25280000000021</v>
      </c>
      <c r="E1901" s="85">
        <f t="shared" si="117"/>
        <v>189.65056000000001</v>
      </c>
      <c r="F1901" s="85">
        <f t="shared" si="118"/>
        <v>758.60224000000017</v>
      </c>
      <c r="G1901" s="85">
        <f xml:space="preserve"> F1901/'2016 Claims Experience'!$H$2</f>
        <v>892.47322352941194</v>
      </c>
      <c r="H1901" s="85">
        <f t="shared" si="119"/>
        <v>948.25280000000021</v>
      </c>
      <c r="I1901" s="85">
        <f t="shared" si="116"/>
        <v>0</v>
      </c>
      <c r="J1901" s="39"/>
    </row>
    <row r="1902" spans="2:10" x14ac:dyDescent="0.2">
      <c r="B1902" s="87">
        <v>1900</v>
      </c>
      <c r="C1902" s="85">
        <v>4032.1600000000003</v>
      </c>
      <c r="D1902" s="85">
        <f>C1902 * (1 + '2016 Claims Experience'!$H$3) * (1 + '2016 Claims Experience'!$H$3)</f>
        <v>4878.9136000000017</v>
      </c>
      <c r="E1902" s="85">
        <f t="shared" si="117"/>
        <v>975.78272000000015</v>
      </c>
      <c r="F1902" s="85">
        <f t="shared" si="118"/>
        <v>3903.1308800000015</v>
      </c>
      <c r="G1902" s="85">
        <f xml:space="preserve"> F1902/'2016 Claims Experience'!$H$2</f>
        <v>4591.9186823529435</v>
      </c>
      <c r="H1902" s="85">
        <f t="shared" si="119"/>
        <v>1500</v>
      </c>
      <c r="I1902" s="85">
        <f t="shared" si="116"/>
        <v>1295.1717065426669</v>
      </c>
      <c r="J1902" s="39"/>
    </row>
    <row r="1903" spans="2:10" x14ac:dyDescent="0.2">
      <c r="B1903" s="87">
        <v>1901</v>
      </c>
      <c r="C1903" s="85">
        <v>24395.99</v>
      </c>
      <c r="D1903" s="85">
        <f>C1903 * (1 + '2016 Claims Experience'!$H$3) * (1 + '2016 Claims Experience'!$H$3)</f>
        <v>29519.147900000007</v>
      </c>
      <c r="E1903" s="85">
        <f t="shared" si="117"/>
        <v>5903.8295800000005</v>
      </c>
      <c r="F1903" s="85">
        <f t="shared" si="118"/>
        <v>23615.318320000006</v>
      </c>
      <c r="G1903" s="85">
        <f xml:space="preserve"> F1903/'2016 Claims Experience'!$H$2</f>
        <v>27782.727435294124</v>
      </c>
      <c r="H1903" s="85">
        <f t="shared" si="119"/>
        <v>1500</v>
      </c>
      <c r="I1903" s="85">
        <f t="shared" si="116"/>
        <v>1295.1717065426669</v>
      </c>
      <c r="J1903" s="39"/>
    </row>
    <row r="1904" spans="2:10" x14ac:dyDescent="0.2">
      <c r="B1904" s="87">
        <v>1902</v>
      </c>
      <c r="C1904" s="85">
        <v>680.19</v>
      </c>
      <c r="D1904" s="85">
        <f>C1904 * (1 + '2016 Claims Experience'!$H$3) * (1 + '2016 Claims Experience'!$H$3)</f>
        <v>823.02990000000023</v>
      </c>
      <c r="E1904" s="85">
        <f t="shared" si="117"/>
        <v>164.60598000000002</v>
      </c>
      <c r="F1904" s="85">
        <f t="shared" si="118"/>
        <v>658.42392000000018</v>
      </c>
      <c r="G1904" s="85">
        <f xml:space="preserve"> F1904/'2016 Claims Experience'!$H$2</f>
        <v>774.61637647058842</v>
      </c>
      <c r="H1904" s="85">
        <f t="shared" si="119"/>
        <v>823.02990000000023</v>
      </c>
      <c r="I1904" s="85">
        <f t="shared" si="116"/>
        <v>0</v>
      </c>
      <c r="J1904" s="39"/>
    </row>
    <row r="1905" spans="2:10" x14ac:dyDescent="0.2">
      <c r="B1905" s="87">
        <v>1903</v>
      </c>
      <c r="C1905" s="85">
        <v>2817.9300000000003</v>
      </c>
      <c r="D1905" s="85">
        <f>C1905 * (1 + '2016 Claims Experience'!$H$3) * (1 + '2016 Claims Experience'!$H$3)</f>
        <v>3409.6953000000008</v>
      </c>
      <c r="E1905" s="85">
        <f t="shared" si="117"/>
        <v>681.93906000000004</v>
      </c>
      <c r="F1905" s="85">
        <f t="shared" si="118"/>
        <v>2727.7562400000006</v>
      </c>
      <c r="G1905" s="85">
        <f xml:space="preserve"> F1905/'2016 Claims Experience'!$H$2</f>
        <v>3209.1249882352949</v>
      </c>
      <c r="H1905" s="85">
        <f t="shared" si="119"/>
        <v>1500</v>
      </c>
      <c r="I1905" s="85">
        <f t="shared" si="116"/>
        <v>1295.1717065426669</v>
      </c>
      <c r="J1905" s="39"/>
    </row>
    <row r="1906" spans="2:10" x14ac:dyDescent="0.2">
      <c r="B1906" s="87">
        <v>1904</v>
      </c>
      <c r="C1906" s="85">
        <v>27857.77</v>
      </c>
      <c r="D1906" s="85">
        <f>C1906 * (1 + '2016 Claims Experience'!$H$3) * (1 + '2016 Claims Experience'!$H$3)</f>
        <v>33707.901700000002</v>
      </c>
      <c r="E1906" s="85">
        <f t="shared" si="117"/>
        <v>6741.5803399999986</v>
      </c>
      <c r="F1906" s="85">
        <f t="shared" si="118"/>
        <v>26966.321360000002</v>
      </c>
      <c r="G1906" s="85">
        <f xml:space="preserve"> F1906/'2016 Claims Experience'!$H$2</f>
        <v>31725.083952941179</v>
      </c>
      <c r="H1906" s="85">
        <f t="shared" si="119"/>
        <v>1500</v>
      </c>
      <c r="I1906" s="85">
        <f t="shared" si="116"/>
        <v>1295.1717065426669</v>
      </c>
      <c r="J1906" s="39"/>
    </row>
    <row r="1907" spans="2:10" x14ac:dyDescent="0.2">
      <c r="B1907" s="87">
        <v>1905</v>
      </c>
      <c r="C1907" s="85">
        <v>18693.77</v>
      </c>
      <c r="D1907" s="85">
        <f>C1907 * (1 + '2016 Claims Experience'!$H$3) * (1 + '2016 Claims Experience'!$H$3)</f>
        <v>22619.461700000003</v>
      </c>
      <c r="E1907" s="85">
        <f t="shared" si="117"/>
        <v>4523.8923399999994</v>
      </c>
      <c r="F1907" s="85">
        <f t="shared" si="118"/>
        <v>18095.569360000005</v>
      </c>
      <c r="G1907" s="85">
        <f xml:space="preserve"> F1907/'2016 Claims Experience'!$H$2</f>
        <v>21288.905129411771</v>
      </c>
      <c r="H1907" s="85">
        <f t="shared" si="119"/>
        <v>1500</v>
      </c>
      <c r="I1907" s="85">
        <f t="shared" si="116"/>
        <v>1295.1717065426669</v>
      </c>
      <c r="J1907" s="39"/>
    </row>
    <row r="1908" spans="2:10" x14ac:dyDescent="0.2">
      <c r="B1908" s="87">
        <v>1906</v>
      </c>
      <c r="C1908" s="85">
        <v>1666.9</v>
      </c>
      <c r="D1908" s="85">
        <f>C1908 * (1 + '2016 Claims Experience'!$H$3) * (1 + '2016 Claims Experience'!$H$3)</f>
        <v>2016.9490000000003</v>
      </c>
      <c r="E1908" s="85">
        <f t="shared" si="117"/>
        <v>403.38979999999998</v>
      </c>
      <c r="F1908" s="85">
        <f t="shared" si="118"/>
        <v>1613.5592000000004</v>
      </c>
      <c r="G1908" s="85">
        <f xml:space="preserve"> F1908/'2016 Claims Experience'!$H$2</f>
        <v>1898.3049411764712</v>
      </c>
      <c r="H1908" s="85">
        <f t="shared" si="119"/>
        <v>1500</v>
      </c>
      <c r="I1908" s="85">
        <f t="shared" si="116"/>
        <v>1295.1717065426669</v>
      </c>
      <c r="J1908" s="39"/>
    </row>
    <row r="1909" spans="2:10" x14ac:dyDescent="0.2">
      <c r="B1909" s="87">
        <v>1907</v>
      </c>
      <c r="C1909" s="85">
        <v>13537.44</v>
      </c>
      <c r="D1909" s="85">
        <f>C1909 * (1 + '2016 Claims Experience'!$H$3) * (1 + '2016 Claims Experience'!$H$3)</f>
        <v>16380.302400000002</v>
      </c>
      <c r="E1909" s="85">
        <f t="shared" si="117"/>
        <v>3276.0604799999996</v>
      </c>
      <c r="F1909" s="85">
        <f t="shared" si="118"/>
        <v>13104.241920000002</v>
      </c>
      <c r="G1909" s="85">
        <f xml:space="preserve"> F1909/'2016 Claims Experience'!$H$2</f>
        <v>15416.755200000003</v>
      </c>
      <c r="H1909" s="85">
        <f t="shared" si="119"/>
        <v>1500</v>
      </c>
      <c r="I1909" s="85">
        <f t="shared" si="116"/>
        <v>1295.1717065426669</v>
      </c>
      <c r="J1909" s="39"/>
    </row>
    <row r="1910" spans="2:10" x14ac:dyDescent="0.2">
      <c r="B1910" s="87">
        <v>1908</v>
      </c>
      <c r="C1910" s="85">
        <v>506.39000000000004</v>
      </c>
      <c r="D1910" s="85">
        <f>C1910 * (1 + '2016 Claims Experience'!$H$3) * (1 + '2016 Claims Experience'!$H$3)</f>
        <v>612.73190000000022</v>
      </c>
      <c r="E1910" s="85">
        <f t="shared" si="117"/>
        <v>122.54638000000001</v>
      </c>
      <c r="F1910" s="85">
        <f t="shared" si="118"/>
        <v>490.18552000000022</v>
      </c>
      <c r="G1910" s="85">
        <f xml:space="preserve"> F1910/'2016 Claims Experience'!$H$2</f>
        <v>576.68884705882385</v>
      </c>
      <c r="H1910" s="85">
        <f t="shared" si="119"/>
        <v>612.73190000000022</v>
      </c>
      <c r="I1910" s="85">
        <f t="shared" si="116"/>
        <v>0</v>
      </c>
      <c r="J1910" s="39"/>
    </row>
    <row r="1911" spans="2:10" x14ac:dyDescent="0.2">
      <c r="B1911" s="87">
        <v>1909</v>
      </c>
      <c r="C1911" s="85">
        <v>5903.67</v>
      </c>
      <c r="D1911" s="85">
        <f>C1911 * (1 + '2016 Claims Experience'!$H$3) * (1 + '2016 Claims Experience'!$H$3)</f>
        <v>7143.440700000001</v>
      </c>
      <c r="E1911" s="85">
        <f t="shared" si="117"/>
        <v>1428.68814</v>
      </c>
      <c r="F1911" s="85">
        <f t="shared" si="118"/>
        <v>5714.7525600000008</v>
      </c>
      <c r="G1911" s="85">
        <f xml:space="preserve"> F1911/'2016 Claims Experience'!$H$2</f>
        <v>6723.2383058823543</v>
      </c>
      <c r="H1911" s="85">
        <f t="shared" si="119"/>
        <v>1500</v>
      </c>
      <c r="I1911" s="85">
        <f t="shared" si="116"/>
        <v>1295.1717065426669</v>
      </c>
      <c r="J1911" s="39"/>
    </row>
    <row r="1912" spans="2:10" x14ac:dyDescent="0.2">
      <c r="B1912" s="87">
        <v>1910</v>
      </c>
      <c r="C1912" s="85">
        <v>29941.79</v>
      </c>
      <c r="D1912" s="85">
        <f>C1912 * (1 + '2016 Claims Experience'!$H$3) * (1 + '2016 Claims Experience'!$H$3)</f>
        <v>36229.565900000009</v>
      </c>
      <c r="E1912" s="85">
        <f t="shared" si="117"/>
        <v>7245.9131800000005</v>
      </c>
      <c r="F1912" s="85">
        <f t="shared" si="118"/>
        <v>28983.652720000009</v>
      </c>
      <c r="G1912" s="85">
        <f xml:space="preserve"> F1912/'2016 Claims Experience'!$H$2</f>
        <v>34098.414964705895</v>
      </c>
      <c r="H1912" s="85">
        <f t="shared" si="119"/>
        <v>1500</v>
      </c>
      <c r="I1912" s="85">
        <f t="shared" si="116"/>
        <v>1295.1717065426669</v>
      </c>
      <c r="J1912" s="39"/>
    </row>
    <row r="1913" spans="2:10" x14ac:dyDescent="0.2">
      <c r="B1913" s="87">
        <v>1911</v>
      </c>
      <c r="C1913" s="85">
        <v>420.28000000000003</v>
      </c>
      <c r="D1913" s="85">
        <f>C1913 * (1 + '2016 Claims Experience'!$H$3) * (1 + '2016 Claims Experience'!$H$3)</f>
        <v>508.53880000000009</v>
      </c>
      <c r="E1913" s="85">
        <f t="shared" si="117"/>
        <v>101.70775999999999</v>
      </c>
      <c r="F1913" s="85">
        <f t="shared" si="118"/>
        <v>406.83104000000009</v>
      </c>
      <c r="G1913" s="85">
        <f xml:space="preserve"> F1913/'2016 Claims Experience'!$H$2</f>
        <v>478.62475294117661</v>
      </c>
      <c r="H1913" s="85">
        <f t="shared" si="119"/>
        <v>508.53880000000009</v>
      </c>
      <c r="I1913" s="85">
        <f t="shared" si="116"/>
        <v>0</v>
      </c>
      <c r="J1913" s="39"/>
    </row>
    <row r="1914" spans="2:10" x14ac:dyDescent="0.2">
      <c r="B1914" s="87">
        <v>1912</v>
      </c>
      <c r="C1914" s="85">
        <v>1001.72</v>
      </c>
      <c r="D1914" s="85">
        <f>C1914 * (1 + '2016 Claims Experience'!$H$3) * (1 + '2016 Claims Experience'!$H$3)</f>
        <v>1212.0812000000001</v>
      </c>
      <c r="E1914" s="85">
        <f t="shared" si="117"/>
        <v>242.41623999999996</v>
      </c>
      <c r="F1914" s="85">
        <f t="shared" si="118"/>
        <v>969.66496000000006</v>
      </c>
      <c r="G1914" s="85">
        <f xml:space="preserve"> F1914/'2016 Claims Experience'!$H$2</f>
        <v>1140.7823058823531</v>
      </c>
      <c r="H1914" s="85">
        <f t="shared" si="119"/>
        <v>1212.0812000000001</v>
      </c>
      <c r="I1914" s="85">
        <f t="shared" si="116"/>
        <v>0</v>
      </c>
      <c r="J1914" s="39"/>
    </row>
    <row r="1915" spans="2:10" x14ac:dyDescent="0.2">
      <c r="B1915" s="87">
        <v>1913</v>
      </c>
      <c r="C1915" s="85">
        <v>896.65000000000009</v>
      </c>
      <c r="D1915" s="85">
        <f>C1915 * (1 + '2016 Claims Experience'!$H$3) * (1 + '2016 Claims Experience'!$H$3)</f>
        <v>1084.9465000000002</v>
      </c>
      <c r="E1915" s="85">
        <f t="shared" si="117"/>
        <v>216.98930000000001</v>
      </c>
      <c r="F1915" s="85">
        <f t="shared" si="118"/>
        <v>867.95720000000028</v>
      </c>
      <c r="G1915" s="85">
        <f xml:space="preserve"> F1915/'2016 Claims Experience'!$H$2</f>
        <v>1021.1261176470592</v>
      </c>
      <c r="H1915" s="85">
        <f t="shared" si="119"/>
        <v>1084.9465000000002</v>
      </c>
      <c r="I1915" s="85">
        <f t="shared" si="116"/>
        <v>0</v>
      </c>
      <c r="J1915" s="39"/>
    </row>
    <row r="1916" spans="2:10" x14ac:dyDescent="0.2">
      <c r="B1916" s="87">
        <v>1914</v>
      </c>
      <c r="C1916" s="85">
        <v>15781.04</v>
      </c>
      <c r="D1916" s="85">
        <f>C1916 * (1 + '2016 Claims Experience'!$H$3) * (1 + '2016 Claims Experience'!$H$3)</f>
        <v>19095.058400000005</v>
      </c>
      <c r="E1916" s="85">
        <f t="shared" si="117"/>
        <v>3819.0116800000001</v>
      </c>
      <c r="F1916" s="85">
        <f t="shared" si="118"/>
        <v>15276.046720000006</v>
      </c>
      <c r="G1916" s="85">
        <f xml:space="preserve"> F1916/'2016 Claims Experience'!$H$2</f>
        <v>17971.819670588244</v>
      </c>
      <c r="H1916" s="85">
        <f t="shared" si="119"/>
        <v>1500</v>
      </c>
      <c r="I1916" s="85">
        <f t="shared" si="116"/>
        <v>1295.1717065426669</v>
      </c>
      <c r="J1916" s="39"/>
    </row>
    <row r="1917" spans="2:10" x14ac:dyDescent="0.2">
      <c r="B1917" s="87">
        <v>1915</v>
      </c>
      <c r="C1917" s="85">
        <v>2361.31</v>
      </c>
      <c r="D1917" s="85">
        <f>C1917 * (1 + '2016 Claims Experience'!$H$3) * (1 + '2016 Claims Experience'!$H$3)</f>
        <v>2857.1851000000006</v>
      </c>
      <c r="E1917" s="85">
        <f t="shared" si="117"/>
        <v>571.43701999999996</v>
      </c>
      <c r="F1917" s="85">
        <f t="shared" si="118"/>
        <v>2285.7480800000008</v>
      </c>
      <c r="G1917" s="85">
        <f xml:space="preserve"> F1917/'2016 Claims Experience'!$H$2</f>
        <v>2689.1153882352951</v>
      </c>
      <c r="H1917" s="85">
        <f t="shared" si="119"/>
        <v>1500</v>
      </c>
      <c r="I1917" s="85">
        <f t="shared" si="116"/>
        <v>1295.1717065426669</v>
      </c>
      <c r="J1917" s="39"/>
    </row>
    <row r="1918" spans="2:10" x14ac:dyDescent="0.2">
      <c r="B1918" s="87">
        <v>1916</v>
      </c>
      <c r="C1918" s="85">
        <v>10598.640000000001</v>
      </c>
      <c r="D1918" s="85">
        <f>C1918 * (1 + '2016 Claims Experience'!$H$3) * (1 + '2016 Claims Experience'!$H$3)</f>
        <v>12824.354400000004</v>
      </c>
      <c r="E1918" s="85">
        <f t="shared" si="117"/>
        <v>2564.8708800000004</v>
      </c>
      <c r="F1918" s="85">
        <f t="shared" si="118"/>
        <v>10259.483520000003</v>
      </c>
      <c r="G1918" s="85">
        <f xml:space="preserve"> F1918/'2016 Claims Experience'!$H$2</f>
        <v>12069.980611764709</v>
      </c>
      <c r="H1918" s="85">
        <f t="shared" si="119"/>
        <v>1500</v>
      </c>
      <c r="I1918" s="85">
        <f t="shared" si="116"/>
        <v>1295.1717065426669</v>
      </c>
      <c r="J1918" s="39"/>
    </row>
    <row r="1919" spans="2:10" x14ac:dyDescent="0.2">
      <c r="B1919" s="87">
        <v>1917</v>
      </c>
      <c r="C1919" s="85">
        <v>8154.38</v>
      </c>
      <c r="D1919" s="85">
        <f>C1919 * (1 + '2016 Claims Experience'!$H$3) * (1 + '2016 Claims Experience'!$H$3)</f>
        <v>9866.7998000000025</v>
      </c>
      <c r="E1919" s="85">
        <f t="shared" si="117"/>
        <v>1973.35996</v>
      </c>
      <c r="F1919" s="85">
        <f t="shared" si="118"/>
        <v>7893.4398400000027</v>
      </c>
      <c r="G1919" s="85">
        <f xml:space="preserve"> F1919/'2016 Claims Experience'!$H$2</f>
        <v>9286.3998117647097</v>
      </c>
      <c r="H1919" s="85">
        <f t="shared" si="119"/>
        <v>1500</v>
      </c>
      <c r="I1919" s="85">
        <f t="shared" si="116"/>
        <v>1295.1717065426669</v>
      </c>
      <c r="J1919" s="39"/>
    </row>
    <row r="1920" spans="2:10" x14ac:dyDescent="0.2">
      <c r="B1920" s="87">
        <v>1918</v>
      </c>
      <c r="C1920" s="85">
        <v>2994.1</v>
      </c>
      <c r="D1920" s="85">
        <f>C1920 * (1 + '2016 Claims Experience'!$H$3) * (1 + '2016 Claims Experience'!$H$3)</f>
        <v>3622.8610000000003</v>
      </c>
      <c r="E1920" s="85">
        <f t="shared" si="117"/>
        <v>724.57219999999995</v>
      </c>
      <c r="F1920" s="85">
        <f t="shared" si="118"/>
        <v>2898.2888000000003</v>
      </c>
      <c r="G1920" s="85">
        <f xml:space="preserve"> F1920/'2016 Claims Experience'!$H$2</f>
        <v>3409.7515294117652</v>
      </c>
      <c r="H1920" s="85">
        <f t="shared" si="119"/>
        <v>1500</v>
      </c>
      <c r="I1920" s="85">
        <f t="shared" si="116"/>
        <v>1295.1717065426669</v>
      </c>
      <c r="J1920" s="39"/>
    </row>
    <row r="1921" spans="2:10" x14ac:dyDescent="0.2">
      <c r="B1921" s="87">
        <v>1919</v>
      </c>
      <c r="C1921" s="85">
        <v>25086.45</v>
      </c>
      <c r="D1921" s="85">
        <f>C1921 * (1 + '2016 Claims Experience'!$H$3) * (1 + '2016 Claims Experience'!$H$3)</f>
        <v>30354.604500000009</v>
      </c>
      <c r="E1921" s="85">
        <f t="shared" si="117"/>
        <v>6070.9209000000001</v>
      </c>
      <c r="F1921" s="85">
        <f t="shared" si="118"/>
        <v>24283.683600000008</v>
      </c>
      <c r="G1921" s="85">
        <f xml:space="preserve"> F1921/'2016 Claims Experience'!$H$2</f>
        <v>28569.039529411773</v>
      </c>
      <c r="H1921" s="85">
        <f t="shared" si="119"/>
        <v>1500</v>
      </c>
      <c r="I1921" s="85">
        <f t="shared" si="116"/>
        <v>1295.1717065426669</v>
      </c>
      <c r="J1921" s="39"/>
    </row>
    <row r="1922" spans="2:10" x14ac:dyDescent="0.2">
      <c r="B1922" s="87">
        <v>1920</v>
      </c>
      <c r="C1922" s="85">
        <v>417.91</v>
      </c>
      <c r="D1922" s="85">
        <f>C1922 * (1 + '2016 Claims Experience'!$H$3) * (1 + '2016 Claims Experience'!$H$3)</f>
        <v>505.67110000000014</v>
      </c>
      <c r="E1922" s="85">
        <f t="shared" si="117"/>
        <v>101.13422</v>
      </c>
      <c r="F1922" s="85">
        <f t="shared" si="118"/>
        <v>404.53688000000011</v>
      </c>
      <c r="G1922" s="85">
        <f xml:space="preserve"> F1922/'2016 Claims Experience'!$H$2</f>
        <v>475.92574117647075</v>
      </c>
      <c r="H1922" s="85">
        <f t="shared" si="119"/>
        <v>505.67110000000014</v>
      </c>
      <c r="I1922" s="85">
        <f t="shared" si="116"/>
        <v>0</v>
      </c>
      <c r="J1922" s="39"/>
    </row>
    <row r="1923" spans="2:10" x14ac:dyDescent="0.2">
      <c r="B1923" s="87">
        <v>1921</v>
      </c>
      <c r="C1923" s="85">
        <v>4809.5200000000004</v>
      </c>
      <c r="D1923" s="85">
        <f>C1923 * (1 + '2016 Claims Experience'!$H$3) * (1 + '2016 Claims Experience'!$H$3)</f>
        <v>5819.5192000000015</v>
      </c>
      <c r="E1923" s="85">
        <f t="shared" si="117"/>
        <v>1163.9038399999999</v>
      </c>
      <c r="F1923" s="85">
        <f t="shared" si="118"/>
        <v>4655.6153600000016</v>
      </c>
      <c r="G1923" s="85">
        <f xml:space="preserve"> F1923/'2016 Claims Experience'!$H$2</f>
        <v>5477.1945411764727</v>
      </c>
      <c r="H1923" s="85">
        <f t="shared" si="119"/>
        <v>1500</v>
      </c>
      <c r="I1923" s="85">
        <f t="shared" ref="I1923:I1986" si="120">IF(H1923 = $K$29, $L$29 - H1923,   IF(AND(H1923&lt;$L$29, H1923 &gt; $K$29),  D1923-$K$29, 0) )</f>
        <v>1295.1717065426669</v>
      </c>
      <c r="J1923" s="39"/>
    </row>
    <row r="1924" spans="2:10" x14ac:dyDescent="0.2">
      <c r="B1924" s="87">
        <v>1922</v>
      </c>
      <c r="C1924" s="85">
        <v>18655.850000000002</v>
      </c>
      <c r="D1924" s="85">
        <f>C1924 * (1 + '2016 Claims Experience'!$H$3) * (1 + '2016 Claims Experience'!$H$3)</f>
        <v>22573.578500000007</v>
      </c>
      <c r="E1924" s="85">
        <f t="shared" ref="E1924:E1987" si="121" xml:space="preserve"> D1924 * (1- $L$9)</f>
        <v>4514.7157000000007</v>
      </c>
      <c r="F1924" s="85">
        <f t="shared" ref="F1924:F1987" si="122" xml:space="preserve">   D1924 *$L$9</f>
        <v>18058.862800000006</v>
      </c>
      <c r="G1924" s="85">
        <f xml:space="preserve"> F1924/'2016 Claims Experience'!$H$2</f>
        <v>21245.720941176478</v>
      </c>
      <c r="H1924" s="85">
        <f t="shared" ref="H1924:H1987" si="123">IF( D1924&gt; $K$29, $K$29, D1924)</f>
        <v>1500</v>
      </c>
      <c r="I1924" s="85">
        <f t="shared" si="120"/>
        <v>1295.1717065426669</v>
      </c>
      <c r="J1924" s="39"/>
    </row>
    <row r="1925" spans="2:10" x14ac:dyDescent="0.2">
      <c r="B1925" s="87">
        <v>1923</v>
      </c>
      <c r="C1925" s="85">
        <v>2248.34</v>
      </c>
      <c r="D1925" s="85">
        <f>C1925 * (1 + '2016 Claims Experience'!$H$3) * (1 + '2016 Claims Experience'!$H$3)</f>
        <v>2720.4914000000008</v>
      </c>
      <c r="E1925" s="85">
        <f t="shared" si="121"/>
        <v>544.09828000000005</v>
      </c>
      <c r="F1925" s="85">
        <f t="shared" si="122"/>
        <v>2176.3931200000006</v>
      </c>
      <c r="G1925" s="85">
        <f xml:space="preserve"> F1925/'2016 Claims Experience'!$H$2</f>
        <v>2560.462494117648</v>
      </c>
      <c r="H1925" s="85">
        <f t="shared" si="123"/>
        <v>1500</v>
      </c>
      <c r="I1925" s="85">
        <f t="shared" si="120"/>
        <v>1295.1717065426669</v>
      </c>
      <c r="J1925" s="39"/>
    </row>
    <row r="1926" spans="2:10" x14ac:dyDescent="0.2">
      <c r="B1926" s="87">
        <v>1924</v>
      </c>
      <c r="C1926" s="85">
        <v>8321.86</v>
      </c>
      <c r="D1926" s="85">
        <f>C1926 * (1 + '2016 Claims Experience'!$H$3) * (1 + '2016 Claims Experience'!$H$3)</f>
        <v>10069.450600000004</v>
      </c>
      <c r="E1926" s="85">
        <f t="shared" si="121"/>
        <v>2013.8901200000003</v>
      </c>
      <c r="F1926" s="85">
        <f t="shared" si="122"/>
        <v>8055.5604800000037</v>
      </c>
      <c r="G1926" s="85">
        <f xml:space="preserve"> F1926/'2016 Claims Experience'!$H$2</f>
        <v>9477.1299764705927</v>
      </c>
      <c r="H1926" s="85">
        <f t="shared" si="123"/>
        <v>1500</v>
      </c>
      <c r="I1926" s="85">
        <f t="shared" si="120"/>
        <v>1295.1717065426669</v>
      </c>
      <c r="J1926" s="39"/>
    </row>
    <row r="1927" spans="2:10" x14ac:dyDescent="0.2">
      <c r="B1927" s="87">
        <v>1925</v>
      </c>
      <c r="C1927" s="85">
        <v>11097.92</v>
      </c>
      <c r="D1927" s="85">
        <f>C1927 * (1 + '2016 Claims Experience'!$H$3) * (1 + '2016 Claims Experience'!$H$3)</f>
        <v>13428.483200000002</v>
      </c>
      <c r="E1927" s="85">
        <f t="shared" si="121"/>
        <v>2685.6966399999997</v>
      </c>
      <c r="F1927" s="85">
        <f t="shared" si="122"/>
        <v>10742.786560000002</v>
      </c>
      <c r="G1927" s="85">
        <f xml:space="preserve"> F1927/'2016 Claims Experience'!$H$2</f>
        <v>12638.572423529415</v>
      </c>
      <c r="H1927" s="85">
        <f t="shared" si="123"/>
        <v>1500</v>
      </c>
      <c r="I1927" s="85">
        <f t="shared" si="120"/>
        <v>1295.1717065426669</v>
      </c>
      <c r="J1927" s="39"/>
    </row>
    <row r="1928" spans="2:10" x14ac:dyDescent="0.2">
      <c r="B1928" s="87">
        <v>1926</v>
      </c>
      <c r="C1928" s="85">
        <v>651.75</v>
      </c>
      <c r="D1928" s="85">
        <f>C1928 * (1 + '2016 Claims Experience'!$H$3) * (1 + '2016 Claims Experience'!$H$3)</f>
        <v>788.61750000000018</v>
      </c>
      <c r="E1928" s="85">
        <f t="shared" si="121"/>
        <v>157.7235</v>
      </c>
      <c r="F1928" s="85">
        <f t="shared" si="122"/>
        <v>630.89400000000023</v>
      </c>
      <c r="G1928" s="85">
        <f xml:space="preserve"> F1928/'2016 Claims Experience'!$H$2</f>
        <v>742.22823529411789</v>
      </c>
      <c r="H1928" s="85">
        <f t="shared" si="123"/>
        <v>788.61750000000018</v>
      </c>
      <c r="I1928" s="85">
        <f t="shared" si="120"/>
        <v>0</v>
      </c>
      <c r="J1928" s="39"/>
    </row>
    <row r="1929" spans="2:10" x14ac:dyDescent="0.2">
      <c r="B1929" s="87">
        <v>1927</v>
      </c>
      <c r="C1929" s="85">
        <v>10377.44</v>
      </c>
      <c r="D1929" s="85">
        <f>C1929 * (1 + '2016 Claims Experience'!$H$3) * (1 + '2016 Claims Experience'!$H$3)</f>
        <v>12556.702400000002</v>
      </c>
      <c r="E1929" s="85">
        <f t="shared" si="121"/>
        <v>2511.3404799999998</v>
      </c>
      <c r="F1929" s="85">
        <f t="shared" si="122"/>
        <v>10045.361920000003</v>
      </c>
      <c r="G1929" s="85">
        <f xml:space="preserve"> F1929/'2016 Claims Experience'!$H$2</f>
        <v>11818.072847058827</v>
      </c>
      <c r="H1929" s="85">
        <f t="shared" si="123"/>
        <v>1500</v>
      </c>
      <c r="I1929" s="85">
        <f t="shared" si="120"/>
        <v>1295.1717065426669</v>
      </c>
      <c r="J1929" s="39"/>
    </row>
    <row r="1930" spans="2:10" x14ac:dyDescent="0.2">
      <c r="B1930" s="87">
        <v>1928</v>
      </c>
      <c r="C1930" s="85">
        <v>574.33000000000004</v>
      </c>
      <c r="D1930" s="85">
        <f>C1930 * (1 + '2016 Claims Experience'!$H$3) * (1 + '2016 Claims Experience'!$H$3)</f>
        <v>694.93930000000023</v>
      </c>
      <c r="E1930" s="85">
        <f t="shared" si="121"/>
        <v>138.98786000000001</v>
      </c>
      <c r="F1930" s="85">
        <f t="shared" si="122"/>
        <v>555.95144000000016</v>
      </c>
      <c r="G1930" s="85">
        <f xml:space="preserve"> F1930/'2016 Claims Experience'!$H$2</f>
        <v>654.06051764705899</v>
      </c>
      <c r="H1930" s="85">
        <f t="shared" si="123"/>
        <v>694.93930000000023</v>
      </c>
      <c r="I1930" s="85">
        <f t="shared" si="120"/>
        <v>0</v>
      </c>
      <c r="J1930" s="39"/>
    </row>
    <row r="1931" spans="2:10" x14ac:dyDescent="0.2">
      <c r="B1931" s="87">
        <v>1929</v>
      </c>
      <c r="C1931" s="85">
        <v>13117.95</v>
      </c>
      <c r="D1931" s="85">
        <f>C1931 * (1 + '2016 Claims Experience'!$H$3) * (1 + '2016 Claims Experience'!$H$3)</f>
        <v>15872.719500000005</v>
      </c>
      <c r="E1931" s="85">
        <f t="shared" si="121"/>
        <v>3174.5439000000001</v>
      </c>
      <c r="F1931" s="85">
        <f t="shared" si="122"/>
        <v>12698.175600000004</v>
      </c>
      <c r="G1931" s="85">
        <f xml:space="preserve"> F1931/'2016 Claims Experience'!$H$2</f>
        <v>14939.030117647064</v>
      </c>
      <c r="H1931" s="85">
        <f t="shared" si="123"/>
        <v>1500</v>
      </c>
      <c r="I1931" s="85">
        <f t="shared" si="120"/>
        <v>1295.1717065426669</v>
      </c>
      <c r="J1931" s="39"/>
    </row>
    <row r="1932" spans="2:10" x14ac:dyDescent="0.2">
      <c r="B1932" s="87">
        <v>1930</v>
      </c>
      <c r="C1932" s="85">
        <v>195.92000000000002</v>
      </c>
      <c r="D1932" s="85">
        <f>C1932 * (1 + '2016 Claims Experience'!$H$3) * (1 + '2016 Claims Experience'!$H$3)</f>
        <v>237.06320000000005</v>
      </c>
      <c r="E1932" s="85">
        <f t="shared" si="121"/>
        <v>47.412640000000003</v>
      </c>
      <c r="F1932" s="85">
        <f t="shared" si="122"/>
        <v>189.65056000000004</v>
      </c>
      <c r="G1932" s="85">
        <f xml:space="preserve"> F1932/'2016 Claims Experience'!$H$2</f>
        <v>223.11830588235298</v>
      </c>
      <c r="H1932" s="85">
        <f t="shared" si="123"/>
        <v>237.06320000000005</v>
      </c>
      <c r="I1932" s="85">
        <f t="shared" si="120"/>
        <v>0</v>
      </c>
      <c r="J1932" s="39"/>
    </row>
    <row r="1933" spans="2:10" x14ac:dyDescent="0.2">
      <c r="B1933" s="87">
        <v>1931</v>
      </c>
      <c r="C1933" s="85">
        <v>24927.66</v>
      </c>
      <c r="D1933" s="85">
        <f>C1933 * (1 + '2016 Claims Experience'!$H$3) * (1 + '2016 Claims Experience'!$H$3)</f>
        <v>30162.468600000007</v>
      </c>
      <c r="E1933" s="85">
        <f t="shared" si="121"/>
        <v>6032.4937200000004</v>
      </c>
      <c r="F1933" s="85">
        <f t="shared" si="122"/>
        <v>24129.974880000009</v>
      </c>
      <c r="G1933" s="85">
        <f xml:space="preserve"> F1933/'2016 Claims Experience'!$H$2</f>
        <v>28388.20574117648</v>
      </c>
      <c r="H1933" s="85">
        <f t="shared" si="123"/>
        <v>1500</v>
      </c>
      <c r="I1933" s="85">
        <f t="shared" si="120"/>
        <v>1295.1717065426669</v>
      </c>
      <c r="J1933" s="39"/>
    </row>
    <row r="1934" spans="2:10" x14ac:dyDescent="0.2">
      <c r="B1934" s="87">
        <v>1932</v>
      </c>
      <c r="C1934" s="85">
        <v>4642.83</v>
      </c>
      <c r="D1934" s="85">
        <f>C1934 * (1 + '2016 Claims Experience'!$H$3) * (1 + '2016 Claims Experience'!$H$3)</f>
        <v>5617.8243000000011</v>
      </c>
      <c r="E1934" s="85">
        <f t="shared" si="121"/>
        <v>1123.56486</v>
      </c>
      <c r="F1934" s="85">
        <f t="shared" si="122"/>
        <v>4494.2594400000007</v>
      </c>
      <c r="G1934" s="85">
        <f xml:space="preserve"> F1934/'2016 Claims Experience'!$H$2</f>
        <v>5287.3640470588243</v>
      </c>
      <c r="H1934" s="85">
        <f t="shared" si="123"/>
        <v>1500</v>
      </c>
      <c r="I1934" s="85">
        <f t="shared" si="120"/>
        <v>1295.1717065426669</v>
      </c>
      <c r="J1934" s="39"/>
    </row>
    <row r="1935" spans="2:10" x14ac:dyDescent="0.2">
      <c r="B1935" s="87">
        <v>1933</v>
      </c>
      <c r="C1935" s="85">
        <v>691.25</v>
      </c>
      <c r="D1935" s="85">
        <f>C1935 * (1 + '2016 Claims Experience'!$H$3) * (1 + '2016 Claims Experience'!$H$3)</f>
        <v>836.41250000000014</v>
      </c>
      <c r="E1935" s="85">
        <f t="shared" si="121"/>
        <v>167.2825</v>
      </c>
      <c r="F1935" s="85">
        <f t="shared" si="122"/>
        <v>669.13000000000011</v>
      </c>
      <c r="G1935" s="85">
        <f xml:space="preserve"> F1935/'2016 Claims Experience'!$H$2</f>
        <v>787.2117647058825</v>
      </c>
      <c r="H1935" s="85">
        <f t="shared" si="123"/>
        <v>836.41250000000014</v>
      </c>
      <c r="I1935" s="85">
        <f t="shared" si="120"/>
        <v>0</v>
      </c>
      <c r="J1935" s="39"/>
    </row>
    <row r="1936" spans="2:10" x14ac:dyDescent="0.2">
      <c r="B1936" s="87">
        <v>1934</v>
      </c>
      <c r="C1936" s="85">
        <v>9151.36</v>
      </c>
      <c r="D1936" s="85">
        <f>C1936 * (1 + '2016 Claims Experience'!$H$3) * (1 + '2016 Claims Experience'!$H$3)</f>
        <v>11073.145600000002</v>
      </c>
      <c r="E1936" s="85">
        <f t="shared" si="121"/>
        <v>2214.6291200000001</v>
      </c>
      <c r="F1936" s="85">
        <f t="shared" si="122"/>
        <v>8858.516480000002</v>
      </c>
      <c r="G1936" s="85">
        <f xml:space="preserve"> F1936/'2016 Claims Experience'!$H$2</f>
        <v>10421.784094117649</v>
      </c>
      <c r="H1936" s="85">
        <f t="shared" si="123"/>
        <v>1500</v>
      </c>
      <c r="I1936" s="85">
        <f t="shared" si="120"/>
        <v>1295.1717065426669</v>
      </c>
      <c r="J1936" s="39"/>
    </row>
    <row r="1937" spans="2:10" x14ac:dyDescent="0.2">
      <c r="B1937" s="87">
        <v>1935</v>
      </c>
      <c r="C1937" s="85">
        <v>23739.5</v>
      </c>
      <c r="D1937" s="85">
        <f>C1937 * (1 + '2016 Claims Experience'!$H$3) * (1 + '2016 Claims Experience'!$H$3)</f>
        <v>28724.795000000002</v>
      </c>
      <c r="E1937" s="85">
        <f t="shared" si="121"/>
        <v>5744.9589999999989</v>
      </c>
      <c r="F1937" s="85">
        <f t="shared" si="122"/>
        <v>22979.836000000003</v>
      </c>
      <c r="G1937" s="85">
        <f xml:space="preserve"> F1937/'2016 Claims Experience'!$H$2</f>
        <v>27035.101176470591</v>
      </c>
      <c r="H1937" s="85">
        <f t="shared" si="123"/>
        <v>1500</v>
      </c>
      <c r="I1937" s="85">
        <f t="shared" si="120"/>
        <v>1295.1717065426669</v>
      </c>
      <c r="J1937" s="39"/>
    </row>
    <row r="1938" spans="2:10" x14ac:dyDescent="0.2">
      <c r="B1938" s="87">
        <v>1936</v>
      </c>
      <c r="C1938" s="85">
        <v>15539.300000000001</v>
      </c>
      <c r="D1938" s="85">
        <f>C1938 * (1 + '2016 Claims Experience'!$H$3) * (1 + '2016 Claims Experience'!$H$3)</f>
        <v>18802.553000000004</v>
      </c>
      <c r="E1938" s="85">
        <f t="shared" si="121"/>
        <v>3760.5106000000001</v>
      </c>
      <c r="F1938" s="85">
        <f t="shared" si="122"/>
        <v>15042.042400000004</v>
      </c>
      <c r="G1938" s="85">
        <f xml:space="preserve"> F1938/'2016 Claims Experience'!$H$2</f>
        <v>17696.520470588239</v>
      </c>
      <c r="H1938" s="85">
        <f t="shared" si="123"/>
        <v>1500</v>
      </c>
      <c r="I1938" s="85">
        <f t="shared" si="120"/>
        <v>1295.1717065426669</v>
      </c>
      <c r="J1938" s="39"/>
    </row>
    <row r="1939" spans="2:10" x14ac:dyDescent="0.2">
      <c r="B1939" s="87">
        <v>1937</v>
      </c>
      <c r="C1939" s="85">
        <v>25678.95</v>
      </c>
      <c r="D1939" s="85">
        <f>C1939 * (1 + '2016 Claims Experience'!$H$3) * (1 + '2016 Claims Experience'!$H$3)</f>
        <v>31071.529500000008</v>
      </c>
      <c r="E1939" s="85">
        <f t="shared" si="121"/>
        <v>6214.3059000000003</v>
      </c>
      <c r="F1939" s="85">
        <f t="shared" si="122"/>
        <v>24857.223600000008</v>
      </c>
      <c r="G1939" s="85">
        <f xml:space="preserve"> F1939/'2016 Claims Experience'!$H$2</f>
        <v>29243.792470588247</v>
      </c>
      <c r="H1939" s="85">
        <f t="shared" si="123"/>
        <v>1500</v>
      </c>
      <c r="I1939" s="85">
        <f t="shared" si="120"/>
        <v>1295.1717065426669</v>
      </c>
      <c r="J1939" s="39"/>
    </row>
    <row r="1940" spans="2:10" x14ac:dyDescent="0.2">
      <c r="B1940" s="87">
        <v>1938</v>
      </c>
      <c r="C1940" s="85">
        <v>2277.5700000000002</v>
      </c>
      <c r="D1940" s="85">
        <f>C1940 * (1 + '2016 Claims Experience'!$H$3) * (1 + '2016 Claims Experience'!$H$3)</f>
        <v>2755.8597000000004</v>
      </c>
      <c r="E1940" s="85">
        <f t="shared" si="121"/>
        <v>551.17193999999995</v>
      </c>
      <c r="F1940" s="85">
        <f t="shared" si="122"/>
        <v>2204.6877600000003</v>
      </c>
      <c r="G1940" s="85">
        <f xml:space="preserve"> F1940/'2016 Claims Experience'!$H$2</f>
        <v>2593.7503058823531</v>
      </c>
      <c r="H1940" s="85">
        <f t="shared" si="123"/>
        <v>1500</v>
      </c>
      <c r="I1940" s="85">
        <f t="shared" si="120"/>
        <v>1295.1717065426669</v>
      </c>
      <c r="J1940" s="39"/>
    </row>
    <row r="1941" spans="2:10" x14ac:dyDescent="0.2">
      <c r="B1941" s="87">
        <v>1939</v>
      </c>
      <c r="C1941" s="85">
        <v>7131.33</v>
      </c>
      <c r="D1941" s="85">
        <f>C1941 * (1 + '2016 Claims Experience'!$H$3) * (1 + '2016 Claims Experience'!$H$3)</f>
        <v>8628.9093000000012</v>
      </c>
      <c r="E1941" s="85">
        <f t="shared" si="121"/>
        <v>1725.7818599999998</v>
      </c>
      <c r="F1941" s="85">
        <f t="shared" si="122"/>
        <v>6903.1274400000011</v>
      </c>
      <c r="G1941" s="85">
        <f xml:space="preserve"> F1941/'2016 Claims Experience'!$H$2</f>
        <v>8121.3264000000017</v>
      </c>
      <c r="H1941" s="85">
        <f t="shared" si="123"/>
        <v>1500</v>
      </c>
      <c r="I1941" s="85">
        <f t="shared" si="120"/>
        <v>1295.1717065426669</v>
      </c>
      <c r="J1941" s="39"/>
    </row>
    <row r="1942" spans="2:10" x14ac:dyDescent="0.2">
      <c r="B1942" s="87">
        <v>1940</v>
      </c>
      <c r="C1942" s="85">
        <v>857.15000000000009</v>
      </c>
      <c r="D1942" s="85">
        <f>C1942 * (1 + '2016 Claims Experience'!$H$3) * (1 + '2016 Claims Experience'!$H$3)</f>
        <v>1037.1515000000002</v>
      </c>
      <c r="E1942" s="85">
        <f t="shared" si="121"/>
        <v>207.43029999999999</v>
      </c>
      <c r="F1942" s="85">
        <f t="shared" si="122"/>
        <v>829.72120000000018</v>
      </c>
      <c r="G1942" s="85">
        <f xml:space="preserve"> F1942/'2016 Claims Experience'!$H$2</f>
        <v>976.1425882352944</v>
      </c>
      <c r="H1942" s="85">
        <f t="shared" si="123"/>
        <v>1037.1515000000002</v>
      </c>
      <c r="I1942" s="85">
        <f t="shared" si="120"/>
        <v>0</v>
      </c>
      <c r="J1942" s="39"/>
    </row>
    <row r="1943" spans="2:10" x14ac:dyDescent="0.2">
      <c r="B1943" s="87">
        <v>1941</v>
      </c>
      <c r="C1943" s="85">
        <v>1651.1000000000001</v>
      </c>
      <c r="D1943" s="85">
        <f>C1943 * (1 + '2016 Claims Experience'!$H$3) * (1 + '2016 Claims Experience'!$H$3)</f>
        <v>1997.8310000000004</v>
      </c>
      <c r="E1943" s="85">
        <f t="shared" si="121"/>
        <v>399.56619999999998</v>
      </c>
      <c r="F1943" s="85">
        <f t="shared" si="122"/>
        <v>1598.2648000000004</v>
      </c>
      <c r="G1943" s="85">
        <f xml:space="preserve"> F1943/'2016 Claims Experience'!$H$2</f>
        <v>1880.3115294117652</v>
      </c>
      <c r="H1943" s="85">
        <f t="shared" si="123"/>
        <v>1500</v>
      </c>
      <c r="I1943" s="85">
        <f t="shared" si="120"/>
        <v>1295.1717065426669</v>
      </c>
      <c r="J1943" s="39"/>
    </row>
    <row r="1944" spans="2:10" x14ac:dyDescent="0.2">
      <c r="B1944" s="87">
        <v>1942</v>
      </c>
      <c r="C1944" s="85">
        <v>5731.45</v>
      </c>
      <c r="D1944" s="85">
        <f>C1944 * (1 + '2016 Claims Experience'!$H$3) * (1 + '2016 Claims Experience'!$H$3)</f>
        <v>6935.0545000000011</v>
      </c>
      <c r="E1944" s="85">
        <f t="shared" si="121"/>
        <v>1387.0109</v>
      </c>
      <c r="F1944" s="85">
        <f t="shared" si="122"/>
        <v>5548.0436000000009</v>
      </c>
      <c r="G1944" s="85">
        <f xml:space="preserve"> F1944/'2016 Claims Experience'!$H$2</f>
        <v>6527.1101176470602</v>
      </c>
      <c r="H1944" s="85">
        <f t="shared" si="123"/>
        <v>1500</v>
      </c>
      <c r="I1944" s="85">
        <f t="shared" si="120"/>
        <v>1295.1717065426669</v>
      </c>
      <c r="J1944" s="39"/>
    </row>
    <row r="1945" spans="2:10" x14ac:dyDescent="0.2">
      <c r="B1945" s="87">
        <v>1943</v>
      </c>
      <c r="C1945" s="85">
        <v>4219.3900000000003</v>
      </c>
      <c r="D1945" s="85">
        <f>C1945 * (1 + '2016 Claims Experience'!$H$3) * (1 + '2016 Claims Experience'!$H$3)</f>
        <v>5105.4619000000012</v>
      </c>
      <c r="E1945" s="85">
        <f t="shared" si="121"/>
        <v>1021.09238</v>
      </c>
      <c r="F1945" s="85">
        <f t="shared" si="122"/>
        <v>4084.3695200000011</v>
      </c>
      <c r="G1945" s="85">
        <f xml:space="preserve"> F1945/'2016 Claims Experience'!$H$2</f>
        <v>4805.1406117647075</v>
      </c>
      <c r="H1945" s="85">
        <f t="shared" si="123"/>
        <v>1500</v>
      </c>
      <c r="I1945" s="85">
        <f t="shared" si="120"/>
        <v>1295.1717065426669</v>
      </c>
      <c r="J1945" s="39"/>
    </row>
    <row r="1946" spans="2:10" x14ac:dyDescent="0.2">
      <c r="B1946" s="87">
        <v>1944</v>
      </c>
      <c r="C1946" s="85">
        <v>6534.09</v>
      </c>
      <c r="D1946" s="85">
        <f>C1946 * (1 + '2016 Claims Experience'!$H$3) * (1 + '2016 Claims Experience'!$H$3)</f>
        <v>7906.2489000000014</v>
      </c>
      <c r="E1946" s="85">
        <f t="shared" si="121"/>
        <v>1581.2497799999999</v>
      </c>
      <c r="F1946" s="85">
        <f t="shared" si="122"/>
        <v>6324.9991200000013</v>
      </c>
      <c r="G1946" s="85">
        <f xml:space="preserve"> F1946/'2016 Claims Experience'!$H$2</f>
        <v>7441.1754352941198</v>
      </c>
      <c r="H1946" s="85">
        <f t="shared" si="123"/>
        <v>1500</v>
      </c>
      <c r="I1946" s="85">
        <f t="shared" si="120"/>
        <v>1295.1717065426669</v>
      </c>
      <c r="J1946" s="39"/>
    </row>
    <row r="1947" spans="2:10" x14ac:dyDescent="0.2">
      <c r="B1947" s="87">
        <v>1945</v>
      </c>
      <c r="C1947" s="85">
        <v>15231.2</v>
      </c>
      <c r="D1947" s="85">
        <f>C1947 * (1 + '2016 Claims Experience'!$H$3) * (1 + '2016 Claims Experience'!$H$3)</f>
        <v>18429.752000000004</v>
      </c>
      <c r="E1947" s="85">
        <f t="shared" si="121"/>
        <v>3685.9504000000002</v>
      </c>
      <c r="F1947" s="85">
        <f t="shared" si="122"/>
        <v>14743.801600000004</v>
      </c>
      <c r="G1947" s="85">
        <f xml:space="preserve"> F1947/'2016 Claims Experience'!$H$2</f>
        <v>17345.648941176478</v>
      </c>
      <c r="H1947" s="85">
        <f t="shared" si="123"/>
        <v>1500</v>
      </c>
      <c r="I1947" s="85">
        <f t="shared" si="120"/>
        <v>1295.1717065426669</v>
      </c>
      <c r="J1947" s="39"/>
    </row>
    <row r="1948" spans="2:10" x14ac:dyDescent="0.2">
      <c r="B1948" s="87">
        <v>1946</v>
      </c>
      <c r="C1948" s="85">
        <v>3860.73</v>
      </c>
      <c r="D1948" s="85">
        <f>C1948 * (1 + '2016 Claims Experience'!$H$3) * (1 + '2016 Claims Experience'!$H$3)</f>
        <v>4671.4833000000017</v>
      </c>
      <c r="E1948" s="85">
        <f t="shared" si="121"/>
        <v>934.29666000000009</v>
      </c>
      <c r="F1948" s="85">
        <f t="shared" si="122"/>
        <v>3737.1866400000017</v>
      </c>
      <c r="G1948" s="85">
        <f xml:space="preserve"> F1948/'2016 Claims Experience'!$H$2</f>
        <v>4396.6901647058849</v>
      </c>
      <c r="H1948" s="85">
        <f t="shared" si="123"/>
        <v>1500</v>
      </c>
      <c r="I1948" s="85">
        <f t="shared" si="120"/>
        <v>1295.1717065426669</v>
      </c>
      <c r="J1948" s="39"/>
    </row>
    <row r="1949" spans="2:10" x14ac:dyDescent="0.2">
      <c r="B1949" s="87">
        <v>1947</v>
      </c>
      <c r="C1949" s="85">
        <v>17674.670000000002</v>
      </c>
      <c r="D1949" s="85">
        <f>C1949 * (1 + '2016 Claims Experience'!$H$3) * (1 + '2016 Claims Experience'!$H$3)</f>
        <v>21386.350700000003</v>
      </c>
      <c r="E1949" s="85">
        <f t="shared" si="121"/>
        <v>4277.2701399999996</v>
      </c>
      <c r="F1949" s="85">
        <f t="shared" si="122"/>
        <v>17109.080560000002</v>
      </c>
      <c r="G1949" s="85">
        <f xml:space="preserve"> F1949/'2016 Claims Experience'!$H$2</f>
        <v>20128.330070588239</v>
      </c>
      <c r="H1949" s="85">
        <f t="shared" si="123"/>
        <v>1500</v>
      </c>
      <c r="I1949" s="85">
        <f t="shared" si="120"/>
        <v>1295.1717065426669</v>
      </c>
      <c r="J1949" s="39"/>
    </row>
    <row r="1950" spans="2:10" x14ac:dyDescent="0.2">
      <c r="B1950" s="87">
        <v>1948</v>
      </c>
      <c r="C1950" s="85">
        <v>4304.71</v>
      </c>
      <c r="D1950" s="85">
        <f>C1950 * (1 + '2016 Claims Experience'!$H$3) * (1 + '2016 Claims Experience'!$H$3)</f>
        <v>5208.6991000000007</v>
      </c>
      <c r="E1950" s="85">
        <f t="shared" si="121"/>
        <v>1041.73982</v>
      </c>
      <c r="F1950" s="85">
        <f t="shared" si="122"/>
        <v>4166.9592800000009</v>
      </c>
      <c r="G1950" s="85">
        <f xml:space="preserve"> F1950/'2016 Claims Experience'!$H$2</f>
        <v>4902.3050352941191</v>
      </c>
      <c r="H1950" s="85">
        <f t="shared" si="123"/>
        <v>1500</v>
      </c>
      <c r="I1950" s="85">
        <f t="shared" si="120"/>
        <v>1295.1717065426669</v>
      </c>
      <c r="J1950" s="39"/>
    </row>
    <row r="1951" spans="2:10" x14ac:dyDescent="0.2">
      <c r="B1951" s="87">
        <v>1949</v>
      </c>
      <c r="C1951" s="85">
        <v>26012.33</v>
      </c>
      <c r="D1951" s="85">
        <f>C1951 * (1 + '2016 Claims Experience'!$H$3) * (1 + '2016 Claims Experience'!$H$3)</f>
        <v>31474.919300000009</v>
      </c>
      <c r="E1951" s="85">
        <f t="shared" si="121"/>
        <v>6294.9838600000003</v>
      </c>
      <c r="F1951" s="85">
        <f t="shared" si="122"/>
        <v>25179.935440000008</v>
      </c>
      <c r="G1951" s="85">
        <f xml:space="preserve"> F1951/'2016 Claims Experience'!$H$2</f>
        <v>29623.45345882354</v>
      </c>
      <c r="H1951" s="85">
        <f t="shared" si="123"/>
        <v>1500</v>
      </c>
      <c r="I1951" s="85">
        <f t="shared" si="120"/>
        <v>1295.1717065426669</v>
      </c>
      <c r="J1951" s="39"/>
    </row>
    <row r="1952" spans="2:10" x14ac:dyDescent="0.2">
      <c r="B1952" s="87">
        <v>1950</v>
      </c>
      <c r="C1952" s="85">
        <v>12513.6</v>
      </c>
      <c r="D1952" s="85">
        <f>C1952 * (1 + '2016 Claims Experience'!$H$3) * (1 + '2016 Claims Experience'!$H$3)</f>
        <v>15141.456000000002</v>
      </c>
      <c r="E1952" s="85">
        <f t="shared" si="121"/>
        <v>3028.2911999999997</v>
      </c>
      <c r="F1952" s="85">
        <f t="shared" si="122"/>
        <v>12113.164800000002</v>
      </c>
      <c r="G1952" s="85">
        <f xml:space="preserve"> F1952/'2016 Claims Experience'!$H$2</f>
        <v>14250.782117647062</v>
      </c>
      <c r="H1952" s="85">
        <f t="shared" si="123"/>
        <v>1500</v>
      </c>
      <c r="I1952" s="85">
        <f t="shared" si="120"/>
        <v>1295.1717065426669</v>
      </c>
      <c r="J1952" s="39"/>
    </row>
    <row r="1953" spans="2:10" x14ac:dyDescent="0.2">
      <c r="B1953" s="87">
        <v>1951</v>
      </c>
      <c r="C1953" s="85">
        <v>7842.33</v>
      </c>
      <c r="D1953" s="85">
        <f>C1953 * (1 + '2016 Claims Experience'!$H$3) * (1 + '2016 Claims Experience'!$H$3)</f>
        <v>9489.2193000000007</v>
      </c>
      <c r="E1953" s="85">
        <f t="shared" si="121"/>
        <v>1897.8438599999997</v>
      </c>
      <c r="F1953" s="85">
        <f t="shared" si="122"/>
        <v>7591.3754400000007</v>
      </c>
      <c r="G1953" s="85">
        <f xml:space="preserve"> F1953/'2016 Claims Experience'!$H$2</f>
        <v>8931.0299294117649</v>
      </c>
      <c r="H1953" s="85">
        <f t="shared" si="123"/>
        <v>1500</v>
      </c>
      <c r="I1953" s="85">
        <f t="shared" si="120"/>
        <v>1295.1717065426669</v>
      </c>
      <c r="J1953" s="39"/>
    </row>
    <row r="1954" spans="2:10" x14ac:dyDescent="0.2">
      <c r="B1954" s="87">
        <v>1952</v>
      </c>
      <c r="C1954" s="85">
        <v>33386.19</v>
      </c>
      <c r="D1954" s="85">
        <f>C1954 * (1 + '2016 Claims Experience'!$H$3) * (1 + '2016 Claims Experience'!$H$3)</f>
        <v>40397.289900000011</v>
      </c>
      <c r="E1954" s="85">
        <f t="shared" si="121"/>
        <v>8079.4579800000001</v>
      </c>
      <c r="F1954" s="85">
        <f t="shared" si="122"/>
        <v>32317.831920000011</v>
      </c>
      <c r="G1954" s="85">
        <f xml:space="preserve"> F1954/'2016 Claims Experience'!$H$2</f>
        <v>38020.978729411778</v>
      </c>
      <c r="H1954" s="85">
        <f t="shared" si="123"/>
        <v>1500</v>
      </c>
      <c r="I1954" s="85">
        <f t="shared" si="120"/>
        <v>1295.1717065426669</v>
      </c>
      <c r="J1954" s="39"/>
    </row>
    <row r="1955" spans="2:10" x14ac:dyDescent="0.2">
      <c r="B1955" s="87">
        <v>1953</v>
      </c>
      <c r="C1955" s="85">
        <v>14642.650000000001</v>
      </c>
      <c r="D1955" s="85">
        <f>C1955 * (1 + '2016 Claims Experience'!$H$3) * (1 + '2016 Claims Experience'!$H$3)</f>
        <v>17717.606500000005</v>
      </c>
      <c r="E1955" s="85">
        <f t="shared" si="121"/>
        <v>3543.5213000000003</v>
      </c>
      <c r="F1955" s="85">
        <f t="shared" si="122"/>
        <v>14174.085200000005</v>
      </c>
      <c r="G1955" s="85">
        <f xml:space="preserve"> F1955/'2016 Claims Experience'!$H$2</f>
        <v>16675.394352941184</v>
      </c>
      <c r="H1955" s="85">
        <f t="shared" si="123"/>
        <v>1500</v>
      </c>
      <c r="I1955" s="85">
        <f t="shared" si="120"/>
        <v>1295.1717065426669</v>
      </c>
      <c r="J1955" s="39"/>
    </row>
    <row r="1956" spans="2:10" x14ac:dyDescent="0.2">
      <c r="B1956" s="87">
        <v>1954</v>
      </c>
      <c r="C1956" s="85">
        <v>38177.54</v>
      </c>
      <c r="D1956" s="85">
        <f>C1956 * (1 + '2016 Claims Experience'!$H$3) * (1 + '2016 Claims Experience'!$H$3)</f>
        <v>46194.823400000008</v>
      </c>
      <c r="E1956" s="85">
        <f t="shared" si="121"/>
        <v>9238.9646799999991</v>
      </c>
      <c r="F1956" s="85">
        <f t="shared" si="122"/>
        <v>36955.858720000011</v>
      </c>
      <c r="G1956" s="85">
        <f xml:space="preserve"> F1956/'2016 Claims Experience'!$H$2</f>
        <v>43477.48084705884</v>
      </c>
      <c r="H1956" s="85">
        <f t="shared" si="123"/>
        <v>1500</v>
      </c>
      <c r="I1956" s="85">
        <f t="shared" si="120"/>
        <v>1295.1717065426669</v>
      </c>
      <c r="J1956" s="39"/>
    </row>
    <row r="1957" spans="2:10" x14ac:dyDescent="0.2">
      <c r="B1957" s="87">
        <v>1955</v>
      </c>
      <c r="C1957" s="85">
        <v>29203.140000000003</v>
      </c>
      <c r="D1957" s="85">
        <f>C1957 * (1 + '2016 Claims Experience'!$H$3) * (1 + '2016 Claims Experience'!$H$3)</f>
        <v>35335.799400000011</v>
      </c>
      <c r="E1957" s="85">
        <f t="shared" si="121"/>
        <v>7067.1598800000002</v>
      </c>
      <c r="F1957" s="85">
        <f t="shared" si="122"/>
        <v>28268.639520000012</v>
      </c>
      <c r="G1957" s="85">
        <f xml:space="preserve"> F1957/'2016 Claims Experience'!$H$2</f>
        <v>33257.222964705899</v>
      </c>
      <c r="H1957" s="85">
        <f t="shared" si="123"/>
        <v>1500</v>
      </c>
      <c r="I1957" s="85">
        <f t="shared" si="120"/>
        <v>1295.1717065426669</v>
      </c>
      <c r="J1957" s="39"/>
    </row>
    <row r="1958" spans="2:10" x14ac:dyDescent="0.2">
      <c r="B1958" s="87">
        <v>1956</v>
      </c>
      <c r="C1958" s="85">
        <v>1679.54</v>
      </c>
      <c r="D1958" s="85">
        <f>C1958 * (1 + '2016 Claims Experience'!$H$3) * (1 + '2016 Claims Experience'!$H$3)</f>
        <v>2032.2434000000003</v>
      </c>
      <c r="E1958" s="85">
        <f t="shared" si="121"/>
        <v>406.44867999999997</v>
      </c>
      <c r="F1958" s="85">
        <f t="shared" si="122"/>
        <v>1625.7947200000003</v>
      </c>
      <c r="G1958" s="85">
        <f xml:space="preserve"> F1958/'2016 Claims Experience'!$H$2</f>
        <v>1912.6996705882357</v>
      </c>
      <c r="H1958" s="85">
        <f t="shared" si="123"/>
        <v>1500</v>
      </c>
      <c r="I1958" s="85">
        <f t="shared" si="120"/>
        <v>1295.1717065426669</v>
      </c>
      <c r="J1958" s="39"/>
    </row>
    <row r="1959" spans="2:10" x14ac:dyDescent="0.2">
      <c r="B1959" s="87">
        <v>1957</v>
      </c>
      <c r="C1959" s="85">
        <v>444.77000000000004</v>
      </c>
      <c r="D1959" s="85">
        <f>C1959 * (1 + '2016 Claims Experience'!$H$3) * (1 + '2016 Claims Experience'!$H$3)</f>
        <v>538.1717000000001</v>
      </c>
      <c r="E1959" s="85">
        <f t="shared" si="121"/>
        <v>107.63433999999999</v>
      </c>
      <c r="F1959" s="85">
        <f t="shared" si="122"/>
        <v>430.53736000000009</v>
      </c>
      <c r="G1959" s="85">
        <f xml:space="preserve"> F1959/'2016 Claims Experience'!$H$2</f>
        <v>506.51454117647069</v>
      </c>
      <c r="H1959" s="85">
        <f t="shared" si="123"/>
        <v>538.1717000000001</v>
      </c>
      <c r="I1959" s="85">
        <f t="shared" si="120"/>
        <v>0</v>
      </c>
      <c r="J1959" s="39"/>
    </row>
    <row r="1960" spans="2:10" x14ac:dyDescent="0.2">
      <c r="B1960" s="87">
        <v>1958</v>
      </c>
      <c r="C1960" s="85">
        <v>9735.9600000000009</v>
      </c>
      <c r="D1960" s="85">
        <f>C1960 * (1 + '2016 Claims Experience'!$H$3) * (1 + '2016 Claims Experience'!$H$3)</f>
        <v>11780.511600000003</v>
      </c>
      <c r="E1960" s="85">
        <f t="shared" si="121"/>
        <v>2356.10232</v>
      </c>
      <c r="F1960" s="85">
        <f t="shared" si="122"/>
        <v>9424.4092800000035</v>
      </c>
      <c r="G1960" s="85">
        <f xml:space="preserve"> F1960/'2016 Claims Experience'!$H$2</f>
        <v>11087.54032941177</v>
      </c>
      <c r="H1960" s="85">
        <f t="shared" si="123"/>
        <v>1500</v>
      </c>
      <c r="I1960" s="85">
        <f t="shared" si="120"/>
        <v>1295.1717065426669</v>
      </c>
      <c r="J1960" s="39"/>
    </row>
    <row r="1961" spans="2:10" x14ac:dyDescent="0.2">
      <c r="B1961" s="87">
        <v>1959</v>
      </c>
      <c r="C1961" s="85">
        <v>15205.92</v>
      </c>
      <c r="D1961" s="85">
        <f>C1961 * (1 + '2016 Claims Experience'!$H$3) * (1 + '2016 Claims Experience'!$H$3)</f>
        <v>18399.163200000003</v>
      </c>
      <c r="E1961" s="85">
        <f t="shared" si="121"/>
        <v>3679.8326399999996</v>
      </c>
      <c r="F1961" s="85">
        <f t="shared" si="122"/>
        <v>14719.330560000002</v>
      </c>
      <c r="G1961" s="85">
        <f xml:space="preserve"> F1961/'2016 Claims Experience'!$H$2</f>
        <v>17316.859482352946</v>
      </c>
      <c r="H1961" s="85">
        <f t="shared" si="123"/>
        <v>1500</v>
      </c>
      <c r="I1961" s="85">
        <f t="shared" si="120"/>
        <v>1295.1717065426669</v>
      </c>
      <c r="J1961" s="39"/>
    </row>
    <row r="1962" spans="2:10" x14ac:dyDescent="0.2">
      <c r="B1962" s="87">
        <v>1960</v>
      </c>
      <c r="C1962" s="85">
        <v>1471.77</v>
      </c>
      <c r="D1962" s="85">
        <f>C1962 * (1 + '2016 Claims Experience'!$H$3) * (1 + '2016 Claims Experience'!$H$3)</f>
        <v>1780.8417000000002</v>
      </c>
      <c r="E1962" s="85">
        <f t="shared" si="121"/>
        <v>356.16833999999994</v>
      </c>
      <c r="F1962" s="85">
        <f t="shared" si="122"/>
        <v>1424.6733600000002</v>
      </c>
      <c r="G1962" s="85">
        <f xml:space="preserve"> F1962/'2016 Claims Experience'!$H$2</f>
        <v>1676.0863058823531</v>
      </c>
      <c r="H1962" s="85">
        <f t="shared" si="123"/>
        <v>1500</v>
      </c>
      <c r="I1962" s="85">
        <f t="shared" si="120"/>
        <v>1295.1717065426669</v>
      </c>
      <c r="J1962" s="39"/>
    </row>
    <row r="1963" spans="2:10" x14ac:dyDescent="0.2">
      <c r="B1963" s="87">
        <v>1961</v>
      </c>
      <c r="C1963" s="85">
        <v>23831.14</v>
      </c>
      <c r="D1963" s="85">
        <f>C1963 * (1 + '2016 Claims Experience'!$H$3) * (1 + '2016 Claims Experience'!$H$3)</f>
        <v>28835.679400000005</v>
      </c>
      <c r="E1963" s="85">
        <f t="shared" si="121"/>
        <v>5767.1358799999998</v>
      </c>
      <c r="F1963" s="85">
        <f t="shared" si="122"/>
        <v>23068.543520000007</v>
      </c>
      <c r="G1963" s="85">
        <f xml:space="preserve"> F1963/'2016 Claims Experience'!$H$2</f>
        <v>27139.46296470589</v>
      </c>
      <c r="H1963" s="85">
        <f t="shared" si="123"/>
        <v>1500</v>
      </c>
      <c r="I1963" s="85">
        <f t="shared" si="120"/>
        <v>1295.1717065426669</v>
      </c>
      <c r="J1963" s="39"/>
    </row>
    <row r="1964" spans="2:10" x14ac:dyDescent="0.2">
      <c r="B1964" s="87">
        <v>1962</v>
      </c>
      <c r="C1964" s="85">
        <v>24200.07</v>
      </c>
      <c r="D1964" s="85">
        <f>C1964 * (1 + '2016 Claims Experience'!$H$3) * (1 + '2016 Claims Experience'!$H$3)</f>
        <v>29282.084700000003</v>
      </c>
      <c r="E1964" s="85">
        <f t="shared" si="121"/>
        <v>5856.4169399999992</v>
      </c>
      <c r="F1964" s="85">
        <f t="shared" si="122"/>
        <v>23425.667760000004</v>
      </c>
      <c r="G1964" s="85">
        <f xml:space="preserve"> F1964/'2016 Claims Experience'!$H$2</f>
        <v>27559.609129411769</v>
      </c>
      <c r="H1964" s="85">
        <f t="shared" si="123"/>
        <v>1500</v>
      </c>
      <c r="I1964" s="85">
        <f t="shared" si="120"/>
        <v>1295.1717065426669</v>
      </c>
      <c r="J1964" s="39"/>
    </row>
    <row r="1965" spans="2:10" x14ac:dyDescent="0.2">
      <c r="B1965" s="87">
        <v>1963</v>
      </c>
      <c r="C1965" s="85">
        <v>966.17000000000007</v>
      </c>
      <c r="D1965" s="85">
        <f>C1965 * (1 + '2016 Claims Experience'!$H$3) * (1 + '2016 Claims Experience'!$H$3)</f>
        <v>1169.0657000000003</v>
      </c>
      <c r="E1965" s="85">
        <f t="shared" si="121"/>
        <v>233.81314</v>
      </c>
      <c r="F1965" s="85">
        <f t="shared" si="122"/>
        <v>935.25256000000036</v>
      </c>
      <c r="G1965" s="85">
        <f xml:space="preserve"> F1965/'2016 Claims Experience'!$H$2</f>
        <v>1100.2971294117651</v>
      </c>
      <c r="H1965" s="85">
        <f t="shared" si="123"/>
        <v>1169.0657000000003</v>
      </c>
      <c r="I1965" s="85">
        <f t="shared" si="120"/>
        <v>0</v>
      </c>
      <c r="J1965" s="39"/>
    </row>
    <row r="1966" spans="2:10" x14ac:dyDescent="0.2">
      <c r="B1966" s="87">
        <v>1964</v>
      </c>
      <c r="C1966" s="85">
        <v>12315.310000000001</v>
      </c>
      <c r="D1966" s="85">
        <f>C1966 * (1 + '2016 Claims Experience'!$H$3) * (1 + '2016 Claims Experience'!$H$3)</f>
        <v>14901.525100000004</v>
      </c>
      <c r="E1966" s="85">
        <f t="shared" si="121"/>
        <v>2980.3050200000002</v>
      </c>
      <c r="F1966" s="85">
        <f t="shared" si="122"/>
        <v>11921.220080000005</v>
      </c>
      <c r="G1966" s="85">
        <f xml:space="preserve"> F1966/'2016 Claims Experience'!$H$2</f>
        <v>14024.964800000005</v>
      </c>
      <c r="H1966" s="85">
        <f t="shared" si="123"/>
        <v>1500</v>
      </c>
      <c r="I1966" s="85">
        <f t="shared" si="120"/>
        <v>1295.1717065426669</v>
      </c>
      <c r="J1966" s="39"/>
    </row>
    <row r="1967" spans="2:10" x14ac:dyDescent="0.2">
      <c r="B1967" s="87">
        <v>1965</v>
      </c>
      <c r="C1967" s="85">
        <v>571.17000000000007</v>
      </c>
      <c r="D1967" s="85">
        <f>C1967 * (1 + '2016 Claims Experience'!$H$3) * (1 + '2016 Claims Experience'!$H$3)</f>
        <v>691.11570000000017</v>
      </c>
      <c r="E1967" s="85">
        <f t="shared" si="121"/>
        <v>138.22314</v>
      </c>
      <c r="F1967" s="85">
        <f t="shared" si="122"/>
        <v>552.89256000000012</v>
      </c>
      <c r="G1967" s="85">
        <f xml:space="preserve"> F1967/'2016 Claims Experience'!$H$2</f>
        <v>650.4618352941178</v>
      </c>
      <c r="H1967" s="85">
        <f t="shared" si="123"/>
        <v>691.11570000000017</v>
      </c>
      <c r="I1967" s="85">
        <f t="shared" si="120"/>
        <v>0</v>
      </c>
      <c r="J1967" s="39"/>
    </row>
    <row r="1968" spans="2:10" x14ac:dyDescent="0.2">
      <c r="B1968" s="87">
        <v>1966</v>
      </c>
      <c r="C1968" s="85">
        <v>2874.81</v>
      </c>
      <c r="D1968" s="85">
        <f>C1968 * (1 + '2016 Claims Experience'!$H$3) * (1 + '2016 Claims Experience'!$H$3)</f>
        <v>3478.5201000000006</v>
      </c>
      <c r="E1968" s="85">
        <f t="shared" si="121"/>
        <v>695.70402000000001</v>
      </c>
      <c r="F1968" s="85">
        <f t="shared" si="122"/>
        <v>2782.8160800000005</v>
      </c>
      <c r="G1968" s="85">
        <f xml:space="preserve"> F1968/'2016 Claims Experience'!$H$2</f>
        <v>3273.901270588236</v>
      </c>
      <c r="H1968" s="85">
        <f t="shared" si="123"/>
        <v>1500</v>
      </c>
      <c r="I1968" s="85">
        <f t="shared" si="120"/>
        <v>1295.1717065426669</v>
      </c>
      <c r="J1968" s="39"/>
    </row>
    <row r="1969" spans="2:10" x14ac:dyDescent="0.2">
      <c r="B1969" s="87">
        <v>1967</v>
      </c>
      <c r="C1969" s="85">
        <v>290.72000000000003</v>
      </c>
      <c r="D1969" s="85">
        <f>C1969 * (1 + '2016 Claims Experience'!$H$3) * (1 + '2016 Claims Experience'!$H$3)</f>
        <v>351.77120000000008</v>
      </c>
      <c r="E1969" s="85">
        <f t="shared" si="121"/>
        <v>70.354240000000004</v>
      </c>
      <c r="F1969" s="85">
        <f t="shared" si="122"/>
        <v>281.41696000000007</v>
      </c>
      <c r="G1969" s="85">
        <f xml:space="preserve"> F1969/'2016 Claims Experience'!$H$2</f>
        <v>331.07877647058831</v>
      </c>
      <c r="H1969" s="85">
        <f t="shared" si="123"/>
        <v>351.77120000000008</v>
      </c>
      <c r="I1969" s="85">
        <f t="shared" si="120"/>
        <v>0</v>
      </c>
      <c r="J1969" s="39"/>
    </row>
    <row r="1970" spans="2:10" x14ac:dyDescent="0.2">
      <c r="B1970" s="87">
        <v>1968</v>
      </c>
      <c r="C1970" s="85">
        <v>3609.51</v>
      </c>
      <c r="D1970" s="85">
        <f>C1970 * (1 + '2016 Claims Experience'!$H$3) * (1 + '2016 Claims Experience'!$H$3)</f>
        <v>4367.5071000000007</v>
      </c>
      <c r="E1970" s="85">
        <f t="shared" si="121"/>
        <v>873.50141999999994</v>
      </c>
      <c r="F1970" s="85">
        <f t="shared" si="122"/>
        <v>3494.0056800000007</v>
      </c>
      <c r="G1970" s="85">
        <f xml:space="preserve"> F1970/'2016 Claims Experience'!$H$2</f>
        <v>4110.5949176470594</v>
      </c>
      <c r="H1970" s="85">
        <f t="shared" si="123"/>
        <v>1500</v>
      </c>
      <c r="I1970" s="85">
        <f t="shared" si="120"/>
        <v>1295.1717065426669</v>
      </c>
      <c r="J1970" s="39"/>
    </row>
    <row r="1971" spans="2:10" x14ac:dyDescent="0.2">
      <c r="B1971" s="87">
        <v>1969</v>
      </c>
      <c r="C1971" s="85">
        <v>11413.130000000001</v>
      </c>
      <c r="D1971" s="85">
        <f>C1971 * (1 + '2016 Claims Experience'!$H$3) * (1 + '2016 Claims Experience'!$H$3)</f>
        <v>13809.887300000004</v>
      </c>
      <c r="E1971" s="85">
        <f t="shared" si="121"/>
        <v>2761.9774600000001</v>
      </c>
      <c r="F1971" s="85">
        <f t="shared" si="122"/>
        <v>11047.909840000004</v>
      </c>
      <c r="G1971" s="85">
        <f xml:space="preserve"> F1971/'2016 Claims Experience'!$H$2</f>
        <v>12997.5409882353</v>
      </c>
      <c r="H1971" s="85">
        <f t="shared" si="123"/>
        <v>1500</v>
      </c>
      <c r="I1971" s="85">
        <f t="shared" si="120"/>
        <v>1295.1717065426669</v>
      </c>
      <c r="J1971" s="39"/>
    </row>
    <row r="1972" spans="2:10" x14ac:dyDescent="0.2">
      <c r="B1972" s="87">
        <v>1970</v>
      </c>
      <c r="C1972" s="85">
        <v>298.62</v>
      </c>
      <c r="D1972" s="85">
        <f>C1972 * (1 + '2016 Claims Experience'!$H$3) * (1 + '2016 Claims Experience'!$H$3)</f>
        <v>361.33020000000005</v>
      </c>
      <c r="E1972" s="85">
        <f t="shared" si="121"/>
        <v>72.26603999999999</v>
      </c>
      <c r="F1972" s="85">
        <f t="shared" si="122"/>
        <v>289.06416000000007</v>
      </c>
      <c r="G1972" s="85">
        <f xml:space="preserve"> F1972/'2016 Claims Experience'!$H$2</f>
        <v>340.07548235294126</v>
      </c>
      <c r="H1972" s="85">
        <f t="shared" si="123"/>
        <v>361.33020000000005</v>
      </c>
      <c r="I1972" s="85">
        <f t="shared" si="120"/>
        <v>0</v>
      </c>
      <c r="J1972" s="39"/>
    </row>
    <row r="1973" spans="2:10" x14ac:dyDescent="0.2">
      <c r="B1973" s="87">
        <v>1971</v>
      </c>
      <c r="C1973" s="85">
        <v>297.83000000000004</v>
      </c>
      <c r="D1973" s="85">
        <f>C1973 * (1 + '2016 Claims Experience'!$H$3) * (1 + '2016 Claims Experience'!$H$3)</f>
        <v>360.37430000000012</v>
      </c>
      <c r="E1973" s="85">
        <f t="shared" si="121"/>
        <v>72.074860000000001</v>
      </c>
      <c r="F1973" s="85">
        <f t="shared" si="122"/>
        <v>288.29944000000012</v>
      </c>
      <c r="G1973" s="85">
        <f xml:space="preserve"> F1973/'2016 Claims Experience'!$H$2</f>
        <v>339.17581176470605</v>
      </c>
      <c r="H1973" s="85">
        <f t="shared" si="123"/>
        <v>360.37430000000012</v>
      </c>
      <c r="I1973" s="85">
        <f t="shared" si="120"/>
        <v>0</v>
      </c>
      <c r="J1973" s="39"/>
    </row>
    <row r="1974" spans="2:10" x14ac:dyDescent="0.2">
      <c r="B1974" s="87">
        <v>1972</v>
      </c>
      <c r="C1974" s="85">
        <v>3429.3900000000003</v>
      </c>
      <c r="D1974" s="85">
        <f>C1974 * (1 + '2016 Claims Experience'!$H$3) * (1 + '2016 Claims Experience'!$H$3)</f>
        <v>4149.5619000000006</v>
      </c>
      <c r="E1974" s="85">
        <f t="shared" si="121"/>
        <v>829.91237999999998</v>
      </c>
      <c r="F1974" s="85">
        <f t="shared" si="122"/>
        <v>3319.6495200000008</v>
      </c>
      <c r="G1974" s="85">
        <f xml:space="preserve"> F1974/'2016 Claims Experience'!$H$2</f>
        <v>3905.4700235294131</v>
      </c>
      <c r="H1974" s="85">
        <f t="shared" si="123"/>
        <v>1500</v>
      </c>
      <c r="I1974" s="85">
        <f t="shared" si="120"/>
        <v>1295.1717065426669</v>
      </c>
      <c r="J1974" s="39"/>
    </row>
    <row r="1975" spans="2:10" x14ac:dyDescent="0.2">
      <c r="B1975" s="87">
        <v>1973</v>
      </c>
      <c r="C1975" s="85">
        <v>4910.6400000000003</v>
      </c>
      <c r="D1975" s="85">
        <f>C1975 * (1 + '2016 Claims Experience'!$H$3) * (1 + '2016 Claims Experience'!$H$3)</f>
        <v>5941.8744000000015</v>
      </c>
      <c r="E1975" s="85">
        <f t="shared" si="121"/>
        <v>1188.3748800000001</v>
      </c>
      <c r="F1975" s="85">
        <f t="shared" si="122"/>
        <v>4753.4995200000012</v>
      </c>
      <c r="G1975" s="85">
        <f xml:space="preserve"> F1975/'2016 Claims Experience'!$H$2</f>
        <v>5592.3523764705897</v>
      </c>
      <c r="H1975" s="85">
        <f t="shared" si="123"/>
        <v>1500</v>
      </c>
      <c r="I1975" s="85">
        <f t="shared" si="120"/>
        <v>1295.1717065426669</v>
      </c>
      <c r="J1975" s="39"/>
    </row>
    <row r="1976" spans="2:10" x14ac:dyDescent="0.2">
      <c r="B1976" s="87">
        <v>1974</v>
      </c>
      <c r="C1976" s="85">
        <v>2806.08</v>
      </c>
      <c r="D1976" s="85">
        <f>C1976 * (1 + '2016 Claims Experience'!$H$3) * (1 + '2016 Claims Experience'!$H$3)</f>
        <v>3395.3568000000005</v>
      </c>
      <c r="E1976" s="85">
        <f t="shared" si="121"/>
        <v>679.07135999999991</v>
      </c>
      <c r="F1976" s="85">
        <f t="shared" si="122"/>
        <v>2716.2854400000006</v>
      </c>
      <c r="G1976" s="85">
        <f xml:space="preserve"> F1976/'2016 Claims Experience'!$H$2</f>
        <v>3195.6299294117653</v>
      </c>
      <c r="H1976" s="85">
        <f t="shared" si="123"/>
        <v>1500</v>
      </c>
      <c r="I1976" s="85">
        <f t="shared" si="120"/>
        <v>1295.1717065426669</v>
      </c>
      <c r="J1976" s="39"/>
    </row>
    <row r="1977" spans="2:10" x14ac:dyDescent="0.2">
      <c r="B1977" s="87">
        <v>1975</v>
      </c>
      <c r="C1977" s="85">
        <v>10370.33</v>
      </c>
      <c r="D1977" s="85">
        <f>C1977 * (1 + '2016 Claims Experience'!$H$3) * (1 + '2016 Claims Experience'!$H$3)</f>
        <v>12548.099300000002</v>
      </c>
      <c r="E1977" s="85">
        <f t="shared" si="121"/>
        <v>2509.6198599999998</v>
      </c>
      <c r="F1977" s="85">
        <f t="shared" si="122"/>
        <v>10038.479440000003</v>
      </c>
      <c r="G1977" s="85">
        <f xml:space="preserve"> F1977/'2016 Claims Experience'!$H$2</f>
        <v>11809.975811764709</v>
      </c>
      <c r="H1977" s="85">
        <f t="shared" si="123"/>
        <v>1500</v>
      </c>
      <c r="I1977" s="85">
        <f t="shared" si="120"/>
        <v>1295.1717065426669</v>
      </c>
      <c r="J1977" s="39"/>
    </row>
    <row r="1978" spans="2:10" x14ac:dyDescent="0.2">
      <c r="B1978" s="87">
        <v>1976</v>
      </c>
      <c r="C1978" s="85">
        <v>1572.89</v>
      </c>
      <c r="D1978" s="85">
        <f>C1978 * (1 + '2016 Claims Experience'!$H$3) * (1 + '2016 Claims Experience'!$H$3)</f>
        <v>1903.1969000000006</v>
      </c>
      <c r="E1978" s="85">
        <f t="shared" si="121"/>
        <v>380.63938000000002</v>
      </c>
      <c r="F1978" s="85">
        <f t="shared" si="122"/>
        <v>1522.5575200000005</v>
      </c>
      <c r="G1978" s="85">
        <f xml:space="preserve"> F1978/'2016 Claims Experience'!$H$2</f>
        <v>1791.2441411764712</v>
      </c>
      <c r="H1978" s="85">
        <f t="shared" si="123"/>
        <v>1500</v>
      </c>
      <c r="I1978" s="85">
        <f t="shared" si="120"/>
        <v>1295.1717065426669</v>
      </c>
      <c r="J1978" s="39"/>
    </row>
    <row r="1979" spans="2:10" x14ac:dyDescent="0.2">
      <c r="B1979" s="87">
        <v>1977</v>
      </c>
      <c r="C1979" s="85">
        <v>764.72</v>
      </c>
      <c r="D1979" s="85">
        <f>C1979 * (1 + '2016 Claims Experience'!$H$3) * (1 + '2016 Claims Experience'!$H$3)</f>
        <v>925.31120000000021</v>
      </c>
      <c r="E1979" s="85">
        <f t="shared" si="121"/>
        <v>185.06224</v>
      </c>
      <c r="F1979" s="85">
        <f t="shared" si="122"/>
        <v>740.24896000000024</v>
      </c>
      <c r="G1979" s="85">
        <f xml:space="preserve"> F1979/'2016 Claims Experience'!$H$2</f>
        <v>870.88112941176496</v>
      </c>
      <c r="H1979" s="85">
        <f t="shared" si="123"/>
        <v>925.31120000000021</v>
      </c>
      <c r="I1979" s="85">
        <f t="shared" si="120"/>
        <v>0</v>
      </c>
      <c r="J1979" s="39"/>
    </row>
    <row r="1980" spans="2:10" x14ac:dyDescent="0.2">
      <c r="B1980" s="87">
        <v>1978</v>
      </c>
      <c r="C1980" s="85">
        <v>22371.22</v>
      </c>
      <c r="D1980" s="85">
        <f>C1980 * (1 + '2016 Claims Experience'!$H$3) * (1 + '2016 Claims Experience'!$H$3)</f>
        <v>27069.176200000005</v>
      </c>
      <c r="E1980" s="85">
        <f t="shared" si="121"/>
        <v>5413.8352399999994</v>
      </c>
      <c r="F1980" s="85">
        <f t="shared" si="122"/>
        <v>21655.340960000005</v>
      </c>
      <c r="G1980" s="85">
        <f xml:space="preserve"> F1980/'2016 Claims Experience'!$H$2</f>
        <v>25476.871717647064</v>
      </c>
      <c r="H1980" s="85">
        <f t="shared" si="123"/>
        <v>1500</v>
      </c>
      <c r="I1980" s="85">
        <f t="shared" si="120"/>
        <v>1295.1717065426669</v>
      </c>
      <c r="J1980" s="39"/>
    </row>
    <row r="1981" spans="2:10" x14ac:dyDescent="0.2">
      <c r="B1981" s="87">
        <v>1979</v>
      </c>
      <c r="C1981" s="85">
        <v>8796.65</v>
      </c>
      <c r="D1981" s="85">
        <f>C1981 * (1 + '2016 Claims Experience'!$H$3) * (1 + '2016 Claims Experience'!$H$3)</f>
        <v>10643.946500000002</v>
      </c>
      <c r="E1981" s="85">
        <f t="shared" si="121"/>
        <v>2128.7892999999999</v>
      </c>
      <c r="F1981" s="85">
        <f t="shared" si="122"/>
        <v>8515.1572000000015</v>
      </c>
      <c r="G1981" s="85">
        <f xml:space="preserve"> F1981/'2016 Claims Experience'!$H$2</f>
        <v>10017.832000000002</v>
      </c>
      <c r="H1981" s="85">
        <f t="shared" si="123"/>
        <v>1500</v>
      </c>
      <c r="I1981" s="85">
        <f t="shared" si="120"/>
        <v>1295.1717065426669</v>
      </c>
      <c r="J1981" s="39"/>
    </row>
    <row r="1982" spans="2:10" x14ac:dyDescent="0.2">
      <c r="B1982" s="87">
        <v>1980</v>
      </c>
      <c r="C1982" s="85">
        <v>18841.5</v>
      </c>
      <c r="D1982" s="85">
        <f>C1982 * (1 + '2016 Claims Experience'!$H$3) * (1 + '2016 Claims Experience'!$H$3)</f>
        <v>22798.215000000004</v>
      </c>
      <c r="E1982" s="85">
        <f t="shared" si="121"/>
        <v>4559.643</v>
      </c>
      <c r="F1982" s="85">
        <f t="shared" si="122"/>
        <v>18238.572000000004</v>
      </c>
      <c r="G1982" s="85">
        <f xml:space="preserve"> F1982/'2016 Claims Experience'!$H$2</f>
        <v>21457.143529411769</v>
      </c>
      <c r="H1982" s="85">
        <f t="shared" si="123"/>
        <v>1500</v>
      </c>
      <c r="I1982" s="85">
        <f t="shared" si="120"/>
        <v>1295.1717065426669</v>
      </c>
      <c r="J1982" s="39"/>
    </row>
    <row r="1983" spans="2:10" x14ac:dyDescent="0.2">
      <c r="B1983" s="87">
        <v>1981</v>
      </c>
      <c r="C1983" s="85">
        <v>10160.98</v>
      </c>
      <c r="D1983" s="85">
        <f>C1983 * (1 + '2016 Claims Experience'!$H$3) * (1 + '2016 Claims Experience'!$H$3)</f>
        <v>12294.7858</v>
      </c>
      <c r="E1983" s="85">
        <f t="shared" si="121"/>
        <v>2458.9571599999995</v>
      </c>
      <c r="F1983" s="85">
        <f t="shared" si="122"/>
        <v>9835.8286399999997</v>
      </c>
      <c r="G1983" s="85">
        <f xml:space="preserve"> F1983/'2016 Claims Experience'!$H$2</f>
        <v>11571.563105882353</v>
      </c>
      <c r="H1983" s="85">
        <f t="shared" si="123"/>
        <v>1500</v>
      </c>
      <c r="I1983" s="85">
        <f t="shared" si="120"/>
        <v>1295.1717065426669</v>
      </c>
      <c r="J1983" s="39"/>
    </row>
    <row r="1984" spans="2:10" x14ac:dyDescent="0.2">
      <c r="B1984" s="87">
        <v>1982</v>
      </c>
      <c r="C1984" s="85">
        <v>9454.7200000000012</v>
      </c>
      <c r="D1984" s="85">
        <f>C1984 * (1 + '2016 Claims Experience'!$H$3) * (1 + '2016 Claims Experience'!$H$3)</f>
        <v>11440.211200000003</v>
      </c>
      <c r="E1984" s="85">
        <f t="shared" si="121"/>
        <v>2288.0422400000002</v>
      </c>
      <c r="F1984" s="85">
        <f t="shared" si="122"/>
        <v>9152.1689600000027</v>
      </c>
      <c r="G1984" s="85">
        <f xml:space="preserve"> F1984/'2016 Claims Experience'!$H$2</f>
        <v>10767.257600000003</v>
      </c>
      <c r="H1984" s="85">
        <f t="shared" si="123"/>
        <v>1500</v>
      </c>
      <c r="I1984" s="85">
        <f t="shared" si="120"/>
        <v>1295.1717065426669</v>
      </c>
      <c r="J1984" s="39"/>
    </row>
    <row r="1985" spans="2:10" x14ac:dyDescent="0.2">
      <c r="B1985" s="87">
        <v>1983</v>
      </c>
      <c r="C1985" s="85">
        <v>11293.84</v>
      </c>
      <c r="D1985" s="85">
        <f>C1985 * (1 + '2016 Claims Experience'!$H$3) * (1 + '2016 Claims Experience'!$H$3)</f>
        <v>13665.546400000003</v>
      </c>
      <c r="E1985" s="85">
        <f t="shared" si="121"/>
        <v>2733.1092800000001</v>
      </c>
      <c r="F1985" s="85">
        <f t="shared" si="122"/>
        <v>10932.437120000002</v>
      </c>
      <c r="G1985" s="85">
        <f xml:space="preserve"> F1985/'2016 Claims Experience'!$H$2</f>
        <v>12861.690729411768</v>
      </c>
      <c r="H1985" s="85">
        <f t="shared" si="123"/>
        <v>1500</v>
      </c>
      <c r="I1985" s="85">
        <f t="shared" si="120"/>
        <v>1295.1717065426669</v>
      </c>
      <c r="J1985" s="39"/>
    </row>
    <row r="1986" spans="2:10" x14ac:dyDescent="0.2">
      <c r="B1986" s="87">
        <v>1984</v>
      </c>
      <c r="C1986" s="85">
        <v>3209.77</v>
      </c>
      <c r="D1986" s="85">
        <f>C1986 * (1 + '2016 Claims Experience'!$H$3) * (1 + '2016 Claims Experience'!$H$3)</f>
        <v>3883.8217000000004</v>
      </c>
      <c r="E1986" s="85">
        <f t="shared" si="121"/>
        <v>776.76433999999995</v>
      </c>
      <c r="F1986" s="85">
        <f t="shared" si="122"/>
        <v>3107.0573600000007</v>
      </c>
      <c r="G1986" s="85">
        <f xml:space="preserve"> F1986/'2016 Claims Experience'!$H$2</f>
        <v>3655.3616000000011</v>
      </c>
      <c r="H1986" s="85">
        <f t="shared" si="123"/>
        <v>1500</v>
      </c>
      <c r="I1986" s="85">
        <f t="shared" si="120"/>
        <v>1295.1717065426669</v>
      </c>
      <c r="J1986" s="39"/>
    </row>
    <row r="1987" spans="2:10" x14ac:dyDescent="0.2">
      <c r="B1987" s="87">
        <v>1985</v>
      </c>
      <c r="C1987" s="85">
        <v>7767.2800000000007</v>
      </c>
      <c r="D1987" s="85">
        <f>C1987 * (1 + '2016 Claims Experience'!$H$3) * (1 + '2016 Claims Experience'!$H$3)</f>
        <v>9398.4088000000029</v>
      </c>
      <c r="E1987" s="85">
        <f t="shared" si="121"/>
        <v>1879.6817600000002</v>
      </c>
      <c r="F1987" s="85">
        <f t="shared" si="122"/>
        <v>7518.7270400000025</v>
      </c>
      <c r="G1987" s="85">
        <f xml:space="preserve"> F1987/'2016 Claims Experience'!$H$2</f>
        <v>8845.5612235294157</v>
      </c>
      <c r="H1987" s="85">
        <f t="shared" si="123"/>
        <v>1500</v>
      </c>
      <c r="I1987" s="85">
        <f t="shared" ref="I1987:I2002" si="124">IF(H1987 = $K$29, $L$29 - H1987,   IF(AND(H1987&lt;$L$29, H1987 &gt; $K$29),  D1987-$K$29, 0) )</f>
        <v>1295.1717065426669</v>
      </c>
      <c r="J1987" s="39"/>
    </row>
    <row r="1988" spans="2:10" x14ac:dyDescent="0.2">
      <c r="B1988" s="87">
        <v>1986</v>
      </c>
      <c r="C1988" s="85">
        <v>27115.170000000002</v>
      </c>
      <c r="D1988" s="85">
        <f>C1988 * (1 + '2016 Claims Experience'!$H$3) * (1 + '2016 Claims Experience'!$H$3)</f>
        <v>32809.355700000007</v>
      </c>
      <c r="E1988" s="85">
        <f t="shared" ref="E1988:E2002" si="125" xml:space="preserve"> D1988 * (1- $L$9)</f>
        <v>6561.8711400000002</v>
      </c>
      <c r="F1988" s="85">
        <f t="shared" ref="F1988:F2002" si="126" xml:space="preserve">   D1988 *$L$9</f>
        <v>26247.484560000008</v>
      </c>
      <c r="G1988" s="85">
        <f xml:space="preserve"> F1988/'2016 Claims Experience'!$H$2</f>
        <v>30879.39360000001</v>
      </c>
      <c r="H1988" s="85">
        <f t="shared" ref="H1988:H2002" si="127">IF( D1988&gt; $K$29, $K$29, D1988)</f>
        <v>1500</v>
      </c>
      <c r="I1988" s="85">
        <f t="shared" si="124"/>
        <v>1295.1717065426669</v>
      </c>
      <c r="J1988" s="39"/>
    </row>
    <row r="1989" spans="2:10" x14ac:dyDescent="0.2">
      <c r="B1989" s="87">
        <v>1987</v>
      </c>
      <c r="C1989" s="85">
        <v>13398.400000000001</v>
      </c>
      <c r="D1989" s="85">
        <f>C1989 * (1 + '2016 Claims Experience'!$H$3) * (1 + '2016 Claims Experience'!$H$3)</f>
        <v>16212.064000000006</v>
      </c>
      <c r="E1989" s="85">
        <f t="shared" si="125"/>
        <v>3242.4128000000005</v>
      </c>
      <c r="F1989" s="85">
        <f t="shared" si="126"/>
        <v>12969.651200000006</v>
      </c>
      <c r="G1989" s="85">
        <f xml:space="preserve"> F1989/'2016 Claims Experience'!$H$2</f>
        <v>15258.413176470596</v>
      </c>
      <c r="H1989" s="85">
        <f t="shared" si="127"/>
        <v>1500</v>
      </c>
      <c r="I1989" s="85">
        <f t="shared" si="124"/>
        <v>1295.1717065426669</v>
      </c>
      <c r="J1989" s="39"/>
    </row>
    <row r="1990" spans="2:10" x14ac:dyDescent="0.2">
      <c r="B1990" s="87">
        <v>1988</v>
      </c>
      <c r="C1990" s="85">
        <v>5891.8200000000006</v>
      </c>
      <c r="D1990" s="85">
        <f>C1990 * (1 + '2016 Claims Experience'!$H$3) * (1 + '2016 Claims Experience'!$H$3)</f>
        <v>7129.1022000000021</v>
      </c>
      <c r="E1990" s="85">
        <f t="shared" si="125"/>
        <v>1425.8204400000002</v>
      </c>
      <c r="F1990" s="85">
        <f t="shared" si="126"/>
        <v>5703.2817600000017</v>
      </c>
      <c r="G1990" s="85">
        <f xml:space="preserve"> F1990/'2016 Claims Experience'!$H$2</f>
        <v>6709.7432470588255</v>
      </c>
      <c r="H1990" s="85">
        <f t="shared" si="127"/>
        <v>1500</v>
      </c>
      <c r="I1990" s="85">
        <f t="shared" si="124"/>
        <v>1295.1717065426669</v>
      </c>
      <c r="J1990" s="39"/>
    </row>
    <row r="1991" spans="2:10" x14ac:dyDescent="0.2">
      <c r="B1991" s="87">
        <v>1989</v>
      </c>
      <c r="C1991" s="85">
        <v>747.34</v>
      </c>
      <c r="D1991" s="85">
        <f>C1991 * (1 + '2016 Claims Experience'!$H$3) * (1 + '2016 Claims Experience'!$H$3)</f>
        <v>904.28140000000019</v>
      </c>
      <c r="E1991" s="85">
        <f t="shared" si="125"/>
        <v>180.85628</v>
      </c>
      <c r="F1991" s="85">
        <f t="shared" si="126"/>
        <v>723.42512000000022</v>
      </c>
      <c r="G1991" s="85">
        <f xml:space="preserve"> F1991/'2016 Claims Experience'!$H$2</f>
        <v>851.08837647058851</v>
      </c>
      <c r="H1991" s="85">
        <f t="shared" si="127"/>
        <v>904.28140000000019</v>
      </c>
      <c r="I1991" s="85">
        <f t="shared" si="124"/>
        <v>0</v>
      </c>
      <c r="J1991" s="39"/>
    </row>
    <row r="1992" spans="2:10" x14ac:dyDescent="0.2">
      <c r="B1992" s="87">
        <v>1990</v>
      </c>
      <c r="C1992" s="85">
        <v>17255.97</v>
      </c>
      <c r="D1992" s="85">
        <f>C1992 * (1 + '2016 Claims Experience'!$H$3) * (1 + '2016 Claims Experience'!$H$3)</f>
        <v>20879.723700000006</v>
      </c>
      <c r="E1992" s="85">
        <f t="shared" si="125"/>
        <v>4175.9447399999999</v>
      </c>
      <c r="F1992" s="85">
        <f t="shared" si="126"/>
        <v>16703.778960000007</v>
      </c>
      <c r="G1992" s="85">
        <f xml:space="preserve"> F1992/'2016 Claims Experience'!$H$2</f>
        <v>19651.504658823538</v>
      </c>
      <c r="H1992" s="85">
        <f t="shared" si="127"/>
        <v>1500</v>
      </c>
      <c r="I1992" s="85">
        <f t="shared" si="124"/>
        <v>1295.1717065426669</v>
      </c>
      <c r="J1992" s="39"/>
    </row>
    <row r="1993" spans="2:10" x14ac:dyDescent="0.2">
      <c r="B1993" s="87">
        <v>1991</v>
      </c>
      <c r="C1993" s="85">
        <v>9064.4600000000009</v>
      </c>
      <c r="D1993" s="85">
        <f>C1993 * (1 + '2016 Claims Experience'!$H$3) * (1 + '2016 Claims Experience'!$H$3)</f>
        <v>10967.996600000004</v>
      </c>
      <c r="E1993" s="85">
        <f t="shared" si="125"/>
        <v>2193.5993200000003</v>
      </c>
      <c r="F1993" s="85">
        <f t="shared" si="126"/>
        <v>8774.3972800000029</v>
      </c>
      <c r="G1993" s="85">
        <f xml:space="preserve"> F1993/'2016 Claims Experience'!$H$2</f>
        <v>10322.820329411768</v>
      </c>
      <c r="H1993" s="85">
        <f t="shared" si="127"/>
        <v>1500</v>
      </c>
      <c r="I1993" s="85">
        <f t="shared" si="124"/>
        <v>1295.1717065426669</v>
      </c>
      <c r="J1993" s="39"/>
    </row>
    <row r="1994" spans="2:10" x14ac:dyDescent="0.2">
      <c r="B1994" s="87">
        <v>1992</v>
      </c>
      <c r="C1994" s="85">
        <v>16119.95</v>
      </c>
      <c r="D1994" s="85">
        <f>C1994 * (1 + '2016 Claims Experience'!$H$3) * (1 + '2016 Claims Experience'!$H$3)</f>
        <v>19505.139500000005</v>
      </c>
      <c r="E1994" s="85">
        <f t="shared" si="125"/>
        <v>3901.0279</v>
      </c>
      <c r="F1994" s="85">
        <f t="shared" si="126"/>
        <v>15604.111600000004</v>
      </c>
      <c r="G1994" s="85">
        <f xml:space="preserve"> F1994/'2016 Claims Experience'!$H$2</f>
        <v>18357.778352941183</v>
      </c>
      <c r="H1994" s="85">
        <f t="shared" si="127"/>
        <v>1500</v>
      </c>
      <c r="I1994" s="85">
        <f t="shared" si="124"/>
        <v>1295.1717065426669</v>
      </c>
      <c r="J1994" s="39"/>
    </row>
    <row r="1995" spans="2:10" x14ac:dyDescent="0.2">
      <c r="B1995" s="87">
        <v>1993</v>
      </c>
      <c r="C1995" s="85">
        <v>3366.19</v>
      </c>
      <c r="D1995" s="85">
        <f>C1995 * (1 + '2016 Claims Experience'!$H$3) * (1 + '2016 Claims Experience'!$H$3)</f>
        <v>4073.0899000000004</v>
      </c>
      <c r="E1995" s="85">
        <f t="shared" si="125"/>
        <v>814.61797999999987</v>
      </c>
      <c r="F1995" s="85">
        <f t="shared" si="126"/>
        <v>3258.4719200000004</v>
      </c>
      <c r="G1995" s="85">
        <f xml:space="preserve"> F1995/'2016 Claims Experience'!$H$2</f>
        <v>3833.496376470589</v>
      </c>
      <c r="H1995" s="85">
        <f t="shared" si="127"/>
        <v>1500</v>
      </c>
      <c r="I1995" s="85">
        <f t="shared" si="124"/>
        <v>1295.1717065426669</v>
      </c>
      <c r="J1995" s="39"/>
    </row>
    <row r="1996" spans="2:10" x14ac:dyDescent="0.2">
      <c r="B1996" s="87">
        <v>1994</v>
      </c>
      <c r="C1996" s="85">
        <v>19255.46</v>
      </c>
      <c r="D1996" s="85">
        <f>C1996 * (1 + '2016 Claims Experience'!$H$3) * (1 + '2016 Claims Experience'!$H$3)</f>
        <v>23299.106600000003</v>
      </c>
      <c r="E1996" s="85">
        <f t="shared" si="125"/>
        <v>4659.8213199999991</v>
      </c>
      <c r="F1996" s="85">
        <f t="shared" si="126"/>
        <v>18639.285280000004</v>
      </c>
      <c r="G1996" s="85">
        <f xml:space="preserve"> F1996/'2016 Claims Experience'!$H$2</f>
        <v>21928.570917647063</v>
      </c>
      <c r="H1996" s="85">
        <f t="shared" si="127"/>
        <v>1500</v>
      </c>
      <c r="I1996" s="85">
        <f t="shared" si="124"/>
        <v>1295.1717065426669</v>
      </c>
      <c r="J1996" s="39"/>
    </row>
    <row r="1997" spans="2:10" x14ac:dyDescent="0.2">
      <c r="B1997" s="87">
        <v>1995</v>
      </c>
      <c r="C1997" s="85">
        <v>25964.14</v>
      </c>
      <c r="D1997" s="85">
        <f>C1997 * (1 + '2016 Claims Experience'!$H$3) * (1 + '2016 Claims Experience'!$H$3)</f>
        <v>31416.609400000001</v>
      </c>
      <c r="E1997" s="85">
        <f t="shared" si="125"/>
        <v>6283.3218799999986</v>
      </c>
      <c r="F1997" s="85">
        <f t="shared" si="126"/>
        <v>25133.287520000002</v>
      </c>
      <c r="G1997" s="85">
        <f xml:space="preserve"> F1997/'2016 Claims Experience'!$H$2</f>
        <v>29568.57355294118</v>
      </c>
      <c r="H1997" s="85">
        <f t="shared" si="127"/>
        <v>1500</v>
      </c>
      <c r="I1997" s="85">
        <f t="shared" si="124"/>
        <v>1295.1717065426669</v>
      </c>
      <c r="J1997" s="39"/>
    </row>
    <row r="1998" spans="2:10" x14ac:dyDescent="0.2">
      <c r="B1998" s="87">
        <v>1996</v>
      </c>
      <c r="C1998" s="85">
        <v>7708.8200000000006</v>
      </c>
      <c r="D1998" s="85">
        <f>C1998 * (1 + '2016 Claims Experience'!$H$3) * (1 + '2016 Claims Experience'!$H$3)</f>
        <v>9327.6722000000027</v>
      </c>
      <c r="E1998" s="85">
        <f t="shared" si="125"/>
        <v>1865.5344400000001</v>
      </c>
      <c r="F1998" s="85">
        <f t="shared" si="126"/>
        <v>7462.1377600000023</v>
      </c>
      <c r="G1998" s="85">
        <f xml:space="preserve"> F1998/'2016 Claims Experience'!$H$2</f>
        <v>8778.9856000000036</v>
      </c>
      <c r="H1998" s="85">
        <f t="shared" si="127"/>
        <v>1500</v>
      </c>
      <c r="I1998" s="85">
        <f t="shared" si="124"/>
        <v>1295.1717065426669</v>
      </c>
      <c r="J1998" s="39"/>
    </row>
    <row r="1999" spans="2:10" x14ac:dyDescent="0.2">
      <c r="B1999" s="87">
        <v>1997</v>
      </c>
      <c r="C1999" s="85">
        <v>288.35000000000002</v>
      </c>
      <c r="D1999" s="85">
        <f>C1999 * (1 + '2016 Claims Experience'!$H$3) * (1 + '2016 Claims Experience'!$H$3)</f>
        <v>348.90350000000007</v>
      </c>
      <c r="E1999" s="85">
        <f t="shared" si="125"/>
        <v>69.780699999999996</v>
      </c>
      <c r="F1999" s="85">
        <f t="shared" si="126"/>
        <v>279.12280000000004</v>
      </c>
      <c r="G1999" s="85">
        <f xml:space="preserve"> F1999/'2016 Claims Experience'!$H$2</f>
        <v>328.37976470588239</v>
      </c>
      <c r="H1999" s="85">
        <f t="shared" si="127"/>
        <v>348.90350000000007</v>
      </c>
      <c r="I1999" s="85">
        <f t="shared" si="124"/>
        <v>0</v>
      </c>
      <c r="J1999" s="39"/>
    </row>
    <row r="2000" spans="2:10" x14ac:dyDescent="0.2">
      <c r="B2000" s="87">
        <v>1998</v>
      </c>
      <c r="C2000" s="85">
        <v>1986.8500000000001</v>
      </c>
      <c r="D2000" s="85">
        <f>C2000 * (1 + '2016 Claims Experience'!$H$3) * (1 + '2016 Claims Experience'!$H$3)</f>
        <v>2404.0885000000007</v>
      </c>
      <c r="E2000" s="85">
        <f t="shared" si="125"/>
        <v>480.81770000000006</v>
      </c>
      <c r="F2000" s="85">
        <f t="shared" si="126"/>
        <v>1923.2708000000007</v>
      </c>
      <c r="G2000" s="85">
        <f xml:space="preserve"> F2000/'2016 Claims Experience'!$H$2</f>
        <v>2262.6715294117657</v>
      </c>
      <c r="H2000" s="85">
        <f t="shared" si="127"/>
        <v>1500</v>
      </c>
      <c r="I2000" s="85">
        <f t="shared" si="124"/>
        <v>1295.1717065426669</v>
      </c>
      <c r="J2000" s="39"/>
    </row>
    <row r="2001" spans="2:10" x14ac:dyDescent="0.2">
      <c r="B2001" s="87">
        <v>1999</v>
      </c>
      <c r="C2001" s="85">
        <v>29938.63</v>
      </c>
      <c r="D2001" s="85">
        <f>C2001 * (1 + '2016 Claims Experience'!$H$3) * (1 + '2016 Claims Experience'!$H$3)</f>
        <v>36225.742300000005</v>
      </c>
      <c r="E2001" s="85">
        <f t="shared" si="125"/>
        <v>7245.1484599999994</v>
      </c>
      <c r="F2001" s="85">
        <f t="shared" si="126"/>
        <v>28980.593840000005</v>
      </c>
      <c r="G2001" s="85">
        <f xml:space="preserve"> F2001/'2016 Claims Experience'!$H$2</f>
        <v>34094.816282352949</v>
      </c>
      <c r="H2001" s="85">
        <f t="shared" si="127"/>
        <v>1500</v>
      </c>
      <c r="I2001" s="85">
        <f t="shared" si="124"/>
        <v>1295.1717065426669</v>
      </c>
      <c r="J2001" s="39"/>
    </row>
    <row r="2002" spans="2:10" x14ac:dyDescent="0.2">
      <c r="B2002" s="87">
        <v>2000</v>
      </c>
      <c r="C2002" s="85">
        <v>4409.78</v>
      </c>
      <c r="D2002" s="85">
        <f>C2002 * (1 + '2016 Claims Experience'!$H$3) * (1 + '2016 Claims Experience'!$H$3)</f>
        <v>5335.8338000000003</v>
      </c>
      <c r="E2002" s="85">
        <f t="shared" si="125"/>
        <v>1067.1667599999998</v>
      </c>
      <c r="F2002" s="85">
        <f t="shared" si="126"/>
        <v>4268.6670400000003</v>
      </c>
      <c r="G2002" s="85">
        <f xml:space="preserve"> F2002/'2016 Claims Experience'!$H$2</f>
        <v>5021.9612235294126</v>
      </c>
      <c r="H2002" s="85">
        <f t="shared" si="127"/>
        <v>1500</v>
      </c>
      <c r="I2002" s="85">
        <f t="shared" si="124"/>
        <v>1295.1717065426669</v>
      </c>
      <c r="J2002" s="39"/>
    </row>
    <row r="2003" spans="2:10" x14ac:dyDescent="0.2">
      <c r="D2003" s="9"/>
      <c r="E2003" s="9"/>
      <c r="F2003" s="9"/>
      <c r="G2003" s="9"/>
      <c r="H2003" s="9"/>
    </row>
    <row r="2004" spans="2:10" x14ac:dyDescent="0.2">
      <c r="D2004" s="9"/>
      <c r="E2004" s="9"/>
      <c r="F2004" s="9"/>
      <c r="G2004" s="9"/>
      <c r="H2004" s="9"/>
    </row>
    <row r="2005" spans="2:10" x14ac:dyDescent="0.2">
      <c r="D2005" s="9"/>
      <c r="E2005" s="9"/>
      <c r="F2005" s="9"/>
      <c r="G2005" s="9"/>
      <c r="H2005" s="9"/>
    </row>
    <row r="2006" spans="2:10" x14ac:dyDescent="0.2">
      <c r="D2006" s="9"/>
      <c r="E2006" s="9"/>
      <c r="F2006" s="9"/>
      <c r="G2006" s="9"/>
      <c r="H2006" s="9"/>
    </row>
    <row r="2007" spans="2:10" x14ac:dyDescent="0.2">
      <c r="D2007" s="9"/>
      <c r="E2007" s="9"/>
      <c r="F2007" s="9"/>
      <c r="G2007" s="9"/>
      <c r="H2007" s="9"/>
    </row>
    <row r="2008" spans="2:10" x14ac:dyDescent="0.2">
      <c r="D2008" s="9"/>
      <c r="E2008" s="9"/>
      <c r="F2008" s="9"/>
      <c r="G2008" s="9"/>
      <c r="H2008" s="9"/>
    </row>
    <row r="2009" spans="2:10" x14ac:dyDescent="0.2">
      <c r="D2009" s="9"/>
      <c r="E2009" s="9"/>
      <c r="F2009" s="9"/>
      <c r="G2009" s="9"/>
      <c r="H2009" s="9"/>
    </row>
    <row r="2010" spans="2:10" x14ac:dyDescent="0.2">
      <c r="D2010" s="9"/>
      <c r="E2010" s="9"/>
      <c r="F2010" s="9"/>
      <c r="G2010" s="9"/>
      <c r="H2010" s="9"/>
    </row>
    <row r="2011" spans="2:10" x14ac:dyDescent="0.2">
      <c r="D2011" s="9"/>
      <c r="E2011" s="9"/>
      <c r="F2011" s="9"/>
      <c r="G2011" s="9"/>
      <c r="H2011" s="9"/>
    </row>
    <row r="2012" spans="2:10" x14ac:dyDescent="0.2">
      <c r="D2012" s="9"/>
      <c r="E2012" s="9"/>
      <c r="F2012" s="9"/>
      <c r="G2012" s="9"/>
      <c r="H2012" s="9"/>
    </row>
    <row r="2013" spans="2:10" x14ac:dyDescent="0.2">
      <c r="D2013" s="9"/>
      <c r="E2013" s="9"/>
      <c r="F2013" s="9"/>
      <c r="G2013" s="9"/>
      <c r="H2013" s="9"/>
    </row>
    <row r="2014" spans="2:10" x14ac:dyDescent="0.2">
      <c r="D2014" s="9"/>
      <c r="E2014" s="9"/>
      <c r="F2014" s="9"/>
      <c r="G2014" s="9"/>
      <c r="H2014" s="9"/>
    </row>
    <row r="2015" spans="2:10" x14ac:dyDescent="0.2">
      <c r="D2015" s="9"/>
      <c r="E2015" s="9"/>
      <c r="F2015" s="9"/>
      <c r="G2015" s="9"/>
      <c r="H2015" s="9"/>
    </row>
    <row r="2016" spans="2:10" x14ac:dyDescent="0.2">
      <c r="D2016" s="9"/>
      <c r="E2016" s="9"/>
      <c r="F2016" s="9"/>
      <c r="G2016" s="9"/>
      <c r="H2016" s="9"/>
    </row>
    <row r="2017" spans="4:8" x14ac:dyDescent="0.2">
      <c r="D2017" s="9"/>
      <c r="E2017" s="9"/>
      <c r="F2017" s="9"/>
      <c r="G2017" s="9"/>
      <c r="H2017" s="9"/>
    </row>
    <row r="2018" spans="4:8" x14ac:dyDescent="0.2">
      <c r="D2018" s="9"/>
      <c r="E2018" s="9"/>
      <c r="F2018" s="9"/>
      <c r="G2018" s="9"/>
      <c r="H2018" s="9"/>
    </row>
    <row r="2019" spans="4:8" x14ac:dyDescent="0.2">
      <c r="D2019" s="9"/>
      <c r="E2019" s="9"/>
      <c r="F2019" s="9"/>
      <c r="G2019" s="9"/>
      <c r="H2019" s="9"/>
    </row>
    <row r="2020" spans="4:8" x14ac:dyDescent="0.2">
      <c r="D2020" s="9"/>
      <c r="E2020" s="9"/>
      <c r="F2020" s="9"/>
      <c r="G2020" s="9"/>
      <c r="H2020" s="9"/>
    </row>
    <row r="2021" spans="4:8" x14ac:dyDescent="0.2">
      <c r="D2021" s="9"/>
      <c r="E2021" s="9"/>
      <c r="F2021" s="9"/>
      <c r="G2021" s="9"/>
      <c r="H2021" s="9"/>
    </row>
    <row r="2022" spans="4:8" x14ac:dyDescent="0.2">
      <c r="D2022" s="9"/>
      <c r="E2022" s="9"/>
      <c r="F2022" s="9"/>
      <c r="G2022" s="9"/>
      <c r="H2022" s="9"/>
    </row>
    <row r="2023" spans="4:8" x14ac:dyDescent="0.2">
      <c r="D2023" s="9"/>
      <c r="E2023" s="9"/>
      <c r="F2023" s="9"/>
      <c r="G2023" s="9"/>
      <c r="H2023" s="9"/>
    </row>
    <row r="2024" spans="4:8" x14ac:dyDescent="0.2">
      <c r="D2024" s="9"/>
      <c r="E2024" s="9"/>
      <c r="F2024" s="9"/>
      <c r="G2024" s="9"/>
      <c r="H2024" s="9"/>
    </row>
    <row r="2025" spans="4:8" x14ac:dyDescent="0.2">
      <c r="D2025" s="9"/>
      <c r="E2025" s="9"/>
      <c r="F2025" s="9"/>
      <c r="G2025" s="9"/>
      <c r="H2025" s="9"/>
    </row>
    <row r="2026" spans="4:8" x14ac:dyDescent="0.2">
      <c r="D2026" s="9"/>
      <c r="E2026" s="9"/>
      <c r="F2026" s="9"/>
      <c r="G2026" s="9"/>
      <c r="H2026" s="9"/>
    </row>
    <row r="2027" spans="4:8" x14ac:dyDescent="0.2">
      <c r="D2027" s="9"/>
      <c r="E2027" s="9"/>
      <c r="F2027" s="9"/>
      <c r="G2027" s="9"/>
      <c r="H2027" s="9"/>
    </row>
    <row r="2028" spans="4:8" x14ac:dyDescent="0.2">
      <c r="D2028" s="9"/>
      <c r="E2028" s="9"/>
      <c r="F2028" s="9"/>
      <c r="G2028" s="9"/>
      <c r="H2028" s="9"/>
    </row>
    <row r="2029" spans="4:8" x14ac:dyDescent="0.2">
      <c r="D2029" s="9"/>
      <c r="E2029" s="9"/>
      <c r="F2029" s="9"/>
      <c r="G2029" s="9"/>
      <c r="H2029" s="9"/>
    </row>
    <row r="2030" spans="4:8" x14ac:dyDescent="0.2">
      <c r="D2030" s="9"/>
      <c r="E2030" s="9"/>
      <c r="F2030" s="9"/>
      <c r="G2030" s="9"/>
      <c r="H2030" s="9"/>
    </row>
    <row r="2031" spans="4:8" x14ac:dyDescent="0.2">
      <c r="D2031" s="9"/>
      <c r="E2031" s="9"/>
      <c r="F2031" s="9"/>
      <c r="G2031" s="9"/>
      <c r="H2031" s="9"/>
    </row>
    <row r="2032" spans="4:8" x14ac:dyDescent="0.2">
      <c r="D2032" s="9"/>
      <c r="E2032" s="9"/>
      <c r="F2032" s="9"/>
      <c r="G2032" s="9"/>
      <c r="H2032" s="9"/>
    </row>
    <row r="2033" spans="4:8" x14ac:dyDescent="0.2">
      <c r="D2033" s="9"/>
      <c r="E2033" s="9"/>
      <c r="F2033" s="9"/>
      <c r="G2033" s="9"/>
      <c r="H2033" s="9"/>
    </row>
    <row r="2034" spans="4:8" x14ac:dyDescent="0.2">
      <c r="D2034" s="9"/>
      <c r="E2034" s="9"/>
      <c r="F2034" s="9"/>
      <c r="G2034" s="9"/>
      <c r="H2034" s="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2002"/>
  <sheetViews>
    <sheetView workbookViewId="0"/>
  </sheetViews>
  <sheetFormatPr baseColWidth="10" defaultColWidth="8.83203125" defaultRowHeight="15" x14ac:dyDescent="0.2"/>
  <cols>
    <col min="1" max="1" width="3.6640625" customWidth="1"/>
    <col min="2" max="2" width="10.33203125" bestFit="1" customWidth="1"/>
    <col min="3" max="9" width="14.6640625" customWidth="1"/>
    <col min="10" max="10" width="8.6640625" customWidth="1"/>
    <col min="11" max="11" width="28" customWidth="1"/>
    <col min="12" max="12" width="26.5" customWidth="1"/>
    <col min="13" max="13" width="29.5" customWidth="1"/>
    <col min="14" max="14" width="35.5" customWidth="1"/>
    <col min="15" max="15" width="34.1640625" customWidth="1"/>
    <col min="16" max="16" width="30.33203125" customWidth="1"/>
  </cols>
  <sheetData>
    <row r="2" spans="2:20" x14ac:dyDescent="0.2">
      <c r="B2" s="93" t="s">
        <v>17</v>
      </c>
      <c r="C2" s="76" t="s">
        <v>73</v>
      </c>
      <c r="D2" s="76" t="s">
        <v>26</v>
      </c>
      <c r="E2" s="76" t="s">
        <v>15</v>
      </c>
      <c r="F2" s="76" t="s">
        <v>16</v>
      </c>
      <c r="G2" s="73" t="s">
        <v>33</v>
      </c>
      <c r="H2" s="76" t="s">
        <v>37</v>
      </c>
      <c r="I2" s="76" t="s">
        <v>38</v>
      </c>
      <c r="J2" s="22"/>
      <c r="K2" s="22"/>
      <c r="L2" s="22"/>
      <c r="M2" s="22"/>
      <c r="R2" s="22"/>
      <c r="S2" s="22"/>
      <c r="T2" s="22"/>
    </row>
    <row r="3" spans="2:20" ht="16" thickBot="1" x14ac:dyDescent="0.25">
      <c r="B3" s="87">
        <v>1</v>
      </c>
      <c r="C3" s="85">
        <v>28940.07</v>
      </c>
      <c r="D3" s="85">
        <f>C3 * (1 + '2016 Claims Experience'!$H$3) * (1 + '2016 Claims Experience'!$H$3)</f>
        <v>35017.484700000001</v>
      </c>
      <c r="E3" s="85">
        <f xml:space="preserve"> D3 * (1- $L$9)</f>
        <v>3501.7484699999991</v>
      </c>
      <c r="F3" s="85">
        <f xml:space="preserve">   D3 *$L$9</f>
        <v>31515.736230000002</v>
      </c>
      <c r="G3" s="85">
        <f xml:space="preserve"> F3/'2016 Claims Experience'!$H$2</f>
        <v>37077.336741176478</v>
      </c>
      <c r="H3" s="85">
        <f>IF( D3&gt; $K$29, $K$29, D3)</f>
        <v>500</v>
      </c>
      <c r="I3" s="85">
        <f t="shared" ref="I3:I66" si="0">IF(H3 = $K$29, $L$29 - H3,   IF(AND(H3&lt;$L$29, H3 &gt; $K$29),  D3-$K$29, 0) )</f>
        <v>771.55438428117304</v>
      </c>
      <c r="J3" s="39"/>
      <c r="K3" s="39"/>
      <c r="L3" s="39"/>
      <c r="M3" s="39"/>
    </row>
    <row r="4" spans="2:20" x14ac:dyDescent="0.2">
      <c r="B4" s="87">
        <v>2</v>
      </c>
      <c r="C4" s="85">
        <v>13290.17</v>
      </c>
      <c r="D4" s="85">
        <f>C4 * (1 + '2016 Claims Experience'!$H$3) * (1 + '2016 Claims Experience'!$H$3)</f>
        <v>16081.105700000004</v>
      </c>
      <c r="E4" s="85">
        <f t="shared" ref="E4:E67" si="1" xml:space="preserve"> D4 * (1- $L$9)</f>
        <v>1608.1105700000001</v>
      </c>
      <c r="F4" s="85">
        <f t="shared" ref="F4:F67" si="2" xml:space="preserve">   D4 *$L$9</f>
        <v>14472.995130000003</v>
      </c>
      <c r="G4" s="85">
        <f xml:space="preserve"> F4/'2016 Claims Experience'!$H$2</f>
        <v>17027.053094117651</v>
      </c>
      <c r="H4" s="85">
        <f t="shared" ref="H4:H67" si="3">IF( D4&gt; $K$29, $K$29, D4)</f>
        <v>500</v>
      </c>
      <c r="I4" s="85">
        <f t="shared" si="0"/>
        <v>771.55438428117304</v>
      </c>
      <c r="J4" s="39"/>
      <c r="K4" s="48"/>
      <c r="L4" s="65" t="s">
        <v>22</v>
      </c>
    </row>
    <row r="5" spans="2:20" x14ac:dyDescent="0.2">
      <c r="B5" s="87">
        <v>3</v>
      </c>
      <c r="C5" s="85">
        <v>4188.58</v>
      </c>
      <c r="D5" s="85">
        <f>C5 * (1 + '2016 Claims Experience'!$H$3) * (1 + '2016 Claims Experience'!$H$3)</f>
        <v>5068.1818000000003</v>
      </c>
      <c r="E5" s="85">
        <f t="shared" si="1"/>
        <v>506.81817999999993</v>
      </c>
      <c r="F5" s="85">
        <f t="shared" si="2"/>
        <v>4561.3636200000001</v>
      </c>
      <c r="G5" s="85">
        <f xml:space="preserve"> F5/'2016 Claims Experience'!$H$2</f>
        <v>5366.310141176471</v>
      </c>
      <c r="H5" s="85">
        <f t="shared" si="3"/>
        <v>500</v>
      </c>
      <c r="I5" s="85">
        <f t="shared" si="0"/>
        <v>771.55438428117304</v>
      </c>
      <c r="J5" s="39"/>
      <c r="K5" s="66" t="s">
        <v>19</v>
      </c>
      <c r="L5" s="49" t="s">
        <v>71</v>
      </c>
      <c r="M5" s="39"/>
      <c r="O5" s="39"/>
    </row>
    <row r="6" spans="2:20" x14ac:dyDescent="0.2">
      <c r="B6" s="87">
        <v>4</v>
      </c>
      <c r="C6" s="85">
        <v>25009.82</v>
      </c>
      <c r="D6" s="85">
        <f>C6 * (1 + '2016 Claims Experience'!$H$3) * (1 + '2016 Claims Experience'!$H$3)</f>
        <v>30261.882200000007</v>
      </c>
      <c r="E6" s="85">
        <f t="shared" si="1"/>
        <v>3026.18822</v>
      </c>
      <c r="F6" s="85">
        <f t="shared" si="2"/>
        <v>27235.693980000007</v>
      </c>
      <c r="G6" s="85">
        <f xml:space="preserve"> F6/'2016 Claims Experience'!$H$2</f>
        <v>32041.992917647069</v>
      </c>
      <c r="H6" s="85">
        <f t="shared" si="3"/>
        <v>500</v>
      </c>
      <c r="I6" s="85">
        <f t="shared" si="0"/>
        <v>771.55438428117304</v>
      </c>
      <c r="J6" s="39"/>
      <c r="K6" s="50" t="s">
        <v>5</v>
      </c>
      <c r="L6" s="49">
        <f>$K$29</f>
        <v>500</v>
      </c>
      <c r="M6" s="39"/>
      <c r="N6" s="40"/>
    </row>
    <row r="7" spans="2:20" x14ac:dyDescent="0.2">
      <c r="B7" s="87">
        <v>5</v>
      </c>
      <c r="C7" s="85">
        <v>3945.26</v>
      </c>
      <c r="D7" s="85">
        <f>C7 * (1 + '2016 Claims Experience'!$H$3) * (1 + '2016 Claims Experience'!$H$3)</f>
        <v>4773.7646000000013</v>
      </c>
      <c r="E7" s="85">
        <f t="shared" si="1"/>
        <v>477.37646000000001</v>
      </c>
      <c r="F7" s="85">
        <f t="shared" si="2"/>
        <v>4296.3881400000009</v>
      </c>
      <c r="G7" s="85">
        <f xml:space="preserve"> F7/'2016 Claims Experience'!$H$2</f>
        <v>5054.5742823529426</v>
      </c>
      <c r="H7" s="85">
        <f t="shared" si="3"/>
        <v>500</v>
      </c>
      <c r="I7" s="85">
        <f t="shared" si="0"/>
        <v>771.55438428117304</v>
      </c>
      <c r="J7" s="39"/>
      <c r="K7" s="50" t="s">
        <v>6</v>
      </c>
      <c r="L7" s="58">
        <f>$L$29</f>
        <v>1271.554384281173</v>
      </c>
      <c r="M7" s="39"/>
      <c r="N7" s="40"/>
      <c r="O7" s="39"/>
    </row>
    <row r="8" spans="2:20" x14ac:dyDescent="0.2">
      <c r="B8" s="87">
        <v>6</v>
      </c>
      <c r="C8" s="85">
        <v>18063.350000000002</v>
      </c>
      <c r="D8" s="85">
        <f>C8 * (1 + '2016 Claims Experience'!$H$3) * (1 + '2016 Claims Experience'!$H$3)</f>
        <v>21856.653500000008</v>
      </c>
      <c r="E8" s="85">
        <f t="shared" si="1"/>
        <v>2185.6653500000002</v>
      </c>
      <c r="F8" s="85">
        <f t="shared" si="2"/>
        <v>19670.988150000008</v>
      </c>
      <c r="G8" s="85">
        <f xml:space="preserve"> F8/'2016 Claims Experience'!$H$2</f>
        <v>23142.339000000011</v>
      </c>
      <c r="H8" s="85">
        <f t="shared" si="3"/>
        <v>500</v>
      </c>
      <c r="I8" s="85">
        <f t="shared" si="0"/>
        <v>771.55438428117304</v>
      </c>
      <c r="J8" s="39"/>
      <c r="K8" s="50" t="s">
        <v>40</v>
      </c>
      <c r="L8" s="57">
        <f>$L$33/2000</f>
        <v>719.08868615004269</v>
      </c>
      <c r="M8" s="39"/>
      <c r="N8" s="40"/>
      <c r="O8" s="39"/>
    </row>
    <row r="9" spans="2:20" x14ac:dyDescent="0.2">
      <c r="B9" s="87">
        <v>7</v>
      </c>
      <c r="C9" s="85">
        <v>105.07000000000001</v>
      </c>
      <c r="D9" s="85">
        <f>C9 * (1 + '2016 Claims Experience'!$H$3) * (1 + '2016 Claims Experience'!$H$3)</f>
        <v>127.13470000000002</v>
      </c>
      <c r="E9" s="85">
        <f t="shared" si="1"/>
        <v>12.713469999999999</v>
      </c>
      <c r="F9" s="85">
        <f t="shared" si="2"/>
        <v>114.42123000000002</v>
      </c>
      <c r="G9" s="85">
        <f xml:space="preserve"> F9/'2016 Claims Experience'!$H$2</f>
        <v>134.61321176470591</v>
      </c>
      <c r="H9" s="85">
        <f t="shared" si="3"/>
        <v>127.13470000000002</v>
      </c>
      <c r="I9" s="85">
        <f t="shared" si="0"/>
        <v>0</v>
      </c>
      <c r="J9" s="39"/>
      <c r="K9" s="50" t="s">
        <v>7</v>
      </c>
      <c r="L9" s="57">
        <v>0.9</v>
      </c>
      <c r="N9" s="40"/>
    </row>
    <row r="10" spans="2:20" x14ac:dyDescent="0.2">
      <c r="B10" s="87">
        <v>8</v>
      </c>
      <c r="C10" s="85">
        <v>4612.8100000000004</v>
      </c>
      <c r="D10" s="85">
        <f>C10 * (1 + '2016 Claims Experience'!$H$3) * (1 + '2016 Claims Experience'!$H$3)</f>
        <v>5581.500100000002</v>
      </c>
      <c r="E10" s="85">
        <f t="shared" si="1"/>
        <v>558.15001000000007</v>
      </c>
      <c r="F10" s="85">
        <f t="shared" si="2"/>
        <v>5023.3500900000017</v>
      </c>
      <c r="G10" s="85">
        <f xml:space="preserve"> F10/'2016 Claims Experience'!$H$2</f>
        <v>5909.8236352941194</v>
      </c>
      <c r="H10" s="85">
        <f t="shared" si="3"/>
        <v>500</v>
      </c>
      <c r="I10" s="85">
        <f t="shared" si="0"/>
        <v>771.55438428117304</v>
      </c>
      <c r="J10" s="39"/>
      <c r="K10" s="50" t="s">
        <v>34</v>
      </c>
      <c r="L10" s="67">
        <f>SUM(D3:D2002)</f>
        <v>24289862.537600048</v>
      </c>
    </row>
    <row r="11" spans="2:20" x14ac:dyDescent="0.2">
      <c r="B11" s="87">
        <v>9</v>
      </c>
      <c r="C11" s="85">
        <v>20449.940000000002</v>
      </c>
      <c r="D11" s="85">
        <f>C11 * (1 + '2016 Claims Experience'!$H$3) * (1 + '2016 Claims Experience'!$H$3)</f>
        <v>24744.427400000008</v>
      </c>
      <c r="E11" s="85">
        <f t="shared" si="1"/>
        <v>2474.4427400000004</v>
      </c>
      <c r="F11" s="85">
        <f t="shared" si="2"/>
        <v>22269.984660000009</v>
      </c>
      <c r="G11" s="85">
        <f xml:space="preserve"> F11/'2016 Claims Experience'!$H$2</f>
        <v>26199.981952941187</v>
      </c>
      <c r="H11" s="85">
        <f t="shared" si="3"/>
        <v>500</v>
      </c>
      <c r="I11" s="85">
        <f t="shared" si="0"/>
        <v>771.55438428117304</v>
      </c>
      <c r="J11" s="39"/>
      <c r="K11" s="50" t="s">
        <v>8</v>
      </c>
      <c r="L11" s="67">
        <f>SUM(C3:C2002)</f>
        <v>20074266.559999976</v>
      </c>
      <c r="M11" s="40"/>
      <c r="N11" s="40"/>
      <c r="O11" s="44"/>
      <c r="P11" s="39"/>
    </row>
    <row r="12" spans="2:20" x14ac:dyDescent="0.2">
      <c r="B12" s="87">
        <v>10</v>
      </c>
      <c r="C12" s="85">
        <v>17316.010000000002</v>
      </c>
      <c r="D12" s="85">
        <f>C12 * (1 + '2016 Claims Experience'!$H$3) * (1 + '2016 Claims Experience'!$H$3)</f>
        <v>20952.372100000008</v>
      </c>
      <c r="E12" s="85">
        <f t="shared" si="1"/>
        <v>2095.2372100000002</v>
      </c>
      <c r="F12" s="85">
        <f t="shared" si="2"/>
        <v>18857.134890000008</v>
      </c>
      <c r="G12" s="85">
        <f xml:space="preserve"> F12/'2016 Claims Experience'!$H$2</f>
        <v>22184.864576470598</v>
      </c>
      <c r="H12" s="85">
        <f t="shared" si="3"/>
        <v>500</v>
      </c>
      <c r="I12" s="85">
        <f t="shared" si="0"/>
        <v>771.55438428117304</v>
      </c>
      <c r="J12" s="39"/>
      <c r="K12" s="52"/>
      <c r="L12" s="51"/>
      <c r="O12" s="39" t="s">
        <v>35</v>
      </c>
      <c r="P12" s="39"/>
    </row>
    <row r="13" spans="2:20" x14ac:dyDescent="0.2">
      <c r="B13" s="87">
        <v>11</v>
      </c>
      <c r="C13" s="85">
        <v>14183.66</v>
      </c>
      <c r="D13" s="85">
        <f>C13 * (1 + '2016 Claims Experience'!$H$3) * (1 + '2016 Claims Experience'!$H$3)</f>
        <v>17162.228600000002</v>
      </c>
      <c r="E13" s="85">
        <f t="shared" si="1"/>
        <v>1716.2228599999999</v>
      </c>
      <c r="F13" s="85">
        <f t="shared" si="2"/>
        <v>15446.005740000002</v>
      </c>
      <c r="G13" s="85">
        <f xml:space="preserve"> F13/'2016 Claims Experience'!$H$2</f>
        <v>18171.771458823532</v>
      </c>
      <c r="H13" s="85">
        <f t="shared" si="3"/>
        <v>500</v>
      </c>
      <c r="I13" s="85">
        <f t="shared" si="0"/>
        <v>771.55438428117304</v>
      </c>
      <c r="J13" s="39"/>
      <c r="K13" s="50" t="s">
        <v>9</v>
      </c>
      <c r="L13" s="57">
        <v>0.1</v>
      </c>
    </row>
    <row r="14" spans="2:20" x14ac:dyDescent="0.2">
      <c r="B14" s="87">
        <v>12</v>
      </c>
      <c r="C14" s="85">
        <v>29722.960000000003</v>
      </c>
      <c r="D14" s="85">
        <f>C14 * (1 + '2016 Claims Experience'!$H$3) * (1 + '2016 Claims Experience'!$H$3)</f>
        <v>35964.781600000009</v>
      </c>
      <c r="E14" s="85">
        <f t="shared" si="1"/>
        <v>3596.4781600000001</v>
      </c>
      <c r="F14" s="85">
        <f t="shared" si="2"/>
        <v>32368.303440000011</v>
      </c>
      <c r="G14" s="85">
        <f xml:space="preserve"> F14/'2016 Claims Experience'!$H$2</f>
        <v>38080.356988235304</v>
      </c>
      <c r="H14" s="85">
        <f t="shared" si="3"/>
        <v>500</v>
      </c>
      <c r="I14" s="85">
        <f t="shared" si="0"/>
        <v>771.55438428117304</v>
      </c>
      <c r="J14" s="39"/>
      <c r="K14" s="50" t="s">
        <v>10</v>
      </c>
      <c r="L14" s="67">
        <f>SUM(G3:G2002)/2000</f>
        <v>12859.338990494163</v>
      </c>
    </row>
    <row r="15" spans="2:20" x14ac:dyDescent="0.2">
      <c r="B15" s="87">
        <v>13</v>
      </c>
      <c r="C15" s="85">
        <v>530.88</v>
      </c>
      <c r="D15" s="85">
        <f>C15 * (1 + '2016 Claims Experience'!$H$3) * (1 + '2016 Claims Experience'!$H$3)</f>
        <v>642.36480000000017</v>
      </c>
      <c r="E15" s="85">
        <f t="shared" si="1"/>
        <v>64.23648</v>
      </c>
      <c r="F15" s="85">
        <f t="shared" si="2"/>
        <v>578.12832000000014</v>
      </c>
      <c r="G15" s="85">
        <f xml:space="preserve"> F15/'2016 Claims Experience'!$H$2</f>
        <v>680.15096470588253</v>
      </c>
      <c r="H15" s="85">
        <f t="shared" si="3"/>
        <v>500</v>
      </c>
      <c r="I15" s="85">
        <f t="shared" si="0"/>
        <v>771.55438428117304</v>
      </c>
      <c r="J15" s="39"/>
      <c r="K15" s="53"/>
      <c r="L15" s="49"/>
    </row>
    <row r="16" spans="2:20" x14ac:dyDescent="0.2">
      <c r="B16" s="87">
        <v>14</v>
      </c>
      <c r="C16" s="85">
        <v>6231.52</v>
      </c>
      <c r="D16" s="85">
        <f>C16 * (1 + '2016 Claims Experience'!$H$3) * (1 + '2016 Claims Experience'!$H$3)</f>
        <v>7540.1392000000023</v>
      </c>
      <c r="E16" s="85">
        <f t="shared" si="1"/>
        <v>754.0139200000001</v>
      </c>
      <c r="F16" s="85">
        <f t="shared" si="2"/>
        <v>6786.125280000002</v>
      </c>
      <c r="G16" s="85">
        <f xml:space="preserve"> F16/'2016 Claims Experience'!$H$2</f>
        <v>7983.6768000000029</v>
      </c>
      <c r="H16" s="85">
        <f t="shared" si="3"/>
        <v>500</v>
      </c>
      <c r="I16" s="85">
        <f t="shared" si="0"/>
        <v>771.55438428117304</v>
      </c>
      <c r="J16" s="39"/>
      <c r="K16" s="50" t="s">
        <v>11</v>
      </c>
      <c r="L16" s="49">
        <f>'Simulation and Rate Load'!K31</f>
        <v>368.70000000000005</v>
      </c>
    </row>
    <row r="17" spans="2:15" x14ac:dyDescent="0.2">
      <c r="B17" s="87">
        <v>15</v>
      </c>
      <c r="C17" s="85">
        <v>6293.14</v>
      </c>
      <c r="D17" s="85">
        <f>C17 * (1 + '2016 Claims Experience'!$H$3) * (1 + '2016 Claims Experience'!$H$3)</f>
        <v>7614.6994000000013</v>
      </c>
      <c r="E17" s="85">
        <f t="shared" si="1"/>
        <v>761.46993999999995</v>
      </c>
      <c r="F17" s="85">
        <f t="shared" si="2"/>
        <v>6853.2294600000014</v>
      </c>
      <c r="G17" s="85">
        <f xml:space="preserve"> F17/'2016 Claims Experience'!$H$2</f>
        <v>8062.6228941176487</v>
      </c>
      <c r="H17" s="85">
        <f t="shared" si="3"/>
        <v>500</v>
      </c>
      <c r="I17" s="85">
        <f t="shared" si="0"/>
        <v>771.55438428117304</v>
      </c>
      <c r="J17" s="39"/>
      <c r="K17" s="53"/>
      <c r="L17" s="49"/>
    </row>
    <row r="18" spans="2:15" x14ac:dyDescent="0.2">
      <c r="B18" s="87">
        <v>16</v>
      </c>
      <c r="C18" s="85">
        <v>29256.86</v>
      </c>
      <c r="D18" s="85">
        <f>C18 * (1 + '2016 Claims Experience'!$H$3) * (1 + '2016 Claims Experience'!$H$3)</f>
        <v>35400.800600000002</v>
      </c>
      <c r="E18" s="85">
        <f t="shared" si="1"/>
        <v>3540.0800599999993</v>
      </c>
      <c r="F18" s="85">
        <f t="shared" si="2"/>
        <v>31860.720540000002</v>
      </c>
      <c r="G18" s="85">
        <f xml:space="preserve"> F18/'2016 Claims Experience'!$H$2</f>
        <v>37483.200635294124</v>
      </c>
      <c r="H18" s="85">
        <f t="shared" si="3"/>
        <v>500</v>
      </c>
      <c r="I18" s="85">
        <f t="shared" si="0"/>
        <v>771.55438428117304</v>
      </c>
      <c r="J18" s="39"/>
      <c r="K18" s="50" t="s">
        <v>12</v>
      </c>
      <c r="L18" s="67">
        <f>SUM($F$3:$F$2002)/2000</f>
        <v>10930.438141919987</v>
      </c>
      <c r="N18" s="40"/>
      <c r="O18" s="40"/>
    </row>
    <row r="19" spans="2:15" x14ac:dyDescent="0.2">
      <c r="B19" s="87">
        <v>17</v>
      </c>
      <c r="C19" s="85">
        <v>1401.46</v>
      </c>
      <c r="D19" s="85">
        <f>C19 * (1 + '2016 Claims Experience'!$H$3) * (1 + '2016 Claims Experience'!$H$3)</f>
        <v>1695.7666000000004</v>
      </c>
      <c r="E19" s="85">
        <f t="shared" si="1"/>
        <v>169.57666</v>
      </c>
      <c r="F19" s="85">
        <f t="shared" si="2"/>
        <v>1526.1899400000004</v>
      </c>
      <c r="G19" s="85">
        <f xml:space="preserve"> F19/'2016 Claims Experience'!$H$2</f>
        <v>1795.5175764705889</v>
      </c>
      <c r="H19" s="85">
        <f t="shared" si="3"/>
        <v>500</v>
      </c>
      <c r="I19" s="85">
        <f t="shared" si="0"/>
        <v>771.55438428117304</v>
      </c>
      <c r="J19" s="39"/>
      <c r="K19" s="50" t="s">
        <v>13</v>
      </c>
      <c r="L19" s="49">
        <f>'Simulation and Rate Load'!K27</f>
        <v>0.76665069477719194</v>
      </c>
      <c r="N19" s="45"/>
      <c r="O19" s="39"/>
    </row>
    <row r="20" spans="2:15" ht="16" thickBot="1" x14ac:dyDescent="0.25">
      <c r="B20" s="87">
        <v>18</v>
      </c>
      <c r="C20" s="85">
        <v>31697.170000000002</v>
      </c>
      <c r="D20" s="85">
        <f>C20 * (1 + '2016 Claims Experience'!$H$3) * (1 + '2016 Claims Experience'!$H$3)</f>
        <v>38353.575700000009</v>
      </c>
      <c r="E20" s="85">
        <f t="shared" si="1"/>
        <v>3835.3575700000001</v>
      </c>
      <c r="F20" s="85">
        <f t="shared" si="2"/>
        <v>34518.218130000008</v>
      </c>
      <c r="G20" s="85">
        <f xml:space="preserve"> F20/'2016 Claims Experience'!$H$2</f>
        <v>40609.668388235303</v>
      </c>
      <c r="H20" s="85">
        <f t="shared" si="3"/>
        <v>500</v>
      </c>
      <c r="I20" s="85">
        <f t="shared" si="0"/>
        <v>771.55438428117304</v>
      </c>
      <c r="J20" s="39"/>
      <c r="K20" s="54" t="s">
        <v>14</v>
      </c>
      <c r="L20" s="55">
        <f>L14/L19</f>
        <v>16773.400295725827</v>
      </c>
      <c r="M20" s="39"/>
    </row>
    <row r="21" spans="2:15" x14ac:dyDescent="0.2">
      <c r="B21" s="87">
        <v>19</v>
      </c>
      <c r="C21" s="85">
        <v>3576.3300000000004</v>
      </c>
      <c r="D21" s="85">
        <f>C21 * (1 + '2016 Claims Experience'!$H$3) * (1 + '2016 Claims Experience'!$H$3)</f>
        <v>4327.359300000001</v>
      </c>
      <c r="E21" s="85">
        <f t="shared" si="1"/>
        <v>432.73593</v>
      </c>
      <c r="F21" s="85">
        <f t="shared" si="2"/>
        <v>3894.6233700000012</v>
      </c>
      <c r="G21" s="85">
        <f xml:space="preserve"> F21/'2016 Claims Experience'!$H$2</f>
        <v>4581.9098470588251</v>
      </c>
      <c r="H21" s="85">
        <f t="shared" si="3"/>
        <v>500</v>
      </c>
      <c r="I21" s="85">
        <f t="shared" si="0"/>
        <v>771.55438428117304</v>
      </c>
      <c r="J21" s="39"/>
    </row>
    <row r="22" spans="2:15" x14ac:dyDescent="0.2">
      <c r="B22" s="87">
        <v>20</v>
      </c>
      <c r="C22" s="85">
        <v>25103.040000000001</v>
      </c>
      <c r="D22" s="85">
        <f>C22 * (1 + '2016 Claims Experience'!$H$3) * (1 + '2016 Claims Experience'!$H$3)</f>
        <v>30374.678400000008</v>
      </c>
      <c r="E22" s="85">
        <f t="shared" si="1"/>
        <v>3037.4678400000003</v>
      </c>
      <c r="F22" s="85">
        <f t="shared" si="2"/>
        <v>27337.210560000007</v>
      </c>
      <c r="G22" s="85">
        <f xml:space="preserve"> F22/'2016 Claims Experience'!$H$2</f>
        <v>32161.424188235302</v>
      </c>
      <c r="H22" s="85">
        <f t="shared" si="3"/>
        <v>500</v>
      </c>
      <c r="I22" s="85">
        <f t="shared" si="0"/>
        <v>771.55438428117304</v>
      </c>
      <c r="J22" s="39"/>
    </row>
    <row r="23" spans="2:15" x14ac:dyDescent="0.2">
      <c r="B23" s="87">
        <v>21</v>
      </c>
      <c r="C23" s="85">
        <v>2134.58</v>
      </c>
      <c r="D23" s="85">
        <f>C23 * (1 + '2016 Claims Experience'!$H$3) * (1 + '2016 Claims Experience'!$H$3)</f>
        <v>2582.8418000000001</v>
      </c>
      <c r="E23" s="85">
        <f t="shared" si="1"/>
        <v>258.28417999999994</v>
      </c>
      <c r="F23" s="85">
        <f t="shared" si="2"/>
        <v>2324.55762</v>
      </c>
      <c r="G23" s="85">
        <f xml:space="preserve"> F23/'2016 Claims Experience'!$H$2</f>
        <v>2734.7736705882353</v>
      </c>
      <c r="H23" s="85">
        <f t="shared" si="3"/>
        <v>500</v>
      </c>
      <c r="I23" s="85">
        <f t="shared" si="0"/>
        <v>771.55438428117304</v>
      </c>
      <c r="J23" s="39"/>
    </row>
    <row r="24" spans="2:15" x14ac:dyDescent="0.2">
      <c r="B24" s="87">
        <v>22</v>
      </c>
      <c r="C24" s="85">
        <v>21123.02</v>
      </c>
      <c r="D24" s="85">
        <f>C24 * (1 + '2016 Claims Experience'!$H$3) * (1 + '2016 Claims Experience'!$H$3)</f>
        <v>25558.854200000005</v>
      </c>
      <c r="E24" s="85">
        <f t="shared" si="1"/>
        <v>2555.8854200000001</v>
      </c>
      <c r="F24" s="85">
        <f t="shared" si="2"/>
        <v>23002.968780000007</v>
      </c>
      <c r="G24" s="85">
        <f xml:space="preserve"> F24/'2016 Claims Experience'!$H$2</f>
        <v>27062.316211764715</v>
      </c>
      <c r="H24" s="85">
        <f t="shared" si="3"/>
        <v>500</v>
      </c>
      <c r="I24" s="85">
        <f t="shared" si="0"/>
        <v>771.55438428117304</v>
      </c>
      <c r="J24" s="39"/>
      <c r="M24" s="39"/>
    </row>
    <row r="25" spans="2:15" x14ac:dyDescent="0.2">
      <c r="B25" s="87">
        <v>23</v>
      </c>
      <c r="C25" s="85">
        <v>4567.7800000000007</v>
      </c>
      <c r="D25" s="85">
        <f>C25 * (1 + '2016 Claims Experience'!$H$3) * (1 + '2016 Claims Experience'!$H$3)</f>
        <v>5527.0138000000015</v>
      </c>
      <c r="E25" s="85">
        <f t="shared" si="1"/>
        <v>552.70138000000009</v>
      </c>
      <c r="F25" s="85">
        <f t="shared" si="2"/>
        <v>4974.3124200000011</v>
      </c>
      <c r="G25" s="85">
        <f xml:space="preserve"> F25/'2016 Claims Experience'!$H$2</f>
        <v>5852.1322588235307</v>
      </c>
      <c r="H25" s="85">
        <f t="shared" si="3"/>
        <v>500</v>
      </c>
      <c r="I25" s="85">
        <f t="shared" si="0"/>
        <v>771.55438428117304</v>
      </c>
      <c r="J25" s="39"/>
    </row>
    <row r="26" spans="2:15" x14ac:dyDescent="0.2">
      <c r="B26" s="87">
        <v>24</v>
      </c>
      <c r="C26" s="85">
        <v>5648.5</v>
      </c>
      <c r="D26" s="85">
        <f>C26 * (1 + '2016 Claims Experience'!$H$3) * (1 + '2016 Claims Experience'!$H$3)</f>
        <v>6834.6850000000013</v>
      </c>
      <c r="E26" s="85">
        <f t="shared" si="1"/>
        <v>683.46849999999995</v>
      </c>
      <c r="F26" s="85">
        <f t="shared" si="2"/>
        <v>6151.2165000000014</v>
      </c>
      <c r="G26" s="85">
        <f xml:space="preserve"> F26/'2016 Claims Experience'!$H$2</f>
        <v>7236.7252941176484</v>
      </c>
      <c r="H26" s="85">
        <f t="shared" si="3"/>
        <v>500</v>
      </c>
      <c r="I26" s="85">
        <f t="shared" si="0"/>
        <v>771.55438428117304</v>
      </c>
      <c r="J26" s="39"/>
      <c r="K26" s="39"/>
      <c r="L26" s="39"/>
    </row>
    <row r="27" spans="2:15" x14ac:dyDescent="0.2">
      <c r="B27" s="87">
        <v>25</v>
      </c>
      <c r="C27" s="85">
        <v>14177.34</v>
      </c>
      <c r="D27" s="85">
        <f>C27 * (1 + '2016 Claims Experience'!$H$3) * (1 + '2016 Claims Experience'!$H$3)</f>
        <v>17154.581400000003</v>
      </c>
      <c r="E27" s="85">
        <f t="shared" si="1"/>
        <v>1715.45814</v>
      </c>
      <c r="F27" s="85">
        <f t="shared" si="2"/>
        <v>15439.123260000002</v>
      </c>
      <c r="G27" s="85">
        <f xml:space="preserve"> F27/'2016 Claims Experience'!$H$2</f>
        <v>18163.674423529414</v>
      </c>
      <c r="H27" s="85">
        <f t="shared" si="3"/>
        <v>500</v>
      </c>
      <c r="I27" s="85">
        <f t="shared" si="0"/>
        <v>771.55438428117304</v>
      </c>
      <c r="J27" s="39"/>
    </row>
    <row r="28" spans="2:15" x14ac:dyDescent="0.2">
      <c r="B28" s="87">
        <v>26</v>
      </c>
      <c r="C28" s="85">
        <v>3622.94</v>
      </c>
      <c r="D28" s="85">
        <f>C28 * (1 + '2016 Claims Experience'!$H$3) * (1 + '2016 Claims Experience'!$H$3)</f>
        <v>4383.7574000000004</v>
      </c>
      <c r="E28" s="85">
        <f t="shared" si="1"/>
        <v>438.37573999999995</v>
      </c>
      <c r="F28" s="85">
        <f t="shared" si="2"/>
        <v>3945.3816600000005</v>
      </c>
      <c r="G28" s="85">
        <f xml:space="preserve"> F28/'2016 Claims Experience'!$H$2</f>
        <v>4641.6254823529416</v>
      </c>
      <c r="H28" s="85">
        <f t="shared" si="3"/>
        <v>500</v>
      </c>
      <c r="I28" s="85">
        <f t="shared" si="0"/>
        <v>771.55438428117304</v>
      </c>
      <c r="J28" s="39"/>
      <c r="K28" s="89" t="s">
        <v>77</v>
      </c>
      <c r="L28" s="89" t="s">
        <v>36</v>
      </c>
      <c r="M28" s="91" t="s">
        <v>42</v>
      </c>
      <c r="N28" s="92" t="s">
        <v>39</v>
      </c>
      <c r="O28" s="40"/>
    </row>
    <row r="29" spans="2:15" x14ac:dyDescent="0.2">
      <c r="B29" s="87">
        <v>27</v>
      </c>
      <c r="C29" s="85">
        <v>10982.58</v>
      </c>
      <c r="D29" s="85">
        <f>C29 * (1 + '2016 Claims Experience'!$H$3) * (1 + '2016 Claims Experience'!$H$3)</f>
        <v>13288.921800000002</v>
      </c>
      <c r="E29" s="85">
        <f t="shared" si="1"/>
        <v>1328.8921799999998</v>
      </c>
      <c r="F29" s="85">
        <f t="shared" si="2"/>
        <v>11960.029620000001</v>
      </c>
      <c r="G29" s="85">
        <f xml:space="preserve"> F29/'2016 Claims Experience'!$H$2</f>
        <v>14070.623082352942</v>
      </c>
      <c r="H29" s="85">
        <f t="shared" si="3"/>
        <v>500</v>
      </c>
      <c r="I29" s="85">
        <f t="shared" si="0"/>
        <v>771.55438428117304</v>
      </c>
      <c r="J29" s="39"/>
      <c r="K29" s="69">
        <v>500</v>
      </c>
      <c r="L29" s="71">
        <v>1271.554384281173</v>
      </c>
      <c r="M29" s="68">
        <f>M33</f>
        <v>2406408.8500000853</v>
      </c>
      <c r="N29" s="68">
        <f>SUM(E17:E2016)</f>
        <v>2406408.8516599992</v>
      </c>
      <c r="O29" s="39"/>
    </row>
    <row r="30" spans="2:15" x14ac:dyDescent="0.2">
      <c r="B30" s="87">
        <v>28</v>
      </c>
      <c r="C30" s="85">
        <v>37447.58</v>
      </c>
      <c r="D30" s="85">
        <f>C30 * (1 + '2016 Claims Experience'!$H$3) * (1 + '2016 Claims Experience'!$H$3)</f>
        <v>45311.571800000005</v>
      </c>
      <c r="E30" s="85">
        <f t="shared" si="1"/>
        <v>4531.1571799999992</v>
      </c>
      <c r="F30" s="85">
        <f t="shared" si="2"/>
        <v>40780.414620000003</v>
      </c>
      <c r="G30" s="85">
        <f xml:space="preserve"> F30/'2016 Claims Experience'!$H$2</f>
        <v>47976.958376470597</v>
      </c>
      <c r="H30" s="85">
        <f t="shared" si="3"/>
        <v>500</v>
      </c>
      <c r="I30" s="85">
        <f t="shared" si="0"/>
        <v>771.55438428117304</v>
      </c>
      <c r="J30" s="39"/>
      <c r="L30" s="39"/>
    </row>
    <row r="31" spans="2:15" x14ac:dyDescent="0.2">
      <c r="B31" s="87">
        <v>29</v>
      </c>
      <c r="C31" s="85">
        <v>8203.36</v>
      </c>
      <c r="D31" s="85">
        <f>C31 * (1 + '2016 Claims Experience'!$H$3) * (1 + '2016 Claims Experience'!$H$3)</f>
        <v>9926.0656000000035</v>
      </c>
      <c r="E31" s="85">
        <f t="shared" si="1"/>
        <v>992.60656000000017</v>
      </c>
      <c r="F31" s="85">
        <f t="shared" si="2"/>
        <v>8933.4590400000034</v>
      </c>
      <c r="G31" s="85">
        <f xml:space="preserve"> F31/'2016 Claims Experience'!$H$2</f>
        <v>10509.951811764709</v>
      </c>
      <c r="H31" s="85">
        <f t="shared" si="3"/>
        <v>500</v>
      </c>
      <c r="I31" s="85">
        <f t="shared" si="0"/>
        <v>771.55438428117304</v>
      </c>
      <c r="J31" s="39"/>
      <c r="O31" s="40"/>
    </row>
    <row r="32" spans="2:15" x14ac:dyDescent="0.2">
      <c r="B32" s="87">
        <v>30</v>
      </c>
      <c r="C32" s="85">
        <v>3150.52</v>
      </c>
      <c r="D32" s="85">
        <f>C32 * (1 + '2016 Claims Experience'!$H$3) * (1 + '2016 Claims Experience'!$H$3)</f>
        <v>3812.1292000000003</v>
      </c>
      <c r="E32" s="85">
        <f t="shared" si="1"/>
        <v>381.21291999999994</v>
      </c>
      <c r="F32" s="85">
        <f t="shared" si="2"/>
        <v>3430.9162800000004</v>
      </c>
      <c r="G32" s="85">
        <f xml:space="preserve"> F32/'2016 Claims Experience'!$H$2</f>
        <v>4036.3720941176475</v>
      </c>
      <c r="H32" s="85">
        <f t="shared" si="3"/>
        <v>500</v>
      </c>
      <c r="I32" s="85">
        <f t="shared" si="0"/>
        <v>771.55438428117304</v>
      </c>
      <c r="J32" s="39"/>
      <c r="K32" s="89" t="s">
        <v>78</v>
      </c>
      <c r="L32" s="89" t="s">
        <v>76</v>
      </c>
      <c r="M32" s="89" t="s">
        <v>42</v>
      </c>
      <c r="O32" s="39"/>
    </row>
    <row r="33" spans="2:15" x14ac:dyDescent="0.2">
      <c r="B33" s="87">
        <v>31</v>
      </c>
      <c r="C33" s="85">
        <v>12387.2</v>
      </c>
      <c r="D33" s="85">
        <f>C33 * (1 + '2016 Claims Experience'!$H$3) * (1 + '2016 Claims Experience'!$H$3)</f>
        <v>14988.512000000002</v>
      </c>
      <c r="E33" s="85">
        <f t="shared" si="1"/>
        <v>1498.8511999999998</v>
      </c>
      <c r="F33" s="85">
        <f t="shared" si="2"/>
        <v>13489.660800000003</v>
      </c>
      <c r="G33" s="85">
        <f xml:space="preserve"> F33/'2016 Claims Experience'!$H$2</f>
        <v>15870.189176470592</v>
      </c>
      <c r="H33" s="85">
        <f t="shared" si="3"/>
        <v>500</v>
      </c>
      <c r="I33" s="85">
        <f t="shared" si="0"/>
        <v>771.55438428117304</v>
      </c>
      <c r="J33" s="39"/>
      <c r="K33" s="68">
        <f>SUM(H3:H2002)</f>
        <v>968231.4776999997</v>
      </c>
      <c r="L33" s="68">
        <f>SUM(I3:I2002)</f>
        <v>1438177.3723000854</v>
      </c>
      <c r="M33" s="68">
        <f>SUM(H3:H2002) + SUM(I3:I2002)</f>
        <v>2406408.8500000853</v>
      </c>
      <c r="O33" s="39"/>
    </row>
    <row r="34" spans="2:15" x14ac:dyDescent="0.2">
      <c r="B34" s="87">
        <v>32</v>
      </c>
      <c r="C34" s="85">
        <v>30204.07</v>
      </c>
      <c r="D34" s="85">
        <f>C34 * (1 + '2016 Claims Experience'!$H$3) * (1 + '2016 Claims Experience'!$H$3)</f>
        <v>36546.924700000003</v>
      </c>
      <c r="E34" s="85">
        <f t="shared" si="1"/>
        <v>3654.6924699999995</v>
      </c>
      <c r="F34" s="85">
        <f t="shared" si="2"/>
        <v>32892.232230000001</v>
      </c>
      <c r="G34" s="85">
        <f xml:space="preserve"> F34/'2016 Claims Experience'!$H$2</f>
        <v>38696.743800000004</v>
      </c>
      <c r="H34" s="85">
        <f t="shared" si="3"/>
        <v>500</v>
      </c>
      <c r="I34" s="85">
        <f t="shared" si="0"/>
        <v>771.55438428117304</v>
      </c>
      <c r="J34" s="39"/>
    </row>
    <row r="35" spans="2:15" x14ac:dyDescent="0.2">
      <c r="B35" s="87">
        <v>33</v>
      </c>
      <c r="C35" s="85">
        <v>8780.85</v>
      </c>
      <c r="D35" s="85">
        <f>C35 * (1 + '2016 Claims Experience'!$H$3) * (1 + '2016 Claims Experience'!$H$3)</f>
        <v>10624.828500000001</v>
      </c>
      <c r="E35" s="85">
        <f t="shared" si="1"/>
        <v>1062.4828499999999</v>
      </c>
      <c r="F35" s="85">
        <f t="shared" si="2"/>
        <v>9562.3456500000011</v>
      </c>
      <c r="G35" s="85">
        <f xml:space="preserve"> F35/'2016 Claims Experience'!$H$2</f>
        <v>11249.818411764707</v>
      </c>
      <c r="H35" s="85">
        <f t="shared" si="3"/>
        <v>500</v>
      </c>
      <c r="I35" s="85">
        <f t="shared" si="0"/>
        <v>771.55438428117304</v>
      </c>
      <c r="J35" s="39"/>
    </row>
    <row r="36" spans="2:15" x14ac:dyDescent="0.2">
      <c r="B36" s="87">
        <v>34</v>
      </c>
      <c r="C36" s="85">
        <v>19895.36</v>
      </c>
      <c r="D36" s="85">
        <f>C36 * (1 + '2016 Claims Experience'!$H$3) * (1 + '2016 Claims Experience'!$H$3)</f>
        <v>24073.385600000001</v>
      </c>
      <c r="E36" s="85">
        <f t="shared" si="1"/>
        <v>2407.3385599999997</v>
      </c>
      <c r="F36" s="85">
        <f t="shared" si="2"/>
        <v>21666.047040000001</v>
      </c>
      <c r="G36" s="85">
        <f xml:space="preserve"> F36/'2016 Claims Experience'!$H$2</f>
        <v>25489.467105882355</v>
      </c>
      <c r="H36" s="85">
        <f t="shared" si="3"/>
        <v>500</v>
      </c>
      <c r="I36" s="85">
        <f t="shared" si="0"/>
        <v>771.55438428117304</v>
      </c>
      <c r="J36" s="39"/>
    </row>
    <row r="37" spans="2:15" x14ac:dyDescent="0.2">
      <c r="B37" s="87">
        <v>35</v>
      </c>
      <c r="C37" s="85">
        <v>5183.1900000000005</v>
      </c>
      <c r="D37" s="85">
        <f>C37 * (1 + '2016 Claims Experience'!$H$3) * (1 + '2016 Claims Experience'!$H$3)</f>
        <v>6271.6599000000015</v>
      </c>
      <c r="E37" s="85">
        <f t="shared" si="1"/>
        <v>627.16598999999997</v>
      </c>
      <c r="F37" s="85">
        <f t="shared" si="2"/>
        <v>5644.4939100000011</v>
      </c>
      <c r="G37" s="85">
        <f xml:space="preserve"> F37/'2016 Claims Experience'!$H$2</f>
        <v>6640.5810705882368</v>
      </c>
      <c r="H37" s="85">
        <f t="shared" si="3"/>
        <v>500</v>
      </c>
      <c r="I37" s="85">
        <f t="shared" si="0"/>
        <v>771.55438428117304</v>
      </c>
      <c r="J37" s="39"/>
    </row>
    <row r="38" spans="2:15" x14ac:dyDescent="0.2">
      <c r="B38" s="87">
        <v>36</v>
      </c>
      <c r="C38" s="85">
        <v>15068.460000000001</v>
      </c>
      <c r="D38" s="85">
        <f>C38 * (1 + '2016 Claims Experience'!$H$3) * (1 + '2016 Claims Experience'!$H$3)</f>
        <v>18232.836600000006</v>
      </c>
      <c r="E38" s="85">
        <f t="shared" si="1"/>
        <v>1823.2836600000003</v>
      </c>
      <c r="F38" s="85">
        <f t="shared" si="2"/>
        <v>16409.552940000005</v>
      </c>
      <c r="G38" s="85">
        <f xml:space="preserve"> F38/'2016 Claims Experience'!$H$2</f>
        <v>19305.356400000008</v>
      </c>
      <c r="H38" s="85">
        <f t="shared" si="3"/>
        <v>500</v>
      </c>
      <c r="I38" s="85">
        <f t="shared" si="0"/>
        <v>771.55438428117304</v>
      </c>
      <c r="J38" s="39"/>
    </row>
    <row r="39" spans="2:15" x14ac:dyDescent="0.2">
      <c r="B39" s="87">
        <v>37</v>
      </c>
      <c r="C39" s="85">
        <v>518.24</v>
      </c>
      <c r="D39" s="85">
        <f>C39 * (1 + '2016 Claims Experience'!$H$3) * (1 + '2016 Claims Experience'!$H$3)</f>
        <v>627.07040000000018</v>
      </c>
      <c r="E39" s="85">
        <f t="shared" si="1"/>
        <v>62.707040000000006</v>
      </c>
      <c r="F39" s="85">
        <f t="shared" si="2"/>
        <v>564.36336000000017</v>
      </c>
      <c r="G39" s="85">
        <f xml:space="preserve"> F39/'2016 Claims Experience'!$H$2</f>
        <v>663.95689411764727</v>
      </c>
      <c r="H39" s="85">
        <f t="shared" si="3"/>
        <v>500</v>
      </c>
      <c r="I39" s="85">
        <f t="shared" si="0"/>
        <v>771.55438428117304</v>
      </c>
      <c r="J39" s="39"/>
    </row>
    <row r="40" spans="2:15" x14ac:dyDescent="0.2">
      <c r="B40" s="87">
        <v>38</v>
      </c>
      <c r="C40" s="85">
        <v>4469.8200000000006</v>
      </c>
      <c r="D40" s="85">
        <f>C40 * (1 + '2016 Claims Experience'!$H$3) * (1 + '2016 Claims Experience'!$H$3)</f>
        <v>5408.4822000000022</v>
      </c>
      <c r="E40" s="85">
        <f t="shared" si="1"/>
        <v>540.84822000000008</v>
      </c>
      <c r="F40" s="85">
        <f t="shared" si="2"/>
        <v>4867.6339800000023</v>
      </c>
      <c r="G40" s="85">
        <f xml:space="preserve"> F40/'2016 Claims Experience'!$H$2</f>
        <v>5726.6282117647088</v>
      </c>
      <c r="H40" s="85">
        <f t="shared" si="3"/>
        <v>500</v>
      </c>
      <c r="I40" s="85">
        <f t="shared" si="0"/>
        <v>771.55438428117304</v>
      </c>
      <c r="J40" s="39"/>
    </row>
    <row r="41" spans="2:15" x14ac:dyDescent="0.2">
      <c r="B41" s="87">
        <v>39</v>
      </c>
      <c r="C41" s="85">
        <v>20246.120000000003</v>
      </c>
      <c r="D41" s="85">
        <f>C41 * (1 + '2016 Claims Experience'!$H$3) * (1 + '2016 Claims Experience'!$H$3)</f>
        <v>24497.805200000006</v>
      </c>
      <c r="E41" s="85">
        <f t="shared" si="1"/>
        <v>2449.7805200000003</v>
      </c>
      <c r="F41" s="85">
        <f t="shared" si="2"/>
        <v>22048.024680000006</v>
      </c>
      <c r="G41" s="85">
        <f xml:space="preserve"> F41/'2016 Claims Experience'!$H$2</f>
        <v>25938.852564705889</v>
      </c>
      <c r="H41" s="85">
        <f t="shared" si="3"/>
        <v>500</v>
      </c>
      <c r="I41" s="85">
        <f t="shared" si="0"/>
        <v>771.55438428117304</v>
      </c>
      <c r="J41" s="39"/>
    </row>
    <row r="42" spans="2:15" x14ac:dyDescent="0.2">
      <c r="B42" s="87">
        <v>40</v>
      </c>
      <c r="C42" s="85">
        <v>535.62</v>
      </c>
      <c r="D42" s="85">
        <f>C42 * (1 + '2016 Claims Experience'!$H$3) * (1 + '2016 Claims Experience'!$H$3)</f>
        <v>648.10020000000009</v>
      </c>
      <c r="E42" s="85">
        <f t="shared" si="1"/>
        <v>64.810019999999994</v>
      </c>
      <c r="F42" s="85">
        <f t="shared" si="2"/>
        <v>583.29018000000008</v>
      </c>
      <c r="G42" s="85">
        <f xml:space="preserve"> F42/'2016 Claims Experience'!$H$2</f>
        <v>686.22374117647075</v>
      </c>
      <c r="H42" s="85">
        <f t="shared" si="3"/>
        <v>500</v>
      </c>
      <c r="I42" s="85">
        <f t="shared" si="0"/>
        <v>771.55438428117304</v>
      </c>
      <c r="J42" s="39"/>
    </row>
    <row r="43" spans="2:15" x14ac:dyDescent="0.2">
      <c r="B43" s="87">
        <v>41</v>
      </c>
      <c r="C43" s="85">
        <v>4806.3600000000006</v>
      </c>
      <c r="D43" s="85">
        <f>C43 * (1 + '2016 Claims Experience'!$H$3) * (1 + '2016 Claims Experience'!$H$3)</f>
        <v>5815.6956000000018</v>
      </c>
      <c r="E43" s="85">
        <f t="shared" si="1"/>
        <v>581.56956000000002</v>
      </c>
      <c r="F43" s="85">
        <f t="shared" si="2"/>
        <v>5234.1260400000019</v>
      </c>
      <c r="G43" s="85">
        <f xml:space="preserve"> F43/'2016 Claims Experience'!$H$2</f>
        <v>6157.7953411764729</v>
      </c>
      <c r="H43" s="85">
        <f t="shared" si="3"/>
        <v>500</v>
      </c>
      <c r="I43" s="85">
        <f t="shared" si="0"/>
        <v>771.55438428117304</v>
      </c>
      <c r="J43" s="39"/>
    </row>
    <row r="44" spans="2:15" x14ac:dyDescent="0.2">
      <c r="B44" s="87">
        <v>42</v>
      </c>
      <c r="C44" s="85">
        <v>30159.040000000001</v>
      </c>
      <c r="D44" s="85">
        <f>C44 * (1 + '2016 Claims Experience'!$H$3) * (1 + '2016 Claims Experience'!$H$3)</f>
        <v>36492.438400000006</v>
      </c>
      <c r="E44" s="85">
        <f t="shared" si="1"/>
        <v>3649.2438399999996</v>
      </c>
      <c r="F44" s="85">
        <f t="shared" si="2"/>
        <v>32843.194560000004</v>
      </c>
      <c r="G44" s="85">
        <f xml:space="preserve"> F44/'2016 Claims Experience'!$H$2</f>
        <v>38639.052423529414</v>
      </c>
      <c r="H44" s="85">
        <f t="shared" si="3"/>
        <v>500</v>
      </c>
      <c r="I44" s="85">
        <f t="shared" si="0"/>
        <v>771.55438428117304</v>
      </c>
      <c r="J44" s="39"/>
    </row>
    <row r="45" spans="2:15" x14ac:dyDescent="0.2">
      <c r="B45" s="87">
        <v>43</v>
      </c>
      <c r="C45" s="85">
        <v>17564.07</v>
      </c>
      <c r="D45" s="85">
        <f>C45 * (1 + '2016 Claims Experience'!$H$3) * (1 + '2016 Claims Experience'!$H$3)</f>
        <v>21252.524700000005</v>
      </c>
      <c r="E45" s="85">
        <f t="shared" si="1"/>
        <v>2125.2524699999999</v>
      </c>
      <c r="F45" s="85">
        <f t="shared" si="2"/>
        <v>19127.272230000006</v>
      </c>
      <c r="G45" s="85">
        <f xml:space="preserve"> F45/'2016 Claims Experience'!$H$2</f>
        <v>22502.673211764715</v>
      </c>
      <c r="H45" s="85">
        <f t="shared" si="3"/>
        <v>500</v>
      </c>
      <c r="I45" s="85">
        <f t="shared" si="0"/>
        <v>771.55438428117304</v>
      </c>
      <c r="J45" s="39"/>
    </row>
    <row r="46" spans="2:15" x14ac:dyDescent="0.2">
      <c r="B46" s="87">
        <v>44</v>
      </c>
      <c r="C46" s="85">
        <v>6019.01</v>
      </c>
      <c r="D46" s="85">
        <f>C46 * (1 + '2016 Claims Experience'!$H$3) * (1 + '2016 Claims Experience'!$H$3)</f>
        <v>7283.0021000000015</v>
      </c>
      <c r="E46" s="85">
        <f t="shared" si="1"/>
        <v>728.30020999999999</v>
      </c>
      <c r="F46" s="85">
        <f t="shared" si="2"/>
        <v>6554.7018900000012</v>
      </c>
      <c r="G46" s="85">
        <f xml:space="preserve"> F46/'2016 Claims Experience'!$H$2</f>
        <v>7711.4139882352956</v>
      </c>
      <c r="H46" s="85">
        <f t="shared" si="3"/>
        <v>500</v>
      </c>
      <c r="I46" s="85">
        <f t="shared" si="0"/>
        <v>771.55438428117304</v>
      </c>
      <c r="J46" s="39"/>
    </row>
    <row r="47" spans="2:15" x14ac:dyDescent="0.2">
      <c r="B47" s="87">
        <v>45</v>
      </c>
      <c r="C47" s="85">
        <v>3325.9</v>
      </c>
      <c r="D47" s="85">
        <f>C47 * (1 + '2016 Claims Experience'!$H$3) * (1 + '2016 Claims Experience'!$H$3)</f>
        <v>4024.3390000000004</v>
      </c>
      <c r="E47" s="85">
        <f t="shared" si="1"/>
        <v>402.43389999999994</v>
      </c>
      <c r="F47" s="85">
        <f t="shared" si="2"/>
        <v>3621.9051000000004</v>
      </c>
      <c r="G47" s="85">
        <f xml:space="preserve"> F47/'2016 Claims Experience'!$H$2</f>
        <v>4261.064823529412</v>
      </c>
      <c r="H47" s="85">
        <f t="shared" si="3"/>
        <v>500</v>
      </c>
      <c r="I47" s="85">
        <f t="shared" si="0"/>
        <v>771.55438428117304</v>
      </c>
      <c r="J47" s="39"/>
    </row>
    <row r="48" spans="2:15" x14ac:dyDescent="0.2">
      <c r="B48" s="87">
        <v>46</v>
      </c>
      <c r="C48" s="85">
        <v>13836.85</v>
      </c>
      <c r="D48" s="85">
        <f>C48 * (1 + '2016 Claims Experience'!$H$3) * (1 + '2016 Claims Experience'!$H$3)</f>
        <v>16742.588500000002</v>
      </c>
      <c r="E48" s="85">
        <f t="shared" si="1"/>
        <v>1674.2588499999997</v>
      </c>
      <c r="F48" s="85">
        <f t="shared" si="2"/>
        <v>15068.329650000001</v>
      </c>
      <c r="G48" s="85">
        <f xml:space="preserve"> F48/'2016 Claims Experience'!$H$2</f>
        <v>17727.446647058827</v>
      </c>
      <c r="H48" s="85">
        <f t="shared" si="3"/>
        <v>500</v>
      </c>
      <c r="I48" s="85">
        <f t="shared" si="0"/>
        <v>771.55438428117304</v>
      </c>
      <c r="J48" s="39"/>
    </row>
    <row r="49" spans="2:10" x14ac:dyDescent="0.2">
      <c r="B49" s="87">
        <v>47</v>
      </c>
      <c r="C49" s="85">
        <v>31477.550000000003</v>
      </c>
      <c r="D49" s="85">
        <f>C49 * (1 + '2016 Claims Experience'!$H$3) * (1 + '2016 Claims Experience'!$H$3)</f>
        <v>38087.835500000008</v>
      </c>
      <c r="E49" s="85">
        <f t="shared" si="1"/>
        <v>3808.7835500000001</v>
      </c>
      <c r="F49" s="85">
        <f t="shared" si="2"/>
        <v>34279.051950000008</v>
      </c>
      <c r="G49" s="85">
        <f xml:space="preserve"> F49/'2016 Claims Experience'!$H$2</f>
        <v>40328.296411764713</v>
      </c>
      <c r="H49" s="85">
        <f t="shared" si="3"/>
        <v>500</v>
      </c>
      <c r="I49" s="85">
        <f t="shared" si="0"/>
        <v>771.55438428117304</v>
      </c>
      <c r="J49" s="39"/>
    </row>
    <row r="50" spans="2:10" x14ac:dyDescent="0.2">
      <c r="B50" s="87">
        <v>48</v>
      </c>
      <c r="C50" s="85">
        <v>9375.7200000000012</v>
      </c>
      <c r="D50" s="85">
        <f>C50 * (1 + '2016 Claims Experience'!$H$3) * (1 + '2016 Claims Experience'!$H$3)</f>
        <v>11344.621200000003</v>
      </c>
      <c r="E50" s="85">
        <f t="shared" si="1"/>
        <v>1134.4621200000001</v>
      </c>
      <c r="F50" s="85">
        <f t="shared" si="2"/>
        <v>10210.159080000003</v>
      </c>
      <c r="G50" s="85">
        <f xml:space="preserve"> F50/'2016 Claims Experience'!$H$2</f>
        <v>12011.951858823533</v>
      </c>
      <c r="H50" s="85">
        <f t="shared" si="3"/>
        <v>500</v>
      </c>
      <c r="I50" s="85">
        <f t="shared" si="0"/>
        <v>771.55438428117304</v>
      </c>
      <c r="J50" s="39"/>
    </row>
    <row r="51" spans="2:10" x14ac:dyDescent="0.2">
      <c r="B51" s="87">
        <v>49</v>
      </c>
      <c r="C51" s="85">
        <v>4978.58</v>
      </c>
      <c r="D51" s="85">
        <f>C51 * (1 + '2016 Claims Experience'!$H$3) * (1 + '2016 Claims Experience'!$H$3)</f>
        <v>6024.0818000000008</v>
      </c>
      <c r="E51" s="85">
        <f t="shared" si="1"/>
        <v>602.4081799999999</v>
      </c>
      <c r="F51" s="85">
        <f t="shared" si="2"/>
        <v>5421.6736200000005</v>
      </c>
      <c r="G51" s="85">
        <f xml:space="preserve"> F51/'2016 Claims Experience'!$H$2</f>
        <v>6378.4395529411768</v>
      </c>
      <c r="H51" s="85">
        <f t="shared" si="3"/>
        <v>500</v>
      </c>
      <c r="I51" s="85">
        <f t="shared" si="0"/>
        <v>771.55438428117304</v>
      </c>
      <c r="J51" s="39"/>
    </row>
    <row r="52" spans="2:10" x14ac:dyDescent="0.2">
      <c r="B52" s="87">
        <v>50</v>
      </c>
      <c r="C52" s="85">
        <v>233.05</v>
      </c>
      <c r="D52" s="85">
        <f>C52 * (1 + '2016 Claims Experience'!$H$3) * (1 + '2016 Claims Experience'!$H$3)</f>
        <v>281.99050000000005</v>
      </c>
      <c r="E52" s="85">
        <f t="shared" si="1"/>
        <v>28.19905</v>
      </c>
      <c r="F52" s="85">
        <f t="shared" si="2"/>
        <v>253.79145000000005</v>
      </c>
      <c r="G52" s="85">
        <f xml:space="preserve"> F52/'2016 Claims Experience'!$H$2</f>
        <v>298.57817647058829</v>
      </c>
      <c r="H52" s="85">
        <f t="shared" si="3"/>
        <v>281.99050000000005</v>
      </c>
      <c r="I52" s="85">
        <f t="shared" si="0"/>
        <v>0</v>
      </c>
      <c r="J52" s="39"/>
    </row>
    <row r="53" spans="2:10" x14ac:dyDescent="0.2">
      <c r="B53" s="87">
        <v>51</v>
      </c>
      <c r="C53" s="85">
        <v>6023.75</v>
      </c>
      <c r="D53" s="85">
        <f>C53 * (1 + '2016 Claims Experience'!$H$3) * (1 + '2016 Claims Experience'!$H$3)</f>
        <v>7288.737500000002</v>
      </c>
      <c r="E53" s="85">
        <f t="shared" si="1"/>
        <v>728.87375000000009</v>
      </c>
      <c r="F53" s="85">
        <f t="shared" si="2"/>
        <v>6559.8637500000023</v>
      </c>
      <c r="G53" s="85">
        <f xml:space="preserve"> F53/'2016 Claims Experience'!$H$2</f>
        <v>7717.4867647058854</v>
      </c>
      <c r="H53" s="85">
        <f t="shared" si="3"/>
        <v>500</v>
      </c>
      <c r="I53" s="85">
        <f t="shared" si="0"/>
        <v>771.55438428117304</v>
      </c>
      <c r="J53" s="39"/>
    </row>
    <row r="54" spans="2:10" x14ac:dyDescent="0.2">
      <c r="B54" s="87">
        <v>52</v>
      </c>
      <c r="C54" s="85">
        <v>21917.760000000002</v>
      </c>
      <c r="D54" s="85">
        <f>C54 * (1 + '2016 Claims Experience'!$H$3) * (1 + '2016 Claims Experience'!$H$3)</f>
        <v>26520.489600000004</v>
      </c>
      <c r="E54" s="85">
        <f t="shared" si="1"/>
        <v>2652.0489600000001</v>
      </c>
      <c r="F54" s="85">
        <f t="shared" si="2"/>
        <v>23868.440640000004</v>
      </c>
      <c r="G54" s="85">
        <f xml:space="preserve"> F54/'2016 Claims Experience'!$H$2</f>
        <v>28080.518400000004</v>
      </c>
      <c r="H54" s="85">
        <f t="shared" si="3"/>
        <v>500</v>
      </c>
      <c r="I54" s="85">
        <f t="shared" si="0"/>
        <v>771.55438428117304</v>
      </c>
      <c r="J54" s="39"/>
    </row>
    <row r="55" spans="2:10" x14ac:dyDescent="0.2">
      <c r="B55" s="87">
        <v>53</v>
      </c>
      <c r="C55" s="85">
        <v>111.39</v>
      </c>
      <c r="D55" s="85">
        <f>C55 * (1 + '2016 Claims Experience'!$H$3) * (1 + '2016 Claims Experience'!$H$3)</f>
        <v>134.78190000000004</v>
      </c>
      <c r="E55" s="85">
        <f t="shared" si="1"/>
        <v>13.478190000000001</v>
      </c>
      <c r="F55" s="85">
        <f t="shared" si="2"/>
        <v>121.30371000000004</v>
      </c>
      <c r="G55" s="85">
        <f xml:space="preserve"> F55/'2016 Claims Experience'!$H$2</f>
        <v>142.71024705882357</v>
      </c>
      <c r="H55" s="85">
        <f t="shared" si="3"/>
        <v>134.78190000000004</v>
      </c>
      <c r="I55" s="85">
        <f t="shared" si="0"/>
        <v>0</v>
      </c>
      <c r="J55" s="39"/>
    </row>
    <row r="56" spans="2:10" x14ac:dyDescent="0.2">
      <c r="B56" s="87">
        <v>54</v>
      </c>
      <c r="C56" s="85">
        <v>26468.16</v>
      </c>
      <c r="D56" s="85">
        <f>C56 * (1 + '2016 Claims Experience'!$H$3) * (1 + '2016 Claims Experience'!$H$3)</f>
        <v>32026.473600000005</v>
      </c>
      <c r="E56" s="85">
        <f t="shared" si="1"/>
        <v>3202.6473599999999</v>
      </c>
      <c r="F56" s="85">
        <f t="shared" si="2"/>
        <v>28823.826240000006</v>
      </c>
      <c r="G56" s="85">
        <f xml:space="preserve"> F56/'2016 Claims Experience'!$H$2</f>
        <v>33910.38381176471</v>
      </c>
      <c r="H56" s="85">
        <f t="shared" si="3"/>
        <v>500</v>
      </c>
      <c r="I56" s="85">
        <f t="shared" si="0"/>
        <v>771.55438428117304</v>
      </c>
      <c r="J56" s="39"/>
    </row>
    <row r="57" spans="2:10" x14ac:dyDescent="0.2">
      <c r="B57" s="87">
        <v>55</v>
      </c>
      <c r="C57" s="85">
        <v>9708.3100000000013</v>
      </c>
      <c r="D57" s="85">
        <f>C57 * (1 + '2016 Claims Experience'!$H$3) * (1 + '2016 Claims Experience'!$H$3)</f>
        <v>11747.055100000003</v>
      </c>
      <c r="E57" s="85">
        <f t="shared" si="1"/>
        <v>1174.70551</v>
      </c>
      <c r="F57" s="85">
        <f t="shared" si="2"/>
        <v>10572.349590000003</v>
      </c>
      <c r="G57" s="85">
        <f xml:space="preserve"> F57/'2016 Claims Experience'!$H$2</f>
        <v>12438.058341176475</v>
      </c>
      <c r="H57" s="85">
        <f t="shared" si="3"/>
        <v>500</v>
      </c>
      <c r="I57" s="85">
        <f t="shared" si="0"/>
        <v>771.55438428117304</v>
      </c>
      <c r="J57" s="39"/>
    </row>
    <row r="58" spans="2:10" x14ac:dyDescent="0.2">
      <c r="B58" s="87">
        <v>56</v>
      </c>
      <c r="C58" s="85">
        <v>6200.71</v>
      </c>
      <c r="D58" s="85">
        <f>C58 * (1 + '2016 Claims Experience'!$H$3) * (1 + '2016 Claims Experience'!$H$3)</f>
        <v>7502.8591000000015</v>
      </c>
      <c r="E58" s="85">
        <f t="shared" si="1"/>
        <v>750.28590999999994</v>
      </c>
      <c r="F58" s="85">
        <f t="shared" si="2"/>
        <v>6752.5731900000019</v>
      </c>
      <c r="G58" s="85">
        <f xml:space="preserve"> F58/'2016 Claims Experience'!$H$2</f>
        <v>7944.2037529411791</v>
      </c>
      <c r="H58" s="85">
        <f t="shared" si="3"/>
        <v>500</v>
      </c>
      <c r="I58" s="85">
        <f t="shared" si="0"/>
        <v>771.55438428117304</v>
      </c>
      <c r="J58" s="39"/>
    </row>
    <row r="59" spans="2:10" x14ac:dyDescent="0.2">
      <c r="B59" s="87">
        <v>57</v>
      </c>
      <c r="C59" s="85">
        <v>2355.7800000000002</v>
      </c>
      <c r="D59" s="85">
        <f>C59 * (1 + '2016 Claims Experience'!$H$3) * (1 + '2016 Claims Experience'!$H$3)</f>
        <v>2850.4938000000011</v>
      </c>
      <c r="E59" s="85">
        <f t="shared" si="1"/>
        <v>285.04938000000004</v>
      </c>
      <c r="F59" s="85">
        <f t="shared" si="2"/>
        <v>2565.4444200000012</v>
      </c>
      <c r="G59" s="85">
        <f xml:space="preserve"> F59/'2016 Claims Experience'!$H$2</f>
        <v>3018.1699058823542</v>
      </c>
      <c r="H59" s="85">
        <f t="shared" si="3"/>
        <v>500</v>
      </c>
      <c r="I59" s="85">
        <f t="shared" si="0"/>
        <v>771.55438428117304</v>
      </c>
      <c r="J59" s="39"/>
    </row>
    <row r="60" spans="2:10" x14ac:dyDescent="0.2">
      <c r="B60" s="87">
        <v>58</v>
      </c>
      <c r="C60" s="85">
        <v>23230.74</v>
      </c>
      <c r="D60" s="85">
        <f>C60 * (1 + '2016 Claims Experience'!$H$3) * (1 + '2016 Claims Experience'!$H$3)</f>
        <v>28109.195400000004</v>
      </c>
      <c r="E60" s="85">
        <f t="shared" si="1"/>
        <v>2810.9195399999999</v>
      </c>
      <c r="F60" s="85">
        <f t="shared" si="2"/>
        <v>25298.275860000005</v>
      </c>
      <c r="G60" s="85">
        <f xml:space="preserve"> F60/'2016 Claims Experience'!$H$2</f>
        <v>29762.677482352949</v>
      </c>
      <c r="H60" s="85">
        <f t="shared" si="3"/>
        <v>500</v>
      </c>
      <c r="I60" s="85">
        <f t="shared" si="0"/>
        <v>771.55438428117304</v>
      </c>
      <c r="J60" s="39"/>
    </row>
    <row r="61" spans="2:10" x14ac:dyDescent="0.2">
      <c r="B61" s="87">
        <v>59</v>
      </c>
      <c r="C61" s="85">
        <v>5067.8500000000004</v>
      </c>
      <c r="D61" s="85">
        <f>C61 * (1 + '2016 Claims Experience'!$H$3) * (1 + '2016 Claims Experience'!$H$3)</f>
        <v>6132.0985000000019</v>
      </c>
      <c r="E61" s="85">
        <f t="shared" si="1"/>
        <v>613.20985000000007</v>
      </c>
      <c r="F61" s="85">
        <f t="shared" si="2"/>
        <v>5518.8886500000017</v>
      </c>
      <c r="G61" s="85">
        <f xml:space="preserve"> F61/'2016 Claims Experience'!$H$2</f>
        <v>6492.8101764705907</v>
      </c>
      <c r="H61" s="85">
        <f t="shared" si="3"/>
        <v>500</v>
      </c>
      <c r="I61" s="85">
        <f t="shared" si="0"/>
        <v>771.55438428117304</v>
      </c>
      <c r="J61" s="39"/>
    </row>
    <row r="62" spans="2:10" x14ac:dyDescent="0.2">
      <c r="B62" s="87">
        <v>60</v>
      </c>
      <c r="C62" s="85">
        <v>11609.84</v>
      </c>
      <c r="D62" s="85">
        <f>C62 * (1 + '2016 Claims Experience'!$H$3) * (1 + '2016 Claims Experience'!$H$3)</f>
        <v>14047.906400000002</v>
      </c>
      <c r="E62" s="85">
        <f t="shared" si="1"/>
        <v>1404.7906399999999</v>
      </c>
      <c r="F62" s="85">
        <f t="shared" si="2"/>
        <v>12643.115760000002</v>
      </c>
      <c r="G62" s="85">
        <f xml:space="preserve"> F62/'2016 Claims Experience'!$H$2</f>
        <v>14874.253835294121</v>
      </c>
      <c r="H62" s="85">
        <f t="shared" si="3"/>
        <v>500</v>
      </c>
      <c r="I62" s="85">
        <f t="shared" si="0"/>
        <v>771.55438428117304</v>
      </c>
      <c r="J62" s="39"/>
    </row>
    <row r="63" spans="2:10" x14ac:dyDescent="0.2">
      <c r="B63" s="87">
        <v>61</v>
      </c>
      <c r="C63" s="85">
        <v>14802.230000000001</v>
      </c>
      <c r="D63" s="85">
        <f>C63 * (1 + '2016 Claims Experience'!$H$3) * (1 + '2016 Claims Experience'!$H$3)</f>
        <v>17910.698300000004</v>
      </c>
      <c r="E63" s="85">
        <f t="shared" si="1"/>
        <v>1791.0698299999999</v>
      </c>
      <c r="F63" s="85">
        <f t="shared" si="2"/>
        <v>16119.628470000003</v>
      </c>
      <c r="G63" s="85">
        <f xml:space="preserve"> F63/'2016 Claims Experience'!$H$2</f>
        <v>18964.268788235298</v>
      </c>
      <c r="H63" s="85">
        <f t="shared" si="3"/>
        <v>500</v>
      </c>
      <c r="I63" s="85">
        <f t="shared" si="0"/>
        <v>771.55438428117304</v>
      </c>
      <c r="J63" s="39"/>
    </row>
    <row r="64" spans="2:10" x14ac:dyDescent="0.2">
      <c r="B64" s="87">
        <v>62</v>
      </c>
      <c r="C64" s="85">
        <v>30527.97</v>
      </c>
      <c r="D64" s="85">
        <f>C64 * (1 + '2016 Claims Experience'!$H$3) * (1 + '2016 Claims Experience'!$H$3)</f>
        <v>36938.843700000012</v>
      </c>
      <c r="E64" s="85">
        <f t="shared" si="1"/>
        <v>3693.8843700000002</v>
      </c>
      <c r="F64" s="85">
        <f t="shared" si="2"/>
        <v>33244.959330000012</v>
      </c>
      <c r="G64" s="85">
        <f xml:space="preserve"> F64/'2016 Claims Experience'!$H$2</f>
        <v>39111.716858823544</v>
      </c>
      <c r="H64" s="85">
        <f t="shared" si="3"/>
        <v>500</v>
      </c>
      <c r="I64" s="85">
        <f t="shared" si="0"/>
        <v>771.55438428117304</v>
      </c>
      <c r="J64" s="39"/>
    </row>
    <row r="65" spans="2:10" x14ac:dyDescent="0.2">
      <c r="B65" s="87">
        <v>63</v>
      </c>
      <c r="C65" s="85">
        <v>3802.27</v>
      </c>
      <c r="D65" s="85">
        <f>C65 * (1 + '2016 Claims Experience'!$H$3) * (1 + '2016 Claims Experience'!$H$3)</f>
        <v>4600.7467000000006</v>
      </c>
      <c r="E65" s="85">
        <f t="shared" si="1"/>
        <v>460.07466999999997</v>
      </c>
      <c r="F65" s="85">
        <f t="shared" si="2"/>
        <v>4140.6720300000006</v>
      </c>
      <c r="G65" s="85">
        <f xml:space="preserve"> F65/'2016 Claims Experience'!$H$2</f>
        <v>4871.3788588235302</v>
      </c>
      <c r="H65" s="85">
        <f t="shared" si="3"/>
        <v>500</v>
      </c>
      <c r="I65" s="85">
        <f t="shared" si="0"/>
        <v>771.55438428117304</v>
      </c>
      <c r="J65" s="39"/>
    </row>
    <row r="66" spans="2:10" x14ac:dyDescent="0.2">
      <c r="B66" s="87">
        <v>64</v>
      </c>
      <c r="C66" s="85">
        <v>2173.29</v>
      </c>
      <c r="D66" s="85">
        <f>C66 * (1 + '2016 Claims Experience'!$H$3) * (1 + '2016 Claims Experience'!$H$3)</f>
        <v>2629.6809000000003</v>
      </c>
      <c r="E66" s="85">
        <f t="shared" si="1"/>
        <v>262.96808999999996</v>
      </c>
      <c r="F66" s="85">
        <f t="shared" si="2"/>
        <v>2366.7128100000004</v>
      </c>
      <c r="G66" s="85">
        <f xml:space="preserve"> F66/'2016 Claims Experience'!$H$2</f>
        <v>2784.3680117647064</v>
      </c>
      <c r="H66" s="85">
        <f t="shared" si="3"/>
        <v>500</v>
      </c>
      <c r="I66" s="85">
        <f t="shared" si="0"/>
        <v>771.55438428117304</v>
      </c>
      <c r="J66" s="39"/>
    </row>
    <row r="67" spans="2:10" x14ac:dyDescent="0.2">
      <c r="B67" s="87">
        <v>65</v>
      </c>
      <c r="C67" s="85">
        <v>4389.24</v>
      </c>
      <c r="D67" s="85">
        <f>C67 * (1 + '2016 Claims Experience'!$H$3) * (1 + '2016 Claims Experience'!$H$3)</f>
        <v>5310.9804000000004</v>
      </c>
      <c r="E67" s="85">
        <f t="shared" si="1"/>
        <v>531.09803999999997</v>
      </c>
      <c r="F67" s="85">
        <f t="shared" si="2"/>
        <v>4779.8823600000005</v>
      </c>
      <c r="G67" s="85">
        <f xml:space="preserve"> F67/'2016 Claims Experience'!$H$2</f>
        <v>5623.3910117647065</v>
      </c>
      <c r="H67" s="85">
        <f t="shared" si="3"/>
        <v>500</v>
      </c>
      <c r="I67" s="85">
        <f t="shared" ref="I67:I130" si="4">IF(H67 = $K$29, $L$29 - H67,   IF(AND(H67&lt;$L$29, H67 &gt; $K$29),  D67-$K$29, 0) )</f>
        <v>771.55438428117304</v>
      </c>
      <c r="J67" s="39"/>
    </row>
    <row r="68" spans="2:10" x14ac:dyDescent="0.2">
      <c r="B68" s="87">
        <v>66</v>
      </c>
      <c r="C68" s="85">
        <v>5773.3200000000006</v>
      </c>
      <c r="D68" s="85">
        <f>C68 * (1 + '2016 Claims Experience'!$H$3) * (1 + '2016 Claims Experience'!$H$3)</f>
        <v>6985.7172000000019</v>
      </c>
      <c r="E68" s="85">
        <f t="shared" ref="E68:E131" si="5" xml:space="preserve"> D68 * (1- $L$9)</f>
        <v>698.57172000000003</v>
      </c>
      <c r="F68" s="85">
        <f t="shared" ref="F68:F131" si="6" xml:space="preserve">   D68 *$L$9</f>
        <v>6287.145480000002</v>
      </c>
      <c r="G68" s="85">
        <f xml:space="preserve"> F68/'2016 Claims Experience'!$H$2</f>
        <v>7396.6417411764733</v>
      </c>
      <c r="H68" s="85">
        <f t="shared" ref="H68:H131" si="7">IF( D68&gt; $K$29, $K$29, D68)</f>
        <v>500</v>
      </c>
      <c r="I68" s="85">
        <f t="shared" si="4"/>
        <v>771.55438428117304</v>
      </c>
      <c r="J68" s="39"/>
    </row>
    <row r="69" spans="2:10" x14ac:dyDescent="0.2">
      <c r="B69" s="87">
        <v>67</v>
      </c>
      <c r="C69" s="85">
        <v>10975.470000000001</v>
      </c>
      <c r="D69" s="85">
        <f>C69 * (1 + '2016 Claims Experience'!$H$3) * (1 + '2016 Claims Experience'!$H$3)</f>
        <v>13280.318700000003</v>
      </c>
      <c r="E69" s="85">
        <f t="shared" si="5"/>
        <v>1328.03187</v>
      </c>
      <c r="F69" s="85">
        <f t="shared" si="6"/>
        <v>11952.286830000003</v>
      </c>
      <c r="G69" s="85">
        <f xml:space="preserve"> F69/'2016 Claims Experience'!$H$2</f>
        <v>14061.513917647062</v>
      </c>
      <c r="H69" s="85">
        <f t="shared" si="7"/>
        <v>500</v>
      </c>
      <c r="I69" s="85">
        <f t="shared" si="4"/>
        <v>771.55438428117304</v>
      </c>
      <c r="J69" s="39"/>
    </row>
    <row r="70" spans="2:10" x14ac:dyDescent="0.2">
      <c r="B70" s="87">
        <v>68</v>
      </c>
      <c r="C70" s="85">
        <v>30972.74</v>
      </c>
      <c r="D70" s="85">
        <f>C70 * (1 + '2016 Claims Experience'!$H$3) * (1 + '2016 Claims Experience'!$H$3)</f>
        <v>37477.015400000004</v>
      </c>
      <c r="E70" s="85">
        <f t="shared" si="5"/>
        <v>3747.7015399999996</v>
      </c>
      <c r="F70" s="85">
        <f t="shared" si="6"/>
        <v>33729.313860000002</v>
      </c>
      <c r="G70" s="85">
        <f xml:space="preserve"> F70/'2016 Claims Experience'!$H$2</f>
        <v>39681.545717647059</v>
      </c>
      <c r="H70" s="85">
        <f t="shared" si="7"/>
        <v>500</v>
      </c>
      <c r="I70" s="85">
        <f t="shared" si="4"/>
        <v>771.55438428117304</v>
      </c>
      <c r="J70" s="39"/>
    </row>
    <row r="71" spans="2:10" x14ac:dyDescent="0.2">
      <c r="B71" s="87">
        <v>69</v>
      </c>
      <c r="C71" s="85">
        <v>5399.6500000000005</v>
      </c>
      <c r="D71" s="85">
        <f>C71 * (1 + '2016 Claims Experience'!$H$3) * (1 + '2016 Claims Experience'!$H$3)</f>
        <v>6533.576500000001</v>
      </c>
      <c r="E71" s="85">
        <f t="shared" si="5"/>
        <v>653.35764999999992</v>
      </c>
      <c r="F71" s="85">
        <f t="shared" si="6"/>
        <v>5880.2188500000011</v>
      </c>
      <c r="G71" s="85">
        <f xml:space="preserve"> F71/'2016 Claims Experience'!$H$2</f>
        <v>6917.9045294117659</v>
      </c>
      <c r="H71" s="85">
        <f t="shared" si="7"/>
        <v>500</v>
      </c>
      <c r="I71" s="85">
        <f t="shared" si="4"/>
        <v>771.55438428117304</v>
      </c>
      <c r="J71" s="39"/>
    </row>
    <row r="72" spans="2:10" x14ac:dyDescent="0.2">
      <c r="B72" s="87">
        <v>70</v>
      </c>
      <c r="C72" s="85">
        <v>1027</v>
      </c>
      <c r="D72" s="85">
        <f>C72 * (1 + '2016 Claims Experience'!$H$3) * (1 + '2016 Claims Experience'!$H$3)</f>
        <v>1242.67</v>
      </c>
      <c r="E72" s="85">
        <f t="shared" si="5"/>
        <v>124.26699999999998</v>
      </c>
      <c r="F72" s="85">
        <f t="shared" si="6"/>
        <v>1118.403</v>
      </c>
      <c r="G72" s="85">
        <f xml:space="preserve"> F72/'2016 Claims Experience'!$H$2</f>
        <v>1315.7682352941176</v>
      </c>
      <c r="H72" s="85">
        <f t="shared" si="7"/>
        <v>500</v>
      </c>
      <c r="I72" s="85">
        <f t="shared" si="4"/>
        <v>771.55438428117304</v>
      </c>
      <c r="J72" s="39"/>
    </row>
    <row r="73" spans="2:10" x14ac:dyDescent="0.2">
      <c r="B73" s="87">
        <v>71</v>
      </c>
      <c r="C73" s="85">
        <v>15226.460000000001</v>
      </c>
      <c r="D73" s="85">
        <f>C73 * (1 + '2016 Claims Experience'!$H$3) * (1 + '2016 Claims Experience'!$H$3)</f>
        <v>18424.016600000006</v>
      </c>
      <c r="E73" s="85">
        <f t="shared" si="5"/>
        <v>1842.4016600000002</v>
      </c>
      <c r="F73" s="85">
        <f t="shared" si="6"/>
        <v>16581.614940000007</v>
      </c>
      <c r="G73" s="85">
        <f xml:space="preserve"> F73/'2016 Claims Experience'!$H$2</f>
        <v>19507.78228235295</v>
      </c>
      <c r="H73" s="85">
        <f t="shared" si="7"/>
        <v>500</v>
      </c>
      <c r="I73" s="85">
        <f t="shared" si="4"/>
        <v>771.55438428117304</v>
      </c>
      <c r="J73" s="39"/>
    </row>
    <row r="74" spans="2:10" x14ac:dyDescent="0.2">
      <c r="B74" s="87">
        <v>72</v>
      </c>
      <c r="C74" s="85">
        <v>9668.8100000000013</v>
      </c>
      <c r="D74" s="85">
        <f>C74 * (1 + '2016 Claims Experience'!$H$3) * (1 + '2016 Claims Experience'!$H$3)</f>
        <v>11699.260100000003</v>
      </c>
      <c r="E74" s="85">
        <f t="shared" si="5"/>
        <v>1169.9260100000001</v>
      </c>
      <c r="F74" s="85">
        <f t="shared" si="6"/>
        <v>10529.334090000004</v>
      </c>
      <c r="G74" s="85">
        <f xml:space="preserve"> F74/'2016 Claims Experience'!$H$2</f>
        <v>12387.45187058824</v>
      </c>
      <c r="H74" s="85">
        <f t="shared" si="7"/>
        <v>500</v>
      </c>
      <c r="I74" s="85">
        <f t="shared" si="4"/>
        <v>771.55438428117304</v>
      </c>
      <c r="J74" s="39"/>
    </row>
    <row r="75" spans="2:10" x14ac:dyDescent="0.2">
      <c r="B75" s="87">
        <v>73</v>
      </c>
      <c r="C75" s="85">
        <v>11244.86</v>
      </c>
      <c r="D75" s="85">
        <f>C75 * (1 + '2016 Claims Experience'!$H$3) * (1 + '2016 Claims Experience'!$H$3)</f>
        <v>13606.280600000002</v>
      </c>
      <c r="E75" s="85">
        <f t="shared" si="5"/>
        <v>1360.6280599999998</v>
      </c>
      <c r="F75" s="85">
        <f t="shared" si="6"/>
        <v>12245.652540000003</v>
      </c>
      <c r="G75" s="85">
        <f xml:space="preserve"> F75/'2016 Claims Experience'!$H$2</f>
        <v>14406.650047058827</v>
      </c>
      <c r="H75" s="85">
        <f t="shared" si="7"/>
        <v>500</v>
      </c>
      <c r="I75" s="85">
        <f t="shared" si="4"/>
        <v>771.55438428117304</v>
      </c>
      <c r="J75" s="39"/>
    </row>
    <row r="76" spans="2:10" x14ac:dyDescent="0.2">
      <c r="B76" s="87">
        <v>74</v>
      </c>
      <c r="C76" s="85">
        <v>2873.23</v>
      </c>
      <c r="D76" s="85">
        <f>C76 * (1 + '2016 Claims Experience'!$H$3) * (1 + '2016 Claims Experience'!$H$3)</f>
        <v>3476.6083000000008</v>
      </c>
      <c r="E76" s="85">
        <f t="shared" si="5"/>
        <v>347.66082999999998</v>
      </c>
      <c r="F76" s="85">
        <f t="shared" si="6"/>
        <v>3128.947470000001</v>
      </c>
      <c r="G76" s="85">
        <f xml:space="preserve"> F76/'2016 Claims Experience'!$H$2</f>
        <v>3681.1146705882365</v>
      </c>
      <c r="H76" s="85">
        <f t="shared" si="7"/>
        <v>500</v>
      </c>
      <c r="I76" s="85">
        <f t="shared" si="4"/>
        <v>771.55438428117304</v>
      </c>
      <c r="J76" s="39"/>
    </row>
    <row r="77" spans="2:10" x14ac:dyDescent="0.2">
      <c r="B77" s="87">
        <v>75</v>
      </c>
      <c r="C77" s="85">
        <v>543.52</v>
      </c>
      <c r="D77" s="85">
        <f>C77 * (1 + '2016 Claims Experience'!$H$3) * (1 + '2016 Claims Experience'!$H$3)</f>
        <v>657.65920000000017</v>
      </c>
      <c r="E77" s="85">
        <f t="shared" si="5"/>
        <v>65.765920000000008</v>
      </c>
      <c r="F77" s="85">
        <f t="shared" si="6"/>
        <v>591.89328000000012</v>
      </c>
      <c r="G77" s="85">
        <f xml:space="preserve"> F77/'2016 Claims Experience'!$H$2</f>
        <v>696.34503529411779</v>
      </c>
      <c r="H77" s="85">
        <f t="shared" si="7"/>
        <v>500</v>
      </c>
      <c r="I77" s="85">
        <f t="shared" si="4"/>
        <v>771.55438428117304</v>
      </c>
      <c r="J77" s="39"/>
    </row>
    <row r="78" spans="2:10" x14ac:dyDescent="0.2">
      <c r="B78" s="87">
        <v>76</v>
      </c>
      <c r="C78" s="85">
        <v>12108.33</v>
      </c>
      <c r="D78" s="85">
        <f>C78 * (1 + '2016 Claims Experience'!$H$3) * (1 + '2016 Claims Experience'!$H$3)</f>
        <v>14651.079300000001</v>
      </c>
      <c r="E78" s="85">
        <f t="shared" si="5"/>
        <v>1465.1079299999999</v>
      </c>
      <c r="F78" s="85">
        <f t="shared" si="6"/>
        <v>13185.971370000001</v>
      </c>
      <c r="G78" s="85">
        <f xml:space="preserve"> F78/'2016 Claims Experience'!$H$2</f>
        <v>15512.90749411765</v>
      </c>
      <c r="H78" s="85">
        <f t="shared" si="7"/>
        <v>500</v>
      </c>
      <c r="I78" s="85">
        <f t="shared" si="4"/>
        <v>771.55438428117304</v>
      </c>
      <c r="J78" s="39"/>
    </row>
    <row r="79" spans="2:10" x14ac:dyDescent="0.2">
      <c r="B79" s="87">
        <v>77</v>
      </c>
      <c r="C79" s="85">
        <v>4867.1900000000005</v>
      </c>
      <c r="D79" s="85">
        <f>C79 * (1 + '2016 Claims Experience'!$H$3) * (1 + '2016 Claims Experience'!$H$3)</f>
        <v>5889.2999000000009</v>
      </c>
      <c r="E79" s="85">
        <f t="shared" si="5"/>
        <v>588.92998999999998</v>
      </c>
      <c r="F79" s="85">
        <f t="shared" si="6"/>
        <v>5300.3699100000013</v>
      </c>
      <c r="G79" s="85">
        <f xml:space="preserve"> F79/'2016 Claims Experience'!$H$2</f>
        <v>6235.7293058823543</v>
      </c>
      <c r="H79" s="85">
        <f t="shared" si="7"/>
        <v>500</v>
      </c>
      <c r="I79" s="85">
        <f t="shared" si="4"/>
        <v>771.55438428117304</v>
      </c>
      <c r="J79" s="39"/>
    </row>
    <row r="80" spans="2:10" x14ac:dyDescent="0.2">
      <c r="B80" s="87">
        <v>78</v>
      </c>
      <c r="C80" s="85">
        <v>6825.6</v>
      </c>
      <c r="D80" s="85">
        <f>C80 * (1 + '2016 Claims Experience'!$H$3) * (1 + '2016 Claims Experience'!$H$3)</f>
        <v>8258.9760000000024</v>
      </c>
      <c r="E80" s="85">
        <f t="shared" si="5"/>
        <v>825.89760000000001</v>
      </c>
      <c r="F80" s="85">
        <f t="shared" si="6"/>
        <v>7433.0784000000021</v>
      </c>
      <c r="G80" s="85">
        <f xml:space="preserve"> F80/'2016 Claims Experience'!$H$2</f>
        <v>8744.7981176470621</v>
      </c>
      <c r="H80" s="85">
        <f t="shared" si="7"/>
        <v>500</v>
      </c>
      <c r="I80" s="85">
        <f t="shared" si="4"/>
        <v>771.55438428117304</v>
      </c>
      <c r="J80" s="39"/>
    </row>
    <row r="81" spans="2:10" x14ac:dyDescent="0.2">
      <c r="B81" s="87">
        <v>79</v>
      </c>
      <c r="C81" s="85">
        <v>465.31</v>
      </c>
      <c r="D81" s="85">
        <f>C81 * (1 + '2016 Claims Experience'!$H$3) * (1 + '2016 Claims Experience'!$H$3)</f>
        <v>563.02510000000007</v>
      </c>
      <c r="E81" s="85">
        <f t="shared" si="5"/>
        <v>56.302509999999991</v>
      </c>
      <c r="F81" s="85">
        <f t="shared" si="6"/>
        <v>506.72259000000008</v>
      </c>
      <c r="G81" s="85">
        <f xml:space="preserve"> F81/'2016 Claims Experience'!$H$2</f>
        <v>596.14422352941187</v>
      </c>
      <c r="H81" s="85">
        <f t="shared" si="7"/>
        <v>500</v>
      </c>
      <c r="I81" s="85">
        <f t="shared" si="4"/>
        <v>771.55438428117304</v>
      </c>
      <c r="J81" s="39"/>
    </row>
    <row r="82" spans="2:10" x14ac:dyDescent="0.2">
      <c r="B82" s="87">
        <v>80</v>
      </c>
      <c r="C82" s="85">
        <v>4855.34</v>
      </c>
      <c r="D82" s="85">
        <f>C82 * (1 + '2016 Claims Experience'!$H$3) * (1 + '2016 Claims Experience'!$H$3)</f>
        <v>5874.961400000001</v>
      </c>
      <c r="E82" s="85">
        <f t="shared" si="5"/>
        <v>587.49613999999997</v>
      </c>
      <c r="F82" s="85">
        <f t="shared" si="6"/>
        <v>5287.4652600000009</v>
      </c>
      <c r="G82" s="85">
        <f xml:space="preserve"> F82/'2016 Claims Experience'!$H$2</f>
        <v>6220.5473647058834</v>
      </c>
      <c r="H82" s="85">
        <f t="shared" si="7"/>
        <v>500</v>
      </c>
      <c r="I82" s="85">
        <f t="shared" si="4"/>
        <v>771.55438428117304</v>
      </c>
      <c r="J82" s="39"/>
    </row>
    <row r="83" spans="2:10" x14ac:dyDescent="0.2">
      <c r="B83" s="87">
        <v>81</v>
      </c>
      <c r="C83" s="85">
        <v>364.19</v>
      </c>
      <c r="D83" s="85">
        <f>C83 * (1 + '2016 Claims Experience'!$H$3) * (1 + '2016 Claims Experience'!$H$3)</f>
        <v>440.6699000000001</v>
      </c>
      <c r="E83" s="85">
        <f t="shared" si="5"/>
        <v>44.066989999999997</v>
      </c>
      <c r="F83" s="85">
        <f t="shared" si="6"/>
        <v>396.60291000000012</v>
      </c>
      <c r="G83" s="85">
        <f xml:space="preserve"> F83/'2016 Claims Experience'!$H$2</f>
        <v>466.59165882352954</v>
      </c>
      <c r="H83" s="85">
        <f t="shared" si="7"/>
        <v>440.6699000000001</v>
      </c>
      <c r="I83" s="85">
        <f t="shared" si="4"/>
        <v>0</v>
      </c>
      <c r="J83" s="39"/>
    </row>
    <row r="84" spans="2:10" x14ac:dyDescent="0.2">
      <c r="B84" s="87">
        <v>82</v>
      </c>
      <c r="C84" s="85">
        <v>32303.100000000002</v>
      </c>
      <c r="D84" s="85">
        <f>C84 * (1 + '2016 Claims Experience'!$H$3) * (1 + '2016 Claims Experience'!$H$3)</f>
        <v>39086.751000000004</v>
      </c>
      <c r="E84" s="85">
        <f t="shared" si="5"/>
        <v>3908.6750999999995</v>
      </c>
      <c r="F84" s="85">
        <f t="shared" si="6"/>
        <v>35178.075900000003</v>
      </c>
      <c r="G84" s="85">
        <f xml:space="preserve"> F84/'2016 Claims Experience'!$H$2</f>
        <v>41385.971647058832</v>
      </c>
      <c r="H84" s="85">
        <f t="shared" si="7"/>
        <v>500</v>
      </c>
      <c r="I84" s="85">
        <f t="shared" si="4"/>
        <v>771.55438428117304</v>
      </c>
      <c r="J84" s="39"/>
    </row>
    <row r="85" spans="2:10" x14ac:dyDescent="0.2">
      <c r="B85" s="87">
        <v>83</v>
      </c>
      <c r="C85" s="85">
        <v>1055.44</v>
      </c>
      <c r="D85" s="85">
        <f>C85 * (1 + '2016 Claims Experience'!$H$3) * (1 + '2016 Claims Experience'!$H$3)</f>
        <v>1277.0824000000002</v>
      </c>
      <c r="E85" s="85">
        <f t="shared" si="5"/>
        <v>127.70823999999999</v>
      </c>
      <c r="F85" s="85">
        <f t="shared" si="6"/>
        <v>1149.3741600000003</v>
      </c>
      <c r="G85" s="85">
        <f xml:space="preserve"> F85/'2016 Claims Experience'!$H$2</f>
        <v>1352.2048941176474</v>
      </c>
      <c r="H85" s="85">
        <f t="shared" si="7"/>
        <v>500</v>
      </c>
      <c r="I85" s="85">
        <f t="shared" si="4"/>
        <v>771.55438428117304</v>
      </c>
      <c r="J85" s="39"/>
    </row>
    <row r="86" spans="2:10" x14ac:dyDescent="0.2">
      <c r="B86" s="87">
        <v>84</v>
      </c>
      <c r="C86" s="85">
        <v>3050.19</v>
      </c>
      <c r="D86" s="85">
        <f>C86 * (1 + '2016 Claims Experience'!$H$3) * (1 + '2016 Claims Experience'!$H$3)</f>
        <v>3690.7299000000007</v>
      </c>
      <c r="E86" s="85">
        <f t="shared" si="5"/>
        <v>369.07299</v>
      </c>
      <c r="F86" s="85">
        <f t="shared" si="6"/>
        <v>3321.6569100000006</v>
      </c>
      <c r="G86" s="85">
        <f xml:space="preserve"> F86/'2016 Claims Experience'!$H$2</f>
        <v>3907.8316588235302</v>
      </c>
      <c r="H86" s="85">
        <f t="shared" si="7"/>
        <v>500</v>
      </c>
      <c r="I86" s="85">
        <f t="shared" si="4"/>
        <v>771.55438428117304</v>
      </c>
      <c r="J86" s="39"/>
    </row>
    <row r="87" spans="2:10" x14ac:dyDescent="0.2">
      <c r="B87" s="87">
        <v>85</v>
      </c>
      <c r="C87" s="85">
        <v>27799.31</v>
      </c>
      <c r="D87" s="85">
        <f>C87 * (1 + '2016 Claims Experience'!$H$3) * (1 + '2016 Claims Experience'!$H$3)</f>
        <v>33637.165100000006</v>
      </c>
      <c r="E87" s="85">
        <f t="shared" si="5"/>
        <v>3363.7165099999997</v>
      </c>
      <c r="F87" s="85">
        <f t="shared" si="6"/>
        <v>30273.448590000007</v>
      </c>
      <c r="G87" s="85">
        <f xml:space="preserve"> F87/'2016 Claims Experience'!$H$2</f>
        <v>35615.821870588246</v>
      </c>
      <c r="H87" s="85">
        <f t="shared" si="7"/>
        <v>500</v>
      </c>
      <c r="I87" s="85">
        <f t="shared" si="4"/>
        <v>771.55438428117304</v>
      </c>
      <c r="J87" s="39"/>
    </row>
    <row r="88" spans="2:10" x14ac:dyDescent="0.2">
      <c r="B88" s="87">
        <v>86</v>
      </c>
      <c r="C88" s="85">
        <v>28690.43</v>
      </c>
      <c r="D88" s="85">
        <f>C88 * (1 + '2016 Claims Experience'!$H$3) * (1 + '2016 Claims Experience'!$H$3)</f>
        <v>34715.420300000005</v>
      </c>
      <c r="E88" s="85">
        <f t="shared" si="5"/>
        <v>3471.5420299999996</v>
      </c>
      <c r="F88" s="85">
        <f t="shared" si="6"/>
        <v>31243.878270000005</v>
      </c>
      <c r="G88" s="85">
        <f xml:space="preserve"> F88/'2016 Claims Experience'!$H$2</f>
        <v>36757.503847058833</v>
      </c>
      <c r="H88" s="85">
        <f t="shared" si="7"/>
        <v>500</v>
      </c>
      <c r="I88" s="85">
        <f t="shared" si="4"/>
        <v>771.55438428117304</v>
      </c>
      <c r="J88" s="39"/>
    </row>
    <row r="89" spans="2:10" x14ac:dyDescent="0.2">
      <c r="B89" s="87">
        <v>87</v>
      </c>
      <c r="C89" s="85">
        <v>6331.06</v>
      </c>
      <c r="D89" s="85">
        <f>C89 * (1 + '2016 Claims Experience'!$H$3) * (1 + '2016 Claims Experience'!$H$3)</f>
        <v>7660.5826000000015</v>
      </c>
      <c r="E89" s="85">
        <f t="shared" si="5"/>
        <v>766.05826000000002</v>
      </c>
      <c r="F89" s="85">
        <f t="shared" si="6"/>
        <v>6894.5243400000018</v>
      </c>
      <c r="G89" s="85">
        <f xml:space="preserve"> F89/'2016 Claims Experience'!$H$2</f>
        <v>8111.2051058823554</v>
      </c>
      <c r="H89" s="85">
        <f t="shared" si="7"/>
        <v>500</v>
      </c>
      <c r="I89" s="85">
        <f t="shared" si="4"/>
        <v>771.55438428117304</v>
      </c>
      <c r="J89" s="39"/>
    </row>
    <row r="90" spans="2:10" x14ac:dyDescent="0.2">
      <c r="B90" s="87">
        <v>88</v>
      </c>
      <c r="C90" s="85">
        <v>11412.34</v>
      </c>
      <c r="D90" s="85">
        <f>C90 * (1 + '2016 Claims Experience'!$H$3) * (1 + '2016 Claims Experience'!$H$3)</f>
        <v>13808.931400000001</v>
      </c>
      <c r="E90" s="85">
        <f t="shared" si="5"/>
        <v>1380.8931399999999</v>
      </c>
      <c r="F90" s="85">
        <f t="shared" si="6"/>
        <v>12428.038260000001</v>
      </c>
      <c r="G90" s="85">
        <f xml:space="preserve"> F90/'2016 Claims Experience'!$H$2</f>
        <v>14621.221482352943</v>
      </c>
      <c r="H90" s="85">
        <f t="shared" si="7"/>
        <v>500</v>
      </c>
      <c r="I90" s="85">
        <f t="shared" si="4"/>
        <v>771.55438428117304</v>
      </c>
      <c r="J90" s="39"/>
    </row>
    <row r="91" spans="2:10" x14ac:dyDescent="0.2">
      <c r="B91" s="87">
        <v>89</v>
      </c>
      <c r="C91" s="85">
        <v>372.88</v>
      </c>
      <c r="D91" s="85">
        <f>C91 * (1 + '2016 Claims Experience'!$H$3) * (1 + '2016 Claims Experience'!$H$3)</f>
        <v>451.18480000000005</v>
      </c>
      <c r="E91" s="85">
        <f t="shared" si="5"/>
        <v>45.118479999999998</v>
      </c>
      <c r="F91" s="85">
        <f t="shared" si="6"/>
        <v>406.06632000000008</v>
      </c>
      <c r="G91" s="85">
        <f xml:space="preserve"> F91/'2016 Claims Experience'!$H$2</f>
        <v>477.72508235294129</v>
      </c>
      <c r="H91" s="85">
        <f t="shared" si="7"/>
        <v>451.18480000000005</v>
      </c>
      <c r="I91" s="85">
        <f t="shared" si="4"/>
        <v>0</v>
      </c>
      <c r="J91" s="39"/>
    </row>
    <row r="92" spans="2:10" x14ac:dyDescent="0.2">
      <c r="B92" s="87">
        <v>90</v>
      </c>
      <c r="C92" s="85">
        <v>11117.67</v>
      </c>
      <c r="D92" s="85">
        <f>C92 * (1 + '2016 Claims Experience'!$H$3) * (1 + '2016 Claims Experience'!$H$3)</f>
        <v>13452.380700000003</v>
      </c>
      <c r="E92" s="85">
        <f t="shared" si="5"/>
        <v>1345.2380700000001</v>
      </c>
      <c r="F92" s="85">
        <f t="shared" si="6"/>
        <v>12107.142630000004</v>
      </c>
      <c r="G92" s="85">
        <f xml:space="preserve"> F92/'2016 Claims Experience'!$H$2</f>
        <v>14243.697211764711</v>
      </c>
      <c r="H92" s="85">
        <f t="shared" si="7"/>
        <v>500</v>
      </c>
      <c r="I92" s="85">
        <f t="shared" si="4"/>
        <v>771.55438428117304</v>
      </c>
      <c r="J92" s="39"/>
    </row>
    <row r="93" spans="2:10" x14ac:dyDescent="0.2">
      <c r="B93" s="87">
        <v>91</v>
      </c>
      <c r="C93" s="85">
        <v>16360.900000000001</v>
      </c>
      <c r="D93" s="85">
        <f>C93 * (1 + '2016 Claims Experience'!$H$3) * (1 + '2016 Claims Experience'!$H$3)</f>
        <v>19796.689000000002</v>
      </c>
      <c r="E93" s="85">
        <f t="shared" si="5"/>
        <v>1979.6688999999997</v>
      </c>
      <c r="F93" s="85">
        <f t="shared" si="6"/>
        <v>17817.020100000002</v>
      </c>
      <c r="G93" s="85">
        <f xml:space="preserve"> F93/'2016 Claims Experience'!$H$2</f>
        <v>20961.200117647062</v>
      </c>
      <c r="H93" s="85">
        <f t="shared" si="7"/>
        <v>500</v>
      </c>
      <c r="I93" s="85">
        <f t="shared" si="4"/>
        <v>771.55438428117304</v>
      </c>
      <c r="J93" s="39"/>
    </row>
    <row r="94" spans="2:10" x14ac:dyDescent="0.2">
      <c r="B94" s="87">
        <v>92</v>
      </c>
      <c r="C94" s="85">
        <v>20551.060000000001</v>
      </c>
      <c r="D94" s="85">
        <f>C94 * (1 + '2016 Claims Experience'!$H$3) * (1 + '2016 Claims Experience'!$H$3)</f>
        <v>24866.782600000006</v>
      </c>
      <c r="E94" s="85">
        <f t="shared" si="5"/>
        <v>2486.6782600000001</v>
      </c>
      <c r="F94" s="85">
        <f t="shared" si="6"/>
        <v>22380.104340000005</v>
      </c>
      <c r="G94" s="85">
        <f xml:space="preserve"> F94/'2016 Claims Experience'!$H$2</f>
        <v>26329.534517647066</v>
      </c>
      <c r="H94" s="85">
        <f t="shared" si="7"/>
        <v>500</v>
      </c>
      <c r="I94" s="85">
        <f t="shared" si="4"/>
        <v>771.55438428117304</v>
      </c>
      <c r="J94" s="39"/>
    </row>
    <row r="95" spans="2:10" x14ac:dyDescent="0.2">
      <c r="B95" s="87">
        <v>93</v>
      </c>
      <c r="C95" s="85">
        <v>199.08</v>
      </c>
      <c r="D95" s="85">
        <f>C95 * (1 + '2016 Claims Experience'!$H$3) * (1 + '2016 Claims Experience'!$H$3)</f>
        <v>240.88680000000005</v>
      </c>
      <c r="E95" s="85">
        <f t="shared" si="5"/>
        <v>24.08868</v>
      </c>
      <c r="F95" s="85">
        <f t="shared" si="6"/>
        <v>216.79812000000004</v>
      </c>
      <c r="G95" s="85">
        <f xml:space="preserve"> F95/'2016 Claims Experience'!$H$2</f>
        <v>255.05661176470593</v>
      </c>
      <c r="H95" s="85">
        <f t="shared" si="7"/>
        <v>240.88680000000005</v>
      </c>
      <c r="I95" s="85">
        <f t="shared" si="4"/>
        <v>0</v>
      </c>
      <c r="J95" s="39"/>
    </row>
    <row r="96" spans="2:10" x14ac:dyDescent="0.2">
      <c r="B96" s="87">
        <v>94</v>
      </c>
      <c r="C96" s="85">
        <v>3957.9</v>
      </c>
      <c r="D96" s="85">
        <f>C96 * (1 + '2016 Claims Experience'!$H$3) * (1 + '2016 Claims Experience'!$H$3)</f>
        <v>4789.0590000000011</v>
      </c>
      <c r="E96" s="85">
        <f t="shared" si="5"/>
        <v>478.90590000000003</v>
      </c>
      <c r="F96" s="85">
        <f t="shared" si="6"/>
        <v>4310.1531000000014</v>
      </c>
      <c r="G96" s="85">
        <f xml:space="preserve"> F96/'2016 Claims Experience'!$H$2</f>
        <v>5070.7683529411779</v>
      </c>
      <c r="H96" s="85">
        <f t="shared" si="7"/>
        <v>500</v>
      </c>
      <c r="I96" s="85">
        <f t="shared" si="4"/>
        <v>771.55438428117304</v>
      </c>
      <c r="J96" s="39"/>
    </row>
    <row r="97" spans="2:10" x14ac:dyDescent="0.2">
      <c r="B97" s="87">
        <v>95</v>
      </c>
      <c r="C97" s="85">
        <v>7572.1500000000005</v>
      </c>
      <c r="D97" s="85">
        <f>C97 * (1 + '2016 Claims Experience'!$H$3) * (1 + '2016 Claims Experience'!$H$3)</f>
        <v>9162.3015000000032</v>
      </c>
      <c r="E97" s="85">
        <f t="shared" si="5"/>
        <v>916.23015000000009</v>
      </c>
      <c r="F97" s="85">
        <f t="shared" si="6"/>
        <v>8246.0713500000038</v>
      </c>
      <c r="G97" s="85">
        <f xml:space="preserve"> F97/'2016 Claims Experience'!$H$2</f>
        <v>9701.2604117647097</v>
      </c>
      <c r="H97" s="85">
        <f t="shared" si="7"/>
        <v>500</v>
      </c>
      <c r="I97" s="85">
        <f t="shared" si="4"/>
        <v>771.55438428117304</v>
      </c>
      <c r="J97" s="39"/>
    </row>
    <row r="98" spans="2:10" x14ac:dyDescent="0.2">
      <c r="B98" s="87">
        <v>96</v>
      </c>
      <c r="C98" s="85">
        <v>3837.82</v>
      </c>
      <c r="D98" s="85">
        <f>C98 * (1 + '2016 Claims Experience'!$H$3) * (1 + '2016 Claims Experience'!$H$3)</f>
        <v>4643.762200000001</v>
      </c>
      <c r="E98" s="85">
        <f t="shared" si="5"/>
        <v>464.37621999999999</v>
      </c>
      <c r="F98" s="85">
        <f t="shared" si="6"/>
        <v>4179.3859800000009</v>
      </c>
      <c r="G98" s="85">
        <f xml:space="preserve"> F98/'2016 Claims Experience'!$H$2</f>
        <v>4916.924682352942</v>
      </c>
      <c r="H98" s="85">
        <f t="shared" si="7"/>
        <v>500</v>
      </c>
      <c r="I98" s="85">
        <f t="shared" si="4"/>
        <v>771.55438428117304</v>
      </c>
      <c r="J98" s="39"/>
    </row>
    <row r="99" spans="2:10" x14ac:dyDescent="0.2">
      <c r="B99" s="87">
        <v>97</v>
      </c>
      <c r="C99" s="85">
        <v>15528.240000000002</v>
      </c>
      <c r="D99" s="85">
        <f>C99 * (1 + '2016 Claims Experience'!$H$3) * (1 + '2016 Claims Experience'!$H$3)</f>
        <v>18789.170400000003</v>
      </c>
      <c r="E99" s="85">
        <f t="shared" si="5"/>
        <v>1878.9170399999998</v>
      </c>
      <c r="F99" s="85">
        <f t="shared" si="6"/>
        <v>16910.253360000002</v>
      </c>
      <c r="G99" s="85">
        <f xml:space="preserve"> F99/'2016 Claims Experience'!$H$2</f>
        <v>19894.415717647062</v>
      </c>
      <c r="H99" s="85">
        <f t="shared" si="7"/>
        <v>500</v>
      </c>
      <c r="I99" s="85">
        <f t="shared" si="4"/>
        <v>771.55438428117304</v>
      </c>
      <c r="J99" s="39"/>
    </row>
    <row r="100" spans="2:10" x14ac:dyDescent="0.2">
      <c r="B100" s="87">
        <v>98</v>
      </c>
      <c r="C100" s="85">
        <v>1027</v>
      </c>
      <c r="D100" s="85">
        <f>C100 * (1 + '2016 Claims Experience'!$H$3) * (1 + '2016 Claims Experience'!$H$3)</f>
        <v>1242.67</v>
      </c>
      <c r="E100" s="85">
        <f t="shared" si="5"/>
        <v>124.26699999999998</v>
      </c>
      <c r="F100" s="85">
        <f t="shared" si="6"/>
        <v>1118.403</v>
      </c>
      <c r="G100" s="85">
        <f xml:space="preserve"> F100/'2016 Claims Experience'!$H$2</f>
        <v>1315.7682352941176</v>
      </c>
      <c r="H100" s="85">
        <f t="shared" si="7"/>
        <v>500</v>
      </c>
      <c r="I100" s="85">
        <f t="shared" si="4"/>
        <v>771.55438428117304</v>
      </c>
      <c r="J100" s="39"/>
    </row>
    <row r="101" spans="2:10" x14ac:dyDescent="0.2">
      <c r="B101" s="87">
        <v>99</v>
      </c>
      <c r="C101" s="85">
        <v>3714.5800000000004</v>
      </c>
      <c r="D101" s="85">
        <f>C101 * (1 + '2016 Claims Experience'!$H$3) * (1 + '2016 Claims Experience'!$H$3)</f>
        <v>4494.6418000000012</v>
      </c>
      <c r="E101" s="85">
        <f t="shared" si="5"/>
        <v>449.46418</v>
      </c>
      <c r="F101" s="85">
        <f t="shared" si="6"/>
        <v>4045.1776200000013</v>
      </c>
      <c r="G101" s="85">
        <f xml:space="preserve"> F101/'2016 Claims Experience'!$H$2</f>
        <v>4759.0324941176486</v>
      </c>
      <c r="H101" s="85">
        <f t="shared" si="7"/>
        <v>500</v>
      </c>
      <c r="I101" s="85">
        <f t="shared" si="4"/>
        <v>771.55438428117304</v>
      </c>
      <c r="J101" s="39"/>
    </row>
    <row r="102" spans="2:10" x14ac:dyDescent="0.2">
      <c r="B102" s="87">
        <v>100</v>
      </c>
      <c r="C102" s="85">
        <v>19592.79</v>
      </c>
      <c r="D102" s="85">
        <f>C102 * (1 + '2016 Claims Experience'!$H$3) * (1 + '2016 Claims Experience'!$H$3)</f>
        <v>23707.275900000004</v>
      </c>
      <c r="E102" s="85">
        <f t="shared" si="5"/>
        <v>2370.72759</v>
      </c>
      <c r="F102" s="85">
        <f t="shared" si="6"/>
        <v>21336.548310000006</v>
      </c>
      <c r="G102" s="85">
        <f xml:space="preserve"> F102/'2016 Claims Experience'!$H$2</f>
        <v>25101.82154117648</v>
      </c>
      <c r="H102" s="85">
        <f t="shared" si="7"/>
        <v>500</v>
      </c>
      <c r="I102" s="85">
        <f t="shared" si="4"/>
        <v>771.55438428117304</v>
      </c>
      <c r="J102" s="39"/>
    </row>
    <row r="103" spans="2:10" x14ac:dyDescent="0.2">
      <c r="B103" s="87">
        <v>101</v>
      </c>
      <c r="C103" s="85">
        <v>648.59</v>
      </c>
      <c r="D103" s="85">
        <f>C103 * (1 + '2016 Claims Experience'!$H$3) * (1 + '2016 Claims Experience'!$H$3)</f>
        <v>784.79390000000012</v>
      </c>
      <c r="E103" s="85">
        <f t="shared" si="5"/>
        <v>78.479389999999995</v>
      </c>
      <c r="F103" s="85">
        <f t="shared" si="6"/>
        <v>706.31451000000015</v>
      </c>
      <c r="G103" s="85">
        <f xml:space="preserve"> F103/'2016 Claims Experience'!$H$2</f>
        <v>830.95824705882376</v>
      </c>
      <c r="H103" s="85">
        <f t="shared" si="7"/>
        <v>500</v>
      </c>
      <c r="I103" s="85">
        <f t="shared" si="4"/>
        <v>771.55438428117304</v>
      </c>
      <c r="J103" s="39"/>
    </row>
    <row r="104" spans="2:10" x14ac:dyDescent="0.2">
      <c r="B104" s="87">
        <v>102</v>
      </c>
      <c r="C104" s="85">
        <v>9892.380000000001</v>
      </c>
      <c r="D104" s="85">
        <f>C104 * (1 + '2016 Claims Experience'!$H$3) * (1 + '2016 Claims Experience'!$H$3)</f>
        <v>11969.779800000004</v>
      </c>
      <c r="E104" s="85">
        <f t="shared" si="5"/>
        <v>1196.9779800000001</v>
      </c>
      <c r="F104" s="85">
        <f t="shared" si="6"/>
        <v>10772.801820000004</v>
      </c>
      <c r="G104" s="85">
        <f xml:space="preserve"> F104/'2016 Claims Experience'!$H$2</f>
        <v>12673.884494117652</v>
      </c>
      <c r="H104" s="85">
        <f t="shared" si="7"/>
        <v>500</v>
      </c>
      <c r="I104" s="85">
        <f t="shared" si="4"/>
        <v>771.55438428117304</v>
      </c>
      <c r="J104" s="39"/>
    </row>
    <row r="105" spans="2:10" x14ac:dyDescent="0.2">
      <c r="B105" s="87">
        <v>103</v>
      </c>
      <c r="C105" s="85">
        <v>7080.77</v>
      </c>
      <c r="D105" s="85">
        <f>C105 * (1 + '2016 Claims Experience'!$H$3) * (1 + '2016 Claims Experience'!$H$3)</f>
        <v>8567.7317000000021</v>
      </c>
      <c r="E105" s="85">
        <f t="shared" si="5"/>
        <v>856.77317000000005</v>
      </c>
      <c r="F105" s="85">
        <f t="shared" si="6"/>
        <v>7710.9585300000017</v>
      </c>
      <c r="G105" s="85">
        <f xml:space="preserve"> F105/'2016 Claims Experience'!$H$2</f>
        <v>9071.7159176470614</v>
      </c>
      <c r="H105" s="85">
        <f t="shared" si="7"/>
        <v>500</v>
      </c>
      <c r="I105" s="85">
        <f t="shared" si="4"/>
        <v>771.55438428117304</v>
      </c>
      <c r="J105" s="39"/>
    </row>
    <row r="106" spans="2:10" x14ac:dyDescent="0.2">
      <c r="B106" s="87">
        <v>104</v>
      </c>
      <c r="C106" s="85">
        <v>22720.400000000001</v>
      </c>
      <c r="D106" s="85">
        <f>C106 * (1 + '2016 Claims Experience'!$H$3) * (1 + '2016 Claims Experience'!$H$3)</f>
        <v>27491.684000000005</v>
      </c>
      <c r="E106" s="85">
        <f t="shared" si="5"/>
        <v>2749.1684</v>
      </c>
      <c r="F106" s="85">
        <f t="shared" si="6"/>
        <v>24742.515600000006</v>
      </c>
      <c r="G106" s="85">
        <f xml:space="preserve"> F106/'2016 Claims Experience'!$H$2</f>
        <v>29108.84188235295</v>
      </c>
      <c r="H106" s="85">
        <f t="shared" si="7"/>
        <v>500</v>
      </c>
      <c r="I106" s="85">
        <f t="shared" si="4"/>
        <v>771.55438428117304</v>
      </c>
      <c r="J106" s="39"/>
    </row>
    <row r="107" spans="2:10" x14ac:dyDescent="0.2">
      <c r="B107" s="87">
        <v>105</v>
      </c>
      <c r="C107" s="85">
        <v>12376.140000000001</v>
      </c>
      <c r="D107" s="85">
        <f>C107 * (1 + '2016 Claims Experience'!$H$3) * (1 + '2016 Claims Experience'!$H$3)</f>
        <v>14975.129400000003</v>
      </c>
      <c r="E107" s="85">
        <f t="shared" si="5"/>
        <v>1497.5129400000001</v>
      </c>
      <c r="F107" s="85">
        <f t="shared" si="6"/>
        <v>13477.616460000003</v>
      </c>
      <c r="G107" s="85">
        <f xml:space="preserve"> F107/'2016 Claims Experience'!$H$2</f>
        <v>15856.019364705886</v>
      </c>
      <c r="H107" s="85">
        <f t="shared" si="7"/>
        <v>500</v>
      </c>
      <c r="I107" s="85">
        <f t="shared" si="4"/>
        <v>771.55438428117304</v>
      </c>
      <c r="J107" s="39"/>
    </row>
    <row r="108" spans="2:10" x14ac:dyDescent="0.2">
      <c r="B108" s="87">
        <v>106</v>
      </c>
      <c r="C108" s="85">
        <v>7448.12</v>
      </c>
      <c r="D108" s="85">
        <f>C108 * (1 + '2016 Claims Experience'!$H$3) * (1 + '2016 Claims Experience'!$H$3)</f>
        <v>9012.2252000000008</v>
      </c>
      <c r="E108" s="85">
        <f t="shared" si="5"/>
        <v>901.22251999999992</v>
      </c>
      <c r="F108" s="85">
        <f t="shared" si="6"/>
        <v>8111.0026800000005</v>
      </c>
      <c r="G108" s="85">
        <f xml:space="preserve"> F108/'2016 Claims Experience'!$H$2</f>
        <v>9542.3560941176474</v>
      </c>
      <c r="H108" s="85">
        <f t="shared" si="7"/>
        <v>500</v>
      </c>
      <c r="I108" s="85">
        <f t="shared" si="4"/>
        <v>771.55438428117304</v>
      </c>
      <c r="J108" s="39"/>
    </row>
    <row r="109" spans="2:10" x14ac:dyDescent="0.2">
      <c r="B109" s="87">
        <v>107</v>
      </c>
      <c r="C109" s="85">
        <v>2293.37</v>
      </c>
      <c r="D109" s="85">
        <f>C109 * (1 + '2016 Claims Experience'!$H$3) * (1 + '2016 Claims Experience'!$H$3)</f>
        <v>2774.9776999999999</v>
      </c>
      <c r="E109" s="85">
        <f t="shared" si="5"/>
        <v>277.49776999999995</v>
      </c>
      <c r="F109" s="85">
        <f t="shared" si="6"/>
        <v>2497.47993</v>
      </c>
      <c r="G109" s="85">
        <f xml:space="preserve"> F109/'2016 Claims Experience'!$H$2</f>
        <v>2938.2116823529414</v>
      </c>
      <c r="H109" s="85">
        <f t="shared" si="7"/>
        <v>500</v>
      </c>
      <c r="I109" s="85">
        <f t="shared" si="4"/>
        <v>771.55438428117304</v>
      </c>
      <c r="J109" s="39"/>
    </row>
    <row r="110" spans="2:10" x14ac:dyDescent="0.2">
      <c r="B110" s="87">
        <v>108</v>
      </c>
      <c r="C110" s="85">
        <v>3050.19</v>
      </c>
      <c r="D110" s="85">
        <f>C110 * (1 + '2016 Claims Experience'!$H$3) * (1 + '2016 Claims Experience'!$H$3)</f>
        <v>3690.7299000000007</v>
      </c>
      <c r="E110" s="85">
        <f t="shared" si="5"/>
        <v>369.07299</v>
      </c>
      <c r="F110" s="85">
        <f t="shared" si="6"/>
        <v>3321.6569100000006</v>
      </c>
      <c r="G110" s="85">
        <f xml:space="preserve"> F110/'2016 Claims Experience'!$H$2</f>
        <v>3907.8316588235302</v>
      </c>
      <c r="H110" s="85">
        <f t="shared" si="7"/>
        <v>500</v>
      </c>
      <c r="I110" s="85">
        <f t="shared" si="4"/>
        <v>771.55438428117304</v>
      </c>
      <c r="J110" s="39"/>
    </row>
    <row r="111" spans="2:10" x14ac:dyDescent="0.2">
      <c r="B111" s="87">
        <v>109</v>
      </c>
      <c r="C111" s="85">
        <v>229.89000000000001</v>
      </c>
      <c r="D111" s="85">
        <f>C111 * (1 + '2016 Claims Experience'!$H$3) * (1 + '2016 Claims Experience'!$H$3)</f>
        <v>278.16690000000006</v>
      </c>
      <c r="E111" s="85">
        <f t="shared" si="5"/>
        <v>27.816689999999998</v>
      </c>
      <c r="F111" s="85">
        <f t="shared" si="6"/>
        <v>250.35021000000006</v>
      </c>
      <c r="G111" s="85">
        <f xml:space="preserve"> F111/'2016 Claims Experience'!$H$2</f>
        <v>294.52965882352947</v>
      </c>
      <c r="H111" s="85">
        <f t="shared" si="7"/>
        <v>278.16690000000006</v>
      </c>
      <c r="I111" s="85">
        <f t="shared" si="4"/>
        <v>0</v>
      </c>
      <c r="J111" s="39"/>
    </row>
    <row r="112" spans="2:10" x14ac:dyDescent="0.2">
      <c r="B112" s="87">
        <v>110</v>
      </c>
      <c r="C112" s="85">
        <v>18561.05</v>
      </c>
      <c r="D112" s="85">
        <f>C112 * (1 + '2016 Claims Experience'!$H$3) * (1 + '2016 Claims Experience'!$H$3)</f>
        <v>22458.870500000005</v>
      </c>
      <c r="E112" s="85">
        <f t="shared" si="5"/>
        <v>2245.8870499999998</v>
      </c>
      <c r="F112" s="85">
        <f t="shared" si="6"/>
        <v>20212.983450000003</v>
      </c>
      <c r="G112" s="85">
        <f xml:space="preserve"> F112/'2016 Claims Experience'!$H$2</f>
        <v>23779.980529411769</v>
      </c>
      <c r="H112" s="85">
        <f t="shared" si="7"/>
        <v>500</v>
      </c>
      <c r="I112" s="85">
        <f t="shared" si="4"/>
        <v>771.55438428117304</v>
      </c>
      <c r="J112" s="39"/>
    </row>
    <row r="113" spans="2:10" x14ac:dyDescent="0.2">
      <c r="B113" s="87">
        <v>111</v>
      </c>
      <c r="C113" s="85">
        <v>25257.09</v>
      </c>
      <c r="D113" s="85">
        <f>C113 * (1 + '2016 Claims Experience'!$H$3) * (1 + '2016 Claims Experience'!$H$3)</f>
        <v>30561.078900000004</v>
      </c>
      <c r="E113" s="85">
        <f t="shared" si="5"/>
        <v>3056.1078899999998</v>
      </c>
      <c r="F113" s="85">
        <f t="shared" si="6"/>
        <v>27504.971010000005</v>
      </c>
      <c r="G113" s="85">
        <f xml:space="preserve"> F113/'2016 Claims Experience'!$H$2</f>
        <v>32358.789423529419</v>
      </c>
      <c r="H113" s="85">
        <f t="shared" si="7"/>
        <v>500</v>
      </c>
      <c r="I113" s="85">
        <f t="shared" si="4"/>
        <v>771.55438428117304</v>
      </c>
      <c r="J113" s="39"/>
    </row>
    <row r="114" spans="2:10" x14ac:dyDescent="0.2">
      <c r="B114" s="87">
        <v>112</v>
      </c>
      <c r="C114" s="85">
        <v>20062.84</v>
      </c>
      <c r="D114" s="85">
        <f>C114 * (1 + '2016 Claims Experience'!$H$3) * (1 + '2016 Claims Experience'!$H$3)</f>
        <v>24276.036400000005</v>
      </c>
      <c r="E114" s="85">
        <f t="shared" si="5"/>
        <v>2427.6036399999998</v>
      </c>
      <c r="F114" s="85">
        <f t="shared" si="6"/>
        <v>21848.432760000003</v>
      </c>
      <c r="G114" s="85">
        <f xml:space="preserve"> F114/'2016 Claims Experience'!$H$2</f>
        <v>25704.038541176476</v>
      </c>
      <c r="H114" s="85">
        <f t="shared" si="7"/>
        <v>500</v>
      </c>
      <c r="I114" s="85">
        <f t="shared" si="4"/>
        <v>771.55438428117304</v>
      </c>
      <c r="J114" s="39"/>
    </row>
    <row r="115" spans="2:10" x14ac:dyDescent="0.2">
      <c r="B115" s="87">
        <v>113</v>
      </c>
      <c r="C115" s="85">
        <v>1753.8000000000002</v>
      </c>
      <c r="D115" s="85">
        <f>C115 * (1 + '2016 Claims Experience'!$H$3) * (1 + '2016 Claims Experience'!$H$3)</f>
        <v>2122.0980000000004</v>
      </c>
      <c r="E115" s="85">
        <f t="shared" si="5"/>
        <v>212.2098</v>
      </c>
      <c r="F115" s="85">
        <f t="shared" si="6"/>
        <v>1909.8882000000003</v>
      </c>
      <c r="G115" s="85">
        <f xml:space="preserve"> F115/'2016 Claims Experience'!$H$2</f>
        <v>2246.9272941176473</v>
      </c>
      <c r="H115" s="85">
        <f t="shared" si="7"/>
        <v>500</v>
      </c>
      <c r="I115" s="85">
        <f t="shared" si="4"/>
        <v>771.55438428117304</v>
      </c>
      <c r="J115" s="39"/>
    </row>
    <row r="116" spans="2:10" x14ac:dyDescent="0.2">
      <c r="B116" s="87">
        <v>114</v>
      </c>
      <c r="C116" s="85">
        <v>24948.99</v>
      </c>
      <c r="D116" s="85">
        <f>C116 * (1 + '2016 Claims Experience'!$H$3) * (1 + '2016 Claims Experience'!$H$3)</f>
        <v>30188.277900000005</v>
      </c>
      <c r="E116" s="85">
        <f t="shared" si="5"/>
        <v>3018.8277899999998</v>
      </c>
      <c r="F116" s="85">
        <f t="shared" si="6"/>
        <v>27169.450110000005</v>
      </c>
      <c r="G116" s="85">
        <f xml:space="preserve"> F116/'2016 Claims Experience'!$H$2</f>
        <v>31964.058952941185</v>
      </c>
      <c r="H116" s="85">
        <f t="shared" si="7"/>
        <v>500</v>
      </c>
      <c r="I116" s="85">
        <f t="shared" si="4"/>
        <v>771.55438428117304</v>
      </c>
      <c r="J116" s="39"/>
    </row>
    <row r="117" spans="2:10" x14ac:dyDescent="0.2">
      <c r="B117" s="87">
        <v>115</v>
      </c>
      <c r="C117" s="85">
        <v>21762.920000000002</v>
      </c>
      <c r="D117" s="85">
        <f>C117 * (1 + '2016 Claims Experience'!$H$3) * (1 + '2016 Claims Experience'!$H$3)</f>
        <v>26333.133200000004</v>
      </c>
      <c r="E117" s="85">
        <f t="shared" si="5"/>
        <v>2633.3133199999997</v>
      </c>
      <c r="F117" s="85">
        <f t="shared" si="6"/>
        <v>23699.819880000003</v>
      </c>
      <c r="G117" s="85">
        <f xml:space="preserve"> F117/'2016 Claims Experience'!$H$2</f>
        <v>27882.14103529412</v>
      </c>
      <c r="H117" s="85">
        <f t="shared" si="7"/>
        <v>500</v>
      </c>
      <c r="I117" s="85">
        <f t="shared" si="4"/>
        <v>771.55438428117304</v>
      </c>
      <c r="J117" s="39"/>
    </row>
    <row r="118" spans="2:10" x14ac:dyDescent="0.2">
      <c r="B118" s="87">
        <v>116</v>
      </c>
      <c r="C118" s="85">
        <v>10770.07</v>
      </c>
      <c r="D118" s="85">
        <f>C118 * (1 + '2016 Claims Experience'!$H$3) * (1 + '2016 Claims Experience'!$H$3)</f>
        <v>13031.784700000002</v>
      </c>
      <c r="E118" s="85">
        <f t="shared" si="5"/>
        <v>1303.1784699999998</v>
      </c>
      <c r="F118" s="85">
        <f t="shared" si="6"/>
        <v>11728.606230000001</v>
      </c>
      <c r="G118" s="85">
        <f xml:space="preserve"> F118/'2016 Claims Experience'!$H$2</f>
        <v>13798.360270588237</v>
      </c>
      <c r="H118" s="85">
        <f t="shared" si="7"/>
        <v>500</v>
      </c>
      <c r="I118" s="85">
        <f t="shared" si="4"/>
        <v>771.55438428117304</v>
      </c>
      <c r="J118" s="39"/>
    </row>
    <row r="119" spans="2:10" x14ac:dyDescent="0.2">
      <c r="B119" s="87">
        <v>117</v>
      </c>
      <c r="C119" s="85">
        <v>5204.5200000000004</v>
      </c>
      <c r="D119" s="85">
        <f>C119 * (1 + '2016 Claims Experience'!$H$3) * (1 + '2016 Claims Experience'!$H$3)</f>
        <v>6297.4692000000014</v>
      </c>
      <c r="E119" s="85">
        <f t="shared" si="5"/>
        <v>629.74692000000005</v>
      </c>
      <c r="F119" s="85">
        <f t="shared" si="6"/>
        <v>5667.7222800000018</v>
      </c>
      <c r="G119" s="85">
        <f xml:space="preserve"> F119/'2016 Claims Experience'!$H$2</f>
        <v>6667.9085647058846</v>
      </c>
      <c r="H119" s="85">
        <f t="shared" si="7"/>
        <v>500</v>
      </c>
      <c r="I119" s="85">
        <f t="shared" si="4"/>
        <v>771.55438428117304</v>
      </c>
      <c r="J119" s="39"/>
    </row>
    <row r="120" spans="2:10" x14ac:dyDescent="0.2">
      <c r="B120" s="87">
        <v>118</v>
      </c>
      <c r="C120" s="85">
        <v>297.04000000000002</v>
      </c>
      <c r="D120" s="85">
        <f>C120 * (1 + '2016 Claims Experience'!$H$3) * (1 + '2016 Claims Experience'!$H$3)</f>
        <v>359.41840000000008</v>
      </c>
      <c r="E120" s="85">
        <f t="shared" si="5"/>
        <v>35.941839999999999</v>
      </c>
      <c r="F120" s="85">
        <f t="shared" si="6"/>
        <v>323.47656000000006</v>
      </c>
      <c r="G120" s="85">
        <f xml:space="preserve"> F120/'2016 Claims Experience'!$H$2</f>
        <v>380.56065882352948</v>
      </c>
      <c r="H120" s="85">
        <f t="shared" si="7"/>
        <v>359.41840000000008</v>
      </c>
      <c r="I120" s="85">
        <f t="shared" si="4"/>
        <v>0</v>
      </c>
      <c r="J120" s="39"/>
    </row>
    <row r="121" spans="2:10" x14ac:dyDescent="0.2">
      <c r="B121" s="87">
        <v>119</v>
      </c>
      <c r="C121" s="85">
        <v>32295.99</v>
      </c>
      <c r="D121" s="85">
        <f>C121 * (1 + '2016 Claims Experience'!$H$3) * (1 + '2016 Claims Experience'!$H$3)</f>
        <v>39078.147900000011</v>
      </c>
      <c r="E121" s="85">
        <f t="shared" si="5"/>
        <v>3907.8147900000004</v>
      </c>
      <c r="F121" s="85">
        <f t="shared" si="6"/>
        <v>35170.333110000014</v>
      </c>
      <c r="G121" s="85">
        <f xml:space="preserve"> F121/'2016 Claims Experience'!$H$2</f>
        <v>41376.862482352961</v>
      </c>
      <c r="H121" s="85">
        <f t="shared" si="7"/>
        <v>500</v>
      </c>
      <c r="I121" s="85">
        <f t="shared" si="4"/>
        <v>771.55438428117304</v>
      </c>
      <c r="J121" s="39"/>
    </row>
    <row r="122" spans="2:10" x14ac:dyDescent="0.2">
      <c r="B122" s="87">
        <v>120</v>
      </c>
      <c r="C122" s="85">
        <v>9660.1200000000008</v>
      </c>
      <c r="D122" s="85">
        <f>C122 * (1 + '2016 Claims Experience'!$H$3) * (1 + '2016 Claims Experience'!$H$3)</f>
        <v>11688.745200000003</v>
      </c>
      <c r="E122" s="85">
        <f t="shared" si="5"/>
        <v>1168.8745200000001</v>
      </c>
      <c r="F122" s="85">
        <f t="shared" si="6"/>
        <v>10519.870680000004</v>
      </c>
      <c r="G122" s="85">
        <f xml:space="preserve"> F122/'2016 Claims Experience'!$H$2</f>
        <v>12376.318447058828</v>
      </c>
      <c r="H122" s="85">
        <f t="shared" si="7"/>
        <v>500</v>
      </c>
      <c r="I122" s="85">
        <f t="shared" si="4"/>
        <v>771.55438428117304</v>
      </c>
      <c r="J122" s="39"/>
    </row>
    <row r="123" spans="2:10" x14ac:dyDescent="0.2">
      <c r="B123" s="87">
        <v>121</v>
      </c>
      <c r="C123" s="85">
        <v>351.55</v>
      </c>
      <c r="D123" s="85">
        <f>C123 * (1 + '2016 Claims Experience'!$H$3) * (1 + '2016 Claims Experience'!$H$3)</f>
        <v>425.3755000000001</v>
      </c>
      <c r="E123" s="85">
        <f t="shared" si="5"/>
        <v>42.537550000000003</v>
      </c>
      <c r="F123" s="85">
        <f t="shared" si="6"/>
        <v>382.83795000000009</v>
      </c>
      <c r="G123" s="85">
        <f xml:space="preserve"> F123/'2016 Claims Experience'!$H$2</f>
        <v>450.39758823529422</v>
      </c>
      <c r="H123" s="85">
        <f t="shared" si="7"/>
        <v>425.3755000000001</v>
      </c>
      <c r="I123" s="85">
        <f t="shared" si="4"/>
        <v>0</v>
      </c>
      <c r="J123" s="39"/>
    </row>
    <row r="124" spans="2:10" x14ac:dyDescent="0.2">
      <c r="B124" s="87">
        <v>122</v>
      </c>
      <c r="C124" s="85">
        <v>17831.09</v>
      </c>
      <c r="D124" s="85">
        <f>C124 * (1 + '2016 Claims Experience'!$H$3) * (1 + '2016 Claims Experience'!$H$3)</f>
        <v>21575.618900000001</v>
      </c>
      <c r="E124" s="85">
        <f t="shared" si="5"/>
        <v>2157.5618899999995</v>
      </c>
      <c r="F124" s="85">
        <f t="shared" si="6"/>
        <v>19418.05701</v>
      </c>
      <c r="G124" s="85">
        <f xml:space="preserve"> F124/'2016 Claims Experience'!$H$2</f>
        <v>22844.772952941177</v>
      </c>
      <c r="H124" s="85">
        <f t="shared" si="7"/>
        <v>500</v>
      </c>
      <c r="I124" s="85">
        <f t="shared" si="4"/>
        <v>771.55438428117304</v>
      </c>
      <c r="J124" s="39"/>
    </row>
    <row r="125" spans="2:10" x14ac:dyDescent="0.2">
      <c r="B125" s="87">
        <v>123</v>
      </c>
      <c r="C125" s="85">
        <v>3344.86</v>
      </c>
      <c r="D125" s="85">
        <f>C125 * (1 + '2016 Claims Experience'!$H$3) * (1 + '2016 Claims Experience'!$H$3)</f>
        <v>4047.280600000001</v>
      </c>
      <c r="E125" s="85">
        <f t="shared" si="5"/>
        <v>404.72806000000003</v>
      </c>
      <c r="F125" s="85">
        <f t="shared" si="6"/>
        <v>3642.552540000001</v>
      </c>
      <c r="G125" s="85">
        <f xml:space="preserve"> F125/'2016 Claims Experience'!$H$2</f>
        <v>4285.3559294117658</v>
      </c>
      <c r="H125" s="85">
        <f t="shared" si="7"/>
        <v>500</v>
      </c>
      <c r="I125" s="85">
        <f t="shared" si="4"/>
        <v>771.55438428117304</v>
      </c>
      <c r="J125" s="39"/>
    </row>
    <row r="126" spans="2:10" x14ac:dyDescent="0.2">
      <c r="B126" s="87">
        <v>124</v>
      </c>
      <c r="C126" s="85">
        <v>20592.14</v>
      </c>
      <c r="D126" s="85">
        <f>C126 * (1 + '2016 Claims Experience'!$H$3) * (1 + '2016 Claims Experience'!$H$3)</f>
        <v>24916.489400000006</v>
      </c>
      <c r="E126" s="85">
        <f t="shared" si="5"/>
        <v>2491.64894</v>
      </c>
      <c r="F126" s="85">
        <f t="shared" si="6"/>
        <v>22424.840460000007</v>
      </c>
      <c r="G126" s="85">
        <f xml:space="preserve"> F126/'2016 Claims Experience'!$H$2</f>
        <v>26382.165247058831</v>
      </c>
      <c r="H126" s="85">
        <f t="shared" si="7"/>
        <v>500</v>
      </c>
      <c r="I126" s="85">
        <f t="shared" si="4"/>
        <v>771.55438428117304</v>
      </c>
      <c r="J126" s="39"/>
    </row>
    <row r="127" spans="2:10" x14ac:dyDescent="0.2">
      <c r="B127" s="87">
        <v>125</v>
      </c>
      <c r="C127" s="85">
        <v>16274.79</v>
      </c>
      <c r="D127" s="85">
        <f>C127 * (1 + '2016 Claims Experience'!$H$3) * (1 + '2016 Claims Experience'!$H$3)</f>
        <v>19692.495900000005</v>
      </c>
      <c r="E127" s="85">
        <f t="shared" si="5"/>
        <v>1969.2495900000001</v>
      </c>
      <c r="F127" s="85">
        <f t="shared" si="6"/>
        <v>17723.246310000006</v>
      </c>
      <c r="G127" s="85">
        <f xml:space="preserve"> F127/'2016 Claims Experience'!$H$2</f>
        <v>20850.878011764715</v>
      </c>
      <c r="H127" s="85">
        <f t="shared" si="7"/>
        <v>500</v>
      </c>
      <c r="I127" s="85">
        <f t="shared" si="4"/>
        <v>771.55438428117304</v>
      </c>
      <c r="J127" s="39"/>
    </row>
    <row r="128" spans="2:10" x14ac:dyDescent="0.2">
      <c r="B128" s="87">
        <v>126</v>
      </c>
      <c r="C128" s="85">
        <v>13616.44</v>
      </c>
      <c r="D128" s="85">
        <f>C128 * (1 + '2016 Claims Experience'!$H$3) * (1 + '2016 Claims Experience'!$H$3)</f>
        <v>16475.892400000004</v>
      </c>
      <c r="E128" s="85">
        <f t="shared" si="5"/>
        <v>1647.58924</v>
      </c>
      <c r="F128" s="85">
        <f t="shared" si="6"/>
        <v>14828.303160000005</v>
      </c>
      <c r="G128" s="85">
        <f xml:space="preserve"> F128/'2016 Claims Experience'!$H$2</f>
        <v>17445.062541176478</v>
      </c>
      <c r="H128" s="85">
        <f t="shared" si="7"/>
        <v>500</v>
      </c>
      <c r="I128" s="85">
        <f t="shared" si="4"/>
        <v>771.55438428117304</v>
      </c>
      <c r="J128" s="39"/>
    </row>
    <row r="129" spans="2:10" x14ac:dyDescent="0.2">
      <c r="B129" s="87">
        <v>127</v>
      </c>
      <c r="C129" s="85">
        <v>1201.5900000000001</v>
      </c>
      <c r="D129" s="85">
        <f>C129 * (1 + '2016 Claims Experience'!$H$3) * (1 + '2016 Claims Experience'!$H$3)</f>
        <v>1453.9239000000005</v>
      </c>
      <c r="E129" s="85">
        <f t="shared" si="5"/>
        <v>145.39239000000001</v>
      </c>
      <c r="F129" s="85">
        <f t="shared" si="6"/>
        <v>1308.5315100000005</v>
      </c>
      <c r="G129" s="85">
        <f xml:space="preserve"> F129/'2016 Claims Experience'!$H$2</f>
        <v>1539.4488352941182</v>
      </c>
      <c r="H129" s="85">
        <f t="shared" si="7"/>
        <v>500</v>
      </c>
      <c r="I129" s="85">
        <f t="shared" si="4"/>
        <v>771.55438428117304</v>
      </c>
      <c r="J129" s="39"/>
    </row>
    <row r="130" spans="2:10" x14ac:dyDescent="0.2">
      <c r="B130" s="87">
        <v>128</v>
      </c>
      <c r="C130" s="85">
        <v>2916.6800000000003</v>
      </c>
      <c r="D130" s="85">
        <f>C130 * (1 + '2016 Claims Experience'!$H$3) * (1 + '2016 Claims Experience'!$H$3)</f>
        <v>3529.182800000001</v>
      </c>
      <c r="E130" s="85">
        <f t="shared" si="5"/>
        <v>352.91828000000004</v>
      </c>
      <c r="F130" s="85">
        <f t="shared" si="6"/>
        <v>3176.2645200000011</v>
      </c>
      <c r="G130" s="85">
        <f xml:space="preserve"> F130/'2016 Claims Experience'!$H$2</f>
        <v>3736.7817882352956</v>
      </c>
      <c r="H130" s="85">
        <f t="shared" si="7"/>
        <v>500</v>
      </c>
      <c r="I130" s="85">
        <f t="shared" si="4"/>
        <v>771.55438428117304</v>
      </c>
      <c r="J130" s="39"/>
    </row>
    <row r="131" spans="2:10" x14ac:dyDescent="0.2">
      <c r="B131" s="87">
        <v>129</v>
      </c>
      <c r="C131" s="85">
        <v>4855.34</v>
      </c>
      <c r="D131" s="85">
        <f>C131 * (1 + '2016 Claims Experience'!$H$3) * (1 + '2016 Claims Experience'!$H$3)</f>
        <v>5874.961400000001</v>
      </c>
      <c r="E131" s="85">
        <f t="shared" si="5"/>
        <v>587.49613999999997</v>
      </c>
      <c r="F131" s="85">
        <f t="shared" si="6"/>
        <v>5287.4652600000009</v>
      </c>
      <c r="G131" s="85">
        <f xml:space="preserve"> F131/'2016 Claims Experience'!$H$2</f>
        <v>6220.5473647058834</v>
      </c>
      <c r="H131" s="85">
        <f t="shared" si="7"/>
        <v>500</v>
      </c>
      <c r="I131" s="85">
        <f t="shared" ref="I131:I194" si="8">IF(H131 = $K$29, $L$29 - H131,   IF(AND(H131&lt;$L$29, H131 &gt; $K$29),  D131-$K$29, 0) )</f>
        <v>771.55438428117304</v>
      </c>
      <c r="J131" s="39"/>
    </row>
    <row r="132" spans="2:10" x14ac:dyDescent="0.2">
      <c r="B132" s="87">
        <v>130</v>
      </c>
      <c r="C132" s="85">
        <v>18624.25</v>
      </c>
      <c r="D132" s="85">
        <f>C132 * (1 + '2016 Claims Experience'!$H$3) * (1 + '2016 Claims Experience'!$H$3)</f>
        <v>22535.342500000006</v>
      </c>
      <c r="E132" s="85">
        <f t="shared" ref="E132:E195" si="9" xml:space="preserve"> D132 * (1- $L$9)</f>
        <v>2253.5342500000002</v>
      </c>
      <c r="F132" s="85">
        <f t="shared" ref="F132:F195" si="10" xml:space="preserve">   D132 *$L$9</f>
        <v>20281.808250000006</v>
      </c>
      <c r="G132" s="85">
        <f xml:space="preserve"> F132/'2016 Claims Experience'!$H$2</f>
        <v>23860.950882352947</v>
      </c>
      <c r="H132" s="85">
        <f t="shared" ref="H132:H195" si="11">IF( D132&gt; $K$29, $K$29, D132)</f>
        <v>500</v>
      </c>
      <c r="I132" s="85">
        <f t="shared" si="8"/>
        <v>771.55438428117304</v>
      </c>
      <c r="J132" s="39"/>
    </row>
    <row r="133" spans="2:10" x14ac:dyDescent="0.2">
      <c r="B133" s="87">
        <v>131</v>
      </c>
      <c r="C133" s="85">
        <v>3436.5</v>
      </c>
      <c r="D133" s="85">
        <f>C133 * (1 + '2016 Claims Experience'!$H$3) * (1 + '2016 Claims Experience'!$H$3)</f>
        <v>4158.1650000000009</v>
      </c>
      <c r="E133" s="85">
        <f t="shared" si="9"/>
        <v>415.81650000000002</v>
      </c>
      <c r="F133" s="85">
        <f t="shared" si="10"/>
        <v>3742.348500000001</v>
      </c>
      <c r="G133" s="85">
        <f xml:space="preserve"> F133/'2016 Claims Experience'!$H$2</f>
        <v>4402.7629411764719</v>
      </c>
      <c r="H133" s="85">
        <f t="shared" si="11"/>
        <v>500</v>
      </c>
      <c r="I133" s="85">
        <f t="shared" si="8"/>
        <v>771.55438428117304</v>
      </c>
      <c r="J133" s="39"/>
    </row>
    <row r="134" spans="2:10" x14ac:dyDescent="0.2">
      <c r="B134" s="87">
        <v>132</v>
      </c>
      <c r="C134" s="85">
        <v>36749.22</v>
      </c>
      <c r="D134" s="85">
        <f>C134 * (1 + '2016 Claims Experience'!$H$3) * (1 + '2016 Claims Experience'!$H$3)</f>
        <v>44466.556200000014</v>
      </c>
      <c r="E134" s="85">
        <f t="shared" si="9"/>
        <v>4446.6556200000005</v>
      </c>
      <c r="F134" s="85">
        <f t="shared" si="10"/>
        <v>40019.900580000016</v>
      </c>
      <c r="G134" s="85">
        <f xml:space="preserve"> F134/'2016 Claims Experience'!$H$2</f>
        <v>47082.235976470605</v>
      </c>
      <c r="H134" s="85">
        <f t="shared" si="11"/>
        <v>500</v>
      </c>
      <c r="I134" s="85">
        <f t="shared" si="8"/>
        <v>771.55438428117304</v>
      </c>
      <c r="J134" s="39"/>
    </row>
    <row r="135" spans="2:10" x14ac:dyDescent="0.2">
      <c r="B135" s="87">
        <v>133</v>
      </c>
      <c r="C135" s="85">
        <v>29246.59</v>
      </c>
      <c r="D135" s="85">
        <f>C135 * (1 + '2016 Claims Experience'!$H$3) * (1 + '2016 Claims Experience'!$H$3)</f>
        <v>35388.373900000006</v>
      </c>
      <c r="E135" s="85">
        <f t="shared" si="9"/>
        <v>3538.8373899999997</v>
      </c>
      <c r="F135" s="85">
        <f t="shared" si="10"/>
        <v>31849.536510000005</v>
      </c>
      <c r="G135" s="85">
        <f xml:space="preserve"> F135/'2016 Claims Experience'!$H$2</f>
        <v>37470.042952941185</v>
      </c>
      <c r="H135" s="85">
        <f t="shared" si="11"/>
        <v>500</v>
      </c>
      <c r="I135" s="85">
        <f t="shared" si="8"/>
        <v>771.55438428117304</v>
      </c>
      <c r="J135" s="39"/>
    </row>
    <row r="136" spans="2:10" x14ac:dyDescent="0.2">
      <c r="B136" s="87">
        <v>134</v>
      </c>
      <c r="C136" s="85">
        <v>28658.83</v>
      </c>
      <c r="D136" s="85">
        <f>C136 * (1 + '2016 Claims Experience'!$H$3) * (1 + '2016 Claims Experience'!$H$3)</f>
        <v>34677.184300000008</v>
      </c>
      <c r="E136" s="85">
        <f t="shared" si="9"/>
        <v>3467.7184299999999</v>
      </c>
      <c r="F136" s="85">
        <f t="shared" si="10"/>
        <v>31209.465870000007</v>
      </c>
      <c r="G136" s="85">
        <f xml:space="preserve"> F136/'2016 Claims Experience'!$H$2</f>
        <v>36717.018670588244</v>
      </c>
      <c r="H136" s="85">
        <f t="shared" si="11"/>
        <v>500</v>
      </c>
      <c r="I136" s="85">
        <f t="shared" si="8"/>
        <v>771.55438428117304</v>
      </c>
      <c r="J136" s="39"/>
    </row>
    <row r="137" spans="2:10" x14ac:dyDescent="0.2">
      <c r="B137" s="87">
        <v>135</v>
      </c>
      <c r="C137" s="85">
        <v>6168.3200000000006</v>
      </c>
      <c r="D137" s="85">
        <f>C137 * (1 + '2016 Claims Experience'!$H$3) * (1 + '2016 Claims Experience'!$H$3)</f>
        <v>7463.6672000000017</v>
      </c>
      <c r="E137" s="85">
        <f t="shared" si="9"/>
        <v>746.36671999999999</v>
      </c>
      <c r="F137" s="85">
        <f t="shared" si="10"/>
        <v>6717.3004800000017</v>
      </c>
      <c r="G137" s="85">
        <f xml:space="preserve"> F137/'2016 Claims Experience'!$H$2</f>
        <v>7902.7064470588257</v>
      </c>
      <c r="H137" s="85">
        <f t="shared" si="11"/>
        <v>500</v>
      </c>
      <c r="I137" s="85">
        <f t="shared" si="8"/>
        <v>771.55438428117304</v>
      </c>
      <c r="J137" s="39"/>
    </row>
    <row r="138" spans="2:10" x14ac:dyDescent="0.2">
      <c r="B138" s="87">
        <v>136</v>
      </c>
      <c r="C138" s="85">
        <v>22943.97</v>
      </c>
      <c r="D138" s="85">
        <f>C138 * (1 + '2016 Claims Experience'!$H$3) * (1 + '2016 Claims Experience'!$H$3)</f>
        <v>27762.203700000005</v>
      </c>
      <c r="E138" s="85">
        <f t="shared" si="9"/>
        <v>2776.22037</v>
      </c>
      <c r="F138" s="85">
        <f t="shared" si="10"/>
        <v>24985.983330000006</v>
      </c>
      <c r="G138" s="85">
        <f xml:space="preserve"> F138/'2016 Claims Experience'!$H$2</f>
        <v>29395.27450588236</v>
      </c>
      <c r="H138" s="85">
        <f t="shared" si="11"/>
        <v>500</v>
      </c>
      <c r="I138" s="85">
        <f t="shared" si="8"/>
        <v>771.55438428117304</v>
      </c>
      <c r="J138" s="39"/>
    </row>
    <row r="139" spans="2:10" x14ac:dyDescent="0.2">
      <c r="B139" s="87">
        <v>137</v>
      </c>
      <c r="C139" s="85">
        <v>207.77</v>
      </c>
      <c r="D139" s="85">
        <f>C139 * (1 + '2016 Claims Experience'!$H$3) * (1 + '2016 Claims Experience'!$H$3)</f>
        <v>251.40170000000006</v>
      </c>
      <c r="E139" s="85">
        <f t="shared" si="9"/>
        <v>25.140170000000001</v>
      </c>
      <c r="F139" s="85">
        <f t="shared" si="10"/>
        <v>226.26153000000005</v>
      </c>
      <c r="G139" s="85">
        <f xml:space="preserve"> F139/'2016 Claims Experience'!$H$2</f>
        <v>266.19003529411771</v>
      </c>
      <c r="H139" s="85">
        <f t="shared" si="11"/>
        <v>251.40170000000006</v>
      </c>
      <c r="I139" s="85">
        <f t="shared" si="8"/>
        <v>0</v>
      </c>
      <c r="J139" s="39"/>
    </row>
    <row r="140" spans="2:10" x14ac:dyDescent="0.2">
      <c r="B140" s="87">
        <v>138</v>
      </c>
      <c r="C140" s="85">
        <v>6784.52</v>
      </c>
      <c r="D140" s="85">
        <f>C140 * (1 + '2016 Claims Experience'!$H$3) * (1 + '2016 Claims Experience'!$H$3)</f>
        <v>8209.2692000000006</v>
      </c>
      <c r="E140" s="85">
        <f t="shared" si="9"/>
        <v>820.92691999999988</v>
      </c>
      <c r="F140" s="85">
        <f t="shared" si="10"/>
        <v>7388.3422800000008</v>
      </c>
      <c r="G140" s="85">
        <f xml:space="preserve"> F140/'2016 Claims Experience'!$H$2</f>
        <v>8692.1673882352952</v>
      </c>
      <c r="H140" s="85">
        <f t="shared" si="11"/>
        <v>500</v>
      </c>
      <c r="I140" s="85">
        <f t="shared" si="8"/>
        <v>771.55438428117304</v>
      </c>
      <c r="J140" s="39"/>
    </row>
    <row r="141" spans="2:10" x14ac:dyDescent="0.2">
      <c r="B141" s="87">
        <v>139</v>
      </c>
      <c r="C141" s="85">
        <v>15405.79</v>
      </c>
      <c r="D141" s="85">
        <f>C141 * (1 + '2016 Claims Experience'!$H$3) * (1 + '2016 Claims Experience'!$H$3)</f>
        <v>18641.005900000004</v>
      </c>
      <c r="E141" s="85">
        <f t="shared" si="9"/>
        <v>1864.10059</v>
      </c>
      <c r="F141" s="85">
        <f t="shared" si="10"/>
        <v>16776.905310000006</v>
      </c>
      <c r="G141" s="85">
        <f xml:space="preserve"> F141/'2016 Claims Experience'!$H$2</f>
        <v>19737.535658823537</v>
      </c>
      <c r="H141" s="85">
        <f t="shared" si="11"/>
        <v>500</v>
      </c>
      <c r="I141" s="85">
        <f t="shared" si="8"/>
        <v>771.55438428117304</v>
      </c>
      <c r="J141" s="39"/>
    </row>
    <row r="142" spans="2:10" x14ac:dyDescent="0.2">
      <c r="B142" s="87">
        <v>140</v>
      </c>
      <c r="C142" s="85">
        <v>10292.91</v>
      </c>
      <c r="D142" s="85">
        <f>C142 * (1 + '2016 Claims Experience'!$H$3) * (1 + '2016 Claims Experience'!$H$3)</f>
        <v>12454.421100000001</v>
      </c>
      <c r="E142" s="85">
        <f t="shared" si="9"/>
        <v>1245.44211</v>
      </c>
      <c r="F142" s="85">
        <f t="shared" si="10"/>
        <v>11208.978990000001</v>
      </c>
      <c r="G142" s="85">
        <f xml:space="preserve"> F142/'2016 Claims Experience'!$H$2</f>
        <v>13187.034105882354</v>
      </c>
      <c r="H142" s="85">
        <f t="shared" si="11"/>
        <v>500</v>
      </c>
      <c r="I142" s="85">
        <f t="shared" si="8"/>
        <v>771.55438428117304</v>
      </c>
      <c r="J142" s="39"/>
    </row>
    <row r="143" spans="2:10" x14ac:dyDescent="0.2">
      <c r="B143" s="87">
        <v>141</v>
      </c>
      <c r="C143" s="85">
        <v>18794.100000000002</v>
      </c>
      <c r="D143" s="85">
        <f>C143 * (1 + '2016 Claims Experience'!$H$3) * (1 + '2016 Claims Experience'!$H$3)</f>
        <v>22740.861000000008</v>
      </c>
      <c r="E143" s="85">
        <f t="shared" si="9"/>
        <v>2274.0861000000004</v>
      </c>
      <c r="F143" s="85">
        <f t="shared" si="10"/>
        <v>20466.774900000008</v>
      </c>
      <c r="G143" s="85">
        <f xml:space="preserve"> F143/'2016 Claims Experience'!$H$2</f>
        <v>24078.558705882362</v>
      </c>
      <c r="H143" s="85">
        <f t="shared" si="11"/>
        <v>500</v>
      </c>
      <c r="I143" s="85">
        <f t="shared" si="8"/>
        <v>771.55438428117304</v>
      </c>
      <c r="J143" s="39"/>
    </row>
    <row r="144" spans="2:10" x14ac:dyDescent="0.2">
      <c r="B144" s="87">
        <v>142</v>
      </c>
      <c r="C144" s="85">
        <v>8313.17</v>
      </c>
      <c r="D144" s="85">
        <f>C144 * (1 + '2016 Claims Experience'!$H$3) * (1 + '2016 Claims Experience'!$H$3)</f>
        <v>10058.935700000002</v>
      </c>
      <c r="E144" s="85">
        <f t="shared" si="9"/>
        <v>1005.89357</v>
      </c>
      <c r="F144" s="85">
        <f t="shared" si="10"/>
        <v>9053.0421300000016</v>
      </c>
      <c r="G144" s="85">
        <f xml:space="preserve"> F144/'2016 Claims Experience'!$H$2</f>
        <v>10650.637800000002</v>
      </c>
      <c r="H144" s="85">
        <f t="shared" si="11"/>
        <v>500</v>
      </c>
      <c r="I144" s="85">
        <f t="shared" si="8"/>
        <v>771.55438428117304</v>
      </c>
      <c r="J144" s="39"/>
    </row>
    <row r="145" spans="2:10" x14ac:dyDescent="0.2">
      <c r="B145" s="87">
        <v>143</v>
      </c>
      <c r="C145" s="85">
        <v>20887.600000000002</v>
      </c>
      <c r="D145" s="85">
        <f>C145 * (1 + '2016 Claims Experience'!$H$3) * (1 + '2016 Claims Experience'!$H$3)</f>
        <v>25273.996000000006</v>
      </c>
      <c r="E145" s="85">
        <f t="shared" si="9"/>
        <v>2527.3996000000002</v>
      </c>
      <c r="F145" s="85">
        <f t="shared" si="10"/>
        <v>22746.596400000006</v>
      </c>
      <c r="G145" s="85">
        <f xml:space="preserve"> F145/'2016 Claims Experience'!$H$2</f>
        <v>26760.701647058831</v>
      </c>
      <c r="H145" s="85">
        <f t="shared" si="11"/>
        <v>500</v>
      </c>
      <c r="I145" s="85">
        <f t="shared" si="8"/>
        <v>771.55438428117304</v>
      </c>
      <c r="J145" s="39"/>
    </row>
    <row r="146" spans="2:10" x14ac:dyDescent="0.2">
      <c r="B146" s="87">
        <v>144</v>
      </c>
      <c r="C146" s="85">
        <v>16033.84</v>
      </c>
      <c r="D146" s="85">
        <f>C146 * (1 + '2016 Claims Experience'!$H$3) * (1 + '2016 Claims Experience'!$H$3)</f>
        <v>19400.946400000004</v>
      </c>
      <c r="E146" s="85">
        <f t="shared" si="9"/>
        <v>1940.09464</v>
      </c>
      <c r="F146" s="85">
        <f t="shared" si="10"/>
        <v>17460.851760000005</v>
      </c>
      <c r="G146" s="85">
        <f xml:space="preserve"> F146/'2016 Claims Experience'!$H$2</f>
        <v>20542.178541176476</v>
      </c>
      <c r="H146" s="85">
        <f t="shared" si="11"/>
        <v>500</v>
      </c>
      <c r="I146" s="85">
        <f t="shared" si="8"/>
        <v>771.55438428117304</v>
      </c>
      <c r="J146" s="39"/>
    </row>
    <row r="147" spans="2:10" x14ac:dyDescent="0.2">
      <c r="B147" s="87">
        <v>145</v>
      </c>
      <c r="C147" s="85">
        <v>21083.52</v>
      </c>
      <c r="D147" s="85">
        <f>C147 * (1 + '2016 Claims Experience'!$H$3) * (1 + '2016 Claims Experience'!$H$3)</f>
        <v>25511.059200000007</v>
      </c>
      <c r="E147" s="85">
        <f t="shared" si="9"/>
        <v>2551.10592</v>
      </c>
      <c r="F147" s="85">
        <f t="shared" si="10"/>
        <v>22959.953280000005</v>
      </c>
      <c r="G147" s="85">
        <f xml:space="preserve"> F147/'2016 Claims Experience'!$H$2</f>
        <v>27011.709741176477</v>
      </c>
      <c r="H147" s="85">
        <f t="shared" si="11"/>
        <v>500</v>
      </c>
      <c r="I147" s="85">
        <f t="shared" si="8"/>
        <v>771.55438428117304</v>
      </c>
      <c r="J147" s="39"/>
    </row>
    <row r="148" spans="2:10" x14ac:dyDescent="0.2">
      <c r="B148" s="87">
        <v>146</v>
      </c>
      <c r="C148" s="85">
        <v>2564.34</v>
      </c>
      <c r="D148" s="85">
        <f>C148 * (1 + '2016 Claims Experience'!$H$3) * (1 + '2016 Claims Experience'!$H$3)</f>
        <v>3102.8514000000005</v>
      </c>
      <c r="E148" s="85">
        <f t="shared" si="9"/>
        <v>310.28513999999996</v>
      </c>
      <c r="F148" s="85">
        <f t="shared" si="10"/>
        <v>2792.5662600000005</v>
      </c>
      <c r="G148" s="85">
        <f xml:space="preserve"> F148/'2016 Claims Experience'!$H$2</f>
        <v>3285.3720705882361</v>
      </c>
      <c r="H148" s="85">
        <f t="shared" si="11"/>
        <v>500</v>
      </c>
      <c r="I148" s="85">
        <f t="shared" si="8"/>
        <v>771.55438428117304</v>
      </c>
      <c r="J148" s="39"/>
    </row>
    <row r="149" spans="2:10" x14ac:dyDescent="0.2">
      <c r="B149" s="87">
        <v>147</v>
      </c>
      <c r="C149" s="85">
        <v>31915.210000000003</v>
      </c>
      <c r="D149" s="85">
        <f>C149 * (1 + '2016 Claims Experience'!$H$3) * (1 + '2016 Claims Experience'!$H$3)</f>
        <v>38617.404100000014</v>
      </c>
      <c r="E149" s="85">
        <f t="shared" si="9"/>
        <v>3861.7404100000008</v>
      </c>
      <c r="F149" s="85">
        <f t="shared" si="10"/>
        <v>34755.663690000016</v>
      </c>
      <c r="G149" s="85">
        <f xml:space="preserve"> F149/'2016 Claims Experience'!$H$2</f>
        <v>40889.016105882372</v>
      </c>
      <c r="H149" s="85">
        <f t="shared" si="11"/>
        <v>500</v>
      </c>
      <c r="I149" s="85">
        <f t="shared" si="8"/>
        <v>771.55438428117304</v>
      </c>
      <c r="J149" s="39"/>
    </row>
    <row r="150" spans="2:10" x14ac:dyDescent="0.2">
      <c r="B150" s="87">
        <v>148</v>
      </c>
      <c r="C150" s="85">
        <v>3037.55</v>
      </c>
      <c r="D150" s="85">
        <f>C150 * (1 + '2016 Claims Experience'!$H$3) * (1 + '2016 Claims Experience'!$H$3)</f>
        <v>3675.4355000000005</v>
      </c>
      <c r="E150" s="85">
        <f t="shared" si="9"/>
        <v>367.54354999999998</v>
      </c>
      <c r="F150" s="85">
        <f t="shared" si="10"/>
        <v>3307.8919500000006</v>
      </c>
      <c r="G150" s="85">
        <f xml:space="preserve"> F150/'2016 Claims Experience'!$H$2</f>
        <v>3891.637588235295</v>
      </c>
      <c r="H150" s="85">
        <f t="shared" si="11"/>
        <v>500</v>
      </c>
      <c r="I150" s="85">
        <f t="shared" si="8"/>
        <v>771.55438428117304</v>
      </c>
      <c r="J150" s="39"/>
    </row>
    <row r="151" spans="2:10" x14ac:dyDescent="0.2">
      <c r="B151" s="87">
        <v>149</v>
      </c>
      <c r="C151" s="85">
        <v>262.28000000000003</v>
      </c>
      <c r="D151" s="85">
        <f>C151 * (1 + '2016 Claims Experience'!$H$3) * (1 + '2016 Claims Experience'!$H$3)</f>
        <v>317.35880000000009</v>
      </c>
      <c r="E151" s="85">
        <f t="shared" si="9"/>
        <v>31.735880000000002</v>
      </c>
      <c r="F151" s="85">
        <f t="shared" si="10"/>
        <v>285.62292000000008</v>
      </c>
      <c r="G151" s="85">
        <f xml:space="preserve"> F151/'2016 Claims Experience'!$H$2</f>
        <v>336.02696470588245</v>
      </c>
      <c r="H151" s="85">
        <f t="shared" si="11"/>
        <v>317.35880000000009</v>
      </c>
      <c r="I151" s="85">
        <f t="shared" si="8"/>
        <v>0</v>
      </c>
      <c r="J151" s="39"/>
    </row>
    <row r="152" spans="2:10" x14ac:dyDescent="0.2">
      <c r="B152" s="87">
        <v>150</v>
      </c>
      <c r="C152" s="85">
        <v>7792.56</v>
      </c>
      <c r="D152" s="85">
        <f>C152 * (1 + '2016 Claims Experience'!$H$3) * (1 + '2016 Claims Experience'!$H$3)</f>
        <v>9428.9976000000024</v>
      </c>
      <c r="E152" s="85">
        <f t="shared" si="9"/>
        <v>942.89976000000001</v>
      </c>
      <c r="F152" s="85">
        <f t="shared" si="10"/>
        <v>8486.0978400000022</v>
      </c>
      <c r="G152" s="85">
        <f xml:space="preserve"> F152/'2016 Claims Experience'!$H$2</f>
        <v>9983.6445176470625</v>
      </c>
      <c r="H152" s="85">
        <f t="shared" si="11"/>
        <v>500</v>
      </c>
      <c r="I152" s="85">
        <f t="shared" si="8"/>
        <v>771.55438428117304</v>
      </c>
      <c r="J152" s="39"/>
    </row>
    <row r="153" spans="2:10" x14ac:dyDescent="0.2">
      <c r="B153" s="87">
        <v>151</v>
      </c>
      <c r="C153" s="85">
        <v>18508.91</v>
      </c>
      <c r="D153" s="85">
        <f>C153 * (1 + '2016 Claims Experience'!$H$3) * (1 + '2016 Claims Experience'!$H$3)</f>
        <v>22395.781100000004</v>
      </c>
      <c r="E153" s="85">
        <f t="shared" si="9"/>
        <v>2239.5781099999999</v>
      </c>
      <c r="F153" s="85">
        <f t="shared" si="10"/>
        <v>20156.202990000005</v>
      </c>
      <c r="G153" s="85">
        <f xml:space="preserve"> F153/'2016 Claims Experience'!$H$2</f>
        <v>23713.179988235301</v>
      </c>
      <c r="H153" s="85">
        <f t="shared" si="11"/>
        <v>500</v>
      </c>
      <c r="I153" s="85">
        <f t="shared" si="8"/>
        <v>771.55438428117304</v>
      </c>
      <c r="J153" s="39"/>
    </row>
    <row r="154" spans="2:10" x14ac:dyDescent="0.2">
      <c r="B154" s="87">
        <v>152</v>
      </c>
      <c r="C154" s="85">
        <v>4920.91</v>
      </c>
      <c r="D154" s="85">
        <f>C154 * (1 + '2016 Claims Experience'!$H$3) * (1 + '2016 Claims Experience'!$H$3)</f>
        <v>5954.3011000000006</v>
      </c>
      <c r="E154" s="85">
        <f t="shared" si="9"/>
        <v>595.4301099999999</v>
      </c>
      <c r="F154" s="85">
        <f t="shared" si="10"/>
        <v>5358.8709900000003</v>
      </c>
      <c r="G154" s="85">
        <f xml:space="preserve"> F154/'2016 Claims Experience'!$H$2</f>
        <v>6304.5541058823537</v>
      </c>
      <c r="H154" s="85">
        <f t="shared" si="11"/>
        <v>500</v>
      </c>
      <c r="I154" s="85">
        <f t="shared" si="8"/>
        <v>771.55438428117304</v>
      </c>
      <c r="J154" s="39"/>
    </row>
    <row r="155" spans="2:10" x14ac:dyDescent="0.2">
      <c r="B155" s="87">
        <v>153</v>
      </c>
      <c r="C155" s="85">
        <v>2813.19</v>
      </c>
      <c r="D155" s="85">
        <f>C155 * (1 + '2016 Claims Experience'!$H$3) * (1 + '2016 Claims Experience'!$H$3)</f>
        <v>3403.9599000000007</v>
      </c>
      <c r="E155" s="85">
        <f t="shared" si="9"/>
        <v>340.39598999999998</v>
      </c>
      <c r="F155" s="85">
        <f t="shared" si="10"/>
        <v>3063.5639100000008</v>
      </c>
      <c r="G155" s="85">
        <f xml:space="preserve"> F155/'2016 Claims Experience'!$H$2</f>
        <v>3604.1928352941186</v>
      </c>
      <c r="H155" s="85">
        <f t="shared" si="11"/>
        <v>500</v>
      </c>
      <c r="I155" s="85">
        <f t="shared" si="8"/>
        <v>771.55438428117304</v>
      </c>
      <c r="J155" s="39"/>
    </row>
    <row r="156" spans="2:10" x14ac:dyDescent="0.2">
      <c r="B156" s="87">
        <v>154</v>
      </c>
      <c r="C156" s="85">
        <v>6726.85</v>
      </c>
      <c r="D156" s="85">
        <f>C156 * (1 + '2016 Claims Experience'!$H$3) * (1 + '2016 Claims Experience'!$H$3)</f>
        <v>8139.4885000000013</v>
      </c>
      <c r="E156" s="85">
        <f t="shared" si="9"/>
        <v>813.94884999999999</v>
      </c>
      <c r="F156" s="85">
        <f t="shared" si="10"/>
        <v>7325.5396500000015</v>
      </c>
      <c r="G156" s="85">
        <f xml:space="preserve"> F156/'2016 Claims Experience'!$H$2</f>
        <v>8618.2819411764722</v>
      </c>
      <c r="H156" s="85">
        <f t="shared" si="11"/>
        <v>500</v>
      </c>
      <c r="I156" s="85">
        <f t="shared" si="8"/>
        <v>771.55438428117304</v>
      </c>
      <c r="J156" s="39"/>
    </row>
    <row r="157" spans="2:10" x14ac:dyDescent="0.2">
      <c r="B157" s="87">
        <v>155</v>
      </c>
      <c r="C157" s="85">
        <v>15746.28</v>
      </c>
      <c r="D157" s="85">
        <f>C157 * (1 + '2016 Claims Experience'!$H$3) * (1 + '2016 Claims Experience'!$H$3)</f>
        <v>19052.998800000005</v>
      </c>
      <c r="E157" s="85">
        <f t="shared" si="9"/>
        <v>1905.29988</v>
      </c>
      <c r="F157" s="85">
        <f t="shared" si="10"/>
        <v>17147.698920000006</v>
      </c>
      <c r="G157" s="85">
        <f xml:space="preserve"> F157/'2016 Claims Experience'!$H$2</f>
        <v>20173.763435294124</v>
      </c>
      <c r="H157" s="85">
        <f t="shared" si="11"/>
        <v>500</v>
      </c>
      <c r="I157" s="85">
        <f t="shared" si="8"/>
        <v>771.55438428117304</v>
      </c>
      <c r="J157" s="39"/>
    </row>
    <row r="158" spans="2:10" x14ac:dyDescent="0.2">
      <c r="B158" s="87">
        <v>156</v>
      </c>
      <c r="C158" s="85">
        <v>11446.310000000001</v>
      </c>
      <c r="D158" s="85">
        <f>C158 * (1 + '2016 Claims Experience'!$H$3) * (1 + '2016 Claims Experience'!$H$3)</f>
        <v>13850.035100000005</v>
      </c>
      <c r="E158" s="85">
        <f t="shared" si="9"/>
        <v>1385.0035100000002</v>
      </c>
      <c r="F158" s="85">
        <f t="shared" si="10"/>
        <v>12465.031590000004</v>
      </c>
      <c r="G158" s="85">
        <f xml:space="preserve"> F158/'2016 Claims Experience'!$H$2</f>
        <v>14664.74304705883</v>
      </c>
      <c r="H158" s="85">
        <f t="shared" si="11"/>
        <v>500</v>
      </c>
      <c r="I158" s="85">
        <f t="shared" si="8"/>
        <v>771.55438428117304</v>
      </c>
      <c r="J158" s="39"/>
    </row>
    <row r="159" spans="2:10" x14ac:dyDescent="0.2">
      <c r="B159" s="87">
        <v>157</v>
      </c>
      <c r="C159" s="85">
        <v>24994.81</v>
      </c>
      <c r="D159" s="85">
        <f>C159 * (1 + '2016 Claims Experience'!$H$3) * (1 + '2016 Claims Experience'!$H$3)</f>
        <v>30243.720100000006</v>
      </c>
      <c r="E159" s="85">
        <f t="shared" si="9"/>
        <v>3024.37201</v>
      </c>
      <c r="F159" s="85">
        <f t="shared" si="10"/>
        <v>27219.348090000007</v>
      </c>
      <c r="G159" s="85">
        <f xml:space="preserve"> F159/'2016 Claims Experience'!$H$2</f>
        <v>32022.762458823538</v>
      </c>
      <c r="H159" s="85">
        <f t="shared" si="11"/>
        <v>500</v>
      </c>
      <c r="I159" s="85">
        <f t="shared" si="8"/>
        <v>771.55438428117304</v>
      </c>
      <c r="J159" s="39"/>
    </row>
    <row r="160" spans="2:10" x14ac:dyDescent="0.2">
      <c r="B160" s="87">
        <v>158</v>
      </c>
      <c r="C160" s="85">
        <v>538.78</v>
      </c>
      <c r="D160" s="85">
        <f>C160 * (1 + '2016 Claims Experience'!$H$3) * (1 + '2016 Claims Experience'!$H$3)</f>
        <v>651.92380000000003</v>
      </c>
      <c r="E160" s="85">
        <f t="shared" si="9"/>
        <v>65.192379999999986</v>
      </c>
      <c r="F160" s="85">
        <f t="shared" si="10"/>
        <v>586.73142000000007</v>
      </c>
      <c r="G160" s="85">
        <f xml:space="preserve"> F160/'2016 Claims Experience'!$H$2</f>
        <v>690.27225882352957</v>
      </c>
      <c r="H160" s="85">
        <f t="shared" si="11"/>
        <v>500</v>
      </c>
      <c r="I160" s="85">
        <f t="shared" si="8"/>
        <v>771.55438428117304</v>
      </c>
      <c r="J160" s="39"/>
    </row>
    <row r="161" spans="2:10" x14ac:dyDescent="0.2">
      <c r="B161" s="87">
        <v>159</v>
      </c>
      <c r="C161" s="85">
        <v>32824.5</v>
      </c>
      <c r="D161" s="85">
        <f>C161 * (1 + '2016 Claims Experience'!$H$3) * (1 + '2016 Claims Experience'!$H$3)</f>
        <v>39717.645000000011</v>
      </c>
      <c r="E161" s="85">
        <f t="shared" si="9"/>
        <v>3971.7645000000002</v>
      </c>
      <c r="F161" s="85">
        <f t="shared" si="10"/>
        <v>35745.880500000014</v>
      </c>
      <c r="G161" s="85">
        <f xml:space="preserve"> F161/'2016 Claims Experience'!$H$2</f>
        <v>42053.977058823548</v>
      </c>
      <c r="H161" s="85">
        <f t="shared" si="11"/>
        <v>500</v>
      </c>
      <c r="I161" s="85">
        <f t="shared" si="8"/>
        <v>771.55438428117304</v>
      </c>
      <c r="J161" s="39"/>
    </row>
    <row r="162" spans="2:10" x14ac:dyDescent="0.2">
      <c r="B162" s="87">
        <v>160</v>
      </c>
      <c r="C162" s="85">
        <v>18369.870000000003</v>
      </c>
      <c r="D162" s="85">
        <f>C162 * (1 + '2016 Claims Experience'!$H$3) * (1 + '2016 Claims Experience'!$H$3)</f>
        <v>22227.542700000005</v>
      </c>
      <c r="E162" s="85">
        <f t="shared" si="9"/>
        <v>2222.7542699999999</v>
      </c>
      <c r="F162" s="85">
        <f t="shared" si="10"/>
        <v>20004.788430000004</v>
      </c>
      <c r="G162" s="85">
        <f xml:space="preserve"> F162/'2016 Claims Experience'!$H$2</f>
        <v>23535.045211764711</v>
      </c>
      <c r="H162" s="85">
        <f t="shared" si="11"/>
        <v>500</v>
      </c>
      <c r="I162" s="85">
        <f t="shared" si="8"/>
        <v>771.55438428117304</v>
      </c>
      <c r="J162" s="39"/>
    </row>
    <row r="163" spans="2:10" x14ac:dyDescent="0.2">
      <c r="B163" s="87">
        <v>161</v>
      </c>
      <c r="C163" s="85">
        <v>26341.760000000002</v>
      </c>
      <c r="D163" s="85">
        <f>C163 * (1 + '2016 Claims Experience'!$H$3) * (1 + '2016 Claims Experience'!$H$3)</f>
        <v>31873.529600000009</v>
      </c>
      <c r="E163" s="85">
        <f t="shared" si="9"/>
        <v>3187.3529600000002</v>
      </c>
      <c r="F163" s="85">
        <f t="shared" si="10"/>
        <v>28686.176640000009</v>
      </c>
      <c r="G163" s="85">
        <f xml:space="preserve"> F163/'2016 Claims Experience'!$H$2</f>
        <v>33748.443105882361</v>
      </c>
      <c r="H163" s="85">
        <f t="shared" si="11"/>
        <v>500</v>
      </c>
      <c r="I163" s="85">
        <f t="shared" si="8"/>
        <v>771.55438428117304</v>
      </c>
      <c r="J163" s="39"/>
    </row>
    <row r="164" spans="2:10" x14ac:dyDescent="0.2">
      <c r="B164" s="87">
        <v>162</v>
      </c>
      <c r="C164" s="85">
        <v>56.88</v>
      </c>
      <c r="D164" s="85">
        <f>C164 * (1 + '2016 Claims Experience'!$H$3) * (1 + '2016 Claims Experience'!$H$3)</f>
        <v>68.82480000000001</v>
      </c>
      <c r="E164" s="85">
        <f t="shared" si="9"/>
        <v>6.8824799999999993</v>
      </c>
      <c r="F164" s="85">
        <f t="shared" si="10"/>
        <v>61.942320000000009</v>
      </c>
      <c r="G164" s="85">
        <f xml:space="preserve"> F164/'2016 Claims Experience'!$H$2</f>
        <v>72.87331764705884</v>
      </c>
      <c r="H164" s="85">
        <f t="shared" si="11"/>
        <v>68.82480000000001</v>
      </c>
      <c r="I164" s="85">
        <f t="shared" si="8"/>
        <v>0</v>
      </c>
      <c r="J164" s="39"/>
    </row>
    <row r="165" spans="2:10" x14ac:dyDescent="0.2">
      <c r="B165" s="87">
        <v>163</v>
      </c>
      <c r="C165" s="85">
        <v>6099.59</v>
      </c>
      <c r="D165" s="85">
        <f>C165 * (1 + '2016 Claims Experience'!$H$3) * (1 + '2016 Claims Experience'!$H$3)</f>
        <v>7380.5039000000015</v>
      </c>
      <c r="E165" s="85">
        <f t="shared" si="9"/>
        <v>738.05038999999999</v>
      </c>
      <c r="F165" s="85">
        <f t="shared" si="10"/>
        <v>6642.4535100000012</v>
      </c>
      <c r="G165" s="85">
        <f xml:space="preserve"> F165/'2016 Claims Experience'!$H$2</f>
        <v>7814.6511882352961</v>
      </c>
      <c r="H165" s="85">
        <f t="shared" si="11"/>
        <v>500</v>
      </c>
      <c r="I165" s="85">
        <f t="shared" si="8"/>
        <v>771.55438428117304</v>
      </c>
      <c r="J165" s="39"/>
    </row>
    <row r="166" spans="2:10" x14ac:dyDescent="0.2">
      <c r="B166" s="87">
        <v>164</v>
      </c>
      <c r="C166" s="85">
        <v>29609.99</v>
      </c>
      <c r="D166" s="85">
        <f>C166 * (1 + '2016 Claims Experience'!$H$3) * (1 + '2016 Claims Experience'!$H$3)</f>
        <v>35828.087900000006</v>
      </c>
      <c r="E166" s="85">
        <f t="shared" si="9"/>
        <v>3582.8087899999996</v>
      </c>
      <c r="F166" s="85">
        <f t="shared" si="10"/>
        <v>32245.279110000007</v>
      </c>
      <c r="G166" s="85">
        <f xml:space="preserve"> F166/'2016 Claims Experience'!$H$2</f>
        <v>37935.622482352948</v>
      </c>
      <c r="H166" s="85">
        <f t="shared" si="11"/>
        <v>500</v>
      </c>
      <c r="I166" s="85">
        <f t="shared" si="8"/>
        <v>771.55438428117304</v>
      </c>
      <c r="J166" s="39"/>
    </row>
    <row r="167" spans="2:10" x14ac:dyDescent="0.2">
      <c r="B167" s="87">
        <v>165</v>
      </c>
      <c r="C167" s="85">
        <v>4615.97</v>
      </c>
      <c r="D167" s="85">
        <f>C167 * (1 + '2016 Claims Experience'!$H$3) * (1 + '2016 Claims Experience'!$H$3)</f>
        <v>5585.3237000000017</v>
      </c>
      <c r="E167" s="85">
        <f t="shared" si="9"/>
        <v>558.53237000000001</v>
      </c>
      <c r="F167" s="85">
        <f t="shared" si="10"/>
        <v>5026.7913300000018</v>
      </c>
      <c r="G167" s="85">
        <f xml:space="preserve"> F167/'2016 Claims Experience'!$H$2</f>
        <v>5913.8721529411787</v>
      </c>
      <c r="H167" s="85">
        <f t="shared" si="11"/>
        <v>500</v>
      </c>
      <c r="I167" s="85">
        <f t="shared" si="8"/>
        <v>771.55438428117304</v>
      </c>
      <c r="J167" s="39"/>
    </row>
    <row r="168" spans="2:10" x14ac:dyDescent="0.2">
      <c r="B168" s="87">
        <v>166</v>
      </c>
      <c r="C168" s="85">
        <v>13539.02</v>
      </c>
      <c r="D168" s="85">
        <f>C168 * (1 + '2016 Claims Experience'!$H$3) * (1 + '2016 Claims Experience'!$H$3)</f>
        <v>16382.214200000004</v>
      </c>
      <c r="E168" s="85">
        <f t="shared" si="9"/>
        <v>1638.2214200000001</v>
      </c>
      <c r="F168" s="85">
        <f t="shared" si="10"/>
        <v>14743.992780000004</v>
      </c>
      <c r="G168" s="85">
        <f xml:space="preserve"> F168/'2016 Claims Experience'!$H$2</f>
        <v>17345.873858823536</v>
      </c>
      <c r="H168" s="85">
        <f t="shared" si="11"/>
        <v>500</v>
      </c>
      <c r="I168" s="85">
        <f t="shared" si="8"/>
        <v>771.55438428117304</v>
      </c>
      <c r="J168" s="39"/>
    </row>
    <row r="169" spans="2:10" x14ac:dyDescent="0.2">
      <c r="B169" s="87">
        <v>167</v>
      </c>
      <c r="C169" s="85">
        <v>11504.77</v>
      </c>
      <c r="D169" s="85">
        <f>C169 * (1 + '2016 Claims Experience'!$H$3) * (1 + '2016 Claims Experience'!$H$3)</f>
        <v>13920.771700000003</v>
      </c>
      <c r="E169" s="85">
        <f t="shared" si="9"/>
        <v>1392.07717</v>
      </c>
      <c r="F169" s="85">
        <f t="shared" si="10"/>
        <v>12528.694530000002</v>
      </c>
      <c r="G169" s="85">
        <f xml:space="preserve"> F169/'2016 Claims Experience'!$H$2</f>
        <v>14739.640623529414</v>
      </c>
      <c r="H169" s="85">
        <f t="shared" si="11"/>
        <v>500</v>
      </c>
      <c r="I169" s="85">
        <f t="shared" si="8"/>
        <v>771.55438428117304</v>
      </c>
      <c r="J169" s="39"/>
    </row>
    <row r="170" spans="2:10" x14ac:dyDescent="0.2">
      <c r="B170" s="87">
        <v>168</v>
      </c>
      <c r="C170" s="85">
        <v>2819.51</v>
      </c>
      <c r="D170" s="85">
        <f>C170 * (1 + '2016 Claims Experience'!$H$3) * (1 + '2016 Claims Experience'!$H$3)</f>
        <v>3411.6071000000011</v>
      </c>
      <c r="E170" s="85">
        <f t="shared" si="9"/>
        <v>341.16071000000005</v>
      </c>
      <c r="F170" s="85">
        <f t="shared" si="10"/>
        <v>3070.446390000001</v>
      </c>
      <c r="G170" s="85">
        <f xml:space="preserve"> F170/'2016 Claims Experience'!$H$2</f>
        <v>3612.2898705882367</v>
      </c>
      <c r="H170" s="85">
        <f t="shared" si="11"/>
        <v>500</v>
      </c>
      <c r="I170" s="85">
        <f t="shared" si="8"/>
        <v>771.55438428117304</v>
      </c>
      <c r="J170" s="39"/>
    </row>
    <row r="171" spans="2:10" x14ac:dyDescent="0.2">
      <c r="B171" s="87">
        <v>169</v>
      </c>
      <c r="C171" s="85">
        <v>703.1</v>
      </c>
      <c r="D171" s="85">
        <f>C171 * (1 + '2016 Claims Experience'!$H$3) * (1 + '2016 Claims Experience'!$H$3)</f>
        <v>850.7510000000002</v>
      </c>
      <c r="E171" s="85">
        <f t="shared" si="9"/>
        <v>85.075100000000006</v>
      </c>
      <c r="F171" s="85">
        <f t="shared" si="10"/>
        <v>765.67590000000018</v>
      </c>
      <c r="G171" s="85">
        <f xml:space="preserve"> F171/'2016 Claims Experience'!$H$2</f>
        <v>900.79517647058844</v>
      </c>
      <c r="H171" s="85">
        <f t="shared" si="11"/>
        <v>500</v>
      </c>
      <c r="I171" s="85">
        <f t="shared" si="8"/>
        <v>771.55438428117304</v>
      </c>
      <c r="J171" s="39"/>
    </row>
    <row r="172" spans="2:10" x14ac:dyDescent="0.2">
      <c r="B172" s="87">
        <v>170</v>
      </c>
      <c r="C172" s="85">
        <v>14648.970000000001</v>
      </c>
      <c r="D172" s="85">
        <f>C172 * (1 + '2016 Claims Experience'!$H$3) * (1 + '2016 Claims Experience'!$H$3)</f>
        <v>17725.253700000005</v>
      </c>
      <c r="E172" s="85">
        <f t="shared" si="9"/>
        <v>1772.5253700000001</v>
      </c>
      <c r="F172" s="85">
        <f t="shared" si="10"/>
        <v>15952.728330000005</v>
      </c>
      <c r="G172" s="85">
        <f xml:space="preserve"> F172/'2016 Claims Experience'!$H$2</f>
        <v>18767.915682352948</v>
      </c>
      <c r="H172" s="85">
        <f t="shared" si="11"/>
        <v>500</v>
      </c>
      <c r="I172" s="85">
        <f t="shared" si="8"/>
        <v>771.55438428117304</v>
      </c>
      <c r="J172" s="39"/>
    </row>
    <row r="173" spans="2:10" x14ac:dyDescent="0.2">
      <c r="B173" s="87">
        <v>171</v>
      </c>
      <c r="C173" s="85">
        <v>27470.670000000002</v>
      </c>
      <c r="D173" s="85">
        <f>C173 * (1 + '2016 Claims Experience'!$H$3) * (1 + '2016 Claims Experience'!$H$3)</f>
        <v>33239.510700000006</v>
      </c>
      <c r="E173" s="85">
        <f t="shared" si="9"/>
        <v>3323.9510700000001</v>
      </c>
      <c r="F173" s="85">
        <f t="shared" si="10"/>
        <v>29915.559630000007</v>
      </c>
      <c r="G173" s="85">
        <f xml:space="preserve"> F173/'2016 Claims Experience'!$H$2</f>
        <v>35194.776035294126</v>
      </c>
      <c r="H173" s="85">
        <f t="shared" si="11"/>
        <v>500</v>
      </c>
      <c r="I173" s="85">
        <f t="shared" si="8"/>
        <v>771.55438428117304</v>
      </c>
      <c r="J173" s="39"/>
    </row>
    <row r="174" spans="2:10" x14ac:dyDescent="0.2">
      <c r="B174" s="87">
        <v>172</v>
      </c>
      <c r="C174" s="85">
        <v>3984.76</v>
      </c>
      <c r="D174" s="85">
        <f>C174 * (1 + '2016 Claims Experience'!$H$3) * (1 + '2016 Claims Experience'!$H$3)</f>
        <v>4821.5596000000014</v>
      </c>
      <c r="E174" s="85">
        <f t="shared" si="9"/>
        <v>482.15596000000005</v>
      </c>
      <c r="F174" s="85">
        <f t="shared" si="10"/>
        <v>4339.4036400000014</v>
      </c>
      <c r="G174" s="85">
        <f xml:space="preserve"> F174/'2016 Claims Experience'!$H$2</f>
        <v>5105.1807529411781</v>
      </c>
      <c r="H174" s="85">
        <f t="shared" si="11"/>
        <v>500</v>
      </c>
      <c r="I174" s="85">
        <f t="shared" si="8"/>
        <v>771.55438428117304</v>
      </c>
      <c r="J174" s="39"/>
    </row>
    <row r="175" spans="2:10" x14ac:dyDescent="0.2">
      <c r="B175" s="87">
        <v>173</v>
      </c>
      <c r="C175" s="85">
        <v>8040.6200000000008</v>
      </c>
      <c r="D175" s="85">
        <f>C175 * (1 + '2016 Claims Experience'!$H$3) * (1 + '2016 Claims Experience'!$H$3)</f>
        <v>9729.1502000000019</v>
      </c>
      <c r="E175" s="85">
        <f t="shared" si="9"/>
        <v>972.91501999999991</v>
      </c>
      <c r="F175" s="85">
        <f t="shared" si="10"/>
        <v>8756.2351800000015</v>
      </c>
      <c r="G175" s="85">
        <f xml:space="preserve"> F175/'2016 Claims Experience'!$H$2</f>
        <v>10301.453152941178</v>
      </c>
      <c r="H175" s="85">
        <f t="shared" si="11"/>
        <v>500</v>
      </c>
      <c r="I175" s="85">
        <f t="shared" si="8"/>
        <v>771.55438428117304</v>
      </c>
      <c r="J175" s="39"/>
    </row>
    <row r="176" spans="2:10" x14ac:dyDescent="0.2">
      <c r="B176" s="87">
        <v>174</v>
      </c>
      <c r="C176" s="85">
        <v>21758.18</v>
      </c>
      <c r="D176" s="85">
        <f>C176 * (1 + '2016 Claims Experience'!$H$3) * (1 + '2016 Claims Experience'!$H$3)</f>
        <v>26327.397800000006</v>
      </c>
      <c r="E176" s="85">
        <f t="shared" si="9"/>
        <v>2632.7397799999999</v>
      </c>
      <c r="F176" s="85">
        <f t="shared" si="10"/>
        <v>23694.658020000006</v>
      </c>
      <c r="G176" s="85">
        <f xml:space="preserve"> F176/'2016 Claims Experience'!$H$2</f>
        <v>27876.068258823536</v>
      </c>
      <c r="H176" s="85">
        <f t="shared" si="11"/>
        <v>500</v>
      </c>
      <c r="I176" s="85">
        <f t="shared" si="8"/>
        <v>771.55438428117304</v>
      </c>
      <c r="J176" s="39"/>
    </row>
    <row r="177" spans="2:10" x14ac:dyDescent="0.2">
      <c r="B177" s="87">
        <v>175</v>
      </c>
      <c r="C177" s="85">
        <v>26800.75</v>
      </c>
      <c r="D177" s="85">
        <f>C177 * (1 + '2016 Claims Experience'!$H$3) * (1 + '2016 Claims Experience'!$H$3)</f>
        <v>32428.907500000005</v>
      </c>
      <c r="E177" s="85">
        <f t="shared" si="9"/>
        <v>3242.8907499999996</v>
      </c>
      <c r="F177" s="85">
        <f t="shared" si="10"/>
        <v>29186.016750000006</v>
      </c>
      <c r="G177" s="85">
        <f xml:space="preserve"> F177/'2016 Claims Experience'!$H$2</f>
        <v>34336.490294117655</v>
      </c>
      <c r="H177" s="85">
        <f t="shared" si="11"/>
        <v>500</v>
      </c>
      <c r="I177" s="85">
        <f t="shared" si="8"/>
        <v>771.55438428117304</v>
      </c>
      <c r="J177" s="39"/>
    </row>
    <row r="178" spans="2:10" x14ac:dyDescent="0.2">
      <c r="B178" s="87">
        <v>176</v>
      </c>
      <c r="C178" s="85">
        <v>1482.04</v>
      </c>
      <c r="D178" s="85">
        <f>C178 * (1 + '2016 Claims Experience'!$H$3) * (1 + '2016 Claims Experience'!$H$3)</f>
        <v>1793.2684000000004</v>
      </c>
      <c r="E178" s="85">
        <f t="shared" si="9"/>
        <v>179.32684</v>
      </c>
      <c r="F178" s="85">
        <f t="shared" si="10"/>
        <v>1613.9415600000004</v>
      </c>
      <c r="G178" s="85">
        <f xml:space="preserve"> F178/'2016 Claims Experience'!$H$2</f>
        <v>1898.7547764705887</v>
      </c>
      <c r="H178" s="85">
        <f t="shared" si="11"/>
        <v>500</v>
      </c>
      <c r="I178" s="85">
        <f t="shared" si="8"/>
        <v>771.55438428117304</v>
      </c>
      <c r="J178" s="39"/>
    </row>
    <row r="179" spans="2:10" x14ac:dyDescent="0.2">
      <c r="B179" s="87">
        <v>177</v>
      </c>
      <c r="C179" s="85">
        <v>10917.800000000001</v>
      </c>
      <c r="D179" s="85">
        <f>C179 * (1 + '2016 Claims Experience'!$H$3) * (1 + '2016 Claims Experience'!$H$3)</f>
        <v>13210.538000000002</v>
      </c>
      <c r="E179" s="85">
        <f t="shared" si="9"/>
        <v>1321.0537999999999</v>
      </c>
      <c r="F179" s="85">
        <f t="shared" si="10"/>
        <v>11889.484200000003</v>
      </c>
      <c r="G179" s="85">
        <f xml:space="preserve"> F179/'2016 Claims Experience'!$H$2</f>
        <v>13987.628470588239</v>
      </c>
      <c r="H179" s="85">
        <f t="shared" si="11"/>
        <v>500</v>
      </c>
      <c r="I179" s="85">
        <f t="shared" si="8"/>
        <v>771.55438428117304</v>
      </c>
      <c r="J179" s="39"/>
    </row>
    <row r="180" spans="2:10" x14ac:dyDescent="0.2">
      <c r="B180" s="87">
        <v>178</v>
      </c>
      <c r="C180" s="85">
        <v>10589.16</v>
      </c>
      <c r="D180" s="85">
        <f>C180 * (1 + '2016 Claims Experience'!$H$3) * (1 + '2016 Claims Experience'!$H$3)</f>
        <v>12812.883600000003</v>
      </c>
      <c r="E180" s="85">
        <f t="shared" si="9"/>
        <v>1281.28836</v>
      </c>
      <c r="F180" s="85">
        <f t="shared" si="10"/>
        <v>11531.595240000002</v>
      </c>
      <c r="G180" s="85">
        <f xml:space="preserve"> F180/'2016 Claims Experience'!$H$2</f>
        <v>13566.58263529412</v>
      </c>
      <c r="H180" s="85">
        <f t="shared" si="11"/>
        <v>500</v>
      </c>
      <c r="I180" s="85">
        <f t="shared" si="8"/>
        <v>771.55438428117304</v>
      </c>
      <c r="J180" s="39"/>
    </row>
    <row r="181" spans="2:10" x14ac:dyDescent="0.2">
      <c r="B181" s="87">
        <v>179</v>
      </c>
      <c r="C181" s="85">
        <v>432.92</v>
      </c>
      <c r="D181" s="85">
        <f>C181 * (1 + '2016 Claims Experience'!$H$3) * (1 + '2016 Claims Experience'!$H$3)</f>
        <v>523.83320000000015</v>
      </c>
      <c r="E181" s="85">
        <f t="shared" si="9"/>
        <v>52.383320000000005</v>
      </c>
      <c r="F181" s="85">
        <f t="shared" si="10"/>
        <v>471.44988000000012</v>
      </c>
      <c r="G181" s="85">
        <f xml:space="preserve"> F181/'2016 Claims Experience'!$H$2</f>
        <v>554.64691764705901</v>
      </c>
      <c r="H181" s="85">
        <f t="shared" si="11"/>
        <v>500</v>
      </c>
      <c r="I181" s="85">
        <f t="shared" si="8"/>
        <v>771.55438428117304</v>
      </c>
      <c r="J181" s="39"/>
    </row>
    <row r="182" spans="2:10" x14ac:dyDescent="0.2">
      <c r="B182" s="87">
        <v>180</v>
      </c>
      <c r="C182" s="85">
        <v>4405.83</v>
      </c>
      <c r="D182" s="85">
        <f>C182 * (1 + '2016 Claims Experience'!$H$3) * (1 + '2016 Claims Experience'!$H$3)</f>
        <v>5331.0543000000007</v>
      </c>
      <c r="E182" s="85">
        <f t="shared" si="9"/>
        <v>533.10542999999996</v>
      </c>
      <c r="F182" s="85">
        <f t="shared" si="10"/>
        <v>4797.9488700000011</v>
      </c>
      <c r="G182" s="85">
        <f xml:space="preserve"> F182/'2016 Claims Experience'!$H$2</f>
        <v>5644.6457294117663</v>
      </c>
      <c r="H182" s="85">
        <f t="shared" si="11"/>
        <v>500</v>
      </c>
      <c r="I182" s="85">
        <f t="shared" si="8"/>
        <v>771.55438428117304</v>
      </c>
      <c r="J182" s="39"/>
    </row>
    <row r="183" spans="2:10" x14ac:dyDescent="0.2">
      <c r="B183" s="87">
        <v>181</v>
      </c>
      <c r="C183" s="85">
        <v>2828.2000000000003</v>
      </c>
      <c r="D183" s="85">
        <f>C183 * (1 + '2016 Claims Experience'!$H$3) * (1 + '2016 Claims Experience'!$H$3)</f>
        <v>3422.1220000000008</v>
      </c>
      <c r="E183" s="85">
        <f t="shared" si="9"/>
        <v>342.2122</v>
      </c>
      <c r="F183" s="85">
        <f t="shared" si="10"/>
        <v>3079.9098000000008</v>
      </c>
      <c r="G183" s="85">
        <f xml:space="preserve"> F183/'2016 Claims Experience'!$H$2</f>
        <v>3623.4232941176483</v>
      </c>
      <c r="H183" s="85">
        <f t="shared" si="11"/>
        <v>500</v>
      </c>
      <c r="I183" s="85">
        <f t="shared" si="8"/>
        <v>771.55438428117304</v>
      </c>
      <c r="J183" s="39"/>
    </row>
    <row r="184" spans="2:10" x14ac:dyDescent="0.2">
      <c r="B184" s="87">
        <v>182</v>
      </c>
      <c r="C184" s="85">
        <v>6165.9500000000007</v>
      </c>
      <c r="D184" s="85">
        <f>C184 * (1 + '2016 Claims Experience'!$H$3) * (1 + '2016 Claims Experience'!$H$3)</f>
        <v>7460.7995000000019</v>
      </c>
      <c r="E184" s="85">
        <f t="shared" si="9"/>
        <v>746.07995000000005</v>
      </c>
      <c r="F184" s="85">
        <f t="shared" si="10"/>
        <v>6714.7195500000016</v>
      </c>
      <c r="G184" s="85">
        <f xml:space="preserve"> F184/'2016 Claims Experience'!$H$2</f>
        <v>7899.6700588235317</v>
      </c>
      <c r="H184" s="85">
        <f t="shared" si="11"/>
        <v>500</v>
      </c>
      <c r="I184" s="85">
        <f t="shared" si="8"/>
        <v>771.55438428117304</v>
      </c>
      <c r="J184" s="39"/>
    </row>
    <row r="185" spans="2:10" x14ac:dyDescent="0.2">
      <c r="B185" s="87">
        <v>183</v>
      </c>
      <c r="C185" s="85">
        <v>5143.6900000000005</v>
      </c>
      <c r="D185" s="85">
        <f>C185 * (1 + '2016 Claims Experience'!$H$3) * (1 + '2016 Claims Experience'!$H$3)</f>
        <v>6223.8649000000014</v>
      </c>
      <c r="E185" s="85">
        <f t="shared" si="9"/>
        <v>622.38648999999998</v>
      </c>
      <c r="F185" s="85">
        <f t="shared" si="10"/>
        <v>5601.4784100000015</v>
      </c>
      <c r="G185" s="85">
        <f xml:space="preserve"> F185/'2016 Claims Experience'!$H$2</f>
        <v>6589.9746000000023</v>
      </c>
      <c r="H185" s="85">
        <f t="shared" si="11"/>
        <v>500</v>
      </c>
      <c r="I185" s="85">
        <f t="shared" si="8"/>
        <v>771.55438428117304</v>
      </c>
      <c r="J185" s="39"/>
    </row>
    <row r="186" spans="2:10" x14ac:dyDescent="0.2">
      <c r="B186" s="87">
        <v>184</v>
      </c>
      <c r="C186" s="85">
        <v>8493.2900000000009</v>
      </c>
      <c r="D186" s="85">
        <f>C186 * (1 + '2016 Claims Experience'!$H$3) * (1 + '2016 Claims Experience'!$H$3)</f>
        <v>10276.880900000004</v>
      </c>
      <c r="E186" s="85">
        <f t="shared" si="9"/>
        <v>1027.6880900000001</v>
      </c>
      <c r="F186" s="85">
        <f t="shared" si="10"/>
        <v>9249.1928100000041</v>
      </c>
      <c r="G186" s="85">
        <f xml:space="preserve"> F186/'2016 Claims Experience'!$H$2</f>
        <v>10881.403305882359</v>
      </c>
      <c r="H186" s="85">
        <f t="shared" si="11"/>
        <v>500</v>
      </c>
      <c r="I186" s="85">
        <f t="shared" si="8"/>
        <v>771.55438428117304</v>
      </c>
      <c r="J186" s="39"/>
    </row>
    <row r="187" spans="2:10" x14ac:dyDescent="0.2">
      <c r="B187" s="87">
        <v>185</v>
      </c>
      <c r="C187" s="85">
        <v>36648.89</v>
      </c>
      <c r="D187" s="85">
        <f>C187 * (1 + '2016 Claims Experience'!$H$3) * (1 + '2016 Claims Experience'!$H$3)</f>
        <v>44345.156900000009</v>
      </c>
      <c r="E187" s="85">
        <f t="shared" si="9"/>
        <v>4434.5156900000002</v>
      </c>
      <c r="F187" s="85">
        <f t="shared" si="10"/>
        <v>39910.641210000009</v>
      </c>
      <c r="G187" s="85">
        <f xml:space="preserve"> F187/'2016 Claims Experience'!$H$2</f>
        <v>46953.695541176479</v>
      </c>
      <c r="H187" s="85">
        <f t="shared" si="11"/>
        <v>500</v>
      </c>
      <c r="I187" s="85">
        <f t="shared" si="8"/>
        <v>771.55438428117304</v>
      </c>
      <c r="J187" s="39"/>
    </row>
    <row r="188" spans="2:10" x14ac:dyDescent="0.2">
      <c r="B188" s="87">
        <v>186</v>
      </c>
      <c r="C188" s="85">
        <v>2881.92</v>
      </c>
      <c r="D188" s="85">
        <f>C188 * (1 + '2016 Claims Experience'!$H$3) * (1 + '2016 Claims Experience'!$H$3)</f>
        <v>3487.1232000000009</v>
      </c>
      <c r="E188" s="85">
        <f t="shared" si="9"/>
        <v>348.71232000000003</v>
      </c>
      <c r="F188" s="85">
        <f t="shared" si="10"/>
        <v>3138.4108800000008</v>
      </c>
      <c r="G188" s="85">
        <f xml:space="preserve"> F188/'2016 Claims Experience'!$H$2</f>
        <v>3692.2480941176482</v>
      </c>
      <c r="H188" s="85">
        <f t="shared" si="11"/>
        <v>500</v>
      </c>
      <c r="I188" s="85">
        <f t="shared" si="8"/>
        <v>771.55438428117304</v>
      </c>
      <c r="J188" s="39"/>
    </row>
    <row r="189" spans="2:10" x14ac:dyDescent="0.2">
      <c r="B189" s="87">
        <v>187</v>
      </c>
      <c r="C189" s="85">
        <v>7588.7400000000007</v>
      </c>
      <c r="D189" s="85">
        <f>C189 * (1 + '2016 Claims Experience'!$H$3) * (1 + '2016 Claims Experience'!$H$3)</f>
        <v>9182.3754000000026</v>
      </c>
      <c r="E189" s="85">
        <f t="shared" si="9"/>
        <v>918.23754000000008</v>
      </c>
      <c r="F189" s="85">
        <f t="shared" si="10"/>
        <v>8264.1378600000025</v>
      </c>
      <c r="G189" s="85">
        <f xml:space="preserve"> F189/'2016 Claims Experience'!$H$2</f>
        <v>9722.5151294117677</v>
      </c>
      <c r="H189" s="85">
        <f t="shared" si="11"/>
        <v>500</v>
      </c>
      <c r="I189" s="85">
        <f t="shared" si="8"/>
        <v>771.55438428117304</v>
      </c>
      <c r="J189" s="39"/>
    </row>
    <row r="190" spans="2:10" x14ac:dyDescent="0.2">
      <c r="B190" s="87">
        <v>188</v>
      </c>
      <c r="C190" s="85">
        <v>399.74</v>
      </c>
      <c r="D190" s="85">
        <f>C190 * (1 + '2016 Claims Experience'!$H$3) * (1 + '2016 Claims Experience'!$H$3)</f>
        <v>483.68540000000007</v>
      </c>
      <c r="E190" s="85">
        <f t="shared" si="9"/>
        <v>48.368539999999996</v>
      </c>
      <c r="F190" s="85">
        <f t="shared" si="10"/>
        <v>435.31686000000008</v>
      </c>
      <c r="G190" s="85">
        <f xml:space="preserve"> F190/'2016 Claims Experience'!$H$2</f>
        <v>512.13748235294133</v>
      </c>
      <c r="H190" s="85">
        <f t="shared" si="11"/>
        <v>483.68540000000007</v>
      </c>
      <c r="I190" s="85">
        <f t="shared" si="8"/>
        <v>0</v>
      </c>
      <c r="J190" s="39"/>
    </row>
    <row r="191" spans="2:10" x14ac:dyDescent="0.2">
      <c r="B191" s="87">
        <v>189</v>
      </c>
      <c r="C191" s="85">
        <v>1187.3700000000001</v>
      </c>
      <c r="D191" s="85">
        <f>C191 * (1 + '2016 Claims Experience'!$H$3) * (1 + '2016 Claims Experience'!$H$3)</f>
        <v>1436.7177000000004</v>
      </c>
      <c r="E191" s="85">
        <f t="shared" si="9"/>
        <v>143.67177000000001</v>
      </c>
      <c r="F191" s="85">
        <f t="shared" si="10"/>
        <v>1293.0459300000005</v>
      </c>
      <c r="G191" s="85">
        <f xml:space="preserve"> F191/'2016 Claims Experience'!$H$2</f>
        <v>1521.2305058823536</v>
      </c>
      <c r="H191" s="85">
        <f t="shared" si="11"/>
        <v>500</v>
      </c>
      <c r="I191" s="85">
        <f t="shared" si="8"/>
        <v>771.55438428117304</v>
      </c>
      <c r="J191" s="39"/>
    </row>
    <row r="192" spans="2:10" x14ac:dyDescent="0.2">
      <c r="B192" s="87">
        <v>190</v>
      </c>
      <c r="C192" s="85">
        <v>259.12</v>
      </c>
      <c r="D192" s="85">
        <f>C192 * (1 + '2016 Claims Experience'!$H$3) * (1 + '2016 Claims Experience'!$H$3)</f>
        <v>313.53520000000009</v>
      </c>
      <c r="E192" s="85">
        <f t="shared" si="9"/>
        <v>31.353520000000003</v>
      </c>
      <c r="F192" s="85">
        <f t="shared" si="10"/>
        <v>282.18168000000009</v>
      </c>
      <c r="G192" s="85">
        <f xml:space="preserve"> F192/'2016 Claims Experience'!$H$2</f>
        <v>331.97844705882363</v>
      </c>
      <c r="H192" s="85">
        <f t="shared" si="11"/>
        <v>313.53520000000009</v>
      </c>
      <c r="I192" s="85">
        <f t="shared" si="8"/>
        <v>0</v>
      </c>
      <c r="J192" s="39"/>
    </row>
    <row r="193" spans="2:10" x14ac:dyDescent="0.2">
      <c r="B193" s="87">
        <v>191</v>
      </c>
      <c r="C193" s="85">
        <v>222.78</v>
      </c>
      <c r="D193" s="85">
        <f>C193 * (1 + '2016 Claims Experience'!$H$3) * (1 + '2016 Claims Experience'!$H$3)</f>
        <v>269.56380000000007</v>
      </c>
      <c r="E193" s="85">
        <f t="shared" si="9"/>
        <v>26.956380000000003</v>
      </c>
      <c r="F193" s="85">
        <f t="shared" si="10"/>
        <v>242.60742000000008</v>
      </c>
      <c r="G193" s="85">
        <f xml:space="preserve"> F193/'2016 Claims Experience'!$H$2</f>
        <v>285.42049411764714</v>
      </c>
      <c r="H193" s="85">
        <f t="shared" si="11"/>
        <v>269.56380000000007</v>
      </c>
      <c r="I193" s="85">
        <f t="shared" si="8"/>
        <v>0</v>
      </c>
      <c r="J193" s="39"/>
    </row>
    <row r="194" spans="2:10" x14ac:dyDescent="0.2">
      <c r="B194" s="87">
        <v>192</v>
      </c>
      <c r="C194" s="85">
        <v>7737.26</v>
      </c>
      <c r="D194" s="85">
        <f>C194 * (1 + '2016 Claims Experience'!$H$3) * (1 + '2016 Claims Experience'!$H$3)</f>
        <v>9362.084600000002</v>
      </c>
      <c r="E194" s="85">
        <f t="shared" si="9"/>
        <v>936.20845999999995</v>
      </c>
      <c r="F194" s="85">
        <f t="shared" si="10"/>
        <v>8425.8761400000021</v>
      </c>
      <c r="G194" s="85">
        <f xml:space="preserve"> F194/'2016 Claims Experience'!$H$2</f>
        <v>9912.7954588235316</v>
      </c>
      <c r="H194" s="85">
        <f t="shared" si="11"/>
        <v>500</v>
      </c>
      <c r="I194" s="85">
        <f t="shared" si="8"/>
        <v>771.55438428117304</v>
      </c>
      <c r="J194" s="39"/>
    </row>
    <row r="195" spans="2:10" x14ac:dyDescent="0.2">
      <c r="B195" s="87">
        <v>193</v>
      </c>
      <c r="C195" s="85">
        <v>3871.79</v>
      </c>
      <c r="D195" s="85">
        <f>C195 * (1 + '2016 Claims Experience'!$H$3) * (1 + '2016 Claims Experience'!$H$3)</f>
        <v>4684.8659000000007</v>
      </c>
      <c r="E195" s="85">
        <f t="shared" si="9"/>
        <v>468.48658999999998</v>
      </c>
      <c r="F195" s="85">
        <f t="shared" si="10"/>
        <v>4216.3793100000012</v>
      </c>
      <c r="G195" s="85">
        <f xml:space="preserve"> F195/'2016 Claims Experience'!$H$2</f>
        <v>4960.4462470588251</v>
      </c>
      <c r="H195" s="85">
        <f t="shared" si="11"/>
        <v>500</v>
      </c>
      <c r="I195" s="85">
        <f t="shared" ref="I195:I258" si="12">IF(H195 = $K$29, $L$29 - H195,   IF(AND(H195&lt;$L$29, H195 &gt; $K$29),  D195-$K$29, 0) )</f>
        <v>771.55438428117304</v>
      </c>
      <c r="J195" s="39"/>
    </row>
    <row r="196" spans="2:10" x14ac:dyDescent="0.2">
      <c r="B196" s="87">
        <v>194</v>
      </c>
      <c r="C196" s="85">
        <v>314.42</v>
      </c>
      <c r="D196" s="85">
        <f>C196 * (1 + '2016 Claims Experience'!$H$3) * (1 + '2016 Claims Experience'!$H$3)</f>
        <v>380.44820000000004</v>
      </c>
      <c r="E196" s="85">
        <f t="shared" ref="E196:E259" si="13" xml:space="preserve"> D196 * (1- $L$9)</f>
        <v>38.044819999999994</v>
      </c>
      <c r="F196" s="85">
        <f t="shared" ref="F196:F259" si="14" xml:space="preserve">   D196 *$L$9</f>
        <v>342.40338000000003</v>
      </c>
      <c r="G196" s="85">
        <f xml:space="preserve"> F196/'2016 Claims Experience'!$H$2</f>
        <v>402.82750588235297</v>
      </c>
      <c r="H196" s="85">
        <f t="shared" ref="H196:H259" si="15">IF( D196&gt; $K$29, $K$29, D196)</f>
        <v>380.44820000000004</v>
      </c>
      <c r="I196" s="85">
        <f t="shared" si="12"/>
        <v>0</v>
      </c>
      <c r="J196" s="39"/>
    </row>
    <row r="197" spans="2:10" x14ac:dyDescent="0.2">
      <c r="B197" s="87">
        <v>195</v>
      </c>
      <c r="C197" s="85">
        <v>2850.32</v>
      </c>
      <c r="D197" s="85">
        <f>C197 * (1 + '2016 Claims Experience'!$H$3) * (1 + '2016 Claims Experience'!$H$3)</f>
        <v>3448.8872000000006</v>
      </c>
      <c r="E197" s="85">
        <f t="shared" si="13"/>
        <v>344.88871999999998</v>
      </c>
      <c r="F197" s="85">
        <f t="shared" si="14"/>
        <v>3103.9984800000007</v>
      </c>
      <c r="G197" s="85">
        <f xml:space="preserve"> F197/'2016 Claims Experience'!$H$2</f>
        <v>3651.7629176470596</v>
      </c>
      <c r="H197" s="85">
        <f t="shared" si="15"/>
        <v>500</v>
      </c>
      <c r="I197" s="85">
        <f t="shared" si="12"/>
        <v>771.55438428117304</v>
      </c>
      <c r="J197" s="39"/>
    </row>
    <row r="198" spans="2:10" x14ac:dyDescent="0.2">
      <c r="B198" s="87">
        <v>196</v>
      </c>
      <c r="C198" s="85">
        <v>21914.600000000002</v>
      </c>
      <c r="D198" s="85">
        <f>C198 * (1 + '2016 Claims Experience'!$H$3) * (1 + '2016 Claims Experience'!$H$3)</f>
        <v>26516.666000000008</v>
      </c>
      <c r="E198" s="85">
        <f t="shared" si="13"/>
        <v>2651.6666000000005</v>
      </c>
      <c r="F198" s="85">
        <f t="shared" si="14"/>
        <v>23864.999400000008</v>
      </c>
      <c r="G198" s="85">
        <f xml:space="preserve"> F198/'2016 Claims Experience'!$H$2</f>
        <v>28076.469882352951</v>
      </c>
      <c r="H198" s="85">
        <f t="shared" si="15"/>
        <v>500</v>
      </c>
      <c r="I198" s="85">
        <f t="shared" si="12"/>
        <v>771.55438428117304</v>
      </c>
      <c r="J198" s="39"/>
    </row>
    <row r="199" spans="2:10" x14ac:dyDescent="0.2">
      <c r="B199" s="87">
        <v>197</v>
      </c>
      <c r="C199" s="85">
        <v>35463.1</v>
      </c>
      <c r="D199" s="85">
        <f>C199 * (1 + '2016 Claims Experience'!$H$3) * (1 + '2016 Claims Experience'!$H$3)</f>
        <v>42910.35100000001</v>
      </c>
      <c r="E199" s="85">
        <f t="shared" si="13"/>
        <v>4291.0351000000001</v>
      </c>
      <c r="F199" s="85">
        <f t="shared" si="14"/>
        <v>38619.315900000009</v>
      </c>
      <c r="G199" s="85">
        <f xml:space="preserve"> F199/'2016 Claims Experience'!$H$2</f>
        <v>45434.489294117659</v>
      </c>
      <c r="H199" s="85">
        <f t="shared" si="15"/>
        <v>500</v>
      </c>
      <c r="I199" s="85">
        <f t="shared" si="12"/>
        <v>771.55438428117304</v>
      </c>
      <c r="J199" s="39"/>
    </row>
    <row r="200" spans="2:10" x14ac:dyDescent="0.2">
      <c r="B200" s="87">
        <v>198</v>
      </c>
      <c r="C200" s="85">
        <v>38459.57</v>
      </c>
      <c r="D200" s="85">
        <f>C200 * (1 + '2016 Claims Experience'!$H$3) * (1 + '2016 Claims Experience'!$H$3)</f>
        <v>46536.079700000009</v>
      </c>
      <c r="E200" s="85">
        <f t="shared" si="13"/>
        <v>4653.60797</v>
      </c>
      <c r="F200" s="85">
        <f t="shared" si="14"/>
        <v>41882.471730000012</v>
      </c>
      <c r="G200" s="85">
        <f xml:space="preserve"> F200/'2016 Claims Experience'!$H$2</f>
        <v>49273.496152941188</v>
      </c>
      <c r="H200" s="85">
        <f t="shared" si="15"/>
        <v>500</v>
      </c>
      <c r="I200" s="85">
        <f t="shared" si="12"/>
        <v>771.55438428117304</v>
      </c>
      <c r="J200" s="39"/>
    </row>
    <row r="201" spans="2:10" x14ac:dyDescent="0.2">
      <c r="B201" s="87">
        <v>199</v>
      </c>
      <c r="C201" s="85">
        <v>7177.9400000000005</v>
      </c>
      <c r="D201" s="85">
        <f>C201 * (1 + '2016 Claims Experience'!$H$3) * (1 + '2016 Claims Experience'!$H$3)</f>
        <v>8685.3074000000015</v>
      </c>
      <c r="E201" s="85">
        <f t="shared" si="13"/>
        <v>868.53073999999992</v>
      </c>
      <c r="F201" s="85">
        <f t="shared" si="14"/>
        <v>7816.7766600000014</v>
      </c>
      <c r="G201" s="85">
        <f xml:space="preserve"> F201/'2016 Claims Experience'!$H$2</f>
        <v>9196.2078352941189</v>
      </c>
      <c r="H201" s="85">
        <f t="shared" si="15"/>
        <v>500</v>
      </c>
      <c r="I201" s="85">
        <f t="shared" si="12"/>
        <v>771.55438428117304</v>
      </c>
      <c r="J201" s="39"/>
    </row>
    <row r="202" spans="2:10" x14ac:dyDescent="0.2">
      <c r="B202" s="87">
        <v>200</v>
      </c>
      <c r="C202" s="85">
        <v>1929.97</v>
      </c>
      <c r="D202" s="85">
        <f>C202 * (1 + '2016 Claims Experience'!$H$3) * (1 + '2016 Claims Experience'!$H$3)</f>
        <v>2335.2637000000004</v>
      </c>
      <c r="E202" s="85">
        <f t="shared" si="13"/>
        <v>233.52636999999999</v>
      </c>
      <c r="F202" s="85">
        <f t="shared" si="14"/>
        <v>2101.7373300000004</v>
      </c>
      <c r="G202" s="85">
        <f xml:space="preserve"> F202/'2016 Claims Experience'!$H$2</f>
        <v>2472.6321529411771</v>
      </c>
      <c r="H202" s="85">
        <f t="shared" si="15"/>
        <v>500</v>
      </c>
      <c r="I202" s="85">
        <f t="shared" si="12"/>
        <v>771.55438428117304</v>
      </c>
      <c r="J202" s="39"/>
    </row>
    <row r="203" spans="2:10" x14ac:dyDescent="0.2">
      <c r="B203" s="87">
        <v>201</v>
      </c>
      <c r="C203" s="85">
        <v>13114.79</v>
      </c>
      <c r="D203" s="85">
        <f>C203 * (1 + '2016 Claims Experience'!$H$3) * (1 + '2016 Claims Experience'!$H$3)</f>
        <v>15868.895900000003</v>
      </c>
      <c r="E203" s="85">
        <f t="shared" si="13"/>
        <v>1586.88959</v>
      </c>
      <c r="F203" s="85">
        <f t="shared" si="14"/>
        <v>14282.006310000002</v>
      </c>
      <c r="G203" s="85">
        <f xml:space="preserve"> F203/'2016 Claims Experience'!$H$2</f>
        <v>16802.360364705884</v>
      </c>
      <c r="H203" s="85">
        <f t="shared" si="15"/>
        <v>500</v>
      </c>
      <c r="I203" s="85">
        <f t="shared" si="12"/>
        <v>771.55438428117304</v>
      </c>
      <c r="J203" s="39"/>
    </row>
    <row r="204" spans="2:10" x14ac:dyDescent="0.2">
      <c r="B204" s="87">
        <v>202</v>
      </c>
      <c r="C204" s="85">
        <v>957.48</v>
      </c>
      <c r="D204" s="85">
        <f>C204 * (1 + '2016 Claims Experience'!$H$3) * (1 + '2016 Claims Experience'!$H$3)</f>
        <v>1158.5508000000002</v>
      </c>
      <c r="E204" s="85">
        <f t="shared" si="13"/>
        <v>115.85508</v>
      </c>
      <c r="F204" s="85">
        <f t="shared" si="14"/>
        <v>1042.6957200000002</v>
      </c>
      <c r="G204" s="85">
        <f xml:space="preserve"> F204/'2016 Claims Experience'!$H$2</f>
        <v>1226.7008470588237</v>
      </c>
      <c r="H204" s="85">
        <f t="shared" si="15"/>
        <v>500</v>
      </c>
      <c r="I204" s="85">
        <f t="shared" si="12"/>
        <v>771.55438428117304</v>
      </c>
      <c r="J204" s="39"/>
    </row>
    <row r="205" spans="2:10" x14ac:dyDescent="0.2">
      <c r="B205" s="87">
        <v>203</v>
      </c>
      <c r="C205" s="85">
        <v>16777.23</v>
      </c>
      <c r="D205" s="85">
        <f>C205 * (1 + '2016 Claims Experience'!$H$3) * (1 + '2016 Claims Experience'!$H$3)</f>
        <v>20300.448300000004</v>
      </c>
      <c r="E205" s="85">
        <f t="shared" si="13"/>
        <v>2030.0448299999998</v>
      </c>
      <c r="F205" s="85">
        <f t="shared" si="14"/>
        <v>18270.403470000005</v>
      </c>
      <c r="G205" s="85">
        <f xml:space="preserve"> F205/'2016 Claims Experience'!$H$2</f>
        <v>21494.592317647064</v>
      </c>
      <c r="H205" s="85">
        <f t="shared" si="15"/>
        <v>500</v>
      </c>
      <c r="I205" s="85">
        <f t="shared" si="12"/>
        <v>771.55438428117304</v>
      </c>
      <c r="J205" s="39"/>
    </row>
    <row r="206" spans="2:10" x14ac:dyDescent="0.2">
      <c r="B206" s="87">
        <v>204</v>
      </c>
      <c r="C206" s="85">
        <v>19881.93</v>
      </c>
      <c r="D206" s="85">
        <f>C206 * (1 + '2016 Claims Experience'!$H$3) * (1 + '2016 Claims Experience'!$H$3)</f>
        <v>24057.135300000005</v>
      </c>
      <c r="E206" s="85">
        <f t="shared" si="13"/>
        <v>2405.71353</v>
      </c>
      <c r="F206" s="85">
        <f t="shared" si="14"/>
        <v>21651.421770000004</v>
      </c>
      <c r="G206" s="85">
        <f xml:space="preserve"> F206/'2016 Claims Experience'!$H$2</f>
        <v>25472.260905882358</v>
      </c>
      <c r="H206" s="85">
        <f t="shared" si="15"/>
        <v>500</v>
      </c>
      <c r="I206" s="85">
        <f t="shared" si="12"/>
        <v>771.55438428117304</v>
      </c>
      <c r="J206" s="39"/>
    </row>
    <row r="207" spans="2:10" x14ac:dyDescent="0.2">
      <c r="B207" s="87">
        <v>205</v>
      </c>
      <c r="C207" s="85">
        <v>5230.59</v>
      </c>
      <c r="D207" s="85">
        <f>C207 * (1 + '2016 Claims Experience'!$H$3) * (1 + '2016 Claims Experience'!$H$3)</f>
        <v>6329.0139000000008</v>
      </c>
      <c r="E207" s="85">
        <f t="shared" si="13"/>
        <v>632.90138999999999</v>
      </c>
      <c r="F207" s="85">
        <f t="shared" si="14"/>
        <v>5696.1125100000008</v>
      </c>
      <c r="G207" s="85">
        <f xml:space="preserve"> F207/'2016 Claims Experience'!$H$2</f>
        <v>6701.3088352941186</v>
      </c>
      <c r="H207" s="85">
        <f t="shared" si="15"/>
        <v>500</v>
      </c>
      <c r="I207" s="85">
        <f t="shared" si="12"/>
        <v>771.55438428117304</v>
      </c>
      <c r="J207" s="39"/>
    </row>
    <row r="208" spans="2:10" x14ac:dyDescent="0.2">
      <c r="B208" s="87">
        <v>206</v>
      </c>
      <c r="C208" s="85">
        <v>893.49</v>
      </c>
      <c r="D208" s="85">
        <f>C208 * (1 + '2016 Claims Experience'!$H$3) * (1 + '2016 Claims Experience'!$H$3)</f>
        <v>1081.1229000000001</v>
      </c>
      <c r="E208" s="85">
        <f t="shared" si="13"/>
        <v>108.11228999999999</v>
      </c>
      <c r="F208" s="85">
        <f t="shared" si="14"/>
        <v>973.01061000000004</v>
      </c>
      <c r="G208" s="85">
        <f xml:space="preserve"> F208/'2016 Claims Experience'!$H$2</f>
        <v>1144.7183647058823</v>
      </c>
      <c r="H208" s="85">
        <f t="shared" si="15"/>
        <v>500</v>
      </c>
      <c r="I208" s="85">
        <f t="shared" si="12"/>
        <v>771.55438428117304</v>
      </c>
      <c r="J208" s="39"/>
    </row>
    <row r="209" spans="2:10" x14ac:dyDescent="0.2">
      <c r="B209" s="87">
        <v>207</v>
      </c>
      <c r="C209" s="85">
        <v>11542.69</v>
      </c>
      <c r="D209" s="85">
        <f>C209 * (1 + '2016 Claims Experience'!$H$3) * (1 + '2016 Claims Experience'!$H$3)</f>
        <v>13966.654900000001</v>
      </c>
      <c r="E209" s="85">
        <f t="shared" si="13"/>
        <v>1396.6654899999999</v>
      </c>
      <c r="F209" s="85">
        <f t="shared" si="14"/>
        <v>12569.989410000002</v>
      </c>
      <c r="G209" s="85">
        <f xml:space="preserve"> F209/'2016 Claims Experience'!$H$2</f>
        <v>14788.22283529412</v>
      </c>
      <c r="H209" s="85">
        <f t="shared" si="15"/>
        <v>500</v>
      </c>
      <c r="I209" s="85">
        <f t="shared" si="12"/>
        <v>771.55438428117304</v>
      </c>
      <c r="J209" s="39"/>
    </row>
    <row r="210" spans="2:10" x14ac:dyDescent="0.2">
      <c r="B210" s="87">
        <v>208</v>
      </c>
      <c r="C210" s="85">
        <v>10327.67</v>
      </c>
      <c r="D210" s="85">
        <f>C210 * (1 + '2016 Claims Experience'!$H$3) * (1 + '2016 Claims Experience'!$H$3)</f>
        <v>12496.480700000004</v>
      </c>
      <c r="E210" s="85">
        <f t="shared" si="13"/>
        <v>1249.6480700000002</v>
      </c>
      <c r="F210" s="85">
        <f t="shared" si="14"/>
        <v>11246.832630000004</v>
      </c>
      <c r="G210" s="85">
        <f xml:space="preserve"> F210/'2016 Claims Experience'!$H$2</f>
        <v>13231.567800000006</v>
      </c>
      <c r="H210" s="85">
        <f t="shared" si="15"/>
        <v>500</v>
      </c>
      <c r="I210" s="85">
        <f t="shared" si="12"/>
        <v>771.55438428117304</v>
      </c>
      <c r="J210" s="39"/>
    </row>
    <row r="211" spans="2:10" x14ac:dyDescent="0.2">
      <c r="B211" s="87">
        <v>209</v>
      </c>
      <c r="C211" s="85">
        <v>405.27000000000004</v>
      </c>
      <c r="D211" s="85">
        <f>C211 * (1 + '2016 Claims Experience'!$H$3) * (1 + '2016 Claims Experience'!$H$3)</f>
        <v>490.37670000000014</v>
      </c>
      <c r="E211" s="85">
        <f t="shared" si="13"/>
        <v>49.037670000000006</v>
      </c>
      <c r="F211" s="85">
        <f t="shared" si="14"/>
        <v>441.33903000000015</v>
      </c>
      <c r="G211" s="85">
        <f xml:space="preserve"> F211/'2016 Claims Experience'!$H$2</f>
        <v>519.22238823529426</v>
      </c>
      <c r="H211" s="85">
        <f t="shared" si="15"/>
        <v>490.37670000000014</v>
      </c>
      <c r="I211" s="85">
        <f t="shared" si="12"/>
        <v>0</v>
      </c>
      <c r="J211" s="39"/>
    </row>
    <row r="212" spans="2:10" x14ac:dyDescent="0.2">
      <c r="B212" s="87">
        <v>210</v>
      </c>
      <c r="C212" s="85">
        <v>10877.51</v>
      </c>
      <c r="D212" s="85">
        <f>C212 * (1 + '2016 Claims Experience'!$H$3) * (1 + '2016 Claims Experience'!$H$3)</f>
        <v>13161.787100000001</v>
      </c>
      <c r="E212" s="85">
        <f t="shared" si="13"/>
        <v>1316.1787099999999</v>
      </c>
      <c r="F212" s="85">
        <f t="shared" si="14"/>
        <v>11845.608390000001</v>
      </c>
      <c r="G212" s="85">
        <f xml:space="preserve"> F212/'2016 Claims Experience'!$H$2</f>
        <v>13936.009870588237</v>
      </c>
      <c r="H212" s="85">
        <f t="shared" si="15"/>
        <v>500</v>
      </c>
      <c r="I212" s="85">
        <f t="shared" si="12"/>
        <v>771.55438428117304</v>
      </c>
      <c r="J212" s="39"/>
    </row>
    <row r="213" spans="2:10" x14ac:dyDescent="0.2">
      <c r="B213" s="87">
        <v>211</v>
      </c>
      <c r="C213" s="85">
        <v>3850.46</v>
      </c>
      <c r="D213" s="85">
        <f>C213 * (1 + '2016 Claims Experience'!$H$3) * (1 + '2016 Claims Experience'!$H$3)</f>
        <v>4659.0566000000008</v>
      </c>
      <c r="E213" s="85">
        <f t="shared" si="13"/>
        <v>465.90565999999995</v>
      </c>
      <c r="F213" s="85">
        <f t="shared" si="14"/>
        <v>4193.1509400000004</v>
      </c>
      <c r="G213" s="85">
        <f xml:space="preserve"> F213/'2016 Claims Experience'!$H$2</f>
        <v>4933.1187529411773</v>
      </c>
      <c r="H213" s="85">
        <f t="shared" si="15"/>
        <v>500</v>
      </c>
      <c r="I213" s="85">
        <f t="shared" si="12"/>
        <v>771.55438428117304</v>
      </c>
      <c r="J213" s="39"/>
    </row>
    <row r="214" spans="2:10" x14ac:dyDescent="0.2">
      <c r="B214" s="87">
        <v>212</v>
      </c>
      <c r="C214" s="85">
        <v>3585.81</v>
      </c>
      <c r="D214" s="85">
        <f>C214 * (1 + '2016 Claims Experience'!$H$3) * (1 + '2016 Claims Experience'!$H$3)</f>
        <v>4338.8301000000001</v>
      </c>
      <c r="E214" s="85">
        <f t="shared" si="13"/>
        <v>433.8830099999999</v>
      </c>
      <c r="F214" s="85">
        <f t="shared" si="14"/>
        <v>3904.9470900000001</v>
      </c>
      <c r="G214" s="85">
        <f xml:space="preserve"> F214/'2016 Claims Experience'!$H$2</f>
        <v>4594.0554000000002</v>
      </c>
      <c r="H214" s="85">
        <f t="shared" si="15"/>
        <v>500</v>
      </c>
      <c r="I214" s="85">
        <f t="shared" si="12"/>
        <v>771.55438428117304</v>
      </c>
      <c r="J214" s="39"/>
    </row>
    <row r="215" spans="2:10" x14ac:dyDescent="0.2">
      <c r="B215" s="87">
        <v>213</v>
      </c>
      <c r="C215" s="85">
        <v>12480.42</v>
      </c>
      <c r="D215" s="85">
        <f>C215 * (1 + '2016 Claims Experience'!$H$3) * (1 + '2016 Claims Experience'!$H$3)</f>
        <v>15101.308200000003</v>
      </c>
      <c r="E215" s="85">
        <f t="shared" si="13"/>
        <v>1510.1308200000001</v>
      </c>
      <c r="F215" s="85">
        <f t="shared" si="14"/>
        <v>13591.177380000003</v>
      </c>
      <c r="G215" s="85">
        <f xml:space="preserve"> F215/'2016 Claims Experience'!$H$2</f>
        <v>15989.620447058827</v>
      </c>
      <c r="H215" s="85">
        <f t="shared" si="15"/>
        <v>500</v>
      </c>
      <c r="I215" s="85">
        <f t="shared" si="12"/>
        <v>771.55438428117304</v>
      </c>
      <c r="J215" s="39"/>
    </row>
    <row r="216" spans="2:10" x14ac:dyDescent="0.2">
      <c r="B216" s="87">
        <v>214</v>
      </c>
      <c r="C216" s="85">
        <v>1145.5</v>
      </c>
      <c r="D216" s="85">
        <f>C216 * (1 + '2016 Claims Experience'!$H$3) * (1 + '2016 Claims Experience'!$H$3)</f>
        <v>1386.0550000000003</v>
      </c>
      <c r="E216" s="85">
        <f t="shared" si="13"/>
        <v>138.60550000000001</v>
      </c>
      <c r="F216" s="85">
        <f t="shared" si="14"/>
        <v>1247.4495000000004</v>
      </c>
      <c r="G216" s="85">
        <f xml:space="preserve"> F216/'2016 Claims Experience'!$H$2</f>
        <v>1467.5876470588241</v>
      </c>
      <c r="H216" s="85">
        <f t="shared" si="15"/>
        <v>500</v>
      </c>
      <c r="I216" s="85">
        <f t="shared" si="12"/>
        <v>771.55438428117304</v>
      </c>
      <c r="J216" s="39"/>
    </row>
    <row r="217" spans="2:10" x14ac:dyDescent="0.2">
      <c r="B217" s="87">
        <v>215</v>
      </c>
      <c r="C217" s="85">
        <v>84.53</v>
      </c>
      <c r="D217" s="85">
        <f>C217 * (1 + '2016 Claims Experience'!$H$3) * (1 + '2016 Claims Experience'!$H$3)</f>
        <v>102.28130000000002</v>
      </c>
      <c r="E217" s="85">
        <f t="shared" si="13"/>
        <v>10.22813</v>
      </c>
      <c r="F217" s="85">
        <f t="shared" si="14"/>
        <v>92.053170000000023</v>
      </c>
      <c r="G217" s="85">
        <f xml:space="preserve"> F217/'2016 Claims Experience'!$H$2</f>
        <v>108.29784705882356</v>
      </c>
      <c r="H217" s="85">
        <f t="shared" si="15"/>
        <v>102.28130000000002</v>
      </c>
      <c r="I217" s="85">
        <f t="shared" si="12"/>
        <v>0</v>
      </c>
      <c r="J217" s="39"/>
    </row>
    <row r="218" spans="2:10" x14ac:dyDescent="0.2">
      <c r="B218" s="87">
        <v>216</v>
      </c>
      <c r="C218" s="85">
        <v>13425.26</v>
      </c>
      <c r="D218" s="85">
        <f>C218 * (1 + '2016 Claims Experience'!$H$3) * (1 + '2016 Claims Experience'!$H$3)</f>
        <v>16244.564600000003</v>
      </c>
      <c r="E218" s="85">
        <f t="shared" si="13"/>
        <v>1624.4564599999999</v>
      </c>
      <c r="F218" s="85">
        <f t="shared" si="14"/>
        <v>14620.108140000004</v>
      </c>
      <c r="G218" s="85">
        <f xml:space="preserve"> F218/'2016 Claims Experience'!$H$2</f>
        <v>17200.127223529416</v>
      </c>
      <c r="H218" s="85">
        <f t="shared" si="15"/>
        <v>500</v>
      </c>
      <c r="I218" s="85">
        <f t="shared" si="12"/>
        <v>771.55438428117304</v>
      </c>
      <c r="J218" s="39"/>
    </row>
    <row r="219" spans="2:10" x14ac:dyDescent="0.2">
      <c r="B219" s="87">
        <v>217</v>
      </c>
      <c r="C219" s="85">
        <v>7073.6600000000008</v>
      </c>
      <c r="D219" s="85">
        <f>C219 * (1 + '2016 Claims Experience'!$H$3) * (1 + '2016 Claims Experience'!$H$3)</f>
        <v>8559.1286000000018</v>
      </c>
      <c r="E219" s="85">
        <f t="shared" si="13"/>
        <v>855.91286000000002</v>
      </c>
      <c r="F219" s="85">
        <f t="shared" si="14"/>
        <v>7703.2157400000015</v>
      </c>
      <c r="G219" s="85">
        <f xml:space="preserve"> F219/'2016 Claims Experience'!$H$2</f>
        <v>9062.6067529411775</v>
      </c>
      <c r="H219" s="85">
        <f t="shared" si="15"/>
        <v>500</v>
      </c>
      <c r="I219" s="85">
        <f t="shared" si="12"/>
        <v>771.55438428117304</v>
      </c>
      <c r="J219" s="39"/>
    </row>
    <row r="220" spans="2:10" x14ac:dyDescent="0.2">
      <c r="B220" s="87">
        <v>218</v>
      </c>
      <c r="C220" s="85">
        <v>20552.64</v>
      </c>
      <c r="D220" s="85">
        <f>C220 * (1 + '2016 Claims Experience'!$H$3) * (1 + '2016 Claims Experience'!$H$3)</f>
        <v>24868.694400000004</v>
      </c>
      <c r="E220" s="85">
        <f t="shared" si="13"/>
        <v>2486.8694399999999</v>
      </c>
      <c r="F220" s="85">
        <f t="shared" si="14"/>
        <v>22381.824960000005</v>
      </c>
      <c r="G220" s="85">
        <f xml:space="preserve"> F220/'2016 Claims Experience'!$H$2</f>
        <v>26331.558776470596</v>
      </c>
      <c r="H220" s="85">
        <f t="shared" si="15"/>
        <v>500</v>
      </c>
      <c r="I220" s="85">
        <f t="shared" si="12"/>
        <v>771.55438428117304</v>
      </c>
      <c r="J220" s="39"/>
    </row>
    <row r="221" spans="2:10" x14ac:dyDescent="0.2">
      <c r="B221" s="87">
        <v>219</v>
      </c>
      <c r="C221" s="85">
        <v>11377.58</v>
      </c>
      <c r="D221" s="85">
        <f>C221 * (1 + '2016 Claims Experience'!$H$3) * (1 + '2016 Claims Experience'!$H$3)</f>
        <v>13766.871800000003</v>
      </c>
      <c r="E221" s="85">
        <f t="shared" si="13"/>
        <v>1376.6871799999999</v>
      </c>
      <c r="F221" s="85">
        <f t="shared" si="14"/>
        <v>12390.184620000002</v>
      </c>
      <c r="G221" s="85">
        <f xml:space="preserve"> F221/'2016 Claims Experience'!$H$2</f>
        <v>14576.687788235296</v>
      </c>
      <c r="H221" s="85">
        <f t="shared" si="15"/>
        <v>500</v>
      </c>
      <c r="I221" s="85">
        <f t="shared" si="12"/>
        <v>771.55438428117304</v>
      </c>
      <c r="J221" s="39"/>
    </row>
    <row r="222" spans="2:10" x14ac:dyDescent="0.2">
      <c r="B222" s="87">
        <v>220</v>
      </c>
      <c r="C222" s="85">
        <v>11418.66</v>
      </c>
      <c r="D222" s="85">
        <f>C222 * (1 + '2016 Claims Experience'!$H$3) * (1 + '2016 Claims Experience'!$H$3)</f>
        <v>13816.578600000003</v>
      </c>
      <c r="E222" s="85">
        <f t="shared" si="13"/>
        <v>1381.65786</v>
      </c>
      <c r="F222" s="85">
        <f t="shared" si="14"/>
        <v>12434.920740000003</v>
      </c>
      <c r="G222" s="85">
        <f xml:space="preserve"> F222/'2016 Claims Experience'!$H$2</f>
        <v>14629.318517647063</v>
      </c>
      <c r="H222" s="85">
        <f t="shared" si="15"/>
        <v>500</v>
      </c>
      <c r="I222" s="85">
        <f t="shared" si="12"/>
        <v>771.55438428117304</v>
      </c>
      <c r="J222" s="39"/>
    </row>
    <row r="223" spans="2:10" x14ac:dyDescent="0.2">
      <c r="B223" s="87">
        <v>221</v>
      </c>
      <c r="C223" s="85">
        <v>22810.460000000003</v>
      </c>
      <c r="D223" s="85">
        <f>C223 * (1 + '2016 Claims Experience'!$H$3) * (1 + '2016 Claims Experience'!$H$3)</f>
        <v>27600.656600000009</v>
      </c>
      <c r="E223" s="85">
        <f t="shared" si="13"/>
        <v>2760.0656600000002</v>
      </c>
      <c r="F223" s="85">
        <f t="shared" si="14"/>
        <v>24840.590940000009</v>
      </c>
      <c r="G223" s="85">
        <f xml:space="preserve"> F223/'2016 Claims Experience'!$H$2</f>
        <v>29224.224635294129</v>
      </c>
      <c r="H223" s="85">
        <f t="shared" si="15"/>
        <v>500</v>
      </c>
      <c r="I223" s="85">
        <f t="shared" si="12"/>
        <v>771.55438428117304</v>
      </c>
      <c r="J223" s="39"/>
    </row>
    <row r="224" spans="2:10" x14ac:dyDescent="0.2">
      <c r="B224" s="87">
        <v>222</v>
      </c>
      <c r="C224" s="85">
        <v>26532.15</v>
      </c>
      <c r="D224" s="85">
        <f>C224 * (1 + '2016 Claims Experience'!$H$3) * (1 + '2016 Claims Experience'!$H$3)</f>
        <v>32103.901500000007</v>
      </c>
      <c r="E224" s="85">
        <f t="shared" si="13"/>
        <v>3210.3901500000002</v>
      </c>
      <c r="F224" s="85">
        <f t="shared" si="14"/>
        <v>28893.511350000008</v>
      </c>
      <c r="G224" s="85">
        <f xml:space="preserve"> F224/'2016 Claims Experience'!$H$2</f>
        <v>33992.366294117659</v>
      </c>
      <c r="H224" s="85">
        <f t="shared" si="15"/>
        <v>500</v>
      </c>
      <c r="I224" s="85">
        <f t="shared" si="12"/>
        <v>771.55438428117304</v>
      </c>
      <c r="J224" s="39"/>
    </row>
    <row r="225" spans="2:10" x14ac:dyDescent="0.2">
      <c r="B225" s="87">
        <v>223</v>
      </c>
      <c r="C225" s="85">
        <v>9062.880000000001</v>
      </c>
      <c r="D225" s="85">
        <f>C225 * (1 + '2016 Claims Experience'!$H$3) * (1 + '2016 Claims Experience'!$H$3)</f>
        <v>10966.084800000002</v>
      </c>
      <c r="E225" s="85">
        <f t="shared" si="13"/>
        <v>1096.6084800000001</v>
      </c>
      <c r="F225" s="85">
        <f t="shared" si="14"/>
        <v>9869.4763200000016</v>
      </c>
      <c r="G225" s="85">
        <f xml:space="preserve"> F225/'2016 Claims Experience'!$H$2</f>
        <v>11611.148611764707</v>
      </c>
      <c r="H225" s="85">
        <f t="shared" si="15"/>
        <v>500</v>
      </c>
      <c r="I225" s="85">
        <f t="shared" si="12"/>
        <v>771.55438428117304</v>
      </c>
      <c r="J225" s="39"/>
    </row>
    <row r="226" spans="2:10" x14ac:dyDescent="0.2">
      <c r="B226" s="87">
        <v>224</v>
      </c>
      <c r="C226" s="85">
        <v>520.61</v>
      </c>
      <c r="D226" s="85">
        <f>C226 * (1 + '2016 Claims Experience'!$H$3) * (1 + '2016 Claims Experience'!$H$3)</f>
        <v>629.93810000000008</v>
      </c>
      <c r="E226" s="85">
        <f t="shared" si="13"/>
        <v>62.993809999999996</v>
      </c>
      <c r="F226" s="85">
        <f t="shared" si="14"/>
        <v>566.94429000000014</v>
      </c>
      <c r="G226" s="85">
        <f xml:space="preserve"> F226/'2016 Claims Experience'!$H$2</f>
        <v>666.99328235294138</v>
      </c>
      <c r="H226" s="85">
        <f t="shared" si="15"/>
        <v>500</v>
      </c>
      <c r="I226" s="85">
        <f t="shared" si="12"/>
        <v>771.55438428117304</v>
      </c>
      <c r="J226" s="39"/>
    </row>
    <row r="227" spans="2:10" x14ac:dyDescent="0.2">
      <c r="B227" s="87">
        <v>225</v>
      </c>
      <c r="C227" s="85">
        <v>1719.04</v>
      </c>
      <c r="D227" s="85">
        <f>C227 * (1 + '2016 Claims Experience'!$H$3) * (1 + '2016 Claims Experience'!$H$3)</f>
        <v>2080.0384000000004</v>
      </c>
      <c r="E227" s="85">
        <f t="shared" si="13"/>
        <v>208.00384</v>
      </c>
      <c r="F227" s="85">
        <f t="shared" si="14"/>
        <v>1872.0345600000003</v>
      </c>
      <c r="G227" s="85">
        <f xml:space="preserve"> F227/'2016 Claims Experience'!$H$2</f>
        <v>2202.3936000000003</v>
      </c>
      <c r="H227" s="85">
        <f t="shared" si="15"/>
        <v>500</v>
      </c>
      <c r="I227" s="85">
        <f t="shared" si="12"/>
        <v>771.55438428117304</v>
      </c>
      <c r="J227" s="39"/>
    </row>
    <row r="228" spans="2:10" x14ac:dyDescent="0.2">
      <c r="B228" s="87">
        <v>226</v>
      </c>
      <c r="C228" s="85">
        <v>19911.95</v>
      </c>
      <c r="D228" s="85">
        <f>C228 * (1 + '2016 Claims Experience'!$H$3) * (1 + '2016 Claims Experience'!$H$3)</f>
        <v>24093.459500000008</v>
      </c>
      <c r="E228" s="85">
        <f t="shared" si="13"/>
        <v>2409.3459500000004</v>
      </c>
      <c r="F228" s="85">
        <f t="shared" si="14"/>
        <v>21684.113550000009</v>
      </c>
      <c r="G228" s="85">
        <f xml:space="preserve"> F228/'2016 Claims Experience'!$H$2</f>
        <v>25510.721823529424</v>
      </c>
      <c r="H228" s="85">
        <f t="shared" si="15"/>
        <v>500</v>
      </c>
      <c r="I228" s="85">
        <f t="shared" si="12"/>
        <v>771.55438428117304</v>
      </c>
      <c r="J228" s="39"/>
    </row>
    <row r="229" spans="2:10" x14ac:dyDescent="0.2">
      <c r="B229" s="87">
        <v>227</v>
      </c>
      <c r="C229" s="85">
        <v>2062.69</v>
      </c>
      <c r="D229" s="85">
        <f>C229 * (1 + '2016 Claims Experience'!$H$3) * (1 + '2016 Claims Experience'!$H$3)</f>
        <v>2495.8549000000007</v>
      </c>
      <c r="E229" s="85">
        <f t="shared" si="13"/>
        <v>249.58549000000002</v>
      </c>
      <c r="F229" s="85">
        <f t="shared" si="14"/>
        <v>2246.2694100000008</v>
      </c>
      <c r="G229" s="85">
        <f xml:space="preserve"> F229/'2016 Claims Experience'!$H$2</f>
        <v>2642.6698941176483</v>
      </c>
      <c r="H229" s="85">
        <f t="shared" si="15"/>
        <v>500</v>
      </c>
      <c r="I229" s="85">
        <f t="shared" si="12"/>
        <v>771.55438428117304</v>
      </c>
      <c r="J229" s="39"/>
    </row>
    <row r="230" spans="2:10" x14ac:dyDescent="0.2">
      <c r="B230" s="87">
        <v>228</v>
      </c>
      <c r="C230" s="85">
        <v>100.33</v>
      </c>
      <c r="D230" s="85">
        <f>C230 * (1 + '2016 Claims Experience'!$H$3) * (1 + '2016 Claims Experience'!$H$3)</f>
        <v>121.39930000000003</v>
      </c>
      <c r="E230" s="85">
        <f t="shared" si="13"/>
        <v>12.13993</v>
      </c>
      <c r="F230" s="85">
        <f t="shared" si="14"/>
        <v>109.25937000000002</v>
      </c>
      <c r="G230" s="85">
        <f xml:space="preserve"> F230/'2016 Claims Experience'!$H$2</f>
        <v>128.54043529411769</v>
      </c>
      <c r="H230" s="85">
        <f t="shared" si="15"/>
        <v>121.39930000000003</v>
      </c>
      <c r="I230" s="85">
        <f t="shared" si="12"/>
        <v>0</v>
      </c>
      <c r="J230" s="39"/>
    </row>
    <row r="231" spans="2:10" x14ac:dyDescent="0.2">
      <c r="B231" s="87">
        <v>229</v>
      </c>
      <c r="C231" s="85">
        <v>20500.5</v>
      </c>
      <c r="D231" s="85">
        <f>C231 * (1 + '2016 Claims Experience'!$H$3) * (1 + '2016 Claims Experience'!$H$3)</f>
        <v>24805.605000000007</v>
      </c>
      <c r="E231" s="85">
        <f t="shared" si="13"/>
        <v>2480.5605</v>
      </c>
      <c r="F231" s="85">
        <f t="shared" si="14"/>
        <v>22325.044500000007</v>
      </c>
      <c r="G231" s="85">
        <f xml:space="preserve"> F231/'2016 Claims Experience'!$H$2</f>
        <v>26264.758235294128</v>
      </c>
      <c r="H231" s="85">
        <f t="shared" si="15"/>
        <v>500</v>
      </c>
      <c r="I231" s="85">
        <f t="shared" si="12"/>
        <v>771.55438428117304</v>
      </c>
      <c r="J231" s="39"/>
    </row>
    <row r="232" spans="2:10" x14ac:dyDescent="0.2">
      <c r="B232" s="87">
        <v>230</v>
      </c>
      <c r="C232" s="85">
        <v>26600.09</v>
      </c>
      <c r="D232" s="85">
        <f>C232 * (1 + '2016 Claims Experience'!$H$3) * (1 + '2016 Claims Experience'!$H$3)</f>
        <v>32186.108900000007</v>
      </c>
      <c r="E232" s="85">
        <f t="shared" si="13"/>
        <v>3218.6108899999999</v>
      </c>
      <c r="F232" s="85">
        <f t="shared" si="14"/>
        <v>28967.498010000007</v>
      </c>
      <c r="G232" s="85">
        <f xml:space="preserve"> F232/'2016 Claims Experience'!$H$2</f>
        <v>34079.409423529418</v>
      </c>
      <c r="H232" s="85">
        <f t="shared" si="15"/>
        <v>500</v>
      </c>
      <c r="I232" s="85">
        <f t="shared" si="12"/>
        <v>771.55438428117304</v>
      </c>
      <c r="J232" s="39"/>
    </row>
    <row r="233" spans="2:10" x14ac:dyDescent="0.2">
      <c r="B233" s="87">
        <v>231</v>
      </c>
      <c r="C233" s="85">
        <v>11744.93</v>
      </c>
      <c r="D233" s="85">
        <f>C233 * (1 + '2016 Claims Experience'!$H$3) * (1 + '2016 Claims Experience'!$H$3)</f>
        <v>14211.365300000001</v>
      </c>
      <c r="E233" s="85">
        <f t="shared" si="13"/>
        <v>1421.1365299999998</v>
      </c>
      <c r="F233" s="85">
        <f t="shared" si="14"/>
        <v>12790.228770000002</v>
      </c>
      <c r="G233" s="85">
        <f xml:space="preserve"> F233/'2016 Claims Experience'!$H$2</f>
        <v>15047.327964705884</v>
      </c>
      <c r="H233" s="85">
        <f t="shared" si="15"/>
        <v>500</v>
      </c>
      <c r="I233" s="85">
        <f t="shared" si="12"/>
        <v>771.55438428117304</v>
      </c>
      <c r="J233" s="39"/>
    </row>
    <row r="234" spans="2:10" x14ac:dyDescent="0.2">
      <c r="B234" s="87">
        <v>232</v>
      </c>
      <c r="C234" s="85">
        <v>7127.38</v>
      </c>
      <c r="D234" s="85">
        <f>C234 * (1 + '2016 Claims Experience'!$H$3) * (1 + '2016 Claims Experience'!$H$3)</f>
        <v>8624.1298000000006</v>
      </c>
      <c r="E234" s="85">
        <f t="shared" si="13"/>
        <v>862.41297999999983</v>
      </c>
      <c r="F234" s="85">
        <f t="shared" si="14"/>
        <v>7761.7168200000006</v>
      </c>
      <c r="G234" s="85">
        <f xml:space="preserve"> F234/'2016 Claims Experience'!$H$2</f>
        <v>9131.4315529411779</v>
      </c>
      <c r="H234" s="85">
        <f t="shared" si="15"/>
        <v>500</v>
      </c>
      <c r="I234" s="85">
        <f t="shared" si="12"/>
        <v>771.55438428117304</v>
      </c>
      <c r="J234" s="39"/>
    </row>
    <row r="235" spans="2:10" x14ac:dyDescent="0.2">
      <c r="B235" s="87">
        <v>233</v>
      </c>
      <c r="C235" s="85">
        <v>3863.8900000000003</v>
      </c>
      <c r="D235" s="85">
        <f>C235 * (1 + '2016 Claims Experience'!$H$3) * (1 + '2016 Claims Experience'!$H$3)</f>
        <v>4675.3069000000005</v>
      </c>
      <c r="E235" s="85">
        <f t="shared" si="13"/>
        <v>467.53068999999994</v>
      </c>
      <c r="F235" s="85">
        <f t="shared" si="14"/>
        <v>4207.7762100000009</v>
      </c>
      <c r="G235" s="85">
        <f xml:space="preserve"> F235/'2016 Claims Experience'!$H$2</f>
        <v>4950.3249529411778</v>
      </c>
      <c r="H235" s="85">
        <f t="shared" si="15"/>
        <v>500</v>
      </c>
      <c r="I235" s="85">
        <f t="shared" si="12"/>
        <v>771.55438428117304</v>
      </c>
      <c r="J235" s="39"/>
    </row>
    <row r="236" spans="2:10" x14ac:dyDescent="0.2">
      <c r="B236" s="87">
        <v>234</v>
      </c>
      <c r="C236" s="85">
        <v>5457.3200000000006</v>
      </c>
      <c r="D236" s="85">
        <f>C236 * (1 + '2016 Claims Experience'!$H$3) * (1 + '2016 Claims Experience'!$H$3)</f>
        <v>6603.3572000000022</v>
      </c>
      <c r="E236" s="85">
        <f t="shared" si="13"/>
        <v>660.33572000000004</v>
      </c>
      <c r="F236" s="85">
        <f t="shared" si="14"/>
        <v>5943.0214800000022</v>
      </c>
      <c r="G236" s="85">
        <f xml:space="preserve"> F236/'2016 Claims Experience'!$H$2</f>
        <v>6991.7899764705908</v>
      </c>
      <c r="H236" s="85">
        <f t="shared" si="15"/>
        <v>500</v>
      </c>
      <c r="I236" s="85">
        <f t="shared" si="12"/>
        <v>771.55438428117304</v>
      </c>
      <c r="J236" s="39"/>
    </row>
    <row r="237" spans="2:10" x14ac:dyDescent="0.2">
      <c r="B237" s="87">
        <v>235</v>
      </c>
      <c r="C237" s="85">
        <v>1781.45</v>
      </c>
      <c r="D237" s="85">
        <f>C237 * (1 + '2016 Claims Experience'!$H$3) * (1 + '2016 Claims Experience'!$H$3)</f>
        <v>2155.5545000000006</v>
      </c>
      <c r="E237" s="85">
        <f t="shared" si="13"/>
        <v>215.55545000000001</v>
      </c>
      <c r="F237" s="85">
        <f t="shared" si="14"/>
        <v>1939.9990500000006</v>
      </c>
      <c r="G237" s="85">
        <f xml:space="preserve"> F237/'2016 Claims Experience'!$H$2</f>
        <v>2282.3518235294123</v>
      </c>
      <c r="H237" s="85">
        <f t="shared" si="15"/>
        <v>500</v>
      </c>
      <c r="I237" s="85">
        <f t="shared" si="12"/>
        <v>771.55438428117304</v>
      </c>
      <c r="J237" s="39"/>
    </row>
    <row r="238" spans="2:10" x14ac:dyDescent="0.2">
      <c r="B238" s="87">
        <v>236</v>
      </c>
      <c r="C238" s="85">
        <v>8924.630000000001</v>
      </c>
      <c r="D238" s="85">
        <f>C238 * (1 + '2016 Claims Experience'!$H$3) * (1 + '2016 Claims Experience'!$H$3)</f>
        <v>10798.802300000003</v>
      </c>
      <c r="E238" s="85">
        <f t="shared" si="13"/>
        <v>1079.88023</v>
      </c>
      <c r="F238" s="85">
        <f t="shared" si="14"/>
        <v>9718.9220700000023</v>
      </c>
      <c r="G238" s="85">
        <f xml:space="preserve"> F238/'2016 Claims Experience'!$H$2</f>
        <v>11434.025964705885</v>
      </c>
      <c r="H238" s="85">
        <f t="shared" si="15"/>
        <v>500</v>
      </c>
      <c r="I238" s="85">
        <f t="shared" si="12"/>
        <v>771.55438428117304</v>
      </c>
      <c r="J238" s="39"/>
    </row>
    <row r="239" spans="2:10" x14ac:dyDescent="0.2">
      <c r="B239" s="87">
        <v>237</v>
      </c>
      <c r="C239" s="85">
        <v>12728.480000000001</v>
      </c>
      <c r="D239" s="85">
        <f>C239 * (1 + '2016 Claims Experience'!$H$3) * (1 + '2016 Claims Experience'!$H$3)</f>
        <v>15401.460800000004</v>
      </c>
      <c r="E239" s="85">
        <f t="shared" si="13"/>
        <v>1540.14608</v>
      </c>
      <c r="F239" s="85">
        <f t="shared" si="14"/>
        <v>13861.314720000004</v>
      </c>
      <c r="G239" s="85">
        <f xml:space="preserve"> F239/'2016 Claims Experience'!$H$2</f>
        <v>16307.429082352946</v>
      </c>
      <c r="H239" s="85">
        <f t="shared" si="15"/>
        <v>500</v>
      </c>
      <c r="I239" s="85">
        <f t="shared" si="12"/>
        <v>771.55438428117304</v>
      </c>
      <c r="J239" s="39"/>
    </row>
    <row r="240" spans="2:10" x14ac:dyDescent="0.2">
      <c r="B240" s="87">
        <v>238</v>
      </c>
      <c r="C240" s="85">
        <v>19758.690000000002</v>
      </c>
      <c r="D240" s="85">
        <f>C240 * (1 + '2016 Claims Experience'!$H$3) * (1 + '2016 Claims Experience'!$H$3)</f>
        <v>23908.014900000006</v>
      </c>
      <c r="E240" s="85">
        <f t="shared" si="13"/>
        <v>2390.8014899999998</v>
      </c>
      <c r="F240" s="85">
        <f t="shared" si="14"/>
        <v>21517.213410000004</v>
      </c>
      <c r="G240" s="85">
        <f xml:space="preserve"> F240/'2016 Claims Experience'!$H$2</f>
        <v>25314.368717647063</v>
      </c>
      <c r="H240" s="85">
        <f t="shared" si="15"/>
        <v>500</v>
      </c>
      <c r="I240" s="85">
        <f t="shared" si="12"/>
        <v>771.55438428117304</v>
      </c>
      <c r="J240" s="39"/>
    </row>
    <row r="241" spans="2:10" x14ac:dyDescent="0.2">
      <c r="B241" s="87">
        <v>239</v>
      </c>
      <c r="C241" s="85">
        <v>32507.710000000003</v>
      </c>
      <c r="D241" s="85">
        <f>C241 * (1 + '2016 Claims Experience'!$H$3) * (1 + '2016 Claims Experience'!$H$3)</f>
        <v>39334.32910000001</v>
      </c>
      <c r="E241" s="85">
        <f t="shared" si="13"/>
        <v>3933.43291</v>
      </c>
      <c r="F241" s="85">
        <f t="shared" si="14"/>
        <v>35400.896190000007</v>
      </c>
      <c r="G241" s="85">
        <f xml:space="preserve"> F241/'2016 Claims Experience'!$H$2</f>
        <v>41648.113164705894</v>
      </c>
      <c r="H241" s="85">
        <f t="shared" si="15"/>
        <v>500</v>
      </c>
      <c r="I241" s="85">
        <f t="shared" si="12"/>
        <v>771.55438428117304</v>
      </c>
      <c r="J241" s="39"/>
    </row>
    <row r="242" spans="2:10" x14ac:dyDescent="0.2">
      <c r="B242" s="87">
        <v>240</v>
      </c>
      <c r="C242" s="85">
        <v>35094.17</v>
      </c>
      <c r="D242" s="85">
        <f>C242 * (1 + '2016 Claims Experience'!$H$3) * (1 + '2016 Claims Experience'!$H$3)</f>
        <v>42463.945700000004</v>
      </c>
      <c r="E242" s="85">
        <f t="shared" si="13"/>
        <v>4246.3945699999995</v>
      </c>
      <c r="F242" s="85">
        <f t="shared" si="14"/>
        <v>38217.551130000007</v>
      </c>
      <c r="G242" s="85">
        <f xml:space="preserve"> F242/'2016 Claims Experience'!$H$2</f>
        <v>44961.824858823536</v>
      </c>
      <c r="H242" s="85">
        <f t="shared" si="15"/>
        <v>500</v>
      </c>
      <c r="I242" s="85">
        <f t="shared" si="12"/>
        <v>771.55438428117304</v>
      </c>
      <c r="J242" s="39"/>
    </row>
    <row r="243" spans="2:10" x14ac:dyDescent="0.2">
      <c r="B243" s="87">
        <v>241</v>
      </c>
      <c r="C243" s="85">
        <v>4007.67</v>
      </c>
      <c r="D243" s="85">
        <f>C243 * (1 + '2016 Claims Experience'!$H$3) * (1 + '2016 Claims Experience'!$H$3)</f>
        <v>4849.2807000000012</v>
      </c>
      <c r="E243" s="85">
        <f t="shared" si="13"/>
        <v>484.92806999999999</v>
      </c>
      <c r="F243" s="85">
        <f t="shared" si="14"/>
        <v>4364.3526300000012</v>
      </c>
      <c r="G243" s="85">
        <f xml:space="preserve"> F243/'2016 Claims Experience'!$H$2</f>
        <v>5134.5325058823546</v>
      </c>
      <c r="H243" s="85">
        <f t="shared" si="15"/>
        <v>500</v>
      </c>
      <c r="I243" s="85">
        <f t="shared" si="12"/>
        <v>771.55438428117304</v>
      </c>
      <c r="J243" s="39"/>
    </row>
    <row r="244" spans="2:10" x14ac:dyDescent="0.2">
      <c r="B244" s="87">
        <v>242</v>
      </c>
      <c r="C244" s="85">
        <v>21411.370000000003</v>
      </c>
      <c r="D244" s="85">
        <f>C244 * (1 + '2016 Claims Experience'!$H$3) * (1 + '2016 Claims Experience'!$H$3)</f>
        <v>25907.757700000009</v>
      </c>
      <c r="E244" s="85">
        <f t="shared" si="13"/>
        <v>2590.7757700000002</v>
      </c>
      <c r="F244" s="85">
        <f t="shared" si="14"/>
        <v>23316.981930000009</v>
      </c>
      <c r="G244" s="85">
        <f xml:space="preserve"> F244/'2016 Claims Experience'!$H$2</f>
        <v>27431.743447058834</v>
      </c>
      <c r="H244" s="85">
        <f t="shared" si="15"/>
        <v>500</v>
      </c>
      <c r="I244" s="85">
        <f t="shared" si="12"/>
        <v>771.55438428117304</v>
      </c>
      <c r="J244" s="39"/>
    </row>
    <row r="245" spans="2:10" x14ac:dyDescent="0.2">
      <c r="B245" s="87">
        <v>243</v>
      </c>
      <c r="C245" s="85">
        <v>694.41000000000008</v>
      </c>
      <c r="D245" s="85">
        <f>C245 * (1 + '2016 Claims Experience'!$H$3) * (1 + '2016 Claims Experience'!$H$3)</f>
        <v>840.23610000000019</v>
      </c>
      <c r="E245" s="85">
        <f t="shared" si="13"/>
        <v>84.023610000000005</v>
      </c>
      <c r="F245" s="85">
        <f t="shared" si="14"/>
        <v>756.21249000000023</v>
      </c>
      <c r="G245" s="85">
        <f xml:space="preserve"> F245/'2016 Claims Experience'!$H$2</f>
        <v>889.66175294117681</v>
      </c>
      <c r="H245" s="85">
        <f t="shared" si="15"/>
        <v>500</v>
      </c>
      <c r="I245" s="85">
        <f t="shared" si="12"/>
        <v>771.55438428117304</v>
      </c>
      <c r="J245" s="39"/>
    </row>
    <row r="246" spans="2:10" x14ac:dyDescent="0.2">
      <c r="B246" s="87">
        <v>244</v>
      </c>
      <c r="C246" s="85">
        <v>17464.530000000002</v>
      </c>
      <c r="D246" s="85">
        <f>C246 * (1 + '2016 Claims Experience'!$H$3) * (1 + '2016 Claims Experience'!$H$3)</f>
        <v>21132.081300000005</v>
      </c>
      <c r="E246" s="85">
        <f t="shared" si="13"/>
        <v>2113.20813</v>
      </c>
      <c r="F246" s="85">
        <f t="shared" si="14"/>
        <v>19018.873170000006</v>
      </c>
      <c r="G246" s="85">
        <f xml:space="preserve"> F246/'2016 Claims Experience'!$H$2</f>
        <v>22375.14490588236</v>
      </c>
      <c r="H246" s="85">
        <f t="shared" si="15"/>
        <v>500</v>
      </c>
      <c r="I246" s="85">
        <f t="shared" si="12"/>
        <v>771.55438428117304</v>
      </c>
      <c r="J246" s="39"/>
    </row>
    <row r="247" spans="2:10" x14ac:dyDescent="0.2">
      <c r="B247" s="87">
        <v>245</v>
      </c>
      <c r="C247" s="85">
        <v>14271.35</v>
      </c>
      <c r="D247" s="85">
        <f>C247 * (1 + '2016 Claims Experience'!$H$3) * (1 + '2016 Claims Experience'!$H$3)</f>
        <v>17268.333500000004</v>
      </c>
      <c r="E247" s="85">
        <f t="shared" si="13"/>
        <v>1726.8333500000001</v>
      </c>
      <c r="F247" s="85">
        <f t="shared" si="14"/>
        <v>15541.500150000003</v>
      </c>
      <c r="G247" s="85">
        <f xml:space="preserve"> F247/'2016 Claims Experience'!$H$2</f>
        <v>18284.117823529417</v>
      </c>
      <c r="H247" s="85">
        <f t="shared" si="15"/>
        <v>500</v>
      </c>
      <c r="I247" s="85">
        <f t="shared" si="12"/>
        <v>771.55438428117304</v>
      </c>
      <c r="J247" s="39"/>
    </row>
    <row r="248" spans="2:10" x14ac:dyDescent="0.2">
      <c r="B248" s="87">
        <v>246</v>
      </c>
      <c r="C248" s="85">
        <v>4704.45</v>
      </c>
      <c r="D248" s="85">
        <f>C248 * (1 + '2016 Claims Experience'!$H$3) * (1 + '2016 Claims Experience'!$H$3)</f>
        <v>5692.384500000001</v>
      </c>
      <c r="E248" s="85">
        <f t="shared" si="13"/>
        <v>569.23844999999994</v>
      </c>
      <c r="F248" s="85">
        <f t="shared" si="14"/>
        <v>5123.1460500000012</v>
      </c>
      <c r="G248" s="85">
        <f xml:space="preserve"> F248/'2016 Claims Experience'!$H$2</f>
        <v>6027.2306470588255</v>
      </c>
      <c r="H248" s="85">
        <f t="shared" si="15"/>
        <v>500</v>
      </c>
      <c r="I248" s="85">
        <f t="shared" si="12"/>
        <v>771.55438428117304</v>
      </c>
      <c r="J248" s="39"/>
    </row>
    <row r="249" spans="2:10" x14ac:dyDescent="0.2">
      <c r="B249" s="87">
        <v>247</v>
      </c>
      <c r="C249" s="85">
        <v>3569.2200000000003</v>
      </c>
      <c r="D249" s="85">
        <f>C249 * (1 + '2016 Claims Experience'!$H$3) * (1 + '2016 Claims Experience'!$H$3)</f>
        <v>4318.7562000000007</v>
      </c>
      <c r="E249" s="85">
        <f t="shared" si="13"/>
        <v>431.87561999999997</v>
      </c>
      <c r="F249" s="85">
        <f t="shared" si="14"/>
        <v>3886.8805800000009</v>
      </c>
      <c r="G249" s="85">
        <f xml:space="preserve"> F249/'2016 Claims Experience'!$H$2</f>
        <v>4572.8006823529422</v>
      </c>
      <c r="H249" s="85">
        <f t="shared" si="15"/>
        <v>500</v>
      </c>
      <c r="I249" s="85">
        <f t="shared" si="12"/>
        <v>771.55438428117304</v>
      </c>
      <c r="J249" s="39"/>
    </row>
    <row r="250" spans="2:10" x14ac:dyDescent="0.2">
      <c r="B250" s="87">
        <v>248</v>
      </c>
      <c r="C250" s="85">
        <v>2385.8000000000002</v>
      </c>
      <c r="D250" s="85">
        <f>C250 * (1 + '2016 Claims Experience'!$H$3) * (1 + '2016 Claims Experience'!$H$3)</f>
        <v>2886.8180000000007</v>
      </c>
      <c r="E250" s="85">
        <f t="shared" si="13"/>
        <v>288.68180000000001</v>
      </c>
      <c r="F250" s="85">
        <f t="shared" si="14"/>
        <v>2598.1362000000008</v>
      </c>
      <c r="G250" s="85">
        <f xml:space="preserve"> F250/'2016 Claims Experience'!$H$2</f>
        <v>3056.6308235294127</v>
      </c>
      <c r="H250" s="85">
        <f t="shared" si="15"/>
        <v>500</v>
      </c>
      <c r="I250" s="85">
        <f t="shared" si="12"/>
        <v>771.55438428117304</v>
      </c>
      <c r="J250" s="39"/>
    </row>
    <row r="251" spans="2:10" x14ac:dyDescent="0.2">
      <c r="B251" s="87">
        <v>249</v>
      </c>
      <c r="C251" s="85">
        <v>28273.31</v>
      </c>
      <c r="D251" s="85">
        <f>C251 * (1 + '2016 Claims Experience'!$H$3) * (1 + '2016 Claims Experience'!$H$3)</f>
        <v>34210.705100000006</v>
      </c>
      <c r="E251" s="85">
        <f t="shared" si="13"/>
        <v>3421.07051</v>
      </c>
      <c r="F251" s="85">
        <f t="shared" si="14"/>
        <v>30789.634590000005</v>
      </c>
      <c r="G251" s="85">
        <f xml:space="preserve"> F251/'2016 Claims Experience'!$H$2</f>
        <v>36223.099517647068</v>
      </c>
      <c r="H251" s="85">
        <f t="shared" si="15"/>
        <v>500</v>
      </c>
      <c r="I251" s="85">
        <f t="shared" si="12"/>
        <v>771.55438428117304</v>
      </c>
      <c r="J251" s="39"/>
    </row>
    <row r="252" spans="2:10" x14ac:dyDescent="0.2">
      <c r="B252" s="87">
        <v>250</v>
      </c>
      <c r="C252" s="85">
        <v>25486.190000000002</v>
      </c>
      <c r="D252" s="85">
        <f>C252 * (1 + '2016 Claims Experience'!$H$3) * (1 + '2016 Claims Experience'!$H$3)</f>
        <v>30838.289900000007</v>
      </c>
      <c r="E252" s="85">
        <f t="shared" si="13"/>
        <v>3083.82899</v>
      </c>
      <c r="F252" s="85">
        <f t="shared" si="14"/>
        <v>27754.460910000005</v>
      </c>
      <c r="G252" s="85">
        <f xml:space="preserve"> F252/'2016 Claims Experience'!$H$2</f>
        <v>32652.306952941184</v>
      </c>
      <c r="H252" s="85">
        <f t="shared" si="15"/>
        <v>500</v>
      </c>
      <c r="I252" s="85">
        <f t="shared" si="12"/>
        <v>771.55438428117304</v>
      </c>
      <c r="J252" s="39"/>
    </row>
    <row r="253" spans="2:10" x14ac:dyDescent="0.2">
      <c r="B253" s="87">
        <v>251</v>
      </c>
      <c r="C253" s="85">
        <v>8012.97</v>
      </c>
      <c r="D253" s="85">
        <f>C253 * (1 + '2016 Claims Experience'!$H$3) * (1 + '2016 Claims Experience'!$H$3)</f>
        <v>9695.6937000000034</v>
      </c>
      <c r="E253" s="85">
        <f t="shared" si="13"/>
        <v>969.56937000000016</v>
      </c>
      <c r="F253" s="85">
        <f t="shared" si="14"/>
        <v>8726.1243300000042</v>
      </c>
      <c r="G253" s="85">
        <f xml:space="preserve"> F253/'2016 Claims Experience'!$H$2</f>
        <v>10266.028623529417</v>
      </c>
      <c r="H253" s="85">
        <f t="shared" si="15"/>
        <v>500</v>
      </c>
      <c r="I253" s="85">
        <f t="shared" si="12"/>
        <v>771.55438428117304</v>
      </c>
      <c r="J253" s="39"/>
    </row>
    <row r="254" spans="2:10" x14ac:dyDescent="0.2">
      <c r="B254" s="87">
        <v>252</v>
      </c>
      <c r="C254" s="85">
        <v>31288.74</v>
      </c>
      <c r="D254" s="85">
        <f>C254 * (1 + '2016 Claims Experience'!$H$3) * (1 + '2016 Claims Experience'!$H$3)</f>
        <v>37859.375400000004</v>
      </c>
      <c r="E254" s="85">
        <f t="shared" si="13"/>
        <v>3785.9375399999994</v>
      </c>
      <c r="F254" s="85">
        <f t="shared" si="14"/>
        <v>34073.437860000005</v>
      </c>
      <c r="G254" s="85">
        <f xml:space="preserve"> F254/'2016 Claims Experience'!$H$2</f>
        <v>40086.39748235295</v>
      </c>
      <c r="H254" s="85">
        <f t="shared" si="15"/>
        <v>500</v>
      </c>
      <c r="I254" s="85">
        <f t="shared" si="12"/>
        <v>771.55438428117304</v>
      </c>
      <c r="J254" s="39"/>
    </row>
    <row r="255" spans="2:10" x14ac:dyDescent="0.2">
      <c r="B255" s="87">
        <v>253</v>
      </c>
      <c r="C255" s="85">
        <v>6782.9400000000005</v>
      </c>
      <c r="D255" s="85">
        <f>C255 * (1 + '2016 Claims Experience'!$H$3) * (1 + '2016 Claims Experience'!$H$3)</f>
        <v>8207.3574000000026</v>
      </c>
      <c r="E255" s="85">
        <f t="shared" si="13"/>
        <v>820.73574000000008</v>
      </c>
      <c r="F255" s="85">
        <f t="shared" si="14"/>
        <v>7386.6216600000025</v>
      </c>
      <c r="G255" s="85">
        <f xml:space="preserve"> F255/'2016 Claims Experience'!$H$2</f>
        <v>8690.1431294117683</v>
      </c>
      <c r="H255" s="85">
        <f t="shared" si="15"/>
        <v>500</v>
      </c>
      <c r="I255" s="85">
        <f t="shared" si="12"/>
        <v>771.55438428117304</v>
      </c>
      <c r="J255" s="39"/>
    </row>
    <row r="256" spans="2:10" x14ac:dyDescent="0.2">
      <c r="B256" s="87">
        <v>254</v>
      </c>
      <c r="C256" s="85">
        <v>27558.36</v>
      </c>
      <c r="D256" s="85">
        <f>C256 * (1 + '2016 Claims Experience'!$H$3) * (1 + '2016 Claims Experience'!$H$3)</f>
        <v>33345.615600000005</v>
      </c>
      <c r="E256" s="85">
        <f t="shared" si="13"/>
        <v>3334.5615599999996</v>
      </c>
      <c r="F256" s="85">
        <f t="shared" si="14"/>
        <v>30011.054040000006</v>
      </c>
      <c r="G256" s="85">
        <f xml:space="preserve"> F256/'2016 Claims Experience'!$H$2</f>
        <v>35307.122400000007</v>
      </c>
      <c r="H256" s="85">
        <f t="shared" si="15"/>
        <v>500</v>
      </c>
      <c r="I256" s="85">
        <f t="shared" si="12"/>
        <v>771.55438428117304</v>
      </c>
      <c r="J256" s="39"/>
    </row>
    <row r="257" spans="2:10" x14ac:dyDescent="0.2">
      <c r="B257" s="87">
        <v>255</v>
      </c>
      <c r="C257" s="85">
        <v>9231.15</v>
      </c>
      <c r="D257" s="85">
        <f>C257 * (1 + '2016 Claims Experience'!$H$3) * (1 + '2016 Claims Experience'!$H$3)</f>
        <v>11169.691500000003</v>
      </c>
      <c r="E257" s="85">
        <f t="shared" si="13"/>
        <v>1116.9691500000001</v>
      </c>
      <c r="F257" s="85">
        <f t="shared" si="14"/>
        <v>10052.722350000002</v>
      </c>
      <c r="G257" s="85">
        <f xml:space="preserve"> F257/'2016 Claims Experience'!$H$2</f>
        <v>11826.73217647059</v>
      </c>
      <c r="H257" s="85">
        <f t="shared" si="15"/>
        <v>500</v>
      </c>
      <c r="I257" s="85">
        <f t="shared" si="12"/>
        <v>771.55438428117304</v>
      </c>
      <c r="J257" s="39"/>
    </row>
    <row r="258" spans="2:10" x14ac:dyDescent="0.2">
      <c r="B258" s="87">
        <v>256</v>
      </c>
      <c r="C258" s="85">
        <v>11335.710000000001</v>
      </c>
      <c r="D258" s="85">
        <f>C258 * (1 + '2016 Claims Experience'!$H$3) * (1 + '2016 Claims Experience'!$H$3)</f>
        <v>13716.209100000004</v>
      </c>
      <c r="E258" s="85">
        <f t="shared" si="13"/>
        <v>1371.6209100000001</v>
      </c>
      <c r="F258" s="85">
        <f t="shared" si="14"/>
        <v>12344.588190000004</v>
      </c>
      <c r="G258" s="85">
        <f xml:space="preserve"> F258/'2016 Claims Experience'!$H$2</f>
        <v>14523.04492941177</v>
      </c>
      <c r="H258" s="85">
        <f t="shared" si="15"/>
        <v>500</v>
      </c>
      <c r="I258" s="85">
        <f t="shared" si="12"/>
        <v>771.55438428117304</v>
      </c>
      <c r="J258" s="39"/>
    </row>
    <row r="259" spans="2:10" x14ac:dyDescent="0.2">
      <c r="B259" s="87">
        <v>257</v>
      </c>
      <c r="C259" s="85">
        <v>10623.92</v>
      </c>
      <c r="D259" s="85">
        <f>C259 * (1 + '2016 Claims Experience'!$H$3) * (1 + '2016 Claims Experience'!$H$3)</f>
        <v>12854.943200000003</v>
      </c>
      <c r="E259" s="85">
        <f t="shared" si="13"/>
        <v>1285.49432</v>
      </c>
      <c r="F259" s="85">
        <f t="shared" si="14"/>
        <v>11569.448880000004</v>
      </c>
      <c r="G259" s="85">
        <f xml:space="preserve"> F259/'2016 Claims Experience'!$H$2</f>
        <v>13611.116329411769</v>
      </c>
      <c r="H259" s="85">
        <f t="shared" si="15"/>
        <v>500</v>
      </c>
      <c r="I259" s="85">
        <f t="shared" ref="I259:I322" si="16">IF(H259 = $K$29, $L$29 - H259,   IF(AND(H259&lt;$L$29, H259 &gt; $K$29),  D259-$K$29, 0) )</f>
        <v>771.55438428117304</v>
      </c>
      <c r="J259" s="39"/>
    </row>
    <row r="260" spans="2:10" x14ac:dyDescent="0.2">
      <c r="B260" s="87">
        <v>258</v>
      </c>
      <c r="C260" s="85">
        <v>33765.39</v>
      </c>
      <c r="D260" s="85">
        <f>C260 * (1 + '2016 Claims Experience'!$H$3) * (1 + '2016 Claims Experience'!$H$3)</f>
        <v>40856.121900000006</v>
      </c>
      <c r="E260" s="85">
        <f t="shared" ref="E260:E323" si="17" xml:space="preserve"> D260 * (1- $L$9)</f>
        <v>4085.6121899999998</v>
      </c>
      <c r="F260" s="85">
        <f t="shared" ref="F260:F323" si="18" xml:space="preserve">   D260 *$L$9</f>
        <v>36770.509710000006</v>
      </c>
      <c r="G260" s="85">
        <f xml:space="preserve"> F260/'2016 Claims Experience'!$H$2</f>
        <v>43259.423188235305</v>
      </c>
      <c r="H260" s="85">
        <f t="shared" ref="H260:H323" si="19">IF( D260&gt; $K$29, $K$29, D260)</f>
        <v>500</v>
      </c>
      <c r="I260" s="85">
        <f t="shared" si="16"/>
        <v>771.55438428117304</v>
      </c>
      <c r="J260" s="39"/>
    </row>
    <row r="261" spans="2:10" x14ac:dyDescent="0.2">
      <c r="B261" s="87">
        <v>259</v>
      </c>
      <c r="C261" s="85">
        <v>290.72000000000003</v>
      </c>
      <c r="D261" s="85">
        <f>C261 * (1 + '2016 Claims Experience'!$H$3) * (1 + '2016 Claims Experience'!$H$3)</f>
        <v>351.77120000000008</v>
      </c>
      <c r="E261" s="85">
        <f t="shared" si="17"/>
        <v>35.177120000000002</v>
      </c>
      <c r="F261" s="85">
        <f t="shared" si="18"/>
        <v>316.59408000000008</v>
      </c>
      <c r="G261" s="85">
        <f xml:space="preserve"> F261/'2016 Claims Experience'!$H$2</f>
        <v>372.46362352941185</v>
      </c>
      <c r="H261" s="85">
        <f t="shared" si="19"/>
        <v>351.77120000000008</v>
      </c>
      <c r="I261" s="85">
        <f t="shared" si="16"/>
        <v>0</v>
      </c>
      <c r="J261" s="39"/>
    </row>
    <row r="262" spans="2:10" x14ac:dyDescent="0.2">
      <c r="B262" s="87">
        <v>260</v>
      </c>
      <c r="C262" s="85">
        <v>3676.6600000000003</v>
      </c>
      <c r="D262" s="85">
        <f>C262 * (1 + '2016 Claims Experience'!$H$3) * (1 + '2016 Claims Experience'!$H$3)</f>
        <v>4448.758600000001</v>
      </c>
      <c r="E262" s="85">
        <f t="shared" si="17"/>
        <v>444.87585999999999</v>
      </c>
      <c r="F262" s="85">
        <f t="shared" si="18"/>
        <v>4003.8827400000009</v>
      </c>
      <c r="G262" s="85">
        <f xml:space="preserve"> F262/'2016 Claims Experience'!$H$2</f>
        <v>4710.4502823529419</v>
      </c>
      <c r="H262" s="85">
        <f t="shared" si="19"/>
        <v>500</v>
      </c>
      <c r="I262" s="85">
        <f t="shared" si="16"/>
        <v>771.55438428117304</v>
      </c>
      <c r="J262" s="39"/>
    </row>
    <row r="263" spans="2:10" x14ac:dyDescent="0.2">
      <c r="B263" s="87">
        <v>261</v>
      </c>
      <c r="C263" s="85">
        <v>19113.260000000002</v>
      </c>
      <c r="D263" s="85">
        <f>C263 * (1 + '2016 Claims Experience'!$H$3) * (1 + '2016 Claims Experience'!$H$3)</f>
        <v>23127.044600000005</v>
      </c>
      <c r="E263" s="85">
        <f t="shared" si="17"/>
        <v>2312.7044599999999</v>
      </c>
      <c r="F263" s="85">
        <f t="shared" si="18"/>
        <v>20814.340140000004</v>
      </c>
      <c r="G263" s="85">
        <f xml:space="preserve"> F263/'2016 Claims Experience'!$H$2</f>
        <v>24487.458988235299</v>
      </c>
      <c r="H263" s="85">
        <f t="shared" si="19"/>
        <v>500</v>
      </c>
      <c r="I263" s="85">
        <f t="shared" si="16"/>
        <v>771.55438428117304</v>
      </c>
      <c r="J263" s="39"/>
    </row>
    <row r="264" spans="2:10" x14ac:dyDescent="0.2">
      <c r="B264" s="87">
        <v>262</v>
      </c>
      <c r="C264" s="85">
        <v>5244.81</v>
      </c>
      <c r="D264" s="85">
        <f>C264 * (1 + '2016 Claims Experience'!$H$3) * (1 + '2016 Claims Experience'!$H$3)</f>
        <v>6346.2201000000014</v>
      </c>
      <c r="E264" s="85">
        <f t="shared" si="17"/>
        <v>634.62201000000005</v>
      </c>
      <c r="F264" s="85">
        <f t="shared" si="18"/>
        <v>5711.5980900000013</v>
      </c>
      <c r="G264" s="85">
        <f xml:space="preserve"> F264/'2016 Claims Experience'!$H$2</f>
        <v>6719.5271647058844</v>
      </c>
      <c r="H264" s="85">
        <f t="shared" si="19"/>
        <v>500</v>
      </c>
      <c r="I264" s="85">
        <f t="shared" si="16"/>
        <v>771.55438428117304</v>
      </c>
      <c r="J264" s="39"/>
    </row>
    <row r="265" spans="2:10" x14ac:dyDescent="0.2">
      <c r="B265" s="87">
        <v>263</v>
      </c>
      <c r="C265" s="85">
        <v>281.24</v>
      </c>
      <c r="D265" s="85">
        <f>C265 * (1 + '2016 Claims Experience'!$H$3) * (1 + '2016 Claims Experience'!$H$3)</f>
        <v>340.30040000000008</v>
      </c>
      <c r="E265" s="85">
        <f t="shared" si="17"/>
        <v>34.03004</v>
      </c>
      <c r="F265" s="85">
        <f t="shared" si="18"/>
        <v>306.2703600000001</v>
      </c>
      <c r="G265" s="85">
        <f xml:space="preserve"> F265/'2016 Claims Experience'!$H$2</f>
        <v>360.3180705882354</v>
      </c>
      <c r="H265" s="85">
        <f t="shared" si="19"/>
        <v>340.30040000000008</v>
      </c>
      <c r="I265" s="85">
        <f t="shared" si="16"/>
        <v>0</v>
      </c>
      <c r="J265" s="39"/>
    </row>
    <row r="266" spans="2:10" x14ac:dyDescent="0.2">
      <c r="B266" s="87">
        <v>264</v>
      </c>
      <c r="C266" s="85">
        <v>7913.43</v>
      </c>
      <c r="D266" s="85">
        <f>C266 * (1 + '2016 Claims Experience'!$H$3) * (1 + '2016 Claims Experience'!$H$3)</f>
        <v>9575.2503000000015</v>
      </c>
      <c r="E266" s="85">
        <f t="shared" si="17"/>
        <v>957.5250299999999</v>
      </c>
      <c r="F266" s="85">
        <f t="shared" si="18"/>
        <v>8617.7252700000008</v>
      </c>
      <c r="G266" s="85">
        <f xml:space="preserve"> F266/'2016 Claims Experience'!$H$2</f>
        <v>10138.50031764706</v>
      </c>
      <c r="H266" s="85">
        <f t="shared" si="19"/>
        <v>500</v>
      </c>
      <c r="I266" s="85">
        <f t="shared" si="16"/>
        <v>771.55438428117304</v>
      </c>
      <c r="J266" s="39"/>
    </row>
    <row r="267" spans="2:10" x14ac:dyDescent="0.2">
      <c r="B267" s="87">
        <v>265</v>
      </c>
      <c r="C267" s="85">
        <v>5312.75</v>
      </c>
      <c r="D267" s="85">
        <f>C267 * (1 + '2016 Claims Experience'!$H$3) * (1 + '2016 Claims Experience'!$H$3)</f>
        <v>6428.4275000000007</v>
      </c>
      <c r="E267" s="85">
        <f t="shared" si="17"/>
        <v>642.84274999999991</v>
      </c>
      <c r="F267" s="85">
        <f t="shared" si="18"/>
        <v>5785.5847500000009</v>
      </c>
      <c r="G267" s="85">
        <f xml:space="preserve"> F267/'2016 Claims Experience'!$H$2</f>
        <v>6806.5702941176487</v>
      </c>
      <c r="H267" s="85">
        <f t="shared" si="19"/>
        <v>500</v>
      </c>
      <c r="I267" s="85">
        <f t="shared" si="16"/>
        <v>771.55438428117304</v>
      </c>
      <c r="J267" s="39"/>
    </row>
    <row r="268" spans="2:10" x14ac:dyDescent="0.2">
      <c r="B268" s="87">
        <v>266</v>
      </c>
      <c r="C268" s="85">
        <v>7115.5300000000007</v>
      </c>
      <c r="D268" s="85">
        <f>C268 * (1 + '2016 Claims Experience'!$H$3) * (1 + '2016 Claims Experience'!$H$3)</f>
        <v>8609.7913000000026</v>
      </c>
      <c r="E268" s="85">
        <f t="shared" si="17"/>
        <v>860.97913000000005</v>
      </c>
      <c r="F268" s="85">
        <f t="shared" si="18"/>
        <v>7748.8121700000029</v>
      </c>
      <c r="G268" s="85">
        <f xml:space="preserve"> F268/'2016 Claims Experience'!$H$2</f>
        <v>9116.2496117647097</v>
      </c>
      <c r="H268" s="85">
        <f t="shared" si="19"/>
        <v>500</v>
      </c>
      <c r="I268" s="85">
        <f t="shared" si="16"/>
        <v>771.55438428117304</v>
      </c>
      <c r="J268" s="39"/>
    </row>
    <row r="269" spans="2:10" x14ac:dyDescent="0.2">
      <c r="B269" s="87">
        <v>267</v>
      </c>
      <c r="C269" s="85">
        <v>1418.8400000000001</v>
      </c>
      <c r="D269" s="85">
        <f>C269 * (1 + '2016 Claims Experience'!$H$3) * (1 + '2016 Claims Experience'!$H$3)</f>
        <v>1716.7964000000006</v>
      </c>
      <c r="E269" s="85">
        <f t="shared" si="17"/>
        <v>171.67964000000003</v>
      </c>
      <c r="F269" s="85">
        <f t="shared" si="18"/>
        <v>1545.1167600000006</v>
      </c>
      <c r="G269" s="85">
        <f xml:space="preserve"> F269/'2016 Claims Experience'!$H$2</f>
        <v>1817.7844235294124</v>
      </c>
      <c r="H269" s="85">
        <f t="shared" si="19"/>
        <v>500</v>
      </c>
      <c r="I269" s="85">
        <f t="shared" si="16"/>
        <v>771.55438428117304</v>
      </c>
      <c r="J269" s="39"/>
    </row>
    <row r="270" spans="2:10" x14ac:dyDescent="0.2">
      <c r="B270" s="87">
        <v>268</v>
      </c>
      <c r="C270" s="85">
        <v>1817</v>
      </c>
      <c r="D270" s="85">
        <f>C270 * (1 + '2016 Claims Experience'!$H$3) * (1 + '2016 Claims Experience'!$H$3)</f>
        <v>2198.5700000000006</v>
      </c>
      <c r="E270" s="85">
        <f t="shared" si="17"/>
        <v>219.857</v>
      </c>
      <c r="F270" s="85">
        <f t="shared" si="18"/>
        <v>1978.7130000000006</v>
      </c>
      <c r="G270" s="85">
        <f xml:space="preserve"> F270/'2016 Claims Experience'!$H$2</f>
        <v>2327.8976470588245</v>
      </c>
      <c r="H270" s="85">
        <f t="shared" si="19"/>
        <v>500</v>
      </c>
      <c r="I270" s="85">
        <f t="shared" si="16"/>
        <v>771.55438428117304</v>
      </c>
      <c r="J270" s="39"/>
    </row>
    <row r="271" spans="2:10" x14ac:dyDescent="0.2">
      <c r="B271" s="87">
        <v>269</v>
      </c>
      <c r="C271" s="85">
        <v>3092.06</v>
      </c>
      <c r="D271" s="85">
        <f>C271 * (1 + '2016 Claims Experience'!$H$3) * (1 + '2016 Claims Experience'!$H$3)</f>
        <v>3741.3926000000006</v>
      </c>
      <c r="E271" s="85">
        <f t="shared" si="17"/>
        <v>374.13925999999998</v>
      </c>
      <c r="F271" s="85">
        <f t="shared" si="18"/>
        <v>3367.2533400000007</v>
      </c>
      <c r="G271" s="85">
        <f xml:space="preserve"> F271/'2016 Claims Experience'!$H$2</f>
        <v>3961.4745176470597</v>
      </c>
      <c r="H271" s="85">
        <f t="shared" si="19"/>
        <v>500</v>
      </c>
      <c r="I271" s="85">
        <f t="shared" si="16"/>
        <v>771.55438428117304</v>
      </c>
      <c r="J271" s="39"/>
    </row>
    <row r="272" spans="2:10" x14ac:dyDescent="0.2">
      <c r="B272" s="87">
        <v>270</v>
      </c>
      <c r="C272" s="85">
        <v>14806.970000000001</v>
      </c>
      <c r="D272" s="85">
        <f>C272 * (1 + '2016 Claims Experience'!$H$3) * (1 + '2016 Claims Experience'!$H$3)</f>
        <v>17916.433700000005</v>
      </c>
      <c r="E272" s="85">
        <f t="shared" si="17"/>
        <v>1791.64337</v>
      </c>
      <c r="F272" s="85">
        <f t="shared" si="18"/>
        <v>16124.790330000005</v>
      </c>
      <c r="G272" s="85">
        <f xml:space="preserve"> F272/'2016 Claims Experience'!$H$2</f>
        <v>18970.34156470589</v>
      </c>
      <c r="H272" s="85">
        <f t="shared" si="19"/>
        <v>500</v>
      </c>
      <c r="I272" s="85">
        <f t="shared" si="16"/>
        <v>771.55438428117304</v>
      </c>
      <c r="J272" s="39"/>
    </row>
    <row r="273" spans="2:10" x14ac:dyDescent="0.2">
      <c r="B273" s="87">
        <v>271</v>
      </c>
      <c r="C273" s="85">
        <v>16250.300000000001</v>
      </c>
      <c r="D273" s="85">
        <f>C273 * (1 + '2016 Claims Experience'!$H$3) * (1 + '2016 Claims Experience'!$H$3)</f>
        <v>19662.863000000005</v>
      </c>
      <c r="E273" s="85">
        <f t="shared" si="17"/>
        <v>1966.2863</v>
      </c>
      <c r="F273" s="85">
        <f t="shared" si="18"/>
        <v>17696.576700000005</v>
      </c>
      <c r="G273" s="85">
        <f xml:space="preserve"> F273/'2016 Claims Experience'!$H$2</f>
        <v>20819.502000000008</v>
      </c>
      <c r="H273" s="85">
        <f t="shared" si="19"/>
        <v>500</v>
      </c>
      <c r="I273" s="85">
        <f t="shared" si="16"/>
        <v>771.55438428117304</v>
      </c>
      <c r="J273" s="39"/>
    </row>
    <row r="274" spans="2:10" x14ac:dyDescent="0.2">
      <c r="B274" s="87">
        <v>272</v>
      </c>
      <c r="C274" s="85">
        <v>14615</v>
      </c>
      <c r="D274" s="85">
        <f>C274 * (1 + '2016 Claims Experience'!$H$3) * (1 + '2016 Claims Experience'!$H$3)</f>
        <v>17684.150000000005</v>
      </c>
      <c r="E274" s="85">
        <f t="shared" si="17"/>
        <v>1768.4150000000002</v>
      </c>
      <c r="F274" s="85">
        <f t="shared" si="18"/>
        <v>15915.735000000004</v>
      </c>
      <c r="G274" s="85">
        <f xml:space="preserve"> F274/'2016 Claims Experience'!$H$2</f>
        <v>18724.394117647065</v>
      </c>
      <c r="H274" s="85">
        <f t="shared" si="19"/>
        <v>500</v>
      </c>
      <c r="I274" s="85">
        <f t="shared" si="16"/>
        <v>771.55438428117304</v>
      </c>
      <c r="J274" s="39"/>
    </row>
    <row r="275" spans="2:10" x14ac:dyDescent="0.2">
      <c r="B275" s="87">
        <v>273</v>
      </c>
      <c r="C275" s="85">
        <v>940.1</v>
      </c>
      <c r="D275" s="85">
        <f>C275 * (1 + '2016 Claims Experience'!$H$3) * (1 + '2016 Claims Experience'!$H$3)</f>
        <v>1137.5210000000002</v>
      </c>
      <c r="E275" s="85">
        <f t="shared" si="17"/>
        <v>113.7521</v>
      </c>
      <c r="F275" s="85">
        <f t="shared" si="18"/>
        <v>1023.7689000000001</v>
      </c>
      <c r="G275" s="85">
        <f xml:space="preserve"> F275/'2016 Claims Experience'!$H$2</f>
        <v>1204.4340000000002</v>
      </c>
      <c r="H275" s="85">
        <f t="shared" si="19"/>
        <v>500</v>
      </c>
      <c r="I275" s="85">
        <f t="shared" si="16"/>
        <v>771.55438428117304</v>
      </c>
      <c r="J275" s="39"/>
    </row>
    <row r="276" spans="2:10" x14ac:dyDescent="0.2">
      <c r="B276" s="87">
        <v>274</v>
      </c>
      <c r="C276" s="85">
        <v>28808.93</v>
      </c>
      <c r="D276" s="85">
        <f>C276 * (1 + '2016 Claims Experience'!$H$3) * (1 + '2016 Claims Experience'!$H$3)</f>
        <v>34858.805300000007</v>
      </c>
      <c r="E276" s="85">
        <f t="shared" si="17"/>
        <v>3485.8805299999999</v>
      </c>
      <c r="F276" s="85">
        <f t="shared" si="18"/>
        <v>31372.924770000009</v>
      </c>
      <c r="G276" s="85">
        <f xml:space="preserve"> F276/'2016 Claims Experience'!$H$2</f>
        <v>36909.323258823541</v>
      </c>
      <c r="H276" s="85">
        <f t="shared" si="19"/>
        <v>500</v>
      </c>
      <c r="I276" s="85">
        <f t="shared" si="16"/>
        <v>771.55438428117304</v>
      </c>
      <c r="J276" s="39"/>
    </row>
    <row r="277" spans="2:10" x14ac:dyDescent="0.2">
      <c r="B277" s="87">
        <v>275</v>
      </c>
      <c r="C277" s="85">
        <v>19961.72</v>
      </c>
      <c r="D277" s="85">
        <f>C277 * (1 + '2016 Claims Experience'!$H$3) * (1 + '2016 Claims Experience'!$H$3)</f>
        <v>24153.681200000006</v>
      </c>
      <c r="E277" s="85">
        <f t="shared" si="17"/>
        <v>2415.3681200000001</v>
      </c>
      <c r="F277" s="85">
        <f t="shared" si="18"/>
        <v>21738.313080000007</v>
      </c>
      <c r="G277" s="85">
        <f xml:space="preserve"> F277/'2016 Claims Experience'!$H$2</f>
        <v>25574.485976470598</v>
      </c>
      <c r="H277" s="85">
        <f t="shared" si="19"/>
        <v>500</v>
      </c>
      <c r="I277" s="85">
        <f t="shared" si="16"/>
        <v>771.55438428117304</v>
      </c>
      <c r="J277" s="39"/>
    </row>
    <row r="278" spans="2:10" x14ac:dyDescent="0.2">
      <c r="B278" s="87">
        <v>276</v>
      </c>
      <c r="C278" s="85">
        <v>12007.210000000001</v>
      </c>
      <c r="D278" s="85">
        <f>C278 * (1 + '2016 Claims Experience'!$H$3) * (1 + '2016 Claims Experience'!$H$3)</f>
        <v>14528.724100000003</v>
      </c>
      <c r="E278" s="85">
        <f t="shared" si="17"/>
        <v>1452.8724099999999</v>
      </c>
      <c r="F278" s="85">
        <f t="shared" si="18"/>
        <v>13075.851690000003</v>
      </c>
      <c r="G278" s="85">
        <f xml:space="preserve"> F278/'2016 Claims Experience'!$H$2</f>
        <v>15383.354929411769</v>
      </c>
      <c r="H278" s="85">
        <f t="shared" si="19"/>
        <v>500</v>
      </c>
      <c r="I278" s="85">
        <f t="shared" si="16"/>
        <v>771.55438428117304</v>
      </c>
      <c r="J278" s="39"/>
    </row>
    <row r="279" spans="2:10" x14ac:dyDescent="0.2">
      <c r="B279" s="87">
        <v>277</v>
      </c>
      <c r="C279" s="85">
        <v>24967.16</v>
      </c>
      <c r="D279" s="85">
        <f>C279 * (1 + '2016 Claims Experience'!$H$3) * (1 + '2016 Claims Experience'!$H$3)</f>
        <v>30210.263600000006</v>
      </c>
      <c r="E279" s="85">
        <f t="shared" si="17"/>
        <v>3021.0263599999998</v>
      </c>
      <c r="F279" s="85">
        <f t="shared" si="18"/>
        <v>27189.237240000006</v>
      </c>
      <c r="G279" s="85">
        <f xml:space="preserve"> F279/'2016 Claims Experience'!$H$2</f>
        <v>31987.337929411773</v>
      </c>
      <c r="H279" s="85">
        <f t="shared" si="19"/>
        <v>500</v>
      </c>
      <c r="I279" s="85">
        <f t="shared" si="16"/>
        <v>771.55438428117304</v>
      </c>
      <c r="J279" s="39"/>
    </row>
    <row r="280" spans="2:10" x14ac:dyDescent="0.2">
      <c r="B280" s="87">
        <v>278</v>
      </c>
      <c r="C280" s="85">
        <v>2255.4500000000003</v>
      </c>
      <c r="D280" s="85">
        <f>C280 * (1 + '2016 Claims Experience'!$H$3) * (1 + '2016 Claims Experience'!$H$3)</f>
        <v>2729.0945000000006</v>
      </c>
      <c r="E280" s="85">
        <f t="shared" si="17"/>
        <v>272.90944999999999</v>
      </c>
      <c r="F280" s="85">
        <f t="shared" si="18"/>
        <v>2456.1850500000005</v>
      </c>
      <c r="G280" s="85">
        <f xml:space="preserve"> F280/'2016 Claims Experience'!$H$2</f>
        <v>2889.629470588236</v>
      </c>
      <c r="H280" s="85">
        <f t="shared" si="19"/>
        <v>500</v>
      </c>
      <c r="I280" s="85">
        <f t="shared" si="16"/>
        <v>771.55438428117304</v>
      </c>
      <c r="J280" s="39"/>
    </row>
    <row r="281" spans="2:10" x14ac:dyDescent="0.2">
      <c r="B281" s="87">
        <v>279</v>
      </c>
      <c r="C281" s="85">
        <v>9295.93</v>
      </c>
      <c r="D281" s="85">
        <f>C281 * (1 + '2016 Claims Experience'!$H$3) * (1 + '2016 Claims Experience'!$H$3)</f>
        <v>11248.075300000002</v>
      </c>
      <c r="E281" s="85">
        <f t="shared" si="17"/>
        <v>1124.80753</v>
      </c>
      <c r="F281" s="85">
        <f t="shared" si="18"/>
        <v>10123.267770000002</v>
      </c>
      <c r="G281" s="85">
        <f xml:space="preserve"> F281/'2016 Claims Experience'!$H$2</f>
        <v>11909.726788235297</v>
      </c>
      <c r="H281" s="85">
        <f t="shared" si="19"/>
        <v>500</v>
      </c>
      <c r="I281" s="85">
        <f t="shared" si="16"/>
        <v>771.55438428117304</v>
      </c>
      <c r="J281" s="39"/>
    </row>
    <row r="282" spans="2:10" x14ac:dyDescent="0.2">
      <c r="B282" s="87">
        <v>280</v>
      </c>
      <c r="C282" s="85">
        <v>11414.710000000001</v>
      </c>
      <c r="D282" s="85">
        <f>C282 * (1 + '2016 Claims Experience'!$H$3) * (1 + '2016 Claims Experience'!$H$3)</f>
        <v>13811.799100000004</v>
      </c>
      <c r="E282" s="85">
        <f t="shared" si="17"/>
        <v>1381.1799100000001</v>
      </c>
      <c r="F282" s="85">
        <f t="shared" si="18"/>
        <v>12430.619190000003</v>
      </c>
      <c r="G282" s="85">
        <f xml:space="preserve"> F282/'2016 Claims Experience'!$H$2</f>
        <v>14624.257870588239</v>
      </c>
      <c r="H282" s="85">
        <f t="shared" si="19"/>
        <v>500</v>
      </c>
      <c r="I282" s="85">
        <f t="shared" si="16"/>
        <v>771.55438428117304</v>
      </c>
      <c r="J282" s="39"/>
    </row>
    <row r="283" spans="2:10" x14ac:dyDescent="0.2">
      <c r="B283" s="87">
        <v>281</v>
      </c>
      <c r="C283" s="85">
        <v>15594.6</v>
      </c>
      <c r="D283" s="85">
        <f>C283 * (1 + '2016 Claims Experience'!$H$3) * (1 + '2016 Claims Experience'!$H$3)</f>
        <v>18869.466000000004</v>
      </c>
      <c r="E283" s="85">
        <f t="shared" si="17"/>
        <v>1886.9466</v>
      </c>
      <c r="F283" s="85">
        <f t="shared" si="18"/>
        <v>16982.519400000005</v>
      </c>
      <c r="G283" s="85">
        <f xml:space="preserve"> F283/'2016 Claims Experience'!$H$2</f>
        <v>19979.434588235301</v>
      </c>
      <c r="H283" s="85">
        <f t="shared" si="19"/>
        <v>500</v>
      </c>
      <c r="I283" s="85">
        <f t="shared" si="16"/>
        <v>771.55438428117304</v>
      </c>
      <c r="J283" s="39"/>
    </row>
    <row r="284" spans="2:10" x14ac:dyDescent="0.2">
      <c r="B284" s="87">
        <v>282</v>
      </c>
      <c r="C284" s="85">
        <v>591.71</v>
      </c>
      <c r="D284" s="85">
        <f>C284 * (1 + '2016 Claims Experience'!$H$3) * (1 + '2016 Claims Experience'!$H$3)</f>
        <v>715.96910000000014</v>
      </c>
      <c r="E284" s="85">
        <f t="shared" si="17"/>
        <v>71.596909999999994</v>
      </c>
      <c r="F284" s="85">
        <f t="shared" si="18"/>
        <v>644.37219000000016</v>
      </c>
      <c r="G284" s="85">
        <f xml:space="preserve"> F284/'2016 Claims Experience'!$H$2</f>
        <v>758.08492941176496</v>
      </c>
      <c r="H284" s="85">
        <f t="shared" si="19"/>
        <v>500</v>
      </c>
      <c r="I284" s="85">
        <f t="shared" si="16"/>
        <v>771.55438428117304</v>
      </c>
      <c r="J284" s="39"/>
    </row>
    <row r="285" spans="2:10" x14ac:dyDescent="0.2">
      <c r="B285" s="87">
        <v>283</v>
      </c>
      <c r="C285" s="85">
        <v>718.11</v>
      </c>
      <c r="D285" s="85">
        <f>C285 * (1 + '2016 Claims Experience'!$H$3) * (1 + '2016 Claims Experience'!$H$3)</f>
        <v>868.9131000000001</v>
      </c>
      <c r="E285" s="85">
        <f t="shared" si="17"/>
        <v>86.89130999999999</v>
      </c>
      <c r="F285" s="85">
        <f t="shared" si="18"/>
        <v>782.02179000000012</v>
      </c>
      <c r="G285" s="85">
        <f xml:space="preserve"> F285/'2016 Claims Experience'!$H$2</f>
        <v>920.02563529411782</v>
      </c>
      <c r="H285" s="85">
        <f t="shared" si="19"/>
        <v>500</v>
      </c>
      <c r="I285" s="85">
        <f t="shared" si="16"/>
        <v>771.55438428117304</v>
      </c>
      <c r="J285" s="39"/>
    </row>
    <row r="286" spans="2:10" x14ac:dyDescent="0.2">
      <c r="B286" s="87">
        <v>284</v>
      </c>
      <c r="C286" s="85">
        <v>4412.9400000000005</v>
      </c>
      <c r="D286" s="85">
        <f>C286 * (1 + '2016 Claims Experience'!$H$3) * (1 + '2016 Claims Experience'!$H$3)</f>
        <v>5339.6574000000019</v>
      </c>
      <c r="E286" s="85">
        <f t="shared" si="17"/>
        <v>533.9657400000001</v>
      </c>
      <c r="F286" s="85">
        <f t="shared" si="18"/>
        <v>4805.6916600000022</v>
      </c>
      <c r="G286" s="85">
        <f xml:space="preserve"> F286/'2016 Claims Experience'!$H$2</f>
        <v>5653.7548941176501</v>
      </c>
      <c r="H286" s="85">
        <f t="shared" si="19"/>
        <v>500</v>
      </c>
      <c r="I286" s="85">
        <f t="shared" si="16"/>
        <v>771.55438428117304</v>
      </c>
      <c r="J286" s="39"/>
    </row>
    <row r="287" spans="2:10" x14ac:dyDescent="0.2">
      <c r="B287" s="87">
        <v>285</v>
      </c>
      <c r="C287" s="85">
        <v>86.9</v>
      </c>
      <c r="D287" s="85">
        <f>C287 * (1 + '2016 Claims Experience'!$H$3) * (1 + '2016 Claims Experience'!$H$3)</f>
        <v>105.14900000000003</v>
      </c>
      <c r="E287" s="85">
        <f t="shared" si="17"/>
        <v>10.514900000000001</v>
      </c>
      <c r="F287" s="85">
        <f t="shared" si="18"/>
        <v>94.634100000000032</v>
      </c>
      <c r="G287" s="85">
        <f xml:space="preserve"> F287/'2016 Claims Experience'!$H$2</f>
        <v>111.33423529411769</v>
      </c>
      <c r="H287" s="85">
        <f t="shared" si="19"/>
        <v>105.14900000000003</v>
      </c>
      <c r="I287" s="85">
        <f t="shared" si="16"/>
        <v>0</v>
      </c>
      <c r="J287" s="39"/>
    </row>
    <row r="288" spans="2:10" x14ac:dyDescent="0.2">
      <c r="B288" s="87">
        <v>286</v>
      </c>
      <c r="C288" s="85">
        <v>5879.18</v>
      </c>
      <c r="D288" s="85">
        <f>C288 * (1 + '2016 Claims Experience'!$H$3) * (1 + '2016 Claims Experience'!$H$3)</f>
        <v>7113.8078000000014</v>
      </c>
      <c r="E288" s="85">
        <f t="shared" si="17"/>
        <v>711.38077999999996</v>
      </c>
      <c r="F288" s="85">
        <f t="shared" si="18"/>
        <v>6402.427020000001</v>
      </c>
      <c r="G288" s="85">
        <f xml:space="preserve"> F288/'2016 Claims Experience'!$H$2</f>
        <v>7532.2670823529425</v>
      </c>
      <c r="H288" s="85">
        <f t="shared" si="19"/>
        <v>500</v>
      </c>
      <c r="I288" s="85">
        <f t="shared" si="16"/>
        <v>771.55438428117304</v>
      </c>
      <c r="J288" s="39"/>
    </row>
    <row r="289" spans="2:10" x14ac:dyDescent="0.2">
      <c r="B289" s="87">
        <v>287</v>
      </c>
      <c r="C289" s="85">
        <v>18865.2</v>
      </c>
      <c r="D289" s="85">
        <f>C289 * (1 + '2016 Claims Experience'!$H$3) * (1 + '2016 Claims Experience'!$H$3)</f>
        <v>22826.892000000003</v>
      </c>
      <c r="E289" s="85">
        <f t="shared" si="17"/>
        <v>2282.6891999999998</v>
      </c>
      <c r="F289" s="85">
        <f t="shared" si="18"/>
        <v>20544.202800000003</v>
      </c>
      <c r="G289" s="85">
        <f xml:space="preserve"> F289/'2016 Claims Experience'!$H$2</f>
        <v>24169.650352941182</v>
      </c>
      <c r="H289" s="85">
        <f t="shared" si="19"/>
        <v>500</v>
      </c>
      <c r="I289" s="85">
        <f t="shared" si="16"/>
        <v>771.55438428117304</v>
      </c>
      <c r="J289" s="39"/>
    </row>
    <row r="290" spans="2:10" x14ac:dyDescent="0.2">
      <c r="B290" s="87">
        <v>288</v>
      </c>
      <c r="C290" s="85">
        <v>662.81000000000006</v>
      </c>
      <c r="D290" s="85">
        <f>C290 * (1 + '2016 Claims Experience'!$H$3) * (1 + '2016 Claims Experience'!$H$3)</f>
        <v>802.0001000000002</v>
      </c>
      <c r="E290" s="85">
        <f t="shared" si="17"/>
        <v>80.200010000000006</v>
      </c>
      <c r="F290" s="85">
        <f t="shared" si="18"/>
        <v>721.80009000000018</v>
      </c>
      <c r="G290" s="85">
        <f xml:space="preserve"> F290/'2016 Claims Experience'!$H$2</f>
        <v>849.17657647058843</v>
      </c>
      <c r="H290" s="85">
        <f t="shared" si="19"/>
        <v>500</v>
      </c>
      <c r="I290" s="85">
        <f t="shared" si="16"/>
        <v>771.55438428117304</v>
      </c>
      <c r="J290" s="39"/>
    </row>
    <row r="291" spans="2:10" x14ac:dyDescent="0.2">
      <c r="B291" s="87">
        <v>289</v>
      </c>
      <c r="C291" s="85">
        <v>16546.55</v>
      </c>
      <c r="D291" s="85">
        <f>C291 * (1 + '2016 Claims Experience'!$H$3) * (1 + '2016 Claims Experience'!$H$3)</f>
        <v>20021.325500000003</v>
      </c>
      <c r="E291" s="85">
        <f t="shared" si="17"/>
        <v>2002.1325499999998</v>
      </c>
      <c r="F291" s="85">
        <f t="shared" si="18"/>
        <v>18019.192950000004</v>
      </c>
      <c r="G291" s="85">
        <f xml:space="preserve"> F291/'2016 Claims Experience'!$H$2</f>
        <v>21199.050529411772</v>
      </c>
      <c r="H291" s="85">
        <f t="shared" si="19"/>
        <v>500</v>
      </c>
      <c r="I291" s="85">
        <f t="shared" si="16"/>
        <v>771.55438428117304</v>
      </c>
      <c r="J291" s="39"/>
    </row>
    <row r="292" spans="2:10" x14ac:dyDescent="0.2">
      <c r="B292" s="87">
        <v>290</v>
      </c>
      <c r="C292" s="85">
        <v>4055.86</v>
      </c>
      <c r="D292" s="85">
        <f>C292 * (1 + '2016 Claims Experience'!$H$3) * (1 + '2016 Claims Experience'!$H$3)</f>
        <v>4907.5906000000014</v>
      </c>
      <c r="E292" s="85">
        <f t="shared" si="17"/>
        <v>490.75906000000003</v>
      </c>
      <c r="F292" s="85">
        <f t="shared" si="18"/>
        <v>4416.831540000001</v>
      </c>
      <c r="G292" s="85">
        <f xml:space="preserve"> F292/'2016 Claims Experience'!$H$2</f>
        <v>5196.2724000000017</v>
      </c>
      <c r="H292" s="85">
        <f t="shared" si="19"/>
        <v>500</v>
      </c>
      <c r="I292" s="85">
        <f t="shared" si="16"/>
        <v>771.55438428117304</v>
      </c>
      <c r="J292" s="39"/>
    </row>
    <row r="293" spans="2:10" x14ac:dyDescent="0.2">
      <c r="B293" s="87">
        <v>291</v>
      </c>
      <c r="C293" s="85">
        <v>573.54000000000008</v>
      </c>
      <c r="D293" s="85">
        <f>C293 * (1 + '2016 Claims Experience'!$H$3) * (1 + '2016 Claims Experience'!$H$3)</f>
        <v>693.98340000000019</v>
      </c>
      <c r="E293" s="85">
        <f t="shared" si="17"/>
        <v>69.398340000000005</v>
      </c>
      <c r="F293" s="85">
        <f t="shared" si="18"/>
        <v>624.58506000000023</v>
      </c>
      <c r="G293" s="85">
        <f xml:space="preserve"> F293/'2016 Claims Experience'!$H$2</f>
        <v>734.80595294117677</v>
      </c>
      <c r="H293" s="85">
        <f t="shared" si="19"/>
        <v>500</v>
      </c>
      <c r="I293" s="85">
        <f t="shared" si="16"/>
        <v>771.55438428117304</v>
      </c>
      <c r="J293" s="39"/>
    </row>
    <row r="294" spans="2:10" x14ac:dyDescent="0.2">
      <c r="B294" s="87">
        <v>292</v>
      </c>
      <c r="C294" s="85">
        <v>328.64</v>
      </c>
      <c r="D294" s="85">
        <f>C294 * (1 + '2016 Claims Experience'!$H$3) * (1 + '2016 Claims Experience'!$H$3)</f>
        <v>397.65440000000007</v>
      </c>
      <c r="E294" s="85">
        <f t="shared" si="17"/>
        <v>39.765439999999998</v>
      </c>
      <c r="F294" s="85">
        <f t="shared" si="18"/>
        <v>357.88896000000005</v>
      </c>
      <c r="G294" s="85">
        <f xml:space="preserve"> F294/'2016 Claims Experience'!$H$2</f>
        <v>421.04583529411769</v>
      </c>
      <c r="H294" s="85">
        <f t="shared" si="19"/>
        <v>397.65440000000007</v>
      </c>
      <c r="I294" s="85">
        <f t="shared" si="16"/>
        <v>0</v>
      </c>
      <c r="J294" s="39"/>
    </row>
    <row r="295" spans="2:10" x14ac:dyDescent="0.2">
      <c r="B295" s="87">
        <v>293</v>
      </c>
      <c r="C295" s="85">
        <v>9987.9700000000012</v>
      </c>
      <c r="D295" s="85">
        <f>C295 * (1 + '2016 Claims Experience'!$H$3) * (1 + '2016 Claims Experience'!$H$3)</f>
        <v>12085.443700000003</v>
      </c>
      <c r="E295" s="85">
        <f t="shared" si="17"/>
        <v>1208.5443700000001</v>
      </c>
      <c r="F295" s="85">
        <f t="shared" si="18"/>
        <v>10876.899330000004</v>
      </c>
      <c r="G295" s="85">
        <f xml:space="preserve"> F295/'2016 Claims Experience'!$H$2</f>
        <v>12796.352152941181</v>
      </c>
      <c r="H295" s="85">
        <f t="shared" si="19"/>
        <v>500</v>
      </c>
      <c r="I295" s="85">
        <f t="shared" si="16"/>
        <v>771.55438428117304</v>
      </c>
      <c r="J295" s="39"/>
    </row>
    <row r="296" spans="2:10" x14ac:dyDescent="0.2">
      <c r="B296" s="87">
        <v>294</v>
      </c>
      <c r="C296" s="85">
        <v>4454.0200000000004</v>
      </c>
      <c r="D296" s="85">
        <f>C296 * (1 + '2016 Claims Experience'!$H$3) * (1 + '2016 Claims Experience'!$H$3)</f>
        <v>5389.3642000000009</v>
      </c>
      <c r="E296" s="85">
        <f t="shared" si="17"/>
        <v>538.93642</v>
      </c>
      <c r="F296" s="85">
        <f t="shared" si="18"/>
        <v>4850.4277800000009</v>
      </c>
      <c r="G296" s="85">
        <f xml:space="preserve"> F296/'2016 Claims Experience'!$H$2</f>
        <v>5706.3856235294134</v>
      </c>
      <c r="H296" s="85">
        <f t="shared" si="19"/>
        <v>500</v>
      </c>
      <c r="I296" s="85">
        <f t="shared" si="16"/>
        <v>771.55438428117304</v>
      </c>
      <c r="J296" s="39"/>
    </row>
    <row r="297" spans="2:10" x14ac:dyDescent="0.2">
      <c r="B297" s="87">
        <v>295</v>
      </c>
      <c r="C297" s="85">
        <v>23933.84</v>
      </c>
      <c r="D297" s="85">
        <f>C297 * (1 + '2016 Claims Experience'!$H$3) * (1 + '2016 Claims Experience'!$H$3)</f>
        <v>28959.946400000004</v>
      </c>
      <c r="E297" s="85">
        <f t="shared" si="17"/>
        <v>2895.9946399999999</v>
      </c>
      <c r="F297" s="85">
        <f t="shared" si="18"/>
        <v>26063.951760000004</v>
      </c>
      <c r="G297" s="85">
        <f xml:space="preserve"> F297/'2016 Claims Experience'!$H$2</f>
        <v>30663.472658823535</v>
      </c>
      <c r="H297" s="85">
        <f t="shared" si="19"/>
        <v>500</v>
      </c>
      <c r="I297" s="85">
        <f t="shared" si="16"/>
        <v>771.55438428117304</v>
      </c>
      <c r="J297" s="39"/>
    </row>
    <row r="298" spans="2:10" x14ac:dyDescent="0.2">
      <c r="B298" s="87">
        <v>296</v>
      </c>
      <c r="C298" s="85">
        <v>130.35</v>
      </c>
      <c r="D298" s="85">
        <f>C298 * (1 + '2016 Claims Experience'!$H$3) * (1 + '2016 Claims Experience'!$H$3)</f>
        <v>157.72350000000003</v>
      </c>
      <c r="E298" s="85">
        <f t="shared" si="17"/>
        <v>15.772349999999999</v>
      </c>
      <c r="F298" s="85">
        <f t="shared" si="18"/>
        <v>141.95115000000004</v>
      </c>
      <c r="G298" s="85">
        <f xml:space="preserve"> F298/'2016 Claims Experience'!$H$2</f>
        <v>167.00135294117652</v>
      </c>
      <c r="H298" s="85">
        <f t="shared" si="19"/>
        <v>157.72350000000003</v>
      </c>
      <c r="I298" s="85">
        <f t="shared" si="16"/>
        <v>0</v>
      </c>
      <c r="J298" s="39"/>
    </row>
    <row r="299" spans="2:10" x14ac:dyDescent="0.2">
      <c r="B299" s="87">
        <v>297</v>
      </c>
      <c r="C299" s="85">
        <v>6089.3200000000006</v>
      </c>
      <c r="D299" s="85">
        <f>C299 * (1 + '2016 Claims Experience'!$H$3) * (1 + '2016 Claims Experience'!$H$3)</f>
        <v>7368.0772000000024</v>
      </c>
      <c r="E299" s="85">
        <f t="shared" si="17"/>
        <v>736.80772000000013</v>
      </c>
      <c r="F299" s="85">
        <f t="shared" si="18"/>
        <v>6631.2694800000027</v>
      </c>
      <c r="G299" s="85">
        <f xml:space="preserve"> F299/'2016 Claims Experience'!$H$2</f>
        <v>7801.4935058823567</v>
      </c>
      <c r="H299" s="85">
        <f t="shared" si="19"/>
        <v>500</v>
      </c>
      <c r="I299" s="85">
        <f t="shared" si="16"/>
        <v>771.55438428117304</v>
      </c>
      <c r="J299" s="39"/>
    </row>
    <row r="300" spans="2:10" x14ac:dyDescent="0.2">
      <c r="B300" s="87">
        <v>298</v>
      </c>
      <c r="C300" s="85">
        <v>2586.46</v>
      </c>
      <c r="D300" s="85">
        <f>C300 * (1 + '2016 Claims Experience'!$H$3) * (1 + '2016 Claims Experience'!$H$3)</f>
        <v>3129.6166000000003</v>
      </c>
      <c r="E300" s="85">
        <f t="shared" si="17"/>
        <v>312.96165999999994</v>
      </c>
      <c r="F300" s="85">
        <f t="shared" si="18"/>
        <v>2816.6549400000004</v>
      </c>
      <c r="G300" s="85">
        <f xml:space="preserve"> F300/'2016 Claims Experience'!$H$2</f>
        <v>3313.7116941176478</v>
      </c>
      <c r="H300" s="85">
        <f t="shared" si="19"/>
        <v>500</v>
      </c>
      <c r="I300" s="85">
        <f t="shared" si="16"/>
        <v>771.55438428117304</v>
      </c>
      <c r="J300" s="39"/>
    </row>
    <row r="301" spans="2:10" x14ac:dyDescent="0.2">
      <c r="B301" s="87">
        <v>299</v>
      </c>
      <c r="C301" s="85">
        <v>1535.76</v>
      </c>
      <c r="D301" s="85">
        <f>C301 * (1 + '2016 Claims Experience'!$H$3) * (1 + '2016 Claims Experience'!$H$3)</f>
        <v>1858.2696000000001</v>
      </c>
      <c r="E301" s="85">
        <f t="shared" si="17"/>
        <v>185.82695999999996</v>
      </c>
      <c r="F301" s="85">
        <f t="shared" si="18"/>
        <v>1672.4426400000002</v>
      </c>
      <c r="G301" s="85">
        <f xml:space="preserve"> F301/'2016 Claims Experience'!$H$2</f>
        <v>1967.5795764705886</v>
      </c>
      <c r="H301" s="85">
        <f t="shared" si="19"/>
        <v>500</v>
      </c>
      <c r="I301" s="85">
        <f t="shared" si="16"/>
        <v>771.55438428117304</v>
      </c>
      <c r="J301" s="39"/>
    </row>
    <row r="302" spans="2:10" x14ac:dyDescent="0.2">
      <c r="B302" s="87">
        <v>300</v>
      </c>
      <c r="C302" s="85">
        <v>12446.45</v>
      </c>
      <c r="D302" s="85">
        <f>C302 * (1 + '2016 Claims Experience'!$H$3) * (1 + '2016 Claims Experience'!$H$3)</f>
        <v>15060.204500000002</v>
      </c>
      <c r="E302" s="85">
        <f t="shared" si="17"/>
        <v>1506.0204499999998</v>
      </c>
      <c r="F302" s="85">
        <f t="shared" si="18"/>
        <v>13554.184050000002</v>
      </c>
      <c r="G302" s="85">
        <f xml:space="preserve"> F302/'2016 Claims Experience'!$H$2</f>
        <v>15946.098882352944</v>
      </c>
      <c r="H302" s="85">
        <f t="shared" si="19"/>
        <v>500</v>
      </c>
      <c r="I302" s="85">
        <f t="shared" si="16"/>
        <v>771.55438428117304</v>
      </c>
      <c r="J302" s="39"/>
    </row>
    <row r="303" spans="2:10" x14ac:dyDescent="0.2">
      <c r="B303" s="87">
        <v>301</v>
      </c>
      <c r="C303" s="85">
        <v>5560.02</v>
      </c>
      <c r="D303" s="85">
        <f>C303 * (1 + '2016 Claims Experience'!$H$3) * (1 + '2016 Claims Experience'!$H$3)</f>
        <v>6727.6242000000011</v>
      </c>
      <c r="E303" s="85">
        <f t="shared" si="17"/>
        <v>672.76241999999991</v>
      </c>
      <c r="F303" s="85">
        <f t="shared" si="18"/>
        <v>6054.8617800000011</v>
      </c>
      <c r="G303" s="85">
        <f xml:space="preserve"> F303/'2016 Claims Experience'!$H$2</f>
        <v>7123.3668000000016</v>
      </c>
      <c r="H303" s="85">
        <f t="shared" si="19"/>
        <v>500</v>
      </c>
      <c r="I303" s="85">
        <f t="shared" si="16"/>
        <v>771.55438428117304</v>
      </c>
      <c r="J303" s="39"/>
    </row>
    <row r="304" spans="2:10" x14ac:dyDescent="0.2">
      <c r="B304" s="87">
        <v>302</v>
      </c>
      <c r="C304" s="85">
        <v>11539.53</v>
      </c>
      <c r="D304" s="85">
        <f>C304 * (1 + '2016 Claims Experience'!$H$3) * (1 + '2016 Claims Experience'!$H$3)</f>
        <v>13962.831300000003</v>
      </c>
      <c r="E304" s="85">
        <f t="shared" si="17"/>
        <v>1396.28313</v>
      </c>
      <c r="F304" s="85">
        <f t="shared" si="18"/>
        <v>12566.548170000004</v>
      </c>
      <c r="G304" s="85">
        <f xml:space="preserve"> F304/'2016 Claims Experience'!$H$2</f>
        <v>14784.174317647063</v>
      </c>
      <c r="H304" s="85">
        <f t="shared" si="19"/>
        <v>500</v>
      </c>
      <c r="I304" s="85">
        <f t="shared" si="16"/>
        <v>771.55438428117304</v>
      </c>
      <c r="J304" s="39"/>
    </row>
    <row r="305" spans="2:10" x14ac:dyDescent="0.2">
      <c r="B305" s="87">
        <v>303</v>
      </c>
      <c r="C305" s="85">
        <v>23534.100000000002</v>
      </c>
      <c r="D305" s="85">
        <f>C305 * (1 + '2016 Claims Experience'!$H$3) * (1 + '2016 Claims Experience'!$H$3)</f>
        <v>28476.26100000001</v>
      </c>
      <c r="E305" s="85">
        <f t="shared" si="17"/>
        <v>2847.6261000000004</v>
      </c>
      <c r="F305" s="85">
        <f t="shared" si="18"/>
        <v>25628.634900000008</v>
      </c>
      <c r="G305" s="85">
        <f xml:space="preserve"> F305/'2016 Claims Experience'!$H$2</f>
        <v>30151.335176470599</v>
      </c>
      <c r="H305" s="85">
        <f t="shared" si="19"/>
        <v>500</v>
      </c>
      <c r="I305" s="85">
        <f t="shared" si="16"/>
        <v>771.55438428117304</v>
      </c>
      <c r="J305" s="39"/>
    </row>
    <row r="306" spans="2:10" x14ac:dyDescent="0.2">
      <c r="B306" s="87">
        <v>304</v>
      </c>
      <c r="C306" s="85">
        <v>26301.47</v>
      </c>
      <c r="D306" s="85">
        <f>C306 * (1 + '2016 Claims Experience'!$H$3) * (1 + '2016 Claims Experience'!$H$3)</f>
        <v>31824.778700000006</v>
      </c>
      <c r="E306" s="85">
        <f t="shared" si="17"/>
        <v>3182.4778699999997</v>
      </c>
      <c r="F306" s="85">
        <f t="shared" si="18"/>
        <v>28642.300830000007</v>
      </c>
      <c r="G306" s="85">
        <f xml:space="preserve"> F306/'2016 Claims Experience'!$H$2</f>
        <v>33696.82450588236</v>
      </c>
      <c r="H306" s="85">
        <f t="shared" si="19"/>
        <v>500</v>
      </c>
      <c r="I306" s="85">
        <f t="shared" si="16"/>
        <v>771.55438428117304</v>
      </c>
      <c r="J306" s="39"/>
    </row>
    <row r="307" spans="2:10" x14ac:dyDescent="0.2">
      <c r="B307" s="87">
        <v>305</v>
      </c>
      <c r="C307" s="85">
        <v>9115.02</v>
      </c>
      <c r="D307" s="85">
        <f>C307 * (1 + '2016 Claims Experience'!$H$3) * (1 + '2016 Claims Experience'!$H$3)</f>
        <v>11029.174200000001</v>
      </c>
      <c r="E307" s="85">
        <f t="shared" si="17"/>
        <v>1102.91742</v>
      </c>
      <c r="F307" s="85">
        <f t="shared" si="18"/>
        <v>9926.2567800000015</v>
      </c>
      <c r="G307" s="85">
        <f xml:space="preserve"> F307/'2016 Claims Experience'!$H$2</f>
        <v>11677.949152941179</v>
      </c>
      <c r="H307" s="85">
        <f t="shared" si="19"/>
        <v>500</v>
      </c>
      <c r="I307" s="85">
        <f t="shared" si="16"/>
        <v>771.55438428117304</v>
      </c>
      <c r="J307" s="39"/>
    </row>
    <row r="308" spans="2:10" x14ac:dyDescent="0.2">
      <c r="B308" s="87">
        <v>306</v>
      </c>
      <c r="C308" s="85">
        <v>15600.92</v>
      </c>
      <c r="D308" s="85">
        <f>C308 * (1 + '2016 Claims Experience'!$H$3) * (1 + '2016 Claims Experience'!$H$3)</f>
        <v>18877.113200000003</v>
      </c>
      <c r="E308" s="85">
        <f t="shared" si="17"/>
        <v>1887.7113199999999</v>
      </c>
      <c r="F308" s="85">
        <f t="shared" si="18"/>
        <v>16989.401880000005</v>
      </c>
      <c r="G308" s="85">
        <f xml:space="preserve"> F308/'2016 Claims Experience'!$H$2</f>
        <v>19987.531623529419</v>
      </c>
      <c r="H308" s="85">
        <f t="shared" si="19"/>
        <v>500</v>
      </c>
      <c r="I308" s="85">
        <f t="shared" si="16"/>
        <v>771.55438428117304</v>
      </c>
      <c r="J308" s="39"/>
    </row>
    <row r="309" spans="2:10" x14ac:dyDescent="0.2">
      <c r="B309" s="87">
        <v>307</v>
      </c>
      <c r="C309" s="85">
        <v>22264.57</v>
      </c>
      <c r="D309" s="85">
        <f>C309 * (1 + '2016 Claims Experience'!$H$3) * (1 + '2016 Claims Experience'!$H$3)</f>
        <v>26940.129700000005</v>
      </c>
      <c r="E309" s="85">
        <f t="shared" si="17"/>
        <v>2694.0129699999998</v>
      </c>
      <c r="F309" s="85">
        <f t="shared" si="18"/>
        <v>24246.116730000005</v>
      </c>
      <c r="G309" s="85">
        <f xml:space="preserve"> F309/'2016 Claims Experience'!$H$2</f>
        <v>28524.843211764713</v>
      </c>
      <c r="H309" s="85">
        <f t="shared" si="19"/>
        <v>500</v>
      </c>
      <c r="I309" s="85">
        <f t="shared" si="16"/>
        <v>771.55438428117304</v>
      </c>
      <c r="J309" s="39"/>
    </row>
    <row r="310" spans="2:10" x14ac:dyDescent="0.2">
      <c r="B310" s="87">
        <v>308</v>
      </c>
      <c r="C310" s="85">
        <v>10027.470000000001</v>
      </c>
      <c r="D310" s="85">
        <f>C310 * (1 + '2016 Claims Experience'!$H$3) * (1 + '2016 Claims Experience'!$H$3)</f>
        <v>12133.238700000004</v>
      </c>
      <c r="E310" s="85">
        <f t="shared" si="17"/>
        <v>1213.3238700000002</v>
      </c>
      <c r="F310" s="85">
        <f t="shared" si="18"/>
        <v>10919.914830000003</v>
      </c>
      <c r="G310" s="85">
        <f xml:space="preserve"> F310/'2016 Claims Experience'!$H$2</f>
        <v>12846.958623529415</v>
      </c>
      <c r="H310" s="85">
        <f t="shared" si="19"/>
        <v>500</v>
      </c>
      <c r="I310" s="85">
        <f t="shared" si="16"/>
        <v>771.55438428117304</v>
      </c>
      <c r="J310" s="39"/>
    </row>
    <row r="311" spans="2:10" x14ac:dyDescent="0.2">
      <c r="B311" s="87">
        <v>309</v>
      </c>
      <c r="C311" s="85">
        <v>223.57000000000002</v>
      </c>
      <c r="D311" s="85">
        <f>C311 * (1 + '2016 Claims Experience'!$H$3) * (1 + '2016 Claims Experience'!$H$3)</f>
        <v>270.51970000000006</v>
      </c>
      <c r="E311" s="85">
        <f t="shared" si="17"/>
        <v>27.051970000000001</v>
      </c>
      <c r="F311" s="85">
        <f t="shared" si="18"/>
        <v>243.46773000000005</v>
      </c>
      <c r="G311" s="85">
        <f xml:space="preserve"> F311/'2016 Claims Experience'!$H$2</f>
        <v>286.43262352941184</v>
      </c>
      <c r="H311" s="85">
        <f t="shared" si="19"/>
        <v>270.51970000000006</v>
      </c>
      <c r="I311" s="85">
        <f t="shared" si="16"/>
        <v>0</v>
      </c>
      <c r="J311" s="39"/>
    </row>
    <row r="312" spans="2:10" x14ac:dyDescent="0.2">
      <c r="B312" s="87">
        <v>310</v>
      </c>
      <c r="C312" s="85">
        <v>2764.21</v>
      </c>
      <c r="D312" s="85">
        <f>C312 * (1 + '2016 Claims Experience'!$H$3) * (1 + '2016 Claims Experience'!$H$3)</f>
        <v>3344.6941000000006</v>
      </c>
      <c r="E312" s="85">
        <f t="shared" si="17"/>
        <v>334.46940999999998</v>
      </c>
      <c r="F312" s="85">
        <f t="shared" si="18"/>
        <v>3010.2246900000005</v>
      </c>
      <c r="G312" s="85">
        <f xml:space="preserve"> F312/'2016 Claims Experience'!$H$2</f>
        <v>3541.4408117647067</v>
      </c>
      <c r="H312" s="85">
        <f t="shared" si="19"/>
        <v>500</v>
      </c>
      <c r="I312" s="85">
        <f t="shared" si="16"/>
        <v>771.55438428117304</v>
      </c>
      <c r="J312" s="39"/>
    </row>
    <row r="313" spans="2:10" x14ac:dyDescent="0.2">
      <c r="B313" s="87">
        <v>311</v>
      </c>
      <c r="C313" s="85">
        <v>28254.350000000002</v>
      </c>
      <c r="D313" s="85">
        <f>C313 * (1 + '2016 Claims Experience'!$H$3) * (1 + '2016 Claims Experience'!$H$3)</f>
        <v>34187.763500000008</v>
      </c>
      <c r="E313" s="85">
        <f t="shared" si="17"/>
        <v>3418.7763500000001</v>
      </c>
      <c r="F313" s="85">
        <f t="shared" si="18"/>
        <v>30768.987150000008</v>
      </c>
      <c r="G313" s="85">
        <f xml:space="preserve"> F313/'2016 Claims Experience'!$H$2</f>
        <v>36198.808411764716</v>
      </c>
      <c r="H313" s="85">
        <f t="shared" si="19"/>
        <v>500</v>
      </c>
      <c r="I313" s="85">
        <f t="shared" si="16"/>
        <v>771.55438428117304</v>
      </c>
      <c r="J313" s="39"/>
    </row>
    <row r="314" spans="2:10" x14ac:dyDescent="0.2">
      <c r="B314" s="87">
        <v>312</v>
      </c>
      <c r="C314" s="85">
        <v>3375.67</v>
      </c>
      <c r="D314" s="85">
        <f>C314 * (1 + '2016 Claims Experience'!$H$3) * (1 + '2016 Claims Experience'!$H$3)</f>
        <v>4084.5607000000009</v>
      </c>
      <c r="E314" s="85">
        <f t="shared" si="17"/>
        <v>408.45607000000001</v>
      </c>
      <c r="F314" s="85">
        <f t="shared" si="18"/>
        <v>3676.1046300000007</v>
      </c>
      <c r="G314" s="85">
        <f xml:space="preserve"> F314/'2016 Claims Experience'!$H$2</f>
        <v>4324.8289764705896</v>
      </c>
      <c r="H314" s="85">
        <f t="shared" si="19"/>
        <v>500</v>
      </c>
      <c r="I314" s="85">
        <f t="shared" si="16"/>
        <v>771.55438428117304</v>
      </c>
      <c r="J314" s="39"/>
    </row>
    <row r="315" spans="2:10" x14ac:dyDescent="0.2">
      <c r="B315" s="87">
        <v>313</v>
      </c>
      <c r="C315" s="85">
        <v>5940.8</v>
      </c>
      <c r="D315" s="85">
        <f>C315 * (1 + '2016 Claims Experience'!$H$3) * (1 + '2016 Claims Experience'!$H$3)</f>
        <v>7188.3680000000013</v>
      </c>
      <c r="E315" s="85">
        <f t="shared" si="17"/>
        <v>718.83679999999993</v>
      </c>
      <c r="F315" s="85">
        <f t="shared" si="18"/>
        <v>6469.5312000000013</v>
      </c>
      <c r="G315" s="85">
        <f xml:space="preserve"> F315/'2016 Claims Experience'!$H$2</f>
        <v>7611.21317647059</v>
      </c>
      <c r="H315" s="85">
        <f t="shared" si="19"/>
        <v>500</v>
      </c>
      <c r="I315" s="85">
        <f t="shared" si="16"/>
        <v>771.55438428117304</v>
      </c>
      <c r="J315" s="39"/>
    </row>
    <row r="316" spans="2:10" x14ac:dyDescent="0.2">
      <c r="B316" s="87">
        <v>314</v>
      </c>
      <c r="C316" s="85">
        <v>2554.86</v>
      </c>
      <c r="D316" s="85">
        <f>C316 * (1 + '2016 Claims Experience'!$H$3) * (1 + '2016 Claims Experience'!$H$3)</f>
        <v>3091.3806000000009</v>
      </c>
      <c r="E316" s="85">
        <f t="shared" si="17"/>
        <v>309.13806</v>
      </c>
      <c r="F316" s="85">
        <f t="shared" si="18"/>
        <v>2782.2425400000006</v>
      </c>
      <c r="G316" s="85">
        <f xml:space="preserve"> F316/'2016 Claims Experience'!$H$2</f>
        <v>3273.2265176470596</v>
      </c>
      <c r="H316" s="85">
        <f t="shared" si="19"/>
        <v>500</v>
      </c>
      <c r="I316" s="85">
        <f t="shared" si="16"/>
        <v>771.55438428117304</v>
      </c>
      <c r="J316" s="39"/>
    </row>
    <row r="317" spans="2:10" x14ac:dyDescent="0.2">
      <c r="B317" s="87">
        <v>315</v>
      </c>
      <c r="C317" s="85">
        <v>1819.3700000000001</v>
      </c>
      <c r="D317" s="85">
        <f>C317 * (1 + '2016 Claims Experience'!$H$3) * (1 + '2016 Claims Experience'!$H$3)</f>
        <v>2201.4377000000004</v>
      </c>
      <c r="E317" s="85">
        <f t="shared" si="17"/>
        <v>220.14376999999999</v>
      </c>
      <c r="F317" s="85">
        <f t="shared" si="18"/>
        <v>1981.2939300000005</v>
      </c>
      <c r="G317" s="85">
        <f xml:space="preserve"> F317/'2016 Claims Experience'!$H$2</f>
        <v>2330.9340352941181</v>
      </c>
      <c r="H317" s="85">
        <f t="shared" si="19"/>
        <v>500</v>
      </c>
      <c r="I317" s="85">
        <f t="shared" si="16"/>
        <v>771.55438428117304</v>
      </c>
      <c r="J317" s="39"/>
    </row>
    <row r="318" spans="2:10" x14ac:dyDescent="0.2">
      <c r="B318" s="87">
        <v>316</v>
      </c>
      <c r="C318" s="85">
        <v>1792.51</v>
      </c>
      <c r="D318" s="85">
        <f>C318 * (1 + '2016 Claims Experience'!$H$3) * (1 + '2016 Claims Experience'!$H$3)</f>
        <v>2168.9371000000006</v>
      </c>
      <c r="E318" s="85">
        <f t="shared" si="17"/>
        <v>216.89371</v>
      </c>
      <c r="F318" s="85">
        <f t="shared" si="18"/>
        <v>1952.0433900000005</v>
      </c>
      <c r="G318" s="85">
        <f xml:space="preserve"> F318/'2016 Claims Experience'!$H$2</f>
        <v>2296.5216352941184</v>
      </c>
      <c r="H318" s="85">
        <f t="shared" si="19"/>
        <v>500</v>
      </c>
      <c r="I318" s="85">
        <f t="shared" si="16"/>
        <v>771.55438428117304</v>
      </c>
      <c r="J318" s="39"/>
    </row>
    <row r="319" spans="2:10" x14ac:dyDescent="0.2">
      <c r="B319" s="87">
        <v>317</v>
      </c>
      <c r="C319" s="85">
        <v>4545.66</v>
      </c>
      <c r="D319" s="85">
        <f>C319 * (1 + '2016 Claims Experience'!$H$3) * (1 + '2016 Claims Experience'!$H$3)</f>
        <v>5500.2486000000008</v>
      </c>
      <c r="E319" s="85">
        <f t="shared" si="17"/>
        <v>550.02485999999999</v>
      </c>
      <c r="F319" s="85">
        <f t="shared" si="18"/>
        <v>4950.2237400000013</v>
      </c>
      <c r="G319" s="85">
        <f xml:space="preserve"> F319/'2016 Claims Experience'!$H$2</f>
        <v>5823.7926352941195</v>
      </c>
      <c r="H319" s="85">
        <f t="shared" si="19"/>
        <v>500</v>
      </c>
      <c r="I319" s="85">
        <f t="shared" si="16"/>
        <v>771.55438428117304</v>
      </c>
      <c r="J319" s="39"/>
    </row>
    <row r="320" spans="2:10" x14ac:dyDescent="0.2">
      <c r="B320" s="87">
        <v>318</v>
      </c>
      <c r="C320" s="85">
        <v>27029.06</v>
      </c>
      <c r="D320" s="85">
        <f>C320 * (1 + '2016 Claims Experience'!$H$3) * (1 + '2016 Claims Experience'!$H$3)</f>
        <v>32705.162600000007</v>
      </c>
      <c r="E320" s="85">
        <f t="shared" si="17"/>
        <v>3270.5162599999999</v>
      </c>
      <c r="F320" s="85">
        <f t="shared" si="18"/>
        <v>29434.646340000007</v>
      </c>
      <c r="G320" s="85">
        <f xml:space="preserve"> F320/'2016 Claims Experience'!$H$2</f>
        <v>34628.995694117657</v>
      </c>
      <c r="H320" s="85">
        <f t="shared" si="19"/>
        <v>500</v>
      </c>
      <c r="I320" s="85">
        <f t="shared" si="16"/>
        <v>771.55438428117304</v>
      </c>
      <c r="J320" s="39"/>
    </row>
    <row r="321" spans="2:10" x14ac:dyDescent="0.2">
      <c r="B321" s="87">
        <v>319</v>
      </c>
      <c r="C321" s="85">
        <v>19388.97</v>
      </c>
      <c r="D321" s="85">
        <f>C321 * (1 + '2016 Claims Experience'!$H$3) * (1 + '2016 Claims Experience'!$H$3)</f>
        <v>23460.653700000003</v>
      </c>
      <c r="E321" s="85">
        <f t="shared" si="17"/>
        <v>2346.0653699999998</v>
      </c>
      <c r="F321" s="85">
        <f t="shared" si="18"/>
        <v>21114.588330000002</v>
      </c>
      <c r="G321" s="85">
        <f xml:space="preserve"> F321/'2016 Claims Experience'!$H$2</f>
        <v>24840.692152941181</v>
      </c>
      <c r="H321" s="85">
        <f t="shared" si="19"/>
        <v>500</v>
      </c>
      <c r="I321" s="85">
        <f t="shared" si="16"/>
        <v>771.55438428117304</v>
      </c>
      <c r="J321" s="39"/>
    </row>
    <row r="322" spans="2:10" x14ac:dyDescent="0.2">
      <c r="B322" s="87">
        <v>320</v>
      </c>
      <c r="C322" s="85">
        <v>116.13000000000001</v>
      </c>
      <c r="D322" s="85">
        <f>C322 * (1 + '2016 Claims Experience'!$H$3) * (1 + '2016 Claims Experience'!$H$3)</f>
        <v>140.51730000000003</v>
      </c>
      <c r="E322" s="85">
        <f t="shared" si="17"/>
        <v>14.051730000000001</v>
      </c>
      <c r="F322" s="85">
        <f t="shared" si="18"/>
        <v>126.46557000000003</v>
      </c>
      <c r="G322" s="85">
        <f xml:space="preserve"> F322/'2016 Claims Experience'!$H$2</f>
        <v>148.78302352941179</v>
      </c>
      <c r="H322" s="85">
        <f t="shared" si="19"/>
        <v>140.51730000000003</v>
      </c>
      <c r="I322" s="85">
        <f t="shared" si="16"/>
        <v>0</v>
      </c>
      <c r="J322" s="39"/>
    </row>
    <row r="323" spans="2:10" x14ac:dyDescent="0.2">
      <c r="B323" s="87">
        <v>321</v>
      </c>
      <c r="C323" s="85">
        <v>3062.83</v>
      </c>
      <c r="D323" s="85">
        <f>C323 * (1 + '2016 Claims Experience'!$H$3) * (1 + '2016 Claims Experience'!$H$3)</f>
        <v>3706.0243000000005</v>
      </c>
      <c r="E323" s="85">
        <f t="shared" si="17"/>
        <v>370.60242999999997</v>
      </c>
      <c r="F323" s="85">
        <f t="shared" si="18"/>
        <v>3335.4218700000006</v>
      </c>
      <c r="G323" s="85">
        <f xml:space="preserve"> F323/'2016 Claims Experience'!$H$2</f>
        <v>3924.0257294117655</v>
      </c>
      <c r="H323" s="85">
        <f t="shared" si="19"/>
        <v>500</v>
      </c>
      <c r="I323" s="85">
        <f t="shared" ref="I323:I386" si="20">IF(H323 = $K$29, $L$29 - H323,   IF(AND(H323&lt;$L$29, H323 &gt; $K$29),  D323-$K$29, 0) )</f>
        <v>771.55438428117304</v>
      </c>
      <c r="J323" s="39"/>
    </row>
    <row r="324" spans="2:10" x14ac:dyDescent="0.2">
      <c r="B324" s="87">
        <v>322</v>
      </c>
      <c r="C324" s="85">
        <v>11653.29</v>
      </c>
      <c r="D324" s="85">
        <f>C324 * (1 + '2016 Claims Experience'!$H$3) * (1 + '2016 Claims Experience'!$H$3)</f>
        <v>14100.480900000004</v>
      </c>
      <c r="E324" s="85">
        <f t="shared" ref="E324:E387" si="21" xml:space="preserve"> D324 * (1- $L$9)</f>
        <v>1410.04809</v>
      </c>
      <c r="F324" s="85">
        <f t="shared" ref="F324:F387" si="22" xml:space="preserve">   D324 *$L$9</f>
        <v>12690.432810000004</v>
      </c>
      <c r="G324" s="85">
        <f xml:space="preserve"> F324/'2016 Claims Experience'!$H$2</f>
        <v>14929.920952941182</v>
      </c>
      <c r="H324" s="85">
        <f t="shared" ref="H324:H387" si="23">IF( D324&gt; $K$29, $K$29, D324)</f>
        <v>500</v>
      </c>
      <c r="I324" s="85">
        <f t="shared" si="20"/>
        <v>771.55438428117304</v>
      </c>
      <c r="J324" s="39"/>
    </row>
    <row r="325" spans="2:10" x14ac:dyDescent="0.2">
      <c r="B325" s="87">
        <v>323</v>
      </c>
      <c r="C325" s="85">
        <v>6965.43</v>
      </c>
      <c r="D325" s="85">
        <f>C325 * (1 + '2016 Claims Experience'!$H$3) * (1 + '2016 Claims Experience'!$H$3)</f>
        <v>8428.1703000000016</v>
      </c>
      <c r="E325" s="85">
        <f t="shared" si="21"/>
        <v>842.81702999999993</v>
      </c>
      <c r="F325" s="85">
        <f t="shared" si="22"/>
        <v>7585.3532700000014</v>
      </c>
      <c r="G325" s="85">
        <f xml:space="preserve"> F325/'2016 Claims Experience'!$H$2</f>
        <v>8923.9450235294134</v>
      </c>
      <c r="H325" s="85">
        <f t="shared" si="23"/>
        <v>500</v>
      </c>
      <c r="I325" s="85">
        <f t="shared" si="20"/>
        <v>771.55438428117304</v>
      </c>
      <c r="J325" s="39"/>
    </row>
    <row r="326" spans="2:10" x14ac:dyDescent="0.2">
      <c r="B326" s="87">
        <v>324</v>
      </c>
      <c r="C326" s="85">
        <v>18983.7</v>
      </c>
      <c r="D326" s="85">
        <f>C326 * (1 + '2016 Claims Experience'!$H$3) * (1 + '2016 Claims Experience'!$H$3)</f>
        <v>22970.277000000006</v>
      </c>
      <c r="E326" s="85">
        <f t="shared" si="21"/>
        <v>2297.0277000000001</v>
      </c>
      <c r="F326" s="85">
        <f t="shared" si="22"/>
        <v>20673.249300000007</v>
      </c>
      <c r="G326" s="85">
        <f xml:space="preserve"> F326/'2016 Claims Experience'!$H$2</f>
        <v>24321.469764705889</v>
      </c>
      <c r="H326" s="85">
        <f t="shared" si="23"/>
        <v>500</v>
      </c>
      <c r="I326" s="85">
        <f t="shared" si="20"/>
        <v>771.55438428117304</v>
      </c>
      <c r="J326" s="39"/>
    </row>
    <row r="327" spans="2:10" x14ac:dyDescent="0.2">
      <c r="B327" s="87">
        <v>325</v>
      </c>
      <c r="C327" s="85">
        <v>22354.63</v>
      </c>
      <c r="D327" s="85">
        <f>C327 * (1 + '2016 Claims Experience'!$H$3) * (1 + '2016 Claims Experience'!$H$3)</f>
        <v>27049.102300000006</v>
      </c>
      <c r="E327" s="85">
        <f t="shared" si="21"/>
        <v>2704.91023</v>
      </c>
      <c r="F327" s="85">
        <f t="shared" si="22"/>
        <v>24344.192070000005</v>
      </c>
      <c r="G327" s="85">
        <f xml:space="preserve"> F327/'2016 Claims Experience'!$H$2</f>
        <v>28640.225964705889</v>
      </c>
      <c r="H327" s="85">
        <f t="shared" si="23"/>
        <v>500</v>
      </c>
      <c r="I327" s="85">
        <f t="shared" si="20"/>
        <v>771.55438428117304</v>
      </c>
      <c r="J327" s="39"/>
    </row>
    <row r="328" spans="2:10" x14ac:dyDescent="0.2">
      <c r="B328" s="87">
        <v>326</v>
      </c>
      <c r="C328" s="85">
        <v>2264.1400000000003</v>
      </c>
      <c r="D328" s="85">
        <f>C328 * (1 + '2016 Claims Experience'!$H$3) * (1 + '2016 Claims Experience'!$H$3)</f>
        <v>2739.6094000000007</v>
      </c>
      <c r="E328" s="85">
        <f t="shared" si="21"/>
        <v>273.96093999999999</v>
      </c>
      <c r="F328" s="85">
        <f t="shared" si="22"/>
        <v>2465.6484600000008</v>
      </c>
      <c r="G328" s="85">
        <f xml:space="preserve"> F328/'2016 Claims Experience'!$H$2</f>
        <v>2900.7628941176481</v>
      </c>
      <c r="H328" s="85">
        <f t="shared" si="23"/>
        <v>500</v>
      </c>
      <c r="I328" s="85">
        <f t="shared" si="20"/>
        <v>771.55438428117304</v>
      </c>
      <c r="J328" s="39"/>
    </row>
    <row r="329" spans="2:10" x14ac:dyDescent="0.2">
      <c r="B329" s="87">
        <v>327</v>
      </c>
      <c r="C329" s="85">
        <v>6464.5700000000006</v>
      </c>
      <c r="D329" s="85">
        <f>C329 * (1 + '2016 Claims Experience'!$H$3) * (1 + '2016 Claims Experience'!$H$3)</f>
        <v>7822.1297000000013</v>
      </c>
      <c r="E329" s="85">
        <f t="shared" si="21"/>
        <v>782.21296999999993</v>
      </c>
      <c r="F329" s="85">
        <f t="shared" si="22"/>
        <v>7039.9167300000017</v>
      </c>
      <c r="G329" s="85">
        <f xml:space="preserve"> F329/'2016 Claims Experience'!$H$2</f>
        <v>8282.2549764705909</v>
      </c>
      <c r="H329" s="85">
        <f t="shared" si="23"/>
        <v>500</v>
      </c>
      <c r="I329" s="85">
        <f t="shared" si="20"/>
        <v>771.55438428117304</v>
      </c>
      <c r="J329" s="39"/>
    </row>
    <row r="330" spans="2:10" x14ac:dyDescent="0.2">
      <c r="B330" s="87">
        <v>328</v>
      </c>
      <c r="C330" s="85">
        <v>6885.64</v>
      </c>
      <c r="D330" s="85">
        <f>C330 * (1 + '2016 Claims Experience'!$H$3) * (1 + '2016 Claims Experience'!$H$3)</f>
        <v>8331.6244000000006</v>
      </c>
      <c r="E330" s="85">
        <f t="shared" si="21"/>
        <v>833.16243999999983</v>
      </c>
      <c r="F330" s="85">
        <f t="shared" si="22"/>
        <v>7498.4619600000005</v>
      </c>
      <c r="G330" s="85">
        <f xml:space="preserve"> F330/'2016 Claims Experience'!$H$2</f>
        <v>8821.7199529411773</v>
      </c>
      <c r="H330" s="85">
        <f t="shared" si="23"/>
        <v>500</v>
      </c>
      <c r="I330" s="85">
        <f t="shared" si="20"/>
        <v>771.55438428117304</v>
      </c>
      <c r="J330" s="39"/>
    </row>
    <row r="331" spans="2:10" x14ac:dyDescent="0.2">
      <c r="B331" s="87">
        <v>329</v>
      </c>
      <c r="C331" s="85">
        <v>9129.24</v>
      </c>
      <c r="D331" s="85">
        <f>C331 * (1 + '2016 Claims Experience'!$H$3) * (1 + '2016 Claims Experience'!$H$3)</f>
        <v>11046.380400000002</v>
      </c>
      <c r="E331" s="85">
        <f t="shared" si="21"/>
        <v>1104.63804</v>
      </c>
      <c r="F331" s="85">
        <f t="shared" si="22"/>
        <v>9941.742360000002</v>
      </c>
      <c r="G331" s="85">
        <f xml:space="preserve"> F331/'2016 Claims Experience'!$H$2</f>
        <v>11696.167482352945</v>
      </c>
      <c r="H331" s="85">
        <f t="shared" si="23"/>
        <v>500</v>
      </c>
      <c r="I331" s="85">
        <f t="shared" si="20"/>
        <v>771.55438428117304</v>
      </c>
      <c r="J331" s="39"/>
    </row>
    <row r="332" spans="2:10" x14ac:dyDescent="0.2">
      <c r="B332" s="87">
        <v>330</v>
      </c>
      <c r="C332" s="85">
        <v>21271.54</v>
      </c>
      <c r="D332" s="85">
        <f>C332 * (1 + '2016 Claims Experience'!$H$3) * (1 + '2016 Claims Experience'!$H$3)</f>
        <v>25738.563400000006</v>
      </c>
      <c r="E332" s="85">
        <f t="shared" si="21"/>
        <v>2573.8563400000003</v>
      </c>
      <c r="F332" s="85">
        <f t="shared" si="22"/>
        <v>23164.707060000008</v>
      </c>
      <c r="G332" s="85">
        <f xml:space="preserve"> F332/'2016 Claims Experience'!$H$2</f>
        <v>27252.596541176481</v>
      </c>
      <c r="H332" s="85">
        <f t="shared" si="23"/>
        <v>500</v>
      </c>
      <c r="I332" s="85">
        <f t="shared" si="20"/>
        <v>771.55438428117304</v>
      </c>
      <c r="J332" s="39"/>
    </row>
    <row r="333" spans="2:10" x14ac:dyDescent="0.2">
      <c r="B333" s="87">
        <v>331</v>
      </c>
      <c r="C333" s="85">
        <v>5736.9800000000005</v>
      </c>
      <c r="D333" s="85">
        <f>C333 * (1 + '2016 Claims Experience'!$H$3) * (1 + '2016 Claims Experience'!$H$3)</f>
        <v>6941.7458000000015</v>
      </c>
      <c r="E333" s="85">
        <f t="shared" si="21"/>
        <v>694.17457999999999</v>
      </c>
      <c r="F333" s="85">
        <f t="shared" si="22"/>
        <v>6247.5712200000016</v>
      </c>
      <c r="G333" s="85">
        <f xml:space="preserve"> F333/'2016 Claims Experience'!$H$2</f>
        <v>7350.0837882352962</v>
      </c>
      <c r="H333" s="85">
        <f t="shared" si="23"/>
        <v>500</v>
      </c>
      <c r="I333" s="85">
        <f t="shared" si="20"/>
        <v>771.55438428117304</v>
      </c>
      <c r="J333" s="39"/>
    </row>
    <row r="334" spans="2:10" x14ac:dyDescent="0.2">
      <c r="B334" s="87">
        <v>332</v>
      </c>
      <c r="C334" s="85">
        <v>13147.18</v>
      </c>
      <c r="D334" s="85">
        <f>C334 * (1 + '2016 Claims Experience'!$H$3) * (1 + '2016 Claims Experience'!$H$3)</f>
        <v>15908.087800000003</v>
      </c>
      <c r="E334" s="85">
        <f t="shared" si="21"/>
        <v>1590.8087799999998</v>
      </c>
      <c r="F334" s="85">
        <f t="shared" si="22"/>
        <v>14317.279020000004</v>
      </c>
      <c r="G334" s="85">
        <f xml:space="preserve"> F334/'2016 Claims Experience'!$H$2</f>
        <v>16843.857670588241</v>
      </c>
      <c r="H334" s="85">
        <f t="shared" si="23"/>
        <v>500</v>
      </c>
      <c r="I334" s="85">
        <f t="shared" si="20"/>
        <v>771.55438428117304</v>
      </c>
      <c r="J334" s="39"/>
    </row>
    <row r="335" spans="2:10" x14ac:dyDescent="0.2">
      <c r="B335" s="87">
        <v>333</v>
      </c>
      <c r="C335" s="85">
        <v>9506.07</v>
      </c>
      <c r="D335" s="85">
        <f>C335 * (1 + '2016 Claims Experience'!$H$3) * (1 + '2016 Claims Experience'!$H$3)</f>
        <v>11502.344700000001</v>
      </c>
      <c r="E335" s="85">
        <f t="shared" si="21"/>
        <v>1150.2344699999999</v>
      </c>
      <c r="F335" s="85">
        <f t="shared" si="22"/>
        <v>10352.110230000002</v>
      </c>
      <c r="G335" s="85">
        <f xml:space="preserve"> F335/'2016 Claims Experience'!$H$2</f>
        <v>12178.953211764709</v>
      </c>
      <c r="H335" s="85">
        <f t="shared" si="23"/>
        <v>500</v>
      </c>
      <c r="I335" s="85">
        <f t="shared" si="20"/>
        <v>771.55438428117304</v>
      </c>
      <c r="J335" s="39"/>
    </row>
    <row r="336" spans="2:10" x14ac:dyDescent="0.2">
      <c r="B336" s="87">
        <v>334</v>
      </c>
      <c r="C336" s="85">
        <v>7034.1600000000008</v>
      </c>
      <c r="D336" s="85">
        <f>C336 * (1 + '2016 Claims Experience'!$H$3) * (1 + '2016 Claims Experience'!$H$3)</f>
        <v>8511.3336000000036</v>
      </c>
      <c r="E336" s="85">
        <f t="shared" si="21"/>
        <v>851.13336000000015</v>
      </c>
      <c r="F336" s="85">
        <f t="shared" si="22"/>
        <v>7660.2002400000038</v>
      </c>
      <c r="G336" s="85">
        <f xml:space="preserve"> F336/'2016 Claims Experience'!$H$2</f>
        <v>9012.0002823529467</v>
      </c>
      <c r="H336" s="85">
        <f t="shared" si="23"/>
        <v>500</v>
      </c>
      <c r="I336" s="85">
        <f t="shared" si="20"/>
        <v>771.55438428117304</v>
      </c>
      <c r="J336" s="39"/>
    </row>
    <row r="337" spans="2:10" x14ac:dyDescent="0.2">
      <c r="B337" s="87">
        <v>335</v>
      </c>
      <c r="C337" s="85">
        <v>11187.19</v>
      </c>
      <c r="D337" s="85">
        <f>C337 * (1 + '2016 Claims Experience'!$H$3) * (1 + '2016 Claims Experience'!$H$3)</f>
        <v>13536.499900000003</v>
      </c>
      <c r="E337" s="85">
        <f t="shared" si="21"/>
        <v>1353.6499899999999</v>
      </c>
      <c r="F337" s="85">
        <f t="shared" si="22"/>
        <v>12182.849910000003</v>
      </c>
      <c r="G337" s="85">
        <f xml:space="preserve"> F337/'2016 Claims Experience'!$H$2</f>
        <v>14332.764600000004</v>
      </c>
      <c r="H337" s="85">
        <f t="shared" si="23"/>
        <v>500</v>
      </c>
      <c r="I337" s="85">
        <f t="shared" si="20"/>
        <v>771.55438428117304</v>
      </c>
      <c r="J337" s="39"/>
    </row>
    <row r="338" spans="2:10" x14ac:dyDescent="0.2">
      <c r="B338" s="87">
        <v>336</v>
      </c>
      <c r="C338" s="85">
        <v>8917.52</v>
      </c>
      <c r="D338" s="85">
        <f>C338 * (1 + '2016 Claims Experience'!$H$3) * (1 + '2016 Claims Experience'!$H$3)</f>
        <v>10790.199200000001</v>
      </c>
      <c r="E338" s="85">
        <f t="shared" si="21"/>
        <v>1079.01992</v>
      </c>
      <c r="F338" s="85">
        <f t="shared" si="22"/>
        <v>9711.1792800000003</v>
      </c>
      <c r="G338" s="85">
        <f xml:space="preserve"> F338/'2016 Claims Experience'!$H$2</f>
        <v>11424.916800000001</v>
      </c>
      <c r="H338" s="85">
        <f t="shared" si="23"/>
        <v>500</v>
      </c>
      <c r="I338" s="85">
        <f t="shared" si="20"/>
        <v>771.55438428117304</v>
      </c>
      <c r="J338" s="39"/>
    </row>
    <row r="339" spans="2:10" x14ac:dyDescent="0.2">
      <c r="B339" s="87">
        <v>337</v>
      </c>
      <c r="C339" s="85">
        <v>11622.480000000001</v>
      </c>
      <c r="D339" s="85">
        <f>C339 * (1 + '2016 Claims Experience'!$H$3) * (1 + '2016 Claims Experience'!$H$3)</f>
        <v>14063.200800000004</v>
      </c>
      <c r="E339" s="85">
        <f t="shared" si="21"/>
        <v>1406.3200800000002</v>
      </c>
      <c r="F339" s="85">
        <f t="shared" si="22"/>
        <v>12656.880720000005</v>
      </c>
      <c r="G339" s="85">
        <f xml:space="preserve"> F339/'2016 Claims Experience'!$H$2</f>
        <v>14890.447905882358</v>
      </c>
      <c r="H339" s="85">
        <f t="shared" si="23"/>
        <v>500</v>
      </c>
      <c r="I339" s="85">
        <f t="shared" si="20"/>
        <v>771.55438428117304</v>
      </c>
      <c r="J339" s="39"/>
    </row>
    <row r="340" spans="2:10" x14ac:dyDescent="0.2">
      <c r="B340" s="87">
        <v>338</v>
      </c>
      <c r="C340" s="85">
        <v>37.130000000000003</v>
      </c>
      <c r="D340" s="85">
        <f>C340 * (1 + '2016 Claims Experience'!$H$3) * (1 + '2016 Claims Experience'!$H$3)</f>
        <v>44.92730000000001</v>
      </c>
      <c r="E340" s="85">
        <f t="shared" si="21"/>
        <v>4.4927299999999999</v>
      </c>
      <c r="F340" s="85">
        <f t="shared" si="22"/>
        <v>40.434570000000008</v>
      </c>
      <c r="G340" s="85">
        <f xml:space="preserve"> F340/'2016 Claims Experience'!$H$2</f>
        <v>47.570082352941185</v>
      </c>
      <c r="H340" s="85">
        <f t="shared" si="23"/>
        <v>44.92730000000001</v>
      </c>
      <c r="I340" s="85">
        <f t="shared" si="20"/>
        <v>0</v>
      </c>
      <c r="J340" s="39"/>
    </row>
    <row r="341" spans="2:10" x14ac:dyDescent="0.2">
      <c r="B341" s="87">
        <v>339</v>
      </c>
      <c r="C341" s="85">
        <v>5488.92</v>
      </c>
      <c r="D341" s="85">
        <f>C341 * (1 + '2016 Claims Experience'!$H$3) * (1 + '2016 Claims Experience'!$H$3)</f>
        <v>6641.5932000000012</v>
      </c>
      <c r="E341" s="85">
        <f t="shared" si="21"/>
        <v>664.15931999999998</v>
      </c>
      <c r="F341" s="85">
        <f t="shared" si="22"/>
        <v>5977.4338800000014</v>
      </c>
      <c r="G341" s="85">
        <f xml:space="preserve"> F341/'2016 Claims Experience'!$H$2</f>
        <v>7032.275152941178</v>
      </c>
      <c r="H341" s="85">
        <f t="shared" si="23"/>
        <v>500</v>
      </c>
      <c r="I341" s="85">
        <f t="shared" si="20"/>
        <v>771.55438428117304</v>
      </c>
      <c r="J341" s="39"/>
    </row>
    <row r="342" spans="2:10" x14ac:dyDescent="0.2">
      <c r="B342" s="87">
        <v>340</v>
      </c>
      <c r="C342" s="85">
        <v>6245.7400000000007</v>
      </c>
      <c r="D342" s="85">
        <f>C342 * (1 + '2016 Claims Experience'!$H$3) * (1 + '2016 Claims Experience'!$H$3)</f>
        <v>7557.345400000002</v>
      </c>
      <c r="E342" s="85">
        <f t="shared" si="21"/>
        <v>755.73454000000004</v>
      </c>
      <c r="F342" s="85">
        <f t="shared" si="22"/>
        <v>6801.6108600000016</v>
      </c>
      <c r="G342" s="85">
        <f xml:space="preserve"> F342/'2016 Claims Experience'!$H$2</f>
        <v>8001.8951294117669</v>
      </c>
      <c r="H342" s="85">
        <f t="shared" si="23"/>
        <v>500</v>
      </c>
      <c r="I342" s="85">
        <f t="shared" si="20"/>
        <v>771.55438428117304</v>
      </c>
      <c r="J342" s="39"/>
    </row>
    <row r="343" spans="2:10" x14ac:dyDescent="0.2">
      <c r="B343" s="87">
        <v>341</v>
      </c>
      <c r="C343" s="85">
        <v>4575.68</v>
      </c>
      <c r="D343" s="85">
        <f>C343 * (1 + '2016 Claims Experience'!$H$3) * (1 + '2016 Claims Experience'!$H$3)</f>
        <v>5536.5728000000008</v>
      </c>
      <c r="E343" s="85">
        <f t="shared" si="21"/>
        <v>553.65728000000001</v>
      </c>
      <c r="F343" s="85">
        <f t="shared" si="22"/>
        <v>4982.9155200000005</v>
      </c>
      <c r="G343" s="85">
        <f xml:space="preserve"> F343/'2016 Claims Experience'!$H$2</f>
        <v>5862.2535529411771</v>
      </c>
      <c r="H343" s="85">
        <f t="shared" si="23"/>
        <v>500</v>
      </c>
      <c r="I343" s="85">
        <f t="shared" si="20"/>
        <v>771.55438428117304</v>
      </c>
      <c r="J343" s="39"/>
    </row>
    <row r="344" spans="2:10" x14ac:dyDescent="0.2">
      <c r="B344" s="87">
        <v>342</v>
      </c>
      <c r="C344" s="85">
        <v>3189.23</v>
      </c>
      <c r="D344" s="85">
        <f>C344 * (1 + '2016 Claims Experience'!$H$3) * (1 + '2016 Claims Experience'!$H$3)</f>
        <v>3858.9683000000005</v>
      </c>
      <c r="E344" s="85">
        <f t="shared" si="21"/>
        <v>385.89682999999997</v>
      </c>
      <c r="F344" s="85">
        <f t="shared" si="22"/>
        <v>3473.0714700000003</v>
      </c>
      <c r="G344" s="85">
        <f xml:space="preserve"> F344/'2016 Claims Experience'!$H$2</f>
        <v>4085.9664352941181</v>
      </c>
      <c r="H344" s="85">
        <f t="shared" si="23"/>
        <v>500</v>
      </c>
      <c r="I344" s="85">
        <f t="shared" si="20"/>
        <v>771.55438428117304</v>
      </c>
      <c r="J344" s="39"/>
    </row>
    <row r="345" spans="2:10" x14ac:dyDescent="0.2">
      <c r="B345" s="87">
        <v>343</v>
      </c>
      <c r="C345" s="85">
        <v>15262.01</v>
      </c>
      <c r="D345" s="85">
        <f>C345 * (1 + '2016 Claims Experience'!$H$3) * (1 + '2016 Claims Experience'!$H$3)</f>
        <v>18467.032100000004</v>
      </c>
      <c r="E345" s="85">
        <f t="shared" si="21"/>
        <v>1846.7032099999999</v>
      </c>
      <c r="F345" s="85">
        <f t="shared" si="22"/>
        <v>16620.328890000004</v>
      </c>
      <c r="G345" s="85">
        <f xml:space="preserve"> F345/'2016 Claims Experience'!$H$2</f>
        <v>19553.32810588236</v>
      </c>
      <c r="H345" s="85">
        <f t="shared" si="23"/>
        <v>500</v>
      </c>
      <c r="I345" s="85">
        <f t="shared" si="20"/>
        <v>771.55438428117304</v>
      </c>
      <c r="J345" s="39"/>
    </row>
    <row r="346" spans="2:10" x14ac:dyDescent="0.2">
      <c r="B346" s="87">
        <v>344</v>
      </c>
      <c r="C346" s="85">
        <v>11545.060000000001</v>
      </c>
      <c r="D346" s="85">
        <f>C346 * (1 + '2016 Claims Experience'!$H$3) * (1 + '2016 Claims Experience'!$H$3)</f>
        <v>13969.522600000004</v>
      </c>
      <c r="E346" s="85">
        <f t="shared" si="21"/>
        <v>1396.95226</v>
      </c>
      <c r="F346" s="85">
        <f t="shared" si="22"/>
        <v>12572.570340000004</v>
      </c>
      <c r="G346" s="85">
        <f xml:space="preserve"> F346/'2016 Claims Experience'!$H$2</f>
        <v>14791.259223529416</v>
      </c>
      <c r="H346" s="85">
        <f t="shared" si="23"/>
        <v>500</v>
      </c>
      <c r="I346" s="85">
        <f t="shared" si="20"/>
        <v>771.55438428117304</v>
      </c>
      <c r="J346" s="39"/>
    </row>
    <row r="347" spans="2:10" x14ac:dyDescent="0.2">
      <c r="B347" s="87">
        <v>345</v>
      </c>
      <c r="C347" s="85">
        <v>2437.94</v>
      </c>
      <c r="D347" s="85">
        <f>C347 * (1 + '2016 Claims Experience'!$H$3) * (1 + '2016 Claims Experience'!$H$3)</f>
        <v>2949.9074000000005</v>
      </c>
      <c r="E347" s="85">
        <f t="shared" si="21"/>
        <v>294.99073999999996</v>
      </c>
      <c r="F347" s="85">
        <f t="shared" si="22"/>
        <v>2654.9166600000003</v>
      </c>
      <c r="G347" s="85">
        <f xml:space="preserve"> F347/'2016 Claims Experience'!$H$2</f>
        <v>3123.431364705883</v>
      </c>
      <c r="H347" s="85">
        <f t="shared" si="23"/>
        <v>500</v>
      </c>
      <c r="I347" s="85">
        <f t="shared" si="20"/>
        <v>771.55438428117304</v>
      </c>
      <c r="J347" s="39"/>
    </row>
    <row r="348" spans="2:10" x14ac:dyDescent="0.2">
      <c r="B348" s="87">
        <v>346</v>
      </c>
      <c r="C348" s="85">
        <v>19151.97</v>
      </c>
      <c r="D348" s="85">
        <f>C348 * (1 + '2016 Claims Experience'!$H$3) * (1 + '2016 Claims Experience'!$H$3)</f>
        <v>23173.883700000002</v>
      </c>
      <c r="E348" s="85">
        <f t="shared" si="21"/>
        <v>2317.3883699999997</v>
      </c>
      <c r="F348" s="85">
        <f t="shared" si="22"/>
        <v>20856.495330000002</v>
      </c>
      <c r="G348" s="85">
        <f xml:space="preserve"> F348/'2016 Claims Experience'!$H$2</f>
        <v>24537.053329411767</v>
      </c>
      <c r="H348" s="85">
        <f t="shared" si="23"/>
        <v>500</v>
      </c>
      <c r="I348" s="85">
        <f t="shared" si="20"/>
        <v>771.55438428117304</v>
      </c>
      <c r="J348" s="39"/>
    </row>
    <row r="349" spans="2:10" x14ac:dyDescent="0.2">
      <c r="B349" s="87">
        <v>347</v>
      </c>
      <c r="C349" s="85">
        <v>18662.96</v>
      </c>
      <c r="D349" s="85">
        <f>C349 * (1 + '2016 Claims Experience'!$H$3) * (1 + '2016 Claims Experience'!$H$3)</f>
        <v>22582.181600000004</v>
      </c>
      <c r="E349" s="85">
        <f t="shared" si="21"/>
        <v>2258.2181599999999</v>
      </c>
      <c r="F349" s="85">
        <f t="shared" si="22"/>
        <v>20323.963440000003</v>
      </c>
      <c r="G349" s="85">
        <f xml:space="preserve"> F349/'2016 Claims Experience'!$H$2</f>
        <v>23910.545223529418</v>
      </c>
      <c r="H349" s="85">
        <f t="shared" si="23"/>
        <v>500</v>
      </c>
      <c r="I349" s="85">
        <f t="shared" si="20"/>
        <v>771.55438428117304</v>
      </c>
      <c r="J349" s="39"/>
    </row>
    <row r="350" spans="2:10" x14ac:dyDescent="0.2">
      <c r="B350" s="87">
        <v>348</v>
      </c>
      <c r="C350" s="85">
        <v>835.82</v>
      </c>
      <c r="D350" s="85">
        <f>C350 * (1 + '2016 Claims Experience'!$H$3) * (1 + '2016 Claims Experience'!$H$3)</f>
        <v>1011.3422000000003</v>
      </c>
      <c r="E350" s="85">
        <f t="shared" si="21"/>
        <v>101.13422</v>
      </c>
      <c r="F350" s="85">
        <f t="shared" si="22"/>
        <v>910.20798000000025</v>
      </c>
      <c r="G350" s="85">
        <f xml:space="preserve"> F350/'2016 Claims Experience'!$H$2</f>
        <v>1070.832917647059</v>
      </c>
      <c r="H350" s="85">
        <f t="shared" si="23"/>
        <v>500</v>
      </c>
      <c r="I350" s="85">
        <f t="shared" si="20"/>
        <v>771.55438428117304</v>
      </c>
      <c r="J350" s="39"/>
    </row>
    <row r="351" spans="2:10" x14ac:dyDescent="0.2">
      <c r="B351" s="87">
        <v>349</v>
      </c>
      <c r="C351" s="85">
        <v>4007.67</v>
      </c>
      <c r="D351" s="85">
        <f>C351 * (1 + '2016 Claims Experience'!$H$3) * (1 + '2016 Claims Experience'!$H$3)</f>
        <v>4849.2807000000012</v>
      </c>
      <c r="E351" s="85">
        <f t="shared" si="21"/>
        <v>484.92806999999999</v>
      </c>
      <c r="F351" s="85">
        <f t="shared" si="22"/>
        <v>4364.3526300000012</v>
      </c>
      <c r="G351" s="85">
        <f xml:space="preserve"> F351/'2016 Claims Experience'!$H$2</f>
        <v>5134.5325058823546</v>
      </c>
      <c r="H351" s="85">
        <f t="shared" si="23"/>
        <v>500</v>
      </c>
      <c r="I351" s="85">
        <f t="shared" si="20"/>
        <v>771.55438428117304</v>
      </c>
      <c r="J351" s="39"/>
    </row>
    <row r="352" spans="2:10" x14ac:dyDescent="0.2">
      <c r="B352" s="87">
        <v>350</v>
      </c>
      <c r="C352" s="85">
        <v>199.08</v>
      </c>
      <c r="D352" s="85">
        <f>C352 * (1 + '2016 Claims Experience'!$H$3) * (1 + '2016 Claims Experience'!$H$3)</f>
        <v>240.88680000000005</v>
      </c>
      <c r="E352" s="85">
        <f t="shared" si="21"/>
        <v>24.08868</v>
      </c>
      <c r="F352" s="85">
        <f t="shared" si="22"/>
        <v>216.79812000000004</v>
      </c>
      <c r="G352" s="85">
        <f xml:space="preserve"> F352/'2016 Claims Experience'!$H$2</f>
        <v>255.05661176470593</v>
      </c>
      <c r="H352" s="85">
        <f t="shared" si="23"/>
        <v>240.88680000000005</v>
      </c>
      <c r="I352" s="85">
        <f t="shared" si="20"/>
        <v>0</v>
      </c>
      <c r="J352" s="39"/>
    </row>
    <row r="353" spans="2:10" x14ac:dyDescent="0.2">
      <c r="B353" s="87">
        <v>351</v>
      </c>
      <c r="C353" s="85">
        <v>3505.23</v>
      </c>
      <c r="D353" s="85">
        <f>C353 * (1 + '2016 Claims Experience'!$H$3) * (1 + '2016 Claims Experience'!$H$3)</f>
        <v>4241.3283000000001</v>
      </c>
      <c r="E353" s="85">
        <f t="shared" si="21"/>
        <v>424.1328299999999</v>
      </c>
      <c r="F353" s="85">
        <f t="shared" si="22"/>
        <v>3817.1954700000001</v>
      </c>
      <c r="G353" s="85">
        <f xml:space="preserve"> F353/'2016 Claims Experience'!$H$2</f>
        <v>4490.8182000000006</v>
      </c>
      <c r="H353" s="85">
        <f t="shared" si="23"/>
        <v>500</v>
      </c>
      <c r="I353" s="85">
        <f t="shared" si="20"/>
        <v>771.55438428117304</v>
      </c>
      <c r="J353" s="39"/>
    </row>
    <row r="354" spans="2:10" x14ac:dyDescent="0.2">
      <c r="B354" s="87">
        <v>352</v>
      </c>
      <c r="C354" s="85">
        <v>3225.57</v>
      </c>
      <c r="D354" s="85">
        <f>C354 * (1 + '2016 Claims Experience'!$H$3) * (1 + '2016 Claims Experience'!$H$3)</f>
        <v>3902.9397000000008</v>
      </c>
      <c r="E354" s="85">
        <f t="shared" si="21"/>
        <v>390.29397</v>
      </c>
      <c r="F354" s="85">
        <f t="shared" si="22"/>
        <v>3512.6457300000006</v>
      </c>
      <c r="G354" s="85">
        <f xml:space="preserve"> F354/'2016 Claims Experience'!$H$2</f>
        <v>4132.5243882352952</v>
      </c>
      <c r="H354" s="85">
        <f t="shared" si="23"/>
        <v>500</v>
      </c>
      <c r="I354" s="85">
        <f t="shared" si="20"/>
        <v>771.55438428117304</v>
      </c>
      <c r="J354" s="39"/>
    </row>
    <row r="355" spans="2:10" x14ac:dyDescent="0.2">
      <c r="B355" s="87">
        <v>353</v>
      </c>
      <c r="C355" s="85">
        <v>27832.49</v>
      </c>
      <c r="D355" s="85">
        <f>C355 * (1 + '2016 Claims Experience'!$H$3) * (1 + '2016 Claims Experience'!$H$3)</f>
        <v>33677.312900000012</v>
      </c>
      <c r="E355" s="85">
        <f t="shared" si="21"/>
        <v>3367.7312900000006</v>
      </c>
      <c r="F355" s="85">
        <f t="shared" si="22"/>
        <v>30309.581610000012</v>
      </c>
      <c r="G355" s="85">
        <f xml:space="preserve"> F355/'2016 Claims Experience'!$H$2</f>
        <v>35658.33130588237</v>
      </c>
      <c r="H355" s="85">
        <f t="shared" si="23"/>
        <v>500</v>
      </c>
      <c r="I355" s="85">
        <f t="shared" si="20"/>
        <v>771.55438428117304</v>
      </c>
      <c r="J355" s="39"/>
    </row>
    <row r="356" spans="2:10" x14ac:dyDescent="0.2">
      <c r="B356" s="87">
        <v>354</v>
      </c>
      <c r="C356" s="85">
        <v>5165.8100000000004</v>
      </c>
      <c r="D356" s="85">
        <f>C356 * (1 + '2016 Claims Experience'!$H$3) * (1 + '2016 Claims Experience'!$H$3)</f>
        <v>6250.6301000000012</v>
      </c>
      <c r="E356" s="85">
        <f t="shared" si="21"/>
        <v>625.06300999999996</v>
      </c>
      <c r="F356" s="85">
        <f t="shared" si="22"/>
        <v>5625.5670900000014</v>
      </c>
      <c r="G356" s="85">
        <f xml:space="preserve"> F356/'2016 Claims Experience'!$H$2</f>
        <v>6618.3142235294135</v>
      </c>
      <c r="H356" s="85">
        <f t="shared" si="23"/>
        <v>500</v>
      </c>
      <c r="I356" s="85">
        <f t="shared" si="20"/>
        <v>771.55438428117304</v>
      </c>
      <c r="J356" s="39"/>
    </row>
    <row r="357" spans="2:10" x14ac:dyDescent="0.2">
      <c r="B357" s="87">
        <v>355</v>
      </c>
      <c r="C357" s="85">
        <v>12122.550000000001</v>
      </c>
      <c r="D357" s="85">
        <f>C357 * (1 + '2016 Claims Experience'!$H$3) * (1 + '2016 Claims Experience'!$H$3)</f>
        <v>14668.285500000004</v>
      </c>
      <c r="E357" s="85">
        <f t="shared" si="21"/>
        <v>1466.82855</v>
      </c>
      <c r="F357" s="85">
        <f t="shared" si="22"/>
        <v>13201.456950000003</v>
      </c>
      <c r="G357" s="85">
        <f xml:space="preserve"> F357/'2016 Claims Experience'!$H$2</f>
        <v>15531.125823529415</v>
      </c>
      <c r="H357" s="85">
        <f t="shared" si="23"/>
        <v>500</v>
      </c>
      <c r="I357" s="85">
        <f t="shared" si="20"/>
        <v>771.55438428117304</v>
      </c>
      <c r="J357" s="39"/>
    </row>
    <row r="358" spans="2:10" x14ac:dyDescent="0.2">
      <c r="B358" s="87">
        <v>356</v>
      </c>
      <c r="C358" s="85">
        <v>2753.15</v>
      </c>
      <c r="D358" s="85">
        <f>C358 * (1 + '2016 Claims Experience'!$H$3) * (1 + '2016 Claims Experience'!$H$3)</f>
        <v>3331.3115000000003</v>
      </c>
      <c r="E358" s="85">
        <f t="shared" si="21"/>
        <v>333.13114999999993</v>
      </c>
      <c r="F358" s="85">
        <f t="shared" si="22"/>
        <v>2998.1803500000001</v>
      </c>
      <c r="G358" s="85">
        <f xml:space="preserve"> F358/'2016 Claims Experience'!$H$2</f>
        <v>3527.2710000000002</v>
      </c>
      <c r="H358" s="85">
        <f t="shared" si="23"/>
        <v>500</v>
      </c>
      <c r="I358" s="85">
        <f t="shared" si="20"/>
        <v>771.55438428117304</v>
      </c>
      <c r="J358" s="39"/>
    </row>
    <row r="359" spans="2:10" x14ac:dyDescent="0.2">
      <c r="B359" s="87">
        <v>357</v>
      </c>
      <c r="C359" s="85">
        <v>1950.51</v>
      </c>
      <c r="D359" s="85">
        <f>C359 * (1 + '2016 Claims Experience'!$H$3) * (1 + '2016 Claims Experience'!$H$3)</f>
        <v>2360.1171000000004</v>
      </c>
      <c r="E359" s="85">
        <f t="shared" si="21"/>
        <v>236.01170999999999</v>
      </c>
      <c r="F359" s="85">
        <f t="shared" si="22"/>
        <v>2124.1053900000006</v>
      </c>
      <c r="G359" s="85">
        <f xml:space="preserve"> F359/'2016 Claims Experience'!$H$2</f>
        <v>2498.9475176470596</v>
      </c>
      <c r="H359" s="85">
        <f t="shared" si="23"/>
        <v>500</v>
      </c>
      <c r="I359" s="85">
        <f t="shared" si="20"/>
        <v>771.55438428117304</v>
      </c>
      <c r="J359" s="39"/>
    </row>
    <row r="360" spans="2:10" x14ac:dyDescent="0.2">
      <c r="B360" s="87">
        <v>358</v>
      </c>
      <c r="C360" s="85">
        <v>3530.51</v>
      </c>
      <c r="D360" s="85">
        <f>C360 * (1 + '2016 Claims Experience'!$H$3) * (1 + '2016 Claims Experience'!$H$3)</f>
        <v>4271.9171000000006</v>
      </c>
      <c r="E360" s="85">
        <f t="shared" si="21"/>
        <v>427.19170999999994</v>
      </c>
      <c r="F360" s="85">
        <f t="shared" si="22"/>
        <v>3844.7253900000005</v>
      </c>
      <c r="G360" s="85">
        <f xml:space="preserve"> F360/'2016 Claims Experience'!$H$2</f>
        <v>4523.2063411764711</v>
      </c>
      <c r="H360" s="85">
        <f t="shared" si="23"/>
        <v>500</v>
      </c>
      <c r="I360" s="85">
        <f t="shared" si="20"/>
        <v>771.55438428117304</v>
      </c>
      <c r="J360" s="39"/>
    </row>
    <row r="361" spans="2:10" x14ac:dyDescent="0.2">
      <c r="B361" s="87">
        <v>359</v>
      </c>
      <c r="C361" s="85">
        <v>25404.030000000002</v>
      </c>
      <c r="D361" s="85">
        <f>C361 * (1 + '2016 Claims Experience'!$H$3) * (1 + '2016 Claims Experience'!$H$3)</f>
        <v>30738.876300000007</v>
      </c>
      <c r="E361" s="85">
        <f t="shared" si="21"/>
        <v>3073.8876300000002</v>
      </c>
      <c r="F361" s="85">
        <f t="shared" si="22"/>
        <v>27664.988670000006</v>
      </c>
      <c r="G361" s="85">
        <f xml:space="preserve"> F361/'2016 Claims Experience'!$H$2</f>
        <v>32547.045494117654</v>
      </c>
      <c r="H361" s="85">
        <f t="shared" si="23"/>
        <v>500</v>
      </c>
      <c r="I361" s="85">
        <f t="shared" si="20"/>
        <v>771.55438428117304</v>
      </c>
      <c r="J361" s="39"/>
    </row>
    <row r="362" spans="2:10" x14ac:dyDescent="0.2">
      <c r="B362" s="87">
        <v>360</v>
      </c>
      <c r="C362" s="85">
        <v>10744</v>
      </c>
      <c r="D362" s="85">
        <f>C362 * (1 + '2016 Claims Experience'!$H$3) * (1 + '2016 Claims Experience'!$H$3)</f>
        <v>13000.240000000003</v>
      </c>
      <c r="E362" s="85">
        <f t="shared" si="21"/>
        <v>1300.0240000000001</v>
      </c>
      <c r="F362" s="85">
        <f t="shared" si="22"/>
        <v>11700.216000000004</v>
      </c>
      <c r="G362" s="85">
        <f xml:space="preserve"> F362/'2016 Claims Experience'!$H$2</f>
        <v>13764.960000000005</v>
      </c>
      <c r="H362" s="85">
        <f t="shared" si="23"/>
        <v>500</v>
      </c>
      <c r="I362" s="85">
        <f t="shared" si="20"/>
        <v>771.55438428117304</v>
      </c>
      <c r="J362" s="39"/>
    </row>
    <row r="363" spans="2:10" x14ac:dyDescent="0.2">
      <c r="B363" s="87">
        <v>361</v>
      </c>
      <c r="C363" s="85">
        <v>533.25</v>
      </c>
      <c r="D363" s="85">
        <f>C363 * (1 + '2016 Claims Experience'!$H$3) * (1 + '2016 Claims Experience'!$H$3)</f>
        <v>645.23250000000007</v>
      </c>
      <c r="E363" s="85">
        <f t="shared" si="21"/>
        <v>64.52324999999999</v>
      </c>
      <c r="F363" s="85">
        <f t="shared" si="22"/>
        <v>580.70925000000011</v>
      </c>
      <c r="G363" s="85">
        <f xml:space="preserve"> F363/'2016 Claims Experience'!$H$2</f>
        <v>683.18735294117664</v>
      </c>
      <c r="H363" s="85">
        <f t="shared" si="23"/>
        <v>500</v>
      </c>
      <c r="I363" s="85">
        <f t="shared" si="20"/>
        <v>771.55438428117304</v>
      </c>
      <c r="J363" s="39"/>
    </row>
    <row r="364" spans="2:10" x14ac:dyDescent="0.2">
      <c r="B364" s="87">
        <v>362</v>
      </c>
      <c r="C364" s="85">
        <v>3846.51</v>
      </c>
      <c r="D364" s="85">
        <f>C364 * (1 + '2016 Claims Experience'!$H$3) * (1 + '2016 Claims Experience'!$H$3)</f>
        <v>4654.2771000000012</v>
      </c>
      <c r="E364" s="85">
        <f t="shared" si="21"/>
        <v>465.42770999999999</v>
      </c>
      <c r="F364" s="85">
        <f t="shared" si="22"/>
        <v>4188.8493900000012</v>
      </c>
      <c r="G364" s="85">
        <f xml:space="preserve"> F364/'2016 Claims Experience'!$H$2</f>
        <v>4928.0581058823545</v>
      </c>
      <c r="H364" s="85">
        <f t="shared" si="23"/>
        <v>500</v>
      </c>
      <c r="I364" s="85">
        <f t="shared" si="20"/>
        <v>771.55438428117304</v>
      </c>
      <c r="J364" s="39"/>
    </row>
    <row r="365" spans="2:10" x14ac:dyDescent="0.2">
      <c r="B365" s="87">
        <v>363</v>
      </c>
      <c r="C365" s="85">
        <v>2568.29</v>
      </c>
      <c r="D365" s="85">
        <f>C365 * (1 + '2016 Claims Experience'!$H$3) * (1 + '2016 Claims Experience'!$H$3)</f>
        <v>3107.6309000000006</v>
      </c>
      <c r="E365" s="85">
        <f t="shared" si="21"/>
        <v>310.76308999999998</v>
      </c>
      <c r="F365" s="85">
        <f t="shared" si="22"/>
        <v>2796.8678100000006</v>
      </c>
      <c r="G365" s="85">
        <f xml:space="preserve"> F365/'2016 Claims Experience'!$H$2</f>
        <v>3290.4327176470597</v>
      </c>
      <c r="H365" s="85">
        <f t="shared" si="23"/>
        <v>500</v>
      </c>
      <c r="I365" s="85">
        <f t="shared" si="20"/>
        <v>771.55438428117304</v>
      </c>
      <c r="J365" s="39"/>
    </row>
    <row r="366" spans="2:10" x14ac:dyDescent="0.2">
      <c r="B366" s="87">
        <v>364</v>
      </c>
      <c r="C366" s="85">
        <v>3912.0800000000004</v>
      </c>
      <c r="D366" s="85">
        <f>C366 * (1 + '2016 Claims Experience'!$H$3) * (1 + '2016 Claims Experience'!$H$3)</f>
        <v>4733.6168000000007</v>
      </c>
      <c r="E366" s="85">
        <f t="shared" si="21"/>
        <v>473.36167999999998</v>
      </c>
      <c r="F366" s="85">
        <f t="shared" si="22"/>
        <v>4260.2551200000007</v>
      </c>
      <c r="G366" s="85">
        <f xml:space="preserve"> F366/'2016 Claims Experience'!$H$2</f>
        <v>5012.0648470588249</v>
      </c>
      <c r="H366" s="85">
        <f t="shared" si="23"/>
        <v>500</v>
      </c>
      <c r="I366" s="85">
        <f t="shared" si="20"/>
        <v>771.55438428117304</v>
      </c>
      <c r="J366" s="39"/>
    </row>
    <row r="367" spans="2:10" x14ac:dyDescent="0.2">
      <c r="B367" s="87">
        <v>365</v>
      </c>
      <c r="C367" s="85">
        <v>3502.86</v>
      </c>
      <c r="D367" s="85">
        <f>C367 * (1 + '2016 Claims Experience'!$H$3) * (1 + '2016 Claims Experience'!$H$3)</f>
        <v>4238.4606000000013</v>
      </c>
      <c r="E367" s="85">
        <f t="shared" si="21"/>
        <v>423.84606000000002</v>
      </c>
      <c r="F367" s="85">
        <f t="shared" si="22"/>
        <v>3814.6145400000014</v>
      </c>
      <c r="G367" s="85">
        <f xml:space="preserve"> F367/'2016 Claims Experience'!$H$2</f>
        <v>4487.7818117647075</v>
      </c>
      <c r="H367" s="85">
        <f t="shared" si="23"/>
        <v>500</v>
      </c>
      <c r="I367" s="85">
        <f t="shared" si="20"/>
        <v>771.55438428117304</v>
      </c>
      <c r="J367" s="39"/>
    </row>
    <row r="368" spans="2:10" x14ac:dyDescent="0.2">
      <c r="B368" s="87">
        <v>366</v>
      </c>
      <c r="C368" s="85">
        <v>1511.27</v>
      </c>
      <c r="D368" s="85">
        <f>C368 * (1 + '2016 Claims Experience'!$H$3) * (1 + '2016 Claims Experience'!$H$3)</f>
        <v>1828.6367000000002</v>
      </c>
      <c r="E368" s="85">
        <f t="shared" si="21"/>
        <v>182.86366999999998</v>
      </c>
      <c r="F368" s="85">
        <f t="shared" si="22"/>
        <v>1645.7730300000003</v>
      </c>
      <c r="G368" s="85">
        <f xml:space="preserve"> F368/'2016 Claims Experience'!$H$2</f>
        <v>1936.2035647058829</v>
      </c>
      <c r="H368" s="85">
        <f t="shared" si="23"/>
        <v>500</v>
      </c>
      <c r="I368" s="85">
        <f t="shared" si="20"/>
        <v>771.55438428117304</v>
      </c>
      <c r="J368" s="39"/>
    </row>
    <row r="369" spans="2:10" x14ac:dyDescent="0.2">
      <c r="B369" s="87">
        <v>367</v>
      </c>
      <c r="C369" s="85">
        <v>490.59000000000003</v>
      </c>
      <c r="D369" s="85">
        <f>C369 * (1 + '2016 Claims Experience'!$H$3) * (1 + '2016 Claims Experience'!$H$3)</f>
        <v>593.61390000000017</v>
      </c>
      <c r="E369" s="85">
        <f t="shared" si="21"/>
        <v>59.361390000000007</v>
      </c>
      <c r="F369" s="85">
        <f t="shared" si="22"/>
        <v>534.25251000000014</v>
      </c>
      <c r="G369" s="85">
        <f xml:space="preserve"> F369/'2016 Claims Experience'!$H$2</f>
        <v>628.53236470588251</v>
      </c>
      <c r="H369" s="85">
        <f t="shared" si="23"/>
        <v>500</v>
      </c>
      <c r="I369" s="85">
        <f t="shared" si="20"/>
        <v>771.55438428117304</v>
      </c>
      <c r="J369" s="39"/>
    </row>
    <row r="370" spans="2:10" x14ac:dyDescent="0.2">
      <c r="B370" s="87">
        <v>368</v>
      </c>
      <c r="C370" s="85">
        <v>11312.800000000001</v>
      </c>
      <c r="D370" s="85">
        <f>C370 * (1 + '2016 Claims Experience'!$H$3) * (1 + '2016 Claims Experience'!$H$3)</f>
        <v>13688.488000000003</v>
      </c>
      <c r="E370" s="85">
        <f t="shared" si="21"/>
        <v>1368.8488</v>
      </c>
      <c r="F370" s="85">
        <f t="shared" si="22"/>
        <v>12319.639200000003</v>
      </c>
      <c r="G370" s="85">
        <f xml:space="preserve"> F370/'2016 Claims Experience'!$H$2</f>
        <v>14493.693176470593</v>
      </c>
      <c r="H370" s="85">
        <f t="shared" si="23"/>
        <v>500</v>
      </c>
      <c r="I370" s="85">
        <f t="shared" si="20"/>
        <v>771.55438428117304</v>
      </c>
      <c r="J370" s="39"/>
    </row>
    <row r="371" spans="2:10" x14ac:dyDescent="0.2">
      <c r="B371" s="87">
        <v>369</v>
      </c>
      <c r="C371" s="85">
        <v>6624.9400000000005</v>
      </c>
      <c r="D371" s="85">
        <f>C371 * (1 + '2016 Claims Experience'!$H$3) * (1 + '2016 Claims Experience'!$H$3)</f>
        <v>8016.1774000000023</v>
      </c>
      <c r="E371" s="85">
        <f t="shared" si="21"/>
        <v>801.61774000000003</v>
      </c>
      <c r="F371" s="85">
        <f t="shared" si="22"/>
        <v>7214.5596600000026</v>
      </c>
      <c r="G371" s="85">
        <f xml:space="preserve"> F371/'2016 Claims Experience'!$H$2</f>
        <v>8487.7172470588266</v>
      </c>
      <c r="H371" s="85">
        <f t="shared" si="23"/>
        <v>500</v>
      </c>
      <c r="I371" s="85">
        <f t="shared" si="20"/>
        <v>771.55438428117304</v>
      </c>
      <c r="J371" s="39"/>
    </row>
    <row r="372" spans="2:10" x14ac:dyDescent="0.2">
      <c r="B372" s="87">
        <v>370</v>
      </c>
      <c r="C372" s="85">
        <v>24700.93</v>
      </c>
      <c r="D372" s="85">
        <f>C372 * (1 + '2016 Claims Experience'!$H$3) * (1 + '2016 Claims Experience'!$H$3)</f>
        <v>29888.125300000003</v>
      </c>
      <c r="E372" s="85">
        <f t="shared" si="21"/>
        <v>2988.8125299999997</v>
      </c>
      <c r="F372" s="85">
        <f t="shared" si="22"/>
        <v>26899.312770000004</v>
      </c>
      <c r="G372" s="85">
        <f xml:space="preserve"> F372/'2016 Claims Experience'!$H$2</f>
        <v>31646.250317647064</v>
      </c>
      <c r="H372" s="85">
        <f t="shared" si="23"/>
        <v>500</v>
      </c>
      <c r="I372" s="85">
        <f t="shared" si="20"/>
        <v>771.55438428117304</v>
      </c>
      <c r="J372" s="39"/>
    </row>
    <row r="373" spans="2:10" x14ac:dyDescent="0.2">
      <c r="B373" s="87">
        <v>371</v>
      </c>
      <c r="C373" s="85">
        <v>19520.11</v>
      </c>
      <c r="D373" s="85">
        <f>C373 * (1 + '2016 Claims Experience'!$H$3) * (1 + '2016 Claims Experience'!$H$3)</f>
        <v>23619.333100000003</v>
      </c>
      <c r="E373" s="85">
        <f t="shared" si="21"/>
        <v>2361.9333099999999</v>
      </c>
      <c r="F373" s="85">
        <f t="shared" si="22"/>
        <v>21257.399790000003</v>
      </c>
      <c r="G373" s="85">
        <f xml:space="preserve"> F373/'2016 Claims Experience'!$H$2</f>
        <v>25008.705635294122</v>
      </c>
      <c r="H373" s="85">
        <f t="shared" si="23"/>
        <v>500</v>
      </c>
      <c r="I373" s="85">
        <f t="shared" si="20"/>
        <v>771.55438428117304</v>
      </c>
      <c r="J373" s="39"/>
    </row>
    <row r="374" spans="2:10" x14ac:dyDescent="0.2">
      <c r="B374" s="87">
        <v>372</v>
      </c>
      <c r="C374" s="85">
        <v>841.35</v>
      </c>
      <c r="D374" s="85">
        <f>C374 * (1 + '2016 Claims Experience'!$H$3) * (1 + '2016 Claims Experience'!$H$3)</f>
        <v>1018.0335000000002</v>
      </c>
      <c r="E374" s="85">
        <f t="shared" si="21"/>
        <v>101.80334999999999</v>
      </c>
      <c r="F374" s="85">
        <f t="shared" si="22"/>
        <v>916.23015000000021</v>
      </c>
      <c r="G374" s="85">
        <f xml:space="preserve"> F374/'2016 Claims Experience'!$H$2</f>
        <v>1077.9178235294121</v>
      </c>
      <c r="H374" s="85">
        <f t="shared" si="23"/>
        <v>500</v>
      </c>
      <c r="I374" s="85">
        <f t="shared" si="20"/>
        <v>771.55438428117304</v>
      </c>
      <c r="J374" s="39"/>
    </row>
    <row r="375" spans="2:10" x14ac:dyDescent="0.2">
      <c r="B375" s="87">
        <v>373</v>
      </c>
      <c r="C375" s="85">
        <v>6208.6100000000006</v>
      </c>
      <c r="D375" s="85">
        <f>C375 * (1 + '2016 Claims Experience'!$H$3) * (1 + '2016 Claims Experience'!$H$3)</f>
        <v>7512.4181000000017</v>
      </c>
      <c r="E375" s="85">
        <f t="shared" si="21"/>
        <v>751.24180999999999</v>
      </c>
      <c r="F375" s="85">
        <f t="shared" si="22"/>
        <v>6761.1762900000012</v>
      </c>
      <c r="G375" s="85">
        <f xml:space="preserve"> F375/'2016 Claims Experience'!$H$2</f>
        <v>7954.3250470588255</v>
      </c>
      <c r="H375" s="85">
        <f t="shared" si="23"/>
        <v>500</v>
      </c>
      <c r="I375" s="85">
        <f t="shared" si="20"/>
        <v>771.55438428117304</v>
      </c>
      <c r="J375" s="39"/>
    </row>
    <row r="376" spans="2:10" x14ac:dyDescent="0.2">
      <c r="B376" s="87">
        <v>374</v>
      </c>
      <c r="C376" s="85">
        <v>2515.36</v>
      </c>
      <c r="D376" s="85">
        <f>C376 * (1 + '2016 Claims Experience'!$H$3) * (1 + '2016 Claims Experience'!$H$3)</f>
        <v>3043.5856000000003</v>
      </c>
      <c r="E376" s="85">
        <f t="shared" si="21"/>
        <v>304.35855999999995</v>
      </c>
      <c r="F376" s="85">
        <f t="shared" si="22"/>
        <v>2739.2270400000002</v>
      </c>
      <c r="G376" s="85">
        <f xml:space="preserve"> F376/'2016 Claims Experience'!$H$2</f>
        <v>3222.6200470588237</v>
      </c>
      <c r="H376" s="85">
        <f t="shared" si="23"/>
        <v>500</v>
      </c>
      <c r="I376" s="85">
        <f t="shared" si="20"/>
        <v>771.55438428117304</v>
      </c>
      <c r="J376" s="39"/>
    </row>
    <row r="377" spans="2:10" x14ac:dyDescent="0.2">
      <c r="B377" s="87">
        <v>375</v>
      </c>
      <c r="C377" s="85">
        <v>12996.29</v>
      </c>
      <c r="D377" s="85">
        <f>C377 * (1 + '2016 Claims Experience'!$H$3) * (1 + '2016 Claims Experience'!$H$3)</f>
        <v>15725.510900000003</v>
      </c>
      <c r="E377" s="85">
        <f t="shared" si="21"/>
        <v>1572.5510899999999</v>
      </c>
      <c r="F377" s="85">
        <f t="shared" si="22"/>
        <v>14152.959810000002</v>
      </c>
      <c r="G377" s="85">
        <f xml:space="preserve"> F377/'2016 Claims Experience'!$H$2</f>
        <v>16650.540952941181</v>
      </c>
      <c r="H377" s="85">
        <f t="shared" si="23"/>
        <v>500</v>
      </c>
      <c r="I377" s="85">
        <f t="shared" si="20"/>
        <v>771.55438428117304</v>
      </c>
      <c r="J377" s="39"/>
    </row>
    <row r="378" spans="2:10" x14ac:dyDescent="0.2">
      <c r="B378" s="87">
        <v>376</v>
      </c>
      <c r="C378" s="85">
        <v>14474.380000000001</v>
      </c>
      <c r="D378" s="85">
        <f>C378 * (1 + '2016 Claims Experience'!$H$3) * (1 + '2016 Claims Experience'!$H$3)</f>
        <v>17513.999800000005</v>
      </c>
      <c r="E378" s="85">
        <f t="shared" si="21"/>
        <v>1751.3999800000001</v>
      </c>
      <c r="F378" s="85">
        <f t="shared" si="22"/>
        <v>15762.599820000005</v>
      </c>
      <c r="G378" s="85">
        <f xml:space="preserve"> F378/'2016 Claims Experience'!$H$2</f>
        <v>18544.235082352949</v>
      </c>
      <c r="H378" s="85">
        <f t="shared" si="23"/>
        <v>500</v>
      </c>
      <c r="I378" s="85">
        <f t="shared" si="20"/>
        <v>771.55438428117304</v>
      </c>
      <c r="J378" s="39"/>
    </row>
    <row r="379" spans="2:10" x14ac:dyDescent="0.2">
      <c r="B379" s="87">
        <v>377</v>
      </c>
      <c r="C379" s="85">
        <v>3949.21</v>
      </c>
      <c r="D379" s="85">
        <f>C379 * (1 + '2016 Claims Experience'!$H$3) * (1 + '2016 Claims Experience'!$H$3)</f>
        <v>4778.544100000001</v>
      </c>
      <c r="E379" s="85">
        <f t="shared" si="21"/>
        <v>477.85440999999997</v>
      </c>
      <c r="F379" s="85">
        <f t="shared" si="22"/>
        <v>4300.6896900000011</v>
      </c>
      <c r="G379" s="85">
        <f xml:space="preserve"> F379/'2016 Claims Experience'!$H$2</f>
        <v>5059.6349294117663</v>
      </c>
      <c r="H379" s="85">
        <f t="shared" si="23"/>
        <v>500</v>
      </c>
      <c r="I379" s="85">
        <f t="shared" si="20"/>
        <v>771.55438428117304</v>
      </c>
      <c r="J379" s="39"/>
    </row>
    <row r="380" spans="2:10" x14ac:dyDescent="0.2">
      <c r="B380" s="87">
        <v>378</v>
      </c>
      <c r="C380" s="85">
        <v>10983.37</v>
      </c>
      <c r="D380" s="85">
        <f>C380 * (1 + '2016 Claims Experience'!$H$3) * (1 + '2016 Claims Experience'!$H$3)</f>
        <v>13289.877700000003</v>
      </c>
      <c r="E380" s="85">
        <f t="shared" si="21"/>
        <v>1328.98777</v>
      </c>
      <c r="F380" s="85">
        <f t="shared" si="22"/>
        <v>11960.889930000003</v>
      </c>
      <c r="G380" s="85">
        <f xml:space="preserve"> F380/'2016 Claims Experience'!$H$2</f>
        <v>14071.635211764709</v>
      </c>
      <c r="H380" s="85">
        <f t="shared" si="23"/>
        <v>500</v>
      </c>
      <c r="I380" s="85">
        <f t="shared" si="20"/>
        <v>771.55438428117304</v>
      </c>
      <c r="J380" s="39"/>
    </row>
    <row r="381" spans="2:10" x14ac:dyDescent="0.2">
      <c r="B381" s="87">
        <v>379</v>
      </c>
      <c r="C381" s="85">
        <v>18835.97</v>
      </c>
      <c r="D381" s="85">
        <f>C381 * (1 + '2016 Claims Experience'!$H$3) * (1 + '2016 Claims Experience'!$H$3)</f>
        <v>22791.523700000005</v>
      </c>
      <c r="E381" s="85">
        <f t="shared" si="21"/>
        <v>2279.1523699999998</v>
      </c>
      <c r="F381" s="85">
        <f t="shared" si="22"/>
        <v>20512.371330000005</v>
      </c>
      <c r="G381" s="85">
        <f xml:space="preserve"> F381/'2016 Claims Experience'!$H$2</f>
        <v>24132.201564705891</v>
      </c>
      <c r="H381" s="85">
        <f t="shared" si="23"/>
        <v>500</v>
      </c>
      <c r="I381" s="85">
        <f t="shared" si="20"/>
        <v>771.55438428117304</v>
      </c>
      <c r="J381" s="39"/>
    </row>
    <row r="382" spans="2:10" x14ac:dyDescent="0.2">
      <c r="B382" s="87">
        <v>380</v>
      </c>
      <c r="C382" s="85">
        <v>9295.93</v>
      </c>
      <c r="D382" s="85">
        <f>C382 * (1 + '2016 Claims Experience'!$H$3) * (1 + '2016 Claims Experience'!$H$3)</f>
        <v>11248.075300000002</v>
      </c>
      <c r="E382" s="85">
        <f t="shared" si="21"/>
        <v>1124.80753</v>
      </c>
      <c r="F382" s="85">
        <f t="shared" si="22"/>
        <v>10123.267770000002</v>
      </c>
      <c r="G382" s="85">
        <f xml:space="preserve"> F382/'2016 Claims Experience'!$H$2</f>
        <v>11909.726788235297</v>
      </c>
      <c r="H382" s="85">
        <f t="shared" si="23"/>
        <v>500</v>
      </c>
      <c r="I382" s="85">
        <f t="shared" si="20"/>
        <v>771.55438428117304</v>
      </c>
      <c r="J382" s="39"/>
    </row>
    <row r="383" spans="2:10" x14ac:dyDescent="0.2">
      <c r="B383" s="87">
        <v>381</v>
      </c>
      <c r="C383" s="85">
        <v>9918.4500000000007</v>
      </c>
      <c r="D383" s="85">
        <f>C383 * (1 + '2016 Claims Experience'!$H$3) * (1 + '2016 Claims Experience'!$H$3)</f>
        <v>12001.324500000002</v>
      </c>
      <c r="E383" s="85">
        <f t="shared" si="21"/>
        <v>1200.1324500000001</v>
      </c>
      <c r="F383" s="85">
        <f t="shared" si="22"/>
        <v>10801.192050000003</v>
      </c>
      <c r="G383" s="85">
        <f xml:space="preserve"> F383/'2016 Claims Experience'!$H$2</f>
        <v>12707.284764705886</v>
      </c>
      <c r="H383" s="85">
        <f t="shared" si="23"/>
        <v>500</v>
      </c>
      <c r="I383" s="85">
        <f t="shared" si="20"/>
        <v>771.55438428117304</v>
      </c>
      <c r="J383" s="39"/>
    </row>
    <row r="384" spans="2:10" x14ac:dyDescent="0.2">
      <c r="B384" s="87">
        <v>382</v>
      </c>
      <c r="C384" s="85">
        <v>19662.310000000001</v>
      </c>
      <c r="D384" s="85">
        <f>C384 * (1 + '2016 Claims Experience'!$H$3) * (1 + '2016 Claims Experience'!$H$3)</f>
        <v>23791.395100000009</v>
      </c>
      <c r="E384" s="85">
        <f t="shared" si="21"/>
        <v>2379.1395100000004</v>
      </c>
      <c r="F384" s="85">
        <f t="shared" si="22"/>
        <v>21412.255590000008</v>
      </c>
      <c r="G384" s="85">
        <f xml:space="preserve"> F384/'2016 Claims Experience'!$H$2</f>
        <v>25190.888929411776</v>
      </c>
      <c r="H384" s="85">
        <f t="shared" si="23"/>
        <v>500</v>
      </c>
      <c r="I384" s="85">
        <f t="shared" si="20"/>
        <v>771.55438428117304</v>
      </c>
      <c r="J384" s="39"/>
    </row>
    <row r="385" spans="2:10" x14ac:dyDescent="0.2">
      <c r="B385" s="87">
        <v>383</v>
      </c>
      <c r="C385" s="85">
        <v>20679.04</v>
      </c>
      <c r="D385" s="85">
        <f>C385 * (1 + '2016 Claims Experience'!$H$3) * (1 + '2016 Claims Experience'!$H$3)</f>
        <v>25021.638400000007</v>
      </c>
      <c r="E385" s="85">
        <f t="shared" si="21"/>
        <v>2502.1638400000002</v>
      </c>
      <c r="F385" s="85">
        <f t="shared" si="22"/>
        <v>22519.474560000006</v>
      </c>
      <c r="G385" s="85">
        <f xml:space="preserve"> F385/'2016 Claims Experience'!$H$2</f>
        <v>26493.499482352949</v>
      </c>
      <c r="H385" s="85">
        <f t="shared" si="23"/>
        <v>500</v>
      </c>
      <c r="I385" s="85">
        <f t="shared" si="20"/>
        <v>771.55438428117304</v>
      </c>
      <c r="J385" s="39"/>
    </row>
    <row r="386" spans="2:10" x14ac:dyDescent="0.2">
      <c r="B386" s="87">
        <v>384</v>
      </c>
      <c r="C386" s="85">
        <v>7951.35</v>
      </c>
      <c r="D386" s="85">
        <f>C386 * (1 + '2016 Claims Experience'!$H$3) * (1 + '2016 Claims Experience'!$H$3)</f>
        <v>9621.1335000000017</v>
      </c>
      <c r="E386" s="85">
        <f t="shared" si="21"/>
        <v>962.11334999999997</v>
      </c>
      <c r="F386" s="85">
        <f t="shared" si="22"/>
        <v>8659.0201500000021</v>
      </c>
      <c r="G386" s="85">
        <f xml:space="preserve"> F386/'2016 Claims Experience'!$H$2</f>
        <v>10187.082529411768</v>
      </c>
      <c r="H386" s="85">
        <f t="shared" si="23"/>
        <v>500</v>
      </c>
      <c r="I386" s="85">
        <f t="shared" si="20"/>
        <v>771.55438428117304</v>
      </c>
      <c r="J386" s="39"/>
    </row>
    <row r="387" spans="2:10" x14ac:dyDescent="0.2">
      <c r="B387" s="87">
        <v>385</v>
      </c>
      <c r="C387" s="85">
        <v>1930.76</v>
      </c>
      <c r="D387" s="85">
        <f>C387 * (1 + '2016 Claims Experience'!$H$3) * (1 + '2016 Claims Experience'!$H$3)</f>
        <v>2336.2196000000004</v>
      </c>
      <c r="E387" s="85">
        <f t="shared" si="21"/>
        <v>233.62195999999997</v>
      </c>
      <c r="F387" s="85">
        <f t="shared" si="22"/>
        <v>2102.5976400000004</v>
      </c>
      <c r="G387" s="85">
        <f xml:space="preserve"> F387/'2016 Claims Experience'!$H$2</f>
        <v>2473.6442823529419</v>
      </c>
      <c r="H387" s="85">
        <f t="shared" si="23"/>
        <v>500</v>
      </c>
      <c r="I387" s="85">
        <f t="shared" ref="I387:I450" si="24">IF(H387 = $K$29, $L$29 - H387,   IF(AND(H387&lt;$L$29, H387 &gt; $K$29),  D387-$K$29, 0) )</f>
        <v>771.55438428117304</v>
      </c>
      <c r="J387" s="39"/>
    </row>
    <row r="388" spans="2:10" x14ac:dyDescent="0.2">
      <c r="B388" s="87">
        <v>386</v>
      </c>
      <c r="C388" s="85">
        <v>8133.84</v>
      </c>
      <c r="D388" s="85">
        <f>C388 * (1 + '2016 Claims Experience'!$H$3) * (1 + '2016 Claims Experience'!$H$3)</f>
        <v>9841.9464000000007</v>
      </c>
      <c r="E388" s="85">
        <f t="shared" ref="E388:E451" si="25" xml:space="preserve"> D388 * (1- $L$9)</f>
        <v>984.19463999999982</v>
      </c>
      <c r="F388" s="85">
        <f t="shared" ref="F388:F451" si="26" xml:space="preserve">   D388 *$L$9</f>
        <v>8857.751760000001</v>
      </c>
      <c r="G388" s="85">
        <f xml:space="preserve"> F388/'2016 Claims Experience'!$H$2</f>
        <v>10420.884423529413</v>
      </c>
      <c r="H388" s="85">
        <f t="shared" ref="H388:H451" si="27">IF( D388&gt; $K$29, $K$29, D388)</f>
        <v>500</v>
      </c>
      <c r="I388" s="85">
        <f t="shared" si="24"/>
        <v>771.55438428117304</v>
      </c>
      <c r="J388" s="39"/>
    </row>
    <row r="389" spans="2:10" x14ac:dyDescent="0.2">
      <c r="B389" s="87">
        <v>387</v>
      </c>
      <c r="C389" s="85">
        <v>6753.71</v>
      </c>
      <c r="D389" s="85">
        <f>C389 * (1 + '2016 Claims Experience'!$H$3) * (1 + '2016 Claims Experience'!$H$3)</f>
        <v>8171.9891000000016</v>
      </c>
      <c r="E389" s="85">
        <f t="shared" si="25"/>
        <v>817.19890999999996</v>
      </c>
      <c r="F389" s="85">
        <f t="shared" si="26"/>
        <v>7354.7901900000015</v>
      </c>
      <c r="G389" s="85">
        <f xml:space="preserve"> F389/'2016 Claims Experience'!$H$2</f>
        <v>8652.6943411764732</v>
      </c>
      <c r="H389" s="85">
        <f t="shared" si="27"/>
        <v>500</v>
      </c>
      <c r="I389" s="85">
        <f t="shared" si="24"/>
        <v>771.55438428117304</v>
      </c>
      <c r="J389" s="39"/>
    </row>
    <row r="390" spans="2:10" x14ac:dyDescent="0.2">
      <c r="B390" s="87">
        <v>388</v>
      </c>
      <c r="C390" s="85">
        <v>16398.030000000002</v>
      </c>
      <c r="D390" s="85">
        <f>C390 * (1 + '2016 Claims Experience'!$H$3) * (1 + '2016 Claims Experience'!$H$3)</f>
        <v>19841.616300000009</v>
      </c>
      <c r="E390" s="85">
        <f t="shared" si="25"/>
        <v>1984.1616300000005</v>
      </c>
      <c r="F390" s="85">
        <f t="shared" si="26"/>
        <v>17857.45467000001</v>
      </c>
      <c r="G390" s="85">
        <f xml:space="preserve"> F390/'2016 Claims Experience'!$H$2</f>
        <v>21008.770200000014</v>
      </c>
      <c r="H390" s="85">
        <f t="shared" si="27"/>
        <v>500</v>
      </c>
      <c r="I390" s="85">
        <f t="shared" si="24"/>
        <v>771.55438428117304</v>
      </c>
      <c r="J390" s="39"/>
    </row>
    <row r="391" spans="2:10" x14ac:dyDescent="0.2">
      <c r="B391" s="87">
        <v>389</v>
      </c>
      <c r="C391" s="85">
        <v>3783.31</v>
      </c>
      <c r="D391" s="85">
        <f>C391 * (1 + '2016 Claims Experience'!$H$3) * (1 + '2016 Claims Experience'!$H$3)</f>
        <v>4577.8051000000014</v>
      </c>
      <c r="E391" s="85">
        <f t="shared" si="25"/>
        <v>457.78051000000005</v>
      </c>
      <c r="F391" s="85">
        <f t="shared" si="26"/>
        <v>4120.0245900000018</v>
      </c>
      <c r="G391" s="85">
        <f xml:space="preserve"> F391/'2016 Claims Experience'!$H$2</f>
        <v>4847.0877529411791</v>
      </c>
      <c r="H391" s="85">
        <f t="shared" si="27"/>
        <v>500</v>
      </c>
      <c r="I391" s="85">
        <f t="shared" si="24"/>
        <v>771.55438428117304</v>
      </c>
      <c r="J391" s="39"/>
    </row>
    <row r="392" spans="2:10" x14ac:dyDescent="0.2">
      <c r="B392" s="87">
        <v>390</v>
      </c>
      <c r="C392" s="85">
        <v>2788.7000000000003</v>
      </c>
      <c r="D392" s="85">
        <f>C392 * (1 + '2016 Claims Experience'!$H$3) * (1 + '2016 Claims Experience'!$H$3)</f>
        <v>3374.3270000000011</v>
      </c>
      <c r="E392" s="85">
        <f t="shared" si="25"/>
        <v>337.43270000000001</v>
      </c>
      <c r="F392" s="85">
        <f t="shared" si="26"/>
        <v>3036.8943000000013</v>
      </c>
      <c r="G392" s="85">
        <f xml:space="preserve"> F392/'2016 Claims Experience'!$H$2</f>
        <v>3572.8168235294133</v>
      </c>
      <c r="H392" s="85">
        <f t="shared" si="27"/>
        <v>500</v>
      </c>
      <c r="I392" s="85">
        <f t="shared" si="24"/>
        <v>771.55438428117304</v>
      </c>
      <c r="J392" s="39"/>
    </row>
    <row r="393" spans="2:10" x14ac:dyDescent="0.2">
      <c r="B393" s="87">
        <v>391</v>
      </c>
      <c r="C393" s="85">
        <v>30610.13</v>
      </c>
      <c r="D393" s="85">
        <f>C393 * (1 + '2016 Claims Experience'!$H$3) * (1 + '2016 Claims Experience'!$H$3)</f>
        <v>37038.257300000005</v>
      </c>
      <c r="E393" s="85">
        <f t="shared" si="25"/>
        <v>3703.8257299999996</v>
      </c>
      <c r="F393" s="85">
        <f t="shared" si="26"/>
        <v>33334.431570000008</v>
      </c>
      <c r="G393" s="85">
        <f xml:space="preserve"> F393/'2016 Claims Experience'!$H$2</f>
        <v>39216.978317647066</v>
      </c>
      <c r="H393" s="85">
        <f t="shared" si="27"/>
        <v>500</v>
      </c>
      <c r="I393" s="85">
        <f t="shared" si="24"/>
        <v>771.55438428117304</v>
      </c>
      <c r="J393" s="39"/>
    </row>
    <row r="394" spans="2:10" x14ac:dyDescent="0.2">
      <c r="B394" s="87">
        <v>392</v>
      </c>
      <c r="C394" s="85">
        <v>6005.58</v>
      </c>
      <c r="D394" s="85">
        <f>C394 * (1 + '2016 Claims Experience'!$H$3) * (1 + '2016 Claims Experience'!$H$3)</f>
        <v>7266.7518000000018</v>
      </c>
      <c r="E394" s="85">
        <f t="shared" si="25"/>
        <v>726.67518000000007</v>
      </c>
      <c r="F394" s="85">
        <f t="shared" si="26"/>
        <v>6540.0766200000016</v>
      </c>
      <c r="G394" s="85">
        <f xml:space="preserve"> F394/'2016 Claims Experience'!$H$2</f>
        <v>7694.207788235296</v>
      </c>
      <c r="H394" s="85">
        <f t="shared" si="27"/>
        <v>500</v>
      </c>
      <c r="I394" s="85">
        <f t="shared" si="24"/>
        <v>771.55438428117304</v>
      </c>
      <c r="J394" s="39"/>
    </row>
    <row r="395" spans="2:10" x14ac:dyDescent="0.2">
      <c r="B395" s="87">
        <v>393</v>
      </c>
      <c r="C395" s="85">
        <v>28762.32</v>
      </c>
      <c r="D395" s="85">
        <f>C395 * (1 + '2016 Claims Experience'!$H$3) * (1 + '2016 Claims Experience'!$H$3)</f>
        <v>34802.407200000009</v>
      </c>
      <c r="E395" s="85">
        <f t="shared" si="25"/>
        <v>3480.2407200000002</v>
      </c>
      <c r="F395" s="85">
        <f t="shared" si="26"/>
        <v>31322.166480000007</v>
      </c>
      <c r="G395" s="85">
        <f xml:space="preserve"> F395/'2016 Claims Experience'!$H$2</f>
        <v>36849.607623529424</v>
      </c>
      <c r="H395" s="85">
        <f t="shared" si="27"/>
        <v>500</v>
      </c>
      <c r="I395" s="85">
        <f t="shared" si="24"/>
        <v>771.55438428117304</v>
      </c>
      <c r="J395" s="39"/>
    </row>
    <row r="396" spans="2:10" x14ac:dyDescent="0.2">
      <c r="B396" s="87">
        <v>394</v>
      </c>
      <c r="C396" s="85">
        <v>37546.33</v>
      </c>
      <c r="D396" s="85">
        <f>C396 * (1 + '2016 Claims Experience'!$H$3) * (1 + '2016 Claims Experience'!$H$3)</f>
        <v>45431.059300000008</v>
      </c>
      <c r="E396" s="85">
        <f t="shared" si="25"/>
        <v>4543.1059299999997</v>
      </c>
      <c r="F396" s="85">
        <f t="shared" si="26"/>
        <v>40887.95337000001</v>
      </c>
      <c r="G396" s="85">
        <f xml:space="preserve"> F396/'2016 Claims Experience'!$H$2</f>
        <v>48103.474552941188</v>
      </c>
      <c r="H396" s="85">
        <f t="shared" si="27"/>
        <v>500</v>
      </c>
      <c r="I396" s="85">
        <f t="shared" si="24"/>
        <v>771.55438428117304</v>
      </c>
      <c r="J396" s="39"/>
    </row>
    <row r="397" spans="2:10" x14ac:dyDescent="0.2">
      <c r="B397" s="87">
        <v>395</v>
      </c>
      <c r="C397" s="85">
        <v>9649.85</v>
      </c>
      <c r="D397" s="85">
        <f>C397 * (1 + '2016 Claims Experience'!$H$3) * (1 + '2016 Claims Experience'!$H$3)</f>
        <v>11676.318500000001</v>
      </c>
      <c r="E397" s="85">
        <f t="shared" si="25"/>
        <v>1167.6318499999998</v>
      </c>
      <c r="F397" s="85">
        <f t="shared" si="26"/>
        <v>10508.686650000001</v>
      </c>
      <c r="G397" s="85">
        <f xml:space="preserve"> F397/'2016 Claims Experience'!$H$2</f>
        <v>12363.160764705885</v>
      </c>
      <c r="H397" s="85">
        <f t="shared" si="27"/>
        <v>500</v>
      </c>
      <c r="I397" s="85">
        <f t="shared" si="24"/>
        <v>771.55438428117304</v>
      </c>
      <c r="J397" s="39"/>
    </row>
    <row r="398" spans="2:10" x14ac:dyDescent="0.2">
      <c r="B398" s="87">
        <v>396</v>
      </c>
      <c r="C398" s="85">
        <v>7009.67</v>
      </c>
      <c r="D398" s="85">
        <f>C398 * (1 + '2016 Claims Experience'!$H$3) * (1 + '2016 Claims Experience'!$H$3)</f>
        <v>8481.7007000000012</v>
      </c>
      <c r="E398" s="85">
        <f t="shared" si="25"/>
        <v>848.1700699999999</v>
      </c>
      <c r="F398" s="85">
        <f t="shared" si="26"/>
        <v>7633.5306300000011</v>
      </c>
      <c r="G398" s="85">
        <f xml:space="preserve"> F398/'2016 Claims Experience'!$H$2</f>
        <v>8980.624270588236</v>
      </c>
      <c r="H398" s="85">
        <f t="shared" si="27"/>
        <v>500</v>
      </c>
      <c r="I398" s="85">
        <f t="shared" si="24"/>
        <v>771.55438428117304</v>
      </c>
      <c r="J398" s="39"/>
    </row>
    <row r="399" spans="2:10" x14ac:dyDescent="0.2">
      <c r="B399" s="87">
        <v>397</v>
      </c>
      <c r="C399" s="85">
        <v>349.18</v>
      </c>
      <c r="D399" s="85">
        <f>C399 * (1 + '2016 Claims Experience'!$H$3) * (1 + '2016 Claims Experience'!$H$3)</f>
        <v>422.50780000000003</v>
      </c>
      <c r="E399" s="85">
        <f t="shared" si="25"/>
        <v>42.250779999999992</v>
      </c>
      <c r="F399" s="85">
        <f t="shared" si="26"/>
        <v>380.25702000000001</v>
      </c>
      <c r="G399" s="85">
        <f xml:space="preserve"> F399/'2016 Claims Experience'!$H$2</f>
        <v>447.3612</v>
      </c>
      <c r="H399" s="85">
        <f t="shared" si="27"/>
        <v>422.50780000000003</v>
      </c>
      <c r="I399" s="85">
        <f t="shared" si="24"/>
        <v>0</v>
      </c>
      <c r="J399" s="39"/>
    </row>
    <row r="400" spans="2:10" x14ac:dyDescent="0.2">
      <c r="B400" s="87">
        <v>398</v>
      </c>
      <c r="C400" s="85">
        <v>23594.93</v>
      </c>
      <c r="D400" s="85">
        <f>C400 * (1 + '2016 Claims Experience'!$H$3) * (1 + '2016 Claims Experience'!$H$3)</f>
        <v>28549.865300000005</v>
      </c>
      <c r="E400" s="85">
        <f t="shared" si="25"/>
        <v>2854.9865299999997</v>
      </c>
      <c r="F400" s="85">
        <f t="shared" si="26"/>
        <v>25694.878770000007</v>
      </c>
      <c r="G400" s="85">
        <f xml:space="preserve"> F400/'2016 Claims Experience'!$H$2</f>
        <v>30229.269141176479</v>
      </c>
      <c r="H400" s="85">
        <f t="shared" si="27"/>
        <v>500</v>
      </c>
      <c r="I400" s="85">
        <f t="shared" si="24"/>
        <v>771.55438428117304</v>
      </c>
      <c r="J400" s="39"/>
    </row>
    <row r="401" spans="2:10" x14ac:dyDescent="0.2">
      <c r="B401" s="87">
        <v>399</v>
      </c>
      <c r="C401" s="85">
        <v>14312.43</v>
      </c>
      <c r="D401" s="85">
        <f>C401 * (1 + '2016 Claims Experience'!$H$3) * (1 + '2016 Claims Experience'!$H$3)</f>
        <v>17318.040300000001</v>
      </c>
      <c r="E401" s="85">
        <f t="shared" si="25"/>
        <v>1731.8040299999998</v>
      </c>
      <c r="F401" s="85">
        <f t="shared" si="26"/>
        <v>15586.236270000001</v>
      </c>
      <c r="G401" s="85">
        <f xml:space="preserve"> F401/'2016 Claims Experience'!$H$2</f>
        <v>18336.748552941179</v>
      </c>
      <c r="H401" s="85">
        <f t="shared" si="27"/>
        <v>500</v>
      </c>
      <c r="I401" s="85">
        <f t="shared" si="24"/>
        <v>771.55438428117304</v>
      </c>
      <c r="J401" s="39"/>
    </row>
    <row r="402" spans="2:10" x14ac:dyDescent="0.2">
      <c r="B402" s="87">
        <v>400</v>
      </c>
      <c r="C402" s="85">
        <v>20218.47</v>
      </c>
      <c r="D402" s="85">
        <f>C402 * (1 + '2016 Claims Experience'!$H$3) * (1 + '2016 Claims Experience'!$H$3)</f>
        <v>24464.348700000006</v>
      </c>
      <c r="E402" s="85">
        <f t="shared" si="25"/>
        <v>2446.43487</v>
      </c>
      <c r="F402" s="85">
        <f t="shared" si="26"/>
        <v>22017.913830000005</v>
      </c>
      <c r="G402" s="85">
        <f xml:space="preserve"> F402/'2016 Claims Experience'!$H$2</f>
        <v>25903.428035294124</v>
      </c>
      <c r="H402" s="85">
        <f t="shared" si="27"/>
        <v>500</v>
      </c>
      <c r="I402" s="85">
        <f t="shared" si="24"/>
        <v>771.55438428117304</v>
      </c>
      <c r="J402" s="39"/>
    </row>
    <row r="403" spans="2:10" x14ac:dyDescent="0.2">
      <c r="B403" s="87">
        <v>401</v>
      </c>
      <c r="C403" s="85">
        <v>3146.57</v>
      </c>
      <c r="D403" s="85">
        <f>C403 * (1 + '2016 Claims Experience'!$H$3) * (1 + '2016 Claims Experience'!$H$3)</f>
        <v>3807.3497000000007</v>
      </c>
      <c r="E403" s="85">
        <f t="shared" si="25"/>
        <v>380.73496999999998</v>
      </c>
      <c r="F403" s="85">
        <f t="shared" si="26"/>
        <v>3426.6147300000007</v>
      </c>
      <c r="G403" s="85">
        <f xml:space="preserve"> F403/'2016 Claims Experience'!$H$2</f>
        <v>4031.3114470588243</v>
      </c>
      <c r="H403" s="85">
        <f t="shared" si="27"/>
        <v>500</v>
      </c>
      <c r="I403" s="85">
        <f t="shared" si="24"/>
        <v>771.55438428117304</v>
      </c>
      <c r="J403" s="39"/>
    </row>
    <row r="404" spans="2:10" x14ac:dyDescent="0.2">
      <c r="B404" s="87">
        <v>402</v>
      </c>
      <c r="C404" s="85">
        <v>3460.2000000000003</v>
      </c>
      <c r="D404" s="85">
        <f>C404 * (1 + '2016 Claims Experience'!$H$3) * (1 + '2016 Claims Experience'!$H$3)</f>
        <v>4186.8420000000015</v>
      </c>
      <c r="E404" s="85">
        <f t="shared" si="25"/>
        <v>418.68420000000003</v>
      </c>
      <c r="F404" s="85">
        <f t="shared" si="26"/>
        <v>3768.1578000000013</v>
      </c>
      <c r="G404" s="85">
        <f xml:space="preserve"> F404/'2016 Claims Experience'!$H$2</f>
        <v>4433.1268235294137</v>
      </c>
      <c r="H404" s="85">
        <f t="shared" si="27"/>
        <v>500</v>
      </c>
      <c r="I404" s="85">
        <f t="shared" si="24"/>
        <v>771.55438428117304</v>
      </c>
      <c r="J404" s="39"/>
    </row>
    <row r="405" spans="2:10" x14ac:dyDescent="0.2">
      <c r="B405" s="87">
        <v>403</v>
      </c>
      <c r="C405" s="85">
        <v>24380.190000000002</v>
      </c>
      <c r="D405" s="85">
        <f>C405 * (1 + '2016 Claims Experience'!$H$3) * (1 + '2016 Claims Experience'!$H$3)</f>
        <v>29500.029900000009</v>
      </c>
      <c r="E405" s="85">
        <f t="shared" si="25"/>
        <v>2950.0029900000004</v>
      </c>
      <c r="F405" s="85">
        <f t="shared" si="26"/>
        <v>26550.026910000008</v>
      </c>
      <c r="G405" s="85">
        <f xml:space="preserve"> F405/'2016 Claims Experience'!$H$2</f>
        <v>31235.3257764706</v>
      </c>
      <c r="H405" s="85">
        <f t="shared" si="27"/>
        <v>500</v>
      </c>
      <c r="I405" s="85">
        <f t="shared" si="24"/>
        <v>771.55438428117304</v>
      </c>
      <c r="J405" s="39"/>
    </row>
    <row r="406" spans="2:10" x14ac:dyDescent="0.2">
      <c r="B406" s="87">
        <v>404</v>
      </c>
      <c r="C406" s="85">
        <v>31167.08</v>
      </c>
      <c r="D406" s="85">
        <f>C406 * (1 + '2016 Claims Experience'!$H$3) * (1 + '2016 Claims Experience'!$H$3)</f>
        <v>37712.166800000014</v>
      </c>
      <c r="E406" s="85">
        <f t="shared" si="25"/>
        <v>3771.2166800000005</v>
      </c>
      <c r="F406" s="85">
        <f t="shared" si="26"/>
        <v>33940.950120000016</v>
      </c>
      <c r="G406" s="85">
        <f xml:space="preserve"> F406/'2016 Claims Experience'!$H$2</f>
        <v>39930.529552941196</v>
      </c>
      <c r="H406" s="85">
        <f t="shared" si="27"/>
        <v>500</v>
      </c>
      <c r="I406" s="85">
        <f t="shared" si="24"/>
        <v>771.55438428117304</v>
      </c>
      <c r="J406" s="39"/>
    </row>
    <row r="407" spans="2:10" x14ac:dyDescent="0.2">
      <c r="B407" s="87">
        <v>405</v>
      </c>
      <c r="C407" s="85">
        <v>2127.4700000000003</v>
      </c>
      <c r="D407" s="85">
        <f>C407 * (1 + '2016 Claims Experience'!$H$3) * (1 + '2016 Claims Experience'!$H$3)</f>
        <v>2574.2387000000008</v>
      </c>
      <c r="E407" s="85">
        <f t="shared" si="25"/>
        <v>257.42387000000002</v>
      </c>
      <c r="F407" s="85">
        <f t="shared" si="26"/>
        <v>2316.8148300000007</v>
      </c>
      <c r="G407" s="85">
        <f xml:space="preserve"> F407/'2016 Claims Experience'!$H$2</f>
        <v>2725.6645058823538</v>
      </c>
      <c r="H407" s="85">
        <f t="shared" si="27"/>
        <v>500</v>
      </c>
      <c r="I407" s="85">
        <f t="shared" si="24"/>
        <v>771.55438428117304</v>
      </c>
      <c r="J407" s="39"/>
    </row>
    <row r="408" spans="2:10" x14ac:dyDescent="0.2">
      <c r="B408" s="87">
        <v>406</v>
      </c>
      <c r="C408" s="85">
        <v>22019.670000000002</v>
      </c>
      <c r="D408" s="85">
        <f>C408 * (1 + '2016 Claims Experience'!$H$3) * (1 + '2016 Claims Experience'!$H$3)</f>
        <v>26643.800700000003</v>
      </c>
      <c r="E408" s="85">
        <f t="shared" si="25"/>
        <v>2664.3800699999997</v>
      </c>
      <c r="F408" s="85">
        <f t="shared" si="26"/>
        <v>23979.420630000004</v>
      </c>
      <c r="G408" s="85">
        <f xml:space="preserve"> F408/'2016 Claims Experience'!$H$2</f>
        <v>28211.083094117654</v>
      </c>
      <c r="H408" s="85">
        <f t="shared" si="27"/>
        <v>500</v>
      </c>
      <c r="I408" s="85">
        <f t="shared" si="24"/>
        <v>771.55438428117304</v>
      </c>
      <c r="J408" s="39"/>
    </row>
    <row r="409" spans="2:10" x14ac:dyDescent="0.2">
      <c r="B409" s="87">
        <v>407</v>
      </c>
      <c r="C409" s="85">
        <v>3158.42</v>
      </c>
      <c r="D409" s="85">
        <f>C409 * (1 + '2016 Claims Experience'!$H$3) * (1 + '2016 Claims Experience'!$H$3)</f>
        <v>3821.6882000000005</v>
      </c>
      <c r="E409" s="85">
        <f t="shared" si="25"/>
        <v>382.16881999999998</v>
      </c>
      <c r="F409" s="85">
        <f t="shared" si="26"/>
        <v>3439.5193800000006</v>
      </c>
      <c r="G409" s="85">
        <f xml:space="preserve"> F409/'2016 Claims Experience'!$H$2</f>
        <v>4046.4933882352948</v>
      </c>
      <c r="H409" s="85">
        <f t="shared" si="27"/>
        <v>500</v>
      </c>
      <c r="I409" s="85">
        <f t="shared" si="24"/>
        <v>771.55438428117304</v>
      </c>
      <c r="J409" s="39"/>
    </row>
    <row r="410" spans="2:10" x14ac:dyDescent="0.2">
      <c r="B410" s="87">
        <v>408</v>
      </c>
      <c r="C410" s="85">
        <v>10826.16</v>
      </c>
      <c r="D410" s="85">
        <f>C410 * (1 + '2016 Claims Experience'!$H$3) * (1 + '2016 Claims Experience'!$H$3)</f>
        <v>13099.653600000003</v>
      </c>
      <c r="E410" s="85">
        <f t="shared" si="25"/>
        <v>1309.9653600000001</v>
      </c>
      <c r="F410" s="85">
        <f t="shared" si="26"/>
        <v>11789.688240000003</v>
      </c>
      <c r="G410" s="85">
        <f xml:space="preserve"> F410/'2016 Claims Experience'!$H$2</f>
        <v>13870.221458823533</v>
      </c>
      <c r="H410" s="85">
        <f t="shared" si="27"/>
        <v>500</v>
      </c>
      <c r="I410" s="85">
        <f t="shared" si="24"/>
        <v>771.55438428117304</v>
      </c>
      <c r="J410" s="39"/>
    </row>
    <row r="411" spans="2:10" x14ac:dyDescent="0.2">
      <c r="B411" s="87">
        <v>409</v>
      </c>
      <c r="C411" s="85">
        <v>17233.850000000002</v>
      </c>
      <c r="D411" s="85">
        <f>C411 * (1 + '2016 Claims Experience'!$H$3) * (1 + '2016 Claims Experience'!$H$3)</f>
        <v>20852.958500000008</v>
      </c>
      <c r="E411" s="85">
        <f t="shared" si="25"/>
        <v>2085.2958500000004</v>
      </c>
      <c r="F411" s="85">
        <f t="shared" si="26"/>
        <v>18767.662650000009</v>
      </c>
      <c r="G411" s="85">
        <f xml:space="preserve"> F411/'2016 Claims Experience'!$H$2</f>
        <v>22079.603117647071</v>
      </c>
      <c r="H411" s="85">
        <f t="shared" si="27"/>
        <v>500</v>
      </c>
      <c r="I411" s="85">
        <f t="shared" si="24"/>
        <v>771.55438428117304</v>
      </c>
      <c r="J411" s="39"/>
    </row>
    <row r="412" spans="2:10" x14ac:dyDescent="0.2">
      <c r="B412" s="87">
        <v>410</v>
      </c>
      <c r="C412" s="85">
        <v>5668.25</v>
      </c>
      <c r="D412" s="85">
        <f>C412 * (1 + '2016 Claims Experience'!$H$3) * (1 + '2016 Claims Experience'!$H$3)</f>
        <v>6858.5825000000013</v>
      </c>
      <c r="E412" s="85">
        <f t="shared" si="25"/>
        <v>685.85825</v>
      </c>
      <c r="F412" s="85">
        <f t="shared" si="26"/>
        <v>6172.7242500000011</v>
      </c>
      <c r="G412" s="85">
        <f xml:space="preserve"> F412/'2016 Claims Experience'!$H$2</f>
        <v>7262.0285294117666</v>
      </c>
      <c r="H412" s="85">
        <f t="shared" si="27"/>
        <v>500</v>
      </c>
      <c r="I412" s="85">
        <f t="shared" si="24"/>
        <v>771.55438428117304</v>
      </c>
      <c r="J412" s="39"/>
    </row>
    <row r="413" spans="2:10" x14ac:dyDescent="0.2">
      <c r="B413" s="87">
        <v>411</v>
      </c>
      <c r="C413" s="85">
        <v>9311.73</v>
      </c>
      <c r="D413" s="85">
        <f>C413 * (1 + '2016 Claims Experience'!$H$3) * (1 + '2016 Claims Experience'!$H$3)</f>
        <v>11267.193300000001</v>
      </c>
      <c r="E413" s="85">
        <f t="shared" si="25"/>
        <v>1126.7193299999999</v>
      </c>
      <c r="F413" s="85">
        <f t="shared" si="26"/>
        <v>10140.473970000001</v>
      </c>
      <c r="G413" s="85">
        <f xml:space="preserve"> F413/'2016 Claims Experience'!$H$2</f>
        <v>11929.96937647059</v>
      </c>
      <c r="H413" s="85">
        <f t="shared" si="27"/>
        <v>500</v>
      </c>
      <c r="I413" s="85">
        <f t="shared" si="24"/>
        <v>771.55438428117304</v>
      </c>
      <c r="J413" s="39"/>
    </row>
    <row r="414" spans="2:10" x14ac:dyDescent="0.2">
      <c r="B414" s="87">
        <v>412</v>
      </c>
      <c r="C414" s="85">
        <v>4583.58</v>
      </c>
      <c r="D414" s="85">
        <f>C414 * (1 + '2016 Claims Experience'!$H$3) * (1 + '2016 Claims Experience'!$H$3)</f>
        <v>5546.1318000000001</v>
      </c>
      <c r="E414" s="85">
        <f t="shared" si="25"/>
        <v>554.61317999999994</v>
      </c>
      <c r="F414" s="85">
        <f t="shared" si="26"/>
        <v>4991.5186199999998</v>
      </c>
      <c r="G414" s="85">
        <f xml:space="preserve"> F414/'2016 Claims Experience'!$H$2</f>
        <v>5872.3748470588234</v>
      </c>
      <c r="H414" s="85">
        <f t="shared" si="27"/>
        <v>500</v>
      </c>
      <c r="I414" s="85">
        <f t="shared" si="24"/>
        <v>771.55438428117304</v>
      </c>
      <c r="J414" s="39"/>
    </row>
    <row r="415" spans="2:10" x14ac:dyDescent="0.2">
      <c r="B415" s="87">
        <v>413</v>
      </c>
      <c r="C415" s="85">
        <v>3947.63</v>
      </c>
      <c r="D415" s="85">
        <f>C415 * (1 + '2016 Claims Experience'!$H$3) * (1 + '2016 Claims Experience'!$H$3)</f>
        <v>4776.6323000000002</v>
      </c>
      <c r="E415" s="85">
        <f t="shared" si="25"/>
        <v>477.66322999999994</v>
      </c>
      <c r="F415" s="85">
        <f t="shared" si="26"/>
        <v>4298.9690700000001</v>
      </c>
      <c r="G415" s="85">
        <f xml:space="preserve"> F415/'2016 Claims Experience'!$H$2</f>
        <v>5057.6106705882357</v>
      </c>
      <c r="H415" s="85">
        <f t="shared" si="27"/>
        <v>500</v>
      </c>
      <c r="I415" s="85">
        <f t="shared" si="24"/>
        <v>771.55438428117304</v>
      </c>
      <c r="J415" s="39"/>
    </row>
    <row r="416" spans="2:10" x14ac:dyDescent="0.2">
      <c r="B416" s="87">
        <v>414</v>
      </c>
      <c r="C416" s="85">
        <v>16187.890000000001</v>
      </c>
      <c r="D416" s="85">
        <f>C416 * (1 + '2016 Claims Experience'!$H$3) * (1 + '2016 Claims Experience'!$H$3)</f>
        <v>19587.346900000004</v>
      </c>
      <c r="E416" s="85">
        <f t="shared" si="25"/>
        <v>1958.73469</v>
      </c>
      <c r="F416" s="85">
        <f t="shared" si="26"/>
        <v>17628.612210000003</v>
      </c>
      <c r="G416" s="85">
        <f xml:space="preserve"> F416/'2016 Claims Experience'!$H$2</f>
        <v>20739.543776470593</v>
      </c>
      <c r="H416" s="85">
        <f t="shared" si="27"/>
        <v>500</v>
      </c>
      <c r="I416" s="85">
        <f t="shared" si="24"/>
        <v>771.55438428117304</v>
      </c>
      <c r="J416" s="39"/>
    </row>
    <row r="417" spans="2:10" x14ac:dyDescent="0.2">
      <c r="B417" s="87">
        <v>415</v>
      </c>
      <c r="C417" s="85">
        <v>431.34000000000003</v>
      </c>
      <c r="D417" s="85">
        <f>C417 * (1 + '2016 Claims Experience'!$H$3) * (1 + '2016 Claims Experience'!$H$3)</f>
        <v>521.92140000000006</v>
      </c>
      <c r="E417" s="85">
        <f t="shared" si="25"/>
        <v>52.192139999999995</v>
      </c>
      <c r="F417" s="85">
        <f t="shared" si="26"/>
        <v>469.72926000000007</v>
      </c>
      <c r="G417" s="85">
        <f xml:space="preserve"> F417/'2016 Claims Experience'!$H$2</f>
        <v>552.62265882352949</v>
      </c>
      <c r="H417" s="85">
        <f t="shared" si="27"/>
        <v>500</v>
      </c>
      <c r="I417" s="85">
        <f t="shared" si="24"/>
        <v>771.55438428117304</v>
      </c>
      <c r="J417" s="39"/>
    </row>
    <row r="418" spans="2:10" x14ac:dyDescent="0.2">
      <c r="B418" s="87">
        <v>416</v>
      </c>
      <c r="C418" s="85">
        <v>12744.28</v>
      </c>
      <c r="D418" s="85">
        <f>C418 * (1 + '2016 Claims Experience'!$H$3) * (1 + '2016 Claims Experience'!$H$3)</f>
        <v>15420.578800000003</v>
      </c>
      <c r="E418" s="85">
        <f t="shared" si="25"/>
        <v>1542.0578799999998</v>
      </c>
      <c r="F418" s="85">
        <f t="shared" si="26"/>
        <v>13878.520920000003</v>
      </c>
      <c r="G418" s="85">
        <f xml:space="preserve"> F418/'2016 Claims Experience'!$H$2</f>
        <v>16327.671670588239</v>
      </c>
      <c r="H418" s="85">
        <f t="shared" si="27"/>
        <v>500</v>
      </c>
      <c r="I418" s="85">
        <f t="shared" si="24"/>
        <v>771.55438428117304</v>
      </c>
      <c r="J418" s="39"/>
    </row>
    <row r="419" spans="2:10" x14ac:dyDescent="0.2">
      <c r="B419" s="87">
        <v>417</v>
      </c>
      <c r="C419" s="85">
        <v>4853.76</v>
      </c>
      <c r="D419" s="85">
        <f>C419 * (1 + '2016 Claims Experience'!$H$3) * (1 + '2016 Claims Experience'!$H$3)</f>
        <v>5873.0496000000012</v>
      </c>
      <c r="E419" s="85">
        <f t="shared" si="25"/>
        <v>587.30495999999994</v>
      </c>
      <c r="F419" s="85">
        <f t="shared" si="26"/>
        <v>5285.7446400000008</v>
      </c>
      <c r="G419" s="85">
        <f xml:space="preserve"> F419/'2016 Claims Experience'!$H$2</f>
        <v>6218.5231058823538</v>
      </c>
      <c r="H419" s="85">
        <f t="shared" si="27"/>
        <v>500</v>
      </c>
      <c r="I419" s="85">
        <f t="shared" si="24"/>
        <v>771.55438428117304</v>
      </c>
      <c r="J419" s="39"/>
    </row>
    <row r="420" spans="2:10" x14ac:dyDescent="0.2">
      <c r="B420" s="87">
        <v>418</v>
      </c>
      <c r="C420" s="85">
        <v>7360.43</v>
      </c>
      <c r="D420" s="85">
        <f>C420 * (1 + '2016 Claims Experience'!$H$3) * (1 + '2016 Claims Experience'!$H$3)</f>
        <v>8906.1203000000023</v>
      </c>
      <c r="E420" s="85">
        <f t="shared" si="25"/>
        <v>890.61203</v>
      </c>
      <c r="F420" s="85">
        <f t="shared" si="26"/>
        <v>8015.5082700000021</v>
      </c>
      <c r="G420" s="85">
        <f xml:space="preserve"> F420/'2016 Claims Experience'!$H$2</f>
        <v>9430.0097294117677</v>
      </c>
      <c r="H420" s="85">
        <f t="shared" si="27"/>
        <v>500</v>
      </c>
      <c r="I420" s="85">
        <f t="shared" si="24"/>
        <v>771.55438428117304</v>
      </c>
      <c r="J420" s="39"/>
    </row>
    <row r="421" spans="2:10" x14ac:dyDescent="0.2">
      <c r="B421" s="87">
        <v>419</v>
      </c>
      <c r="C421" s="85">
        <v>5456.5300000000007</v>
      </c>
      <c r="D421" s="85">
        <f>C421 * (1 + '2016 Claims Experience'!$H$3) * (1 + '2016 Claims Experience'!$H$3)</f>
        <v>6602.4013000000014</v>
      </c>
      <c r="E421" s="85">
        <f t="shared" si="25"/>
        <v>660.24013000000002</v>
      </c>
      <c r="F421" s="85">
        <f t="shared" si="26"/>
        <v>5942.1611700000012</v>
      </c>
      <c r="G421" s="85">
        <f xml:space="preserve"> F421/'2016 Claims Experience'!$H$2</f>
        <v>6990.7778470588255</v>
      </c>
      <c r="H421" s="85">
        <f t="shared" si="27"/>
        <v>500</v>
      </c>
      <c r="I421" s="85">
        <f t="shared" si="24"/>
        <v>771.55438428117304</v>
      </c>
      <c r="J421" s="39"/>
    </row>
    <row r="422" spans="2:10" x14ac:dyDescent="0.2">
      <c r="B422" s="87">
        <v>420</v>
      </c>
      <c r="C422" s="85">
        <v>20910.510000000002</v>
      </c>
      <c r="D422" s="85">
        <f>C422 * (1 + '2016 Claims Experience'!$H$3) * (1 + '2016 Claims Experience'!$H$3)</f>
        <v>25301.717100000009</v>
      </c>
      <c r="E422" s="85">
        <f t="shared" si="25"/>
        <v>2530.1717100000005</v>
      </c>
      <c r="F422" s="85">
        <f t="shared" si="26"/>
        <v>22771.54539000001</v>
      </c>
      <c r="G422" s="85">
        <f xml:space="preserve"> F422/'2016 Claims Experience'!$H$2</f>
        <v>26790.053400000012</v>
      </c>
      <c r="H422" s="85">
        <f t="shared" si="27"/>
        <v>500</v>
      </c>
      <c r="I422" s="85">
        <f t="shared" si="24"/>
        <v>771.55438428117304</v>
      </c>
      <c r="J422" s="39"/>
    </row>
    <row r="423" spans="2:10" x14ac:dyDescent="0.2">
      <c r="B423" s="87">
        <v>421</v>
      </c>
      <c r="C423" s="85">
        <v>12751.390000000001</v>
      </c>
      <c r="D423" s="85">
        <f>C423 * (1 + '2016 Claims Experience'!$H$3) * (1 + '2016 Claims Experience'!$H$3)</f>
        <v>15429.181900000003</v>
      </c>
      <c r="E423" s="85">
        <f t="shared" si="25"/>
        <v>1542.9181899999999</v>
      </c>
      <c r="F423" s="85">
        <f t="shared" si="26"/>
        <v>13886.263710000003</v>
      </c>
      <c r="G423" s="85">
        <f xml:space="preserve"> F423/'2016 Claims Experience'!$H$2</f>
        <v>16336.780835294121</v>
      </c>
      <c r="H423" s="85">
        <f t="shared" si="27"/>
        <v>500</v>
      </c>
      <c r="I423" s="85">
        <f t="shared" si="24"/>
        <v>771.55438428117304</v>
      </c>
      <c r="J423" s="39"/>
    </row>
    <row r="424" spans="2:10" x14ac:dyDescent="0.2">
      <c r="B424" s="87">
        <v>422</v>
      </c>
      <c r="C424" s="85">
        <v>6562.5300000000007</v>
      </c>
      <c r="D424" s="85">
        <f>C424 * (1 + '2016 Claims Experience'!$H$3) * (1 + '2016 Claims Experience'!$H$3)</f>
        <v>7940.6613000000025</v>
      </c>
      <c r="E424" s="85">
        <f t="shared" si="25"/>
        <v>794.06613000000004</v>
      </c>
      <c r="F424" s="85">
        <f t="shared" si="26"/>
        <v>7146.5951700000023</v>
      </c>
      <c r="G424" s="85">
        <f xml:space="preserve"> F424/'2016 Claims Experience'!$H$2</f>
        <v>8407.7590235294156</v>
      </c>
      <c r="H424" s="85">
        <f t="shared" si="27"/>
        <v>500</v>
      </c>
      <c r="I424" s="85">
        <f t="shared" si="24"/>
        <v>771.55438428117304</v>
      </c>
      <c r="J424" s="39"/>
    </row>
    <row r="425" spans="2:10" x14ac:dyDescent="0.2">
      <c r="B425" s="87">
        <v>423</v>
      </c>
      <c r="C425" s="85">
        <v>737.07</v>
      </c>
      <c r="D425" s="85">
        <f>C425 * (1 + '2016 Claims Experience'!$H$3) * (1 + '2016 Claims Experience'!$H$3)</f>
        <v>891.85470000000021</v>
      </c>
      <c r="E425" s="85">
        <f t="shared" si="25"/>
        <v>89.185469999999995</v>
      </c>
      <c r="F425" s="85">
        <f t="shared" si="26"/>
        <v>802.6692300000002</v>
      </c>
      <c r="G425" s="85">
        <f xml:space="preserve"> F425/'2016 Claims Experience'!$H$2</f>
        <v>944.31674117647083</v>
      </c>
      <c r="H425" s="85">
        <f t="shared" si="27"/>
        <v>500</v>
      </c>
      <c r="I425" s="85">
        <f t="shared" si="24"/>
        <v>771.55438428117304</v>
      </c>
      <c r="J425" s="39"/>
    </row>
    <row r="426" spans="2:10" x14ac:dyDescent="0.2">
      <c r="B426" s="87">
        <v>424</v>
      </c>
      <c r="C426" s="85">
        <v>21672.86</v>
      </c>
      <c r="D426" s="85">
        <f>C426 * (1 + '2016 Claims Experience'!$H$3) * (1 + '2016 Claims Experience'!$H$3)</f>
        <v>26224.160600000007</v>
      </c>
      <c r="E426" s="85">
        <f t="shared" si="25"/>
        <v>2622.41606</v>
      </c>
      <c r="F426" s="85">
        <f t="shared" si="26"/>
        <v>23601.744540000007</v>
      </c>
      <c r="G426" s="85">
        <f xml:space="preserve"> F426/'2016 Claims Experience'!$H$2</f>
        <v>27766.758282352948</v>
      </c>
      <c r="H426" s="85">
        <f t="shared" si="27"/>
        <v>500</v>
      </c>
      <c r="I426" s="85">
        <f t="shared" si="24"/>
        <v>771.55438428117304</v>
      </c>
      <c r="J426" s="39"/>
    </row>
    <row r="427" spans="2:10" x14ac:dyDescent="0.2">
      <c r="B427" s="87">
        <v>425</v>
      </c>
      <c r="C427" s="85">
        <v>5897.35</v>
      </c>
      <c r="D427" s="85">
        <f>C427 * (1 + '2016 Claims Experience'!$H$3) * (1 + '2016 Claims Experience'!$H$3)</f>
        <v>7135.7935000000016</v>
      </c>
      <c r="E427" s="85">
        <f t="shared" si="25"/>
        <v>713.57934999999998</v>
      </c>
      <c r="F427" s="85">
        <f t="shared" si="26"/>
        <v>6422.2141500000016</v>
      </c>
      <c r="G427" s="85">
        <f xml:space="preserve"> F427/'2016 Claims Experience'!$H$2</f>
        <v>7555.5460588235319</v>
      </c>
      <c r="H427" s="85">
        <f t="shared" si="27"/>
        <v>500</v>
      </c>
      <c r="I427" s="85">
        <f t="shared" si="24"/>
        <v>771.55438428117304</v>
      </c>
      <c r="J427" s="39"/>
    </row>
    <row r="428" spans="2:10" x14ac:dyDescent="0.2">
      <c r="B428" s="87">
        <v>426</v>
      </c>
      <c r="C428" s="85">
        <v>690.46</v>
      </c>
      <c r="D428" s="85">
        <f>C428 * (1 + '2016 Claims Experience'!$H$3) * (1 + '2016 Claims Experience'!$H$3)</f>
        <v>835.45660000000021</v>
      </c>
      <c r="E428" s="85">
        <f t="shared" si="25"/>
        <v>83.545659999999998</v>
      </c>
      <c r="F428" s="85">
        <f t="shared" si="26"/>
        <v>751.91094000000021</v>
      </c>
      <c r="G428" s="85">
        <f xml:space="preserve"> F428/'2016 Claims Experience'!$H$2</f>
        <v>884.60110588235318</v>
      </c>
      <c r="H428" s="85">
        <f t="shared" si="27"/>
        <v>500</v>
      </c>
      <c r="I428" s="85">
        <f t="shared" si="24"/>
        <v>771.55438428117304</v>
      </c>
      <c r="J428" s="39"/>
    </row>
    <row r="429" spans="2:10" x14ac:dyDescent="0.2">
      <c r="B429" s="87">
        <v>427</v>
      </c>
      <c r="C429" s="85">
        <v>19111.68</v>
      </c>
      <c r="D429" s="85">
        <f>C429 * (1 + '2016 Claims Experience'!$H$3) * (1 + '2016 Claims Experience'!$H$3)</f>
        <v>23125.132800000003</v>
      </c>
      <c r="E429" s="85">
        <f t="shared" si="25"/>
        <v>2312.5132799999997</v>
      </c>
      <c r="F429" s="85">
        <f t="shared" si="26"/>
        <v>20812.619520000004</v>
      </c>
      <c r="G429" s="85">
        <f xml:space="preserve"> F429/'2016 Claims Experience'!$H$2</f>
        <v>24485.434729411769</v>
      </c>
      <c r="H429" s="85">
        <f t="shared" si="27"/>
        <v>500</v>
      </c>
      <c r="I429" s="85">
        <f t="shared" si="24"/>
        <v>771.55438428117304</v>
      </c>
      <c r="J429" s="39"/>
    </row>
    <row r="430" spans="2:10" x14ac:dyDescent="0.2">
      <c r="B430" s="87">
        <v>428</v>
      </c>
      <c r="C430" s="85">
        <v>21093.79</v>
      </c>
      <c r="D430" s="85">
        <f>C430 * (1 + '2016 Claims Experience'!$H$3) * (1 + '2016 Claims Experience'!$H$3)</f>
        <v>25523.485900000003</v>
      </c>
      <c r="E430" s="85">
        <f t="shared" si="25"/>
        <v>2552.3485899999996</v>
      </c>
      <c r="F430" s="85">
        <f t="shared" si="26"/>
        <v>22971.137310000002</v>
      </c>
      <c r="G430" s="85">
        <f xml:space="preserve"> F430/'2016 Claims Experience'!$H$2</f>
        <v>27024.867423529413</v>
      </c>
      <c r="H430" s="85">
        <f t="shared" si="27"/>
        <v>500</v>
      </c>
      <c r="I430" s="85">
        <f t="shared" si="24"/>
        <v>771.55438428117304</v>
      </c>
      <c r="J430" s="39"/>
    </row>
    <row r="431" spans="2:10" x14ac:dyDescent="0.2">
      <c r="B431" s="87">
        <v>429</v>
      </c>
      <c r="C431" s="85">
        <v>3766.7200000000003</v>
      </c>
      <c r="D431" s="85">
        <f>C431 * (1 + '2016 Claims Experience'!$H$3) * (1 + '2016 Claims Experience'!$H$3)</f>
        <v>4557.7312000000011</v>
      </c>
      <c r="E431" s="85">
        <f t="shared" si="25"/>
        <v>455.77312000000001</v>
      </c>
      <c r="F431" s="85">
        <f t="shared" si="26"/>
        <v>4101.9580800000012</v>
      </c>
      <c r="G431" s="85">
        <f xml:space="preserve"> F431/'2016 Claims Experience'!$H$2</f>
        <v>4825.8330352941193</v>
      </c>
      <c r="H431" s="85">
        <f t="shared" si="27"/>
        <v>500</v>
      </c>
      <c r="I431" s="85">
        <f t="shared" si="24"/>
        <v>771.55438428117304</v>
      </c>
      <c r="J431" s="39"/>
    </row>
    <row r="432" spans="2:10" x14ac:dyDescent="0.2">
      <c r="B432" s="87">
        <v>430</v>
      </c>
      <c r="C432" s="85">
        <v>4108.79</v>
      </c>
      <c r="D432" s="85">
        <f>C432 * (1 + '2016 Claims Experience'!$H$3) * (1 + '2016 Claims Experience'!$H$3)</f>
        <v>4971.6359000000011</v>
      </c>
      <c r="E432" s="85">
        <f t="shared" si="25"/>
        <v>497.16359</v>
      </c>
      <c r="F432" s="85">
        <f t="shared" si="26"/>
        <v>4474.472310000001</v>
      </c>
      <c r="G432" s="85">
        <f xml:space="preserve"> F432/'2016 Claims Experience'!$H$2</f>
        <v>5264.0850705882367</v>
      </c>
      <c r="H432" s="85">
        <f t="shared" si="27"/>
        <v>500</v>
      </c>
      <c r="I432" s="85">
        <f t="shared" si="24"/>
        <v>771.55438428117304</v>
      </c>
      <c r="J432" s="39"/>
    </row>
    <row r="433" spans="2:10" x14ac:dyDescent="0.2">
      <c r="B433" s="87">
        <v>431</v>
      </c>
      <c r="C433" s="85">
        <v>8389.01</v>
      </c>
      <c r="D433" s="85">
        <f>C433 * (1 + '2016 Claims Experience'!$H$3) * (1 + '2016 Claims Experience'!$H$3)</f>
        <v>10150.702100000002</v>
      </c>
      <c r="E433" s="85">
        <f t="shared" si="25"/>
        <v>1015.07021</v>
      </c>
      <c r="F433" s="85">
        <f t="shared" si="26"/>
        <v>9135.6318900000024</v>
      </c>
      <c r="G433" s="85">
        <f xml:space="preserve"> F433/'2016 Claims Experience'!$H$2</f>
        <v>10747.802223529416</v>
      </c>
      <c r="H433" s="85">
        <f t="shared" si="27"/>
        <v>500</v>
      </c>
      <c r="I433" s="85">
        <f t="shared" si="24"/>
        <v>771.55438428117304</v>
      </c>
      <c r="J433" s="39"/>
    </row>
    <row r="434" spans="2:10" x14ac:dyDescent="0.2">
      <c r="B434" s="87">
        <v>432</v>
      </c>
      <c r="C434" s="85">
        <v>241.74</v>
      </c>
      <c r="D434" s="85">
        <f>C434 * (1 + '2016 Claims Experience'!$H$3) * (1 + '2016 Claims Experience'!$H$3)</f>
        <v>292.50540000000007</v>
      </c>
      <c r="E434" s="85">
        <f t="shared" si="25"/>
        <v>29.250540000000001</v>
      </c>
      <c r="F434" s="85">
        <f t="shared" si="26"/>
        <v>263.25486000000006</v>
      </c>
      <c r="G434" s="85">
        <f xml:space="preserve"> F434/'2016 Claims Experience'!$H$2</f>
        <v>309.71160000000009</v>
      </c>
      <c r="H434" s="85">
        <f t="shared" si="27"/>
        <v>292.50540000000007</v>
      </c>
      <c r="I434" s="85">
        <f t="shared" si="24"/>
        <v>0</v>
      </c>
      <c r="J434" s="39"/>
    </row>
    <row r="435" spans="2:10" x14ac:dyDescent="0.2">
      <c r="B435" s="87">
        <v>433</v>
      </c>
      <c r="C435" s="85">
        <v>769.46</v>
      </c>
      <c r="D435" s="85">
        <f>C435 * (1 + '2016 Claims Experience'!$H$3) * (1 + '2016 Claims Experience'!$H$3)</f>
        <v>931.04660000000013</v>
      </c>
      <c r="E435" s="85">
        <f t="shared" si="25"/>
        <v>93.104659999999996</v>
      </c>
      <c r="F435" s="85">
        <f t="shared" si="26"/>
        <v>837.94194000000016</v>
      </c>
      <c r="G435" s="85">
        <f xml:space="preserve"> F435/'2016 Claims Experience'!$H$2</f>
        <v>985.81404705882369</v>
      </c>
      <c r="H435" s="85">
        <f t="shared" si="27"/>
        <v>500</v>
      </c>
      <c r="I435" s="85">
        <f t="shared" si="24"/>
        <v>771.55438428117304</v>
      </c>
      <c r="J435" s="39"/>
    </row>
    <row r="436" spans="2:10" x14ac:dyDescent="0.2">
      <c r="B436" s="87">
        <v>434</v>
      </c>
      <c r="C436" s="85">
        <v>1085.46</v>
      </c>
      <c r="D436" s="85">
        <f>C436 * (1 + '2016 Claims Experience'!$H$3) * (1 + '2016 Claims Experience'!$H$3)</f>
        <v>1313.4066000000003</v>
      </c>
      <c r="E436" s="85">
        <f t="shared" si="25"/>
        <v>131.34065999999999</v>
      </c>
      <c r="F436" s="85">
        <f t="shared" si="26"/>
        <v>1182.0659400000002</v>
      </c>
      <c r="G436" s="85">
        <f xml:space="preserve"> F436/'2016 Claims Experience'!$H$2</f>
        <v>1390.6658117647062</v>
      </c>
      <c r="H436" s="85">
        <f t="shared" si="27"/>
        <v>500</v>
      </c>
      <c r="I436" s="85">
        <f t="shared" si="24"/>
        <v>771.55438428117304</v>
      </c>
      <c r="J436" s="39"/>
    </row>
    <row r="437" spans="2:10" x14ac:dyDescent="0.2">
      <c r="B437" s="87">
        <v>435</v>
      </c>
      <c r="C437" s="85">
        <v>17772.63</v>
      </c>
      <c r="D437" s="85">
        <f>C437 * (1 + '2016 Claims Experience'!$H$3) * (1 + '2016 Claims Experience'!$H$3)</f>
        <v>21504.882300000005</v>
      </c>
      <c r="E437" s="85">
        <f t="shared" si="25"/>
        <v>2150.4882299999999</v>
      </c>
      <c r="F437" s="85">
        <f t="shared" si="26"/>
        <v>19354.394070000006</v>
      </c>
      <c r="G437" s="85">
        <f xml:space="preserve"> F437/'2016 Claims Experience'!$H$2</f>
        <v>22769.875376470594</v>
      </c>
      <c r="H437" s="85">
        <f t="shared" si="27"/>
        <v>500</v>
      </c>
      <c r="I437" s="85">
        <f t="shared" si="24"/>
        <v>771.55438428117304</v>
      </c>
      <c r="J437" s="39"/>
    </row>
    <row r="438" spans="2:10" x14ac:dyDescent="0.2">
      <c r="B438" s="87">
        <v>436</v>
      </c>
      <c r="C438" s="85">
        <v>3090.48</v>
      </c>
      <c r="D438" s="85">
        <f>C438 * (1 + '2016 Claims Experience'!$H$3) * (1 + '2016 Claims Experience'!$H$3)</f>
        <v>3739.4808000000007</v>
      </c>
      <c r="E438" s="85">
        <f t="shared" si="25"/>
        <v>373.94808</v>
      </c>
      <c r="F438" s="85">
        <f t="shared" si="26"/>
        <v>3365.5327200000006</v>
      </c>
      <c r="G438" s="85">
        <f xml:space="preserve"> F438/'2016 Claims Experience'!$H$2</f>
        <v>3959.45025882353</v>
      </c>
      <c r="H438" s="85">
        <f t="shared" si="27"/>
        <v>500</v>
      </c>
      <c r="I438" s="85">
        <f t="shared" si="24"/>
        <v>771.55438428117304</v>
      </c>
      <c r="J438" s="39"/>
    </row>
    <row r="439" spans="2:10" x14ac:dyDescent="0.2">
      <c r="B439" s="87">
        <v>437</v>
      </c>
      <c r="C439" s="85">
        <v>8430.09</v>
      </c>
      <c r="D439" s="85">
        <f>C439 * (1 + '2016 Claims Experience'!$H$3) * (1 + '2016 Claims Experience'!$H$3)</f>
        <v>10200.4089</v>
      </c>
      <c r="E439" s="85">
        <f t="shared" si="25"/>
        <v>1020.0408899999998</v>
      </c>
      <c r="F439" s="85">
        <f t="shared" si="26"/>
        <v>9180.3680100000001</v>
      </c>
      <c r="G439" s="85">
        <f xml:space="preserve"> F439/'2016 Claims Experience'!$H$2</f>
        <v>10800.432952941177</v>
      </c>
      <c r="H439" s="85">
        <f t="shared" si="27"/>
        <v>500</v>
      </c>
      <c r="I439" s="85">
        <f t="shared" si="24"/>
        <v>771.55438428117304</v>
      </c>
      <c r="J439" s="39"/>
    </row>
    <row r="440" spans="2:10" x14ac:dyDescent="0.2">
      <c r="B440" s="87">
        <v>438</v>
      </c>
      <c r="C440" s="85">
        <v>205.4</v>
      </c>
      <c r="D440" s="85">
        <f>C440 * (1 + '2016 Claims Experience'!$H$3) * (1 + '2016 Claims Experience'!$H$3)</f>
        <v>248.53400000000005</v>
      </c>
      <c r="E440" s="85">
        <f t="shared" si="25"/>
        <v>24.853400000000001</v>
      </c>
      <c r="F440" s="85">
        <f t="shared" si="26"/>
        <v>223.68060000000006</v>
      </c>
      <c r="G440" s="85">
        <f xml:space="preserve"> F440/'2016 Claims Experience'!$H$2</f>
        <v>263.15364705882359</v>
      </c>
      <c r="H440" s="85">
        <f t="shared" si="27"/>
        <v>248.53400000000005</v>
      </c>
      <c r="I440" s="85">
        <f t="shared" si="24"/>
        <v>0</v>
      </c>
      <c r="J440" s="39"/>
    </row>
    <row r="441" spans="2:10" x14ac:dyDescent="0.2">
      <c r="B441" s="87">
        <v>439</v>
      </c>
      <c r="C441" s="85">
        <v>12307.41</v>
      </c>
      <c r="D441" s="85">
        <f>C441 * (1 + '2016 Claims Experience'!$H$3) * (1 + '2016 Claims Experience'!$H$3)</f>
        <v>14891.966100000003</v>
      </c>
      <c r="E441" s="85">
        <f t="shared" si="25"/>
        <v>1489.19661</v>
      </c>
      <c r="F441" s="85">
        <f t="shared" si="26"/>
        <v>13402.769490000002</v>
      </c>
      <c r="G441" s="85">
        <f xml:space="preserve"> F441/'2016 Claims Experience'!$H$2</f>
        <v>15767.964105882356</v>
      </c>
      <c r="H441" s="85">
        <f t="shared" si="27"/>
        <v>500</v>
      </c>
      <c r="I441" s="85">
        <f t="shared" si="24"/>
        <v>771.55438428117304</v>
      </c>
      <c r="J441" s="39"/>
    </row>
    <row r="442" spans="2:10" x14ac:dyDescent="0.2">
      <c r="B442" s="87">
        <v>440</v>
      </c>
      <c r="C442" s="85">
        <v>5871.2800000000007</v>
      </c>
      <c r="D442" s="85">
        <f>C442 * (1 + '2016 Claims Experience'!$H$3) * (1 + '2016 Claims Experience'!$H$3)</f>
        <v>7104.2488000000021</v>
      </c>
      <c r="E442" s="85">
        <f t="shared" si="25"/>
        <v>710.42488000000003</v>
      </c>
      <c r="F442" s="85">
        <f t="shared" si="26"/>
        <v>6393.8239200000016</v>
      </c>
      <c r="G442" s="85">
        <f xml:space="preserve"> F442/'2016 Claims Experience'!$H$2</f>
        <v>7522.1457882352961</v>
      </c>
      <c r="H442" s="85">
        <f t="shared" si="27"/>
        <v>500</v>
      </c>
      <c r="I442" s="85">
        <f t="shared" si="24"/>
        <v>771.55438428117304</v>
      </c>
      <c r="J442" s="39"/>
    </row>
    <row r="443" spans="2:10" x14ac:dyDescent="0.2">
      <c r="B443" s="87">
        <v>441</v>
      </c>
      <c r="C443" s="85">
        <v>1932.3400000000001</v>
      </c>
      <c r="D443" s="85">
        <f>C443 * (1 + '2016 Claims Experience'!$H$3) * (1 + '2016 Claims Experience'!$H$3)</f>
        <v>2338.1314000000007</v>
      </c>
      <c r="E443" s="85">
        <f t="shared" si="25"/>
        <v>233.81314</v>
      </c>
      <c r="F443" s="85">
        <f t="shared" si="26"/>
        <v>2104.3182600000005</v>
      </c>
      <c r="G443" s="85">
        <f xml:space="preserve"> F443/'2016 Claims Experience'!$H$2</f>
        <v>2475.6685411764711</v>
      </c>
      <c r="H443" s="85">
        <f t="shared" si="27"/>
        <v>500</v>
      </c>
      <c r="I443" s="85">
        <f t="shared" si="24"/>
        <v>771.55438428117304</v>
      </c>
      <c r="J443" s="39"/>
    </row>
    <row r="444" spans="2:10" x14ac:dyDescent="0.2">
      <c r="B444" s="87">
        <v>442</v>
      </c>
      <c r="C444" s="85">
        <v>11928.210000000001</v>
      </c>
      <c r="D444" s="85">
        <f>C444 * (1 + '2016 Claims Experience'!$H$3) * (1 + '2016 Claims Experience'!$H$3)</f>
        <v>14433.134100000005</v>
      </c>
      <c r="E444" s="85">
        <f t="shared" si="25"/>
        <v>1443.3134100000002</v>
      </c>
      <c r="F444" s="85">
        <f t="shared" si="26"/>
        <v>12989.820690000004</v>
      </c>
      <c r="G444" s="85">
        <f xml:space="preserve"> F444/'2016 Claims Experience'!$H$2</f>
        <v>15282.1419882353</v>
      </c>
      <c r="H444" s="85">
        <f t="shared" si="27"/>
        <v>500</v>
      </c>
      <c r="I444" s="85">
        <f t="shared" si="24"/>
        <v>771.55438428117304</v>
      </c>
      <c r="J444" s="39"/>
    </row>
    <row r="445" spans="2:10" x14ac:dyDescent="0.2">
      <c r="B445" s="87">
        <v>443</v>
      </c>
      <c r="C445" s="85">
        <v>3634</v>
      </c>
      <c r="D445" s="85">
        <f>C445 * (1 + '2016 Claims Experience'!$H$3) * (1 + '2016 Claims Experience'!$H$3)</f>
        <v>4397.1400000000012</v>
      </c>
      <c r="E445" s="85">
        <f t="shared" si="25"/>
        <v>439.714</v>
      </c>
      <c r="F445" s="85">
        <f t="shared" si="26"/>
        <v>3957.4260000000013</v>
      </c>
      <c r="G445" s="85">
        <f xml:space="preserve"> F445/'2016 Claims Experience'!$H$2</f>
        <v>4655.7952941176491</v>
      </c>
      <c r="H445" s="85">
        <f t="shared" si="27"/>
        <v>500</v>
      </c>
      <c r="I445" s="85">
        <f t="shared" si="24"/>
        <v>771.55438428117304</v>
      </c>
      <c r="J445" s="39"/>
    </row>
    <row r="446" spans="2:10" x14ac:dyDescent="0.2">
      <c r="B446" s="87">
        <v>444</v>
      </c>
      <c r="C446" s="85">
        <v>27232.880000000001</v>
      </c>
      <c r="D446" s="85">
        <f>C446 * (1 + '2016 Claims Experience'!$H$3) * (1 + '2016 Claims Experience'!$H$3)</f>
        <v>32951.784800000009</v>
      </c>
      <c r="E446" s="85">
        <f t="shared" si="25"/>
        <v>3295.17848</v>
      </c>
      <c r="F446" s="85">
        <f t="shared" si="26"/>
        <v>29656.60632000001</v>
      </c>
      <c r="G446" s="85">
        <f xml:space="preserve"> F446/'2016 Claims Experience'!$H$2</f>
        <v>34890.125082352955</v>
      </c>
      <c r="H446" s="85">
        <f t="shared" si="27"/>
        <v>500</v>
      </c>
      <c r="I446" s="85">
        <f t="shared" si="24"/>
        <v>771.55438428117304</v>
      </c>
      <c r="J446" s="39"/>
    </row>
    <row r="447" spans="2:10" x14ac:dyDescent="0.2">
      <c r="B447" s="87">
        <v>445</v>
      </c>
      <c r="C447" s="85">
        <v>15300.720000000001</v>
      </c>
      <c r="D447" s="85">
        <f>C447 * (1 + '2016 Claims Experience'!$H$3) * (1 + '2016 Claims Experience'!$H$3)</f>
        <v>18513.871200000001</v>
      </c>
      <c r="E447" s="85">
        <f t="shared" si="25"/>
        <v>1851.3871199999996</v>
      </c>
      <c r="F447" s="85">
        <f t="shared" si="26"/>
        <v>16662.484080000002</v>
      </c>
      <c r="G447" s="85">
        <f xml:space="preserve"> F447/'2016 Claims Experience'!$H$2</f>
        <v>19602.922447058827</v>
      </c>
      <c r="H447" s="85">
        <f t="shared" si="27"/>
        <v>500</v>
      </c>
      <c r="I447" s="85">
        <f t="shared" si="24"/>
        <v>771.55438428117304</v>
      </c>
      <c r="J447" s="39"/>
    </row>
    <row r="448" spans="2:10" x14ac:dyDescent="0.2">
      <c r="B448" s="87">
        <v>446</v>
      </c>
      <c r="C448" s="85">
        <v>7021.52</v>
      </c>
      <c r="D448" s="85">
        <f>C448 * (1 + '2016 Claims Experience'!$H$3) * (1 + '2016 Claims Experience'!$H$3)</f>
        <v>8496.0392000000029</v>
      </c>
      <c r="E448" s="85">
        <f t="shared" si="25"/>
        <v>849.60392000000013</v>
      </c>
      <c r="F448" s="85">
        <f t="shared" si="26"/>
        <v>7646.4352800000024</v>
      </c>
      <c r="G448" s="85">
        <f xml:space="preserve"> F448/'2016 Claims Experience'!$H$2</f>
        <v>8995.8062117647096</v>
      </c>
      <c r="H448" s="85">
        <f t="shared" si="27"/>
        <v>500</v>
      </c>
      <c r="I448" s="85">
        <f t="shared" si="24"/>
        <v>771.55438428117304</v>
      </c>
      <c r="J448" s="39"/>
    </row>
    <row r="449" spans="2:10" x14ac:dyDescent="0.2">
      <c r="B449" s="87">
        <v>447</v>
      </c>
      <c r="C449" s="85">
        <v>973.28000000000009</v>
      </c>
      <c r="D449" s="85">
        <f>C449 * (1 + '2016 Claims Experience'!$H$3) * (1 + '2016 Claims Experience'!$H$3)</f>
        <v>1177.6688000000004</v>
      </c>
      <c r="E449" s="85">
        <f t="shared" si="25"/>
        <v>117.76688000000001</v>
      </c>
      <c r="F449" s="85">
        <f t="shared" si="26"/>
        <v>1059.9019200000005</v>
      </c>
      <c r="G449" s="85">
        <f xml:space="preserve"> F449/'2016 Claims Experience'!$H$2</f>
        <v>1246.9434352941182</v>
      </c>
      <c r="H449" s="85">
        <f t="shared" si="27"/>
        <v>500</v>
      </c>
      <c r="I449" s="85">
        <f t="shared" si="24"/>
        <v>771.55438428117304</v>
      </c>
      <c r="J449" s="39"/>
    </row>
    <row r="450" spans="2:10" x14ac:dyDescent="0.2">
      <c r="B450" s="87">
        <v>448</v>
      </c>
      <c r="C450" s="85">
        <v>32055.040000000001</v>
      </c>
      <c r="D450" s="85">
        <f>C450 * (1 + '2016 Claims Experience'!$H$3) * (1 + '2016 Claims Experience'!$H$3)</f>
        <v>38786.598400000003</v>
      </c>
      <c r="E450" s="85">
        <f t="shared" si="25"/>
        <v>3878.6598399999993</v>
      </c>
      <c r="F450" s="85">
        <f t="shared" si="26"/>
        <v>34907.938560000002</v>
      </c>
      <c r="G450" s="85">
        <f xml:space="preserve"> F450/'2016 Claims Experience'!$H$2</f>
        <v>41068.163011764707</v>
      </c>
      <c r="H450" s="85">
        <f t="shared" si="27"/>
        <v>500</v>
      </c>
      <c r="I450" s="85">
        <f t="shared" si="24"/>
        <v>771.55438428117304</v>
      </c>
      <c r="J450" s="39"/>
    </row>
    <row r="451" spans="2:10" x14ac:dyDescent="0.2">
      <c r="B451" s="87">
        <v>449</v>
      </c>
      <c r="C451" s="85">
        <v>13211.17</v>
      </c>
      <c r="D451" s="85">
        <f>C451 * (1 + '2016 Claims Experience'!$H$3) * (1 + '2016 Claims Experience'!$H$3)</f>
        <v>15985.515700000004</v>
      </c>
      <c r="E451" s="85">
        <f t="shared" si="25"/>
        <v>1598.5515700000001</v>
      </c>
      <c r="F451" s="85">
        <f t="shared" si="26"/>
        <v>14386.964130000004</v>
      </c>
      <c r="G451" s="85">
        <f xml:space="preserve"> F451/'2016 Claims Experience'!$H$2</f>
        <v>16925.840152941182</v>
      </c>
      <c r="H451" s="85">
        <f t="shared" si="27"/>
        <v>500</v>
      </c>
      <c r="I451" s="85">
        <f t="shared" ref="I451:I514" si="28">IF(H451 = $K$29, $L$29 - H451,   IF(AND(H451&lt;$L$29, H451 &gt; $K$29),  D451-$K$29, 0) )</f>
        <v>771.55438428117304</v>
      </c>
      <c r="J451" s="39"/>
    </row>
    <row r="452" spans="2:10" x14ac:dyDescent="0.2">
      <c r="B452" s="87">
        <v>450</v>
      </c>
      <c r="C452" s="85">
        <v>3434.13</v>
      </c>
      <c r="D452" s="85">
        <f>C452 * (1 + '2016 Claims Experience'!$H$3) * (1 + '2016 Claims Experience'!$H$3)</f>
        <v>4155.2973000000011</v>
      </c>
      <c r="E452" s="85">
        <f t="shared" ref="E452:E515" si="29" xml:space="preserve"> D452 * (1- $L$9)</f>
        <v>415.52973000000003</v>
      </c>
      <c r="F452" s="85">
        <f t="shared" ref="F452:F515" si="30" xml:space="preserve">   D452 *$L$9</f>
        <v>3739.7675700000009</v>
      </c>
      <c r="G452" s="85">
        <f xml:space="preserve"> F452/'2016 Claims Experience'!$H$2</f>
        <v>4399.7265529411779</v>
      </c>
      <c r="H452" s="85">
        <f t="shared" ref="H452:H515" si="31">IF( D452&gt; $K$29, $K$29, D452)</f>
        <v>500</v>
      </c>
      <c r="I452" s="85">
        <f t="shared" si="28"/>
        <v>771.55438428117304</v>
      </c>
      <c r="J452" s="39"/>
    </row>
    <row r="453" spans="2:10" x14ac:dyDescent="0.2">
      <c r="B453" s="87">
        <v>451</v>
      </c>
      <c r="C453" s="85">
        <v>1199.22</v>
      </c>
      <c r="D453" s="85">
        <f>C453 * (1 + '2016 Claims Experience'!$H$3) * (1 + '2016 Claims Experience'!$H$3)</f>
        <v>1451.0562000000002</v>
      </c>
      <c r="E453" s="85">
        <f t="shared" si="29"/>
        <v>145.10561999999999</v>
      </c>
      <c r="F453" s="85">
        <f t="shared" si="30"/>
        <v>1305.9505800000002</v>
      </c>
      <c r="G453" s="85">
        <f xml:space="preserve"> F453/'2016 Claims Experience'!$H$2</f>
        <v>1536.4124470588238</v>
      </c>
      <c r="H453" s="85">
        <f t="shared" si="31"/>
        <v>500</v>
      </c>
      <c r="I453" s="85">
        <f t="shared" si="28"/>
        <v>771.55438428117304</v>
      </c>
      <c r="J453" s="39"/>
    </row>
    <row r="454" spans="2:10" x14ac:dyDescent="0.2">
      <c r="B454" s="87">
        <v>452</v>
      </c>
      <c r="C454" s="85">
        <v>20990.3</v>
      </c>
      <c r="D454" s="85">
        <f>C454 * (1 + '2016 Claims Experience'!$H$3) * (1 + '2016 Claims Experience'!$H$3)</f>
        <v>25398.263000000003</v>
      </c>
      <c r="E454" s="85">
        <f t="shared" si="29"/>
        <v>2539.8262999999997</v>
      </c>
      <c r="F454" s="85">
        <f t="shared" si="30"/>
        <v>22858.436700000002</v>
      </c>
      <c r="G454" s="85">
        <f xml:space="preserve"> F454/'2016 Claims Experience'!$H$2</f>
        <v>26892.278470588237</v>
      </c>
      <c r="H454" s="85">
        <f t="shared" si="31"/>
        <v>500</v>
      </c>
      <c r="I454" s="85">
        <f t="shared" si="28"/>
        <v>771.55438428117304</v>
      </c>
      <c r="J454" s="39"/>
    </row>
    <row r="455" spans="2:10" x14ac:dyDescent="0.2">
      <c r="B455" s="87">
        <v>453</v>
      </c>
      <c r="C455" s="85">
        <v>6507.2300000000005</v>
      </c>
      <c r="D455" s="85">
        <f>C455 * (1 + '2016 Claims Experience'!$H$3) * (1 + '2016 Claims Experience'!$H$3)</f>
        <v>7873.748300000002</v>
      </c>
      <c r="E455" s="85">
        <f t="shared" si="29"/>
        <v>787.37482999999997</v>
      </c>
      <c r="F455" s="85">
        <f t="shared" si="30"/>
        <v>7086.3734700000023</v>
      </c>
      <c r="G455" s="85">
        <f xml:space="preserve"> F455/'2016 Claims Experience'!$H$2</f>
        <v>8336.9099647058847</v>
      </c>
      <c r="H455" s="85">
        <f t="shared" si="31"/>
        <v>500</v>
      </c>
      <c r="I455" s="85">
        <f t="shared" si="28"/>
        <v>771.55438428117304</v>
      </c>
      <c r="J455" s="39"/>
    </row>
    <row r="456" spans="2:10" x14ac:dyDescent="0.2">
      <c r="B456" s="87">
        <v>454</v>
      </c>
      <c r="C456" s="85">
        <v>2576.19</v>
      </c>
      <c r="D456" s="85">
        <f>C456 * (1 + '2016 Claims Experience'!$H$3) * (1 + '2016 Claims Experience'!$H$3)</f>
        <v>3117.1899000000003</v>
      </c>
      <c r="E456" s="85">
        <f t="shared" si="29"/>
        <v>311.71898999999996</v>
      </c>
      <c r="F456" s="85">
        <f t="shared" si="30"/>
        <v>2805.4709100000005</v>
      </c>
      <c r="G456" s="85">
        <f xml:space="preserve"> F456/'2016 Claims Experience'!$H$2</f>
        <v>3300.5540117647065</v>
      </c>
      <c r="H456" s="85">
        <f t="shared" si="31"/>
        <v>500</v>
      </c>
      <c r="I456" s="85">
        <f t="shared" si="28"/>
        <v>771.55438428117304</v>
      </c>
      <c r="J456" s="39"/>
    </row>
    <row r="457" spans="2:10" x14ac:dyDescent="0.2">
      <c r="B457" s="87">
        <v>455</v>
      </c>
      <c r="C457" s="85">
        <v>11139.79</v>
      </c>
      <c r="D457" s="85">
        <f>C457 * (1 + '2016 Claims Experience'!$H$3) * (1 + '2016 Claims Experience'!$H$3)</f>
        <v>13479.145900000003</v>
      </c>
      <c r="E457" s="85">
        <f t="shared" si="29"/>
        <v>1347.9145900000001</v>
      </c>
      <c r="F457" s="85">
        <f t="shared" si="30"/>
        <v>12131.231310000003</v>
      </c>
      <c r="G457" s="85">
        <f xml:space="preserve"> F457/'2016 Claims Experience'!$H$2</f>
        <v>14272.03683529412</v>
      </c>
      <c r="H457" s="85">
        <f t="shared" si="31"/>
        <v>500</v>
      </c>
      <c r="I457" s="85">
        <f t="shared" si="28"/>
        <v>771.55438428117304</v>
      </c>
      <c r="J457" s="39"/>
    </row>
    <row r="458" spans="2:10" x14ac:dyDescent="0.2">
      <c r="B458" s="87">
        <v>456</v>
      </c>
      <c r="C458" s="85">
        <v>9477.630000000001</v>
      </c>
      <c r="D458" s="85">
        <f>C458 * (1 + '2016 Claims Experience'!$H$3) * (1 + '2016 Claims Experience'!$H$3)</f>
        <v>11467.932300000002</v>
      </c>
      <c r="E458" s="85">
        <f t="shared" si="29"/>
        <v>1146.79323</v>
      </c>
      <c r="F458" s="85">
        <f t="shared" si="30"/>
        <v>10321.139070000003</v>
      </c>
      <c r="G458" s="85">
        <f xml:space="preserve"> F458/'2016 Claims Experience'!$H$2</f>
        <v>12142.516552941181</v>
      </c>
      <c r="H458" s="85">
        <f t="shared" si="31"/>
        <v>500</v>
      </c>
      <c r="I458" s="85">
        <f t="shared" si="28"/>
        <v>771.55438428117304</v>
      </c>
      <c r="J458" s="39"/>
    </row>
    <row r="459" spans="2:10" x14ac:dyDescent="0.2">
      <c r="B459" s="87">
        <v>457</v>
      </c>
      <c r="C459" s="85">
        <v>13179.57</v>
      </c>
      <c r="D459" s="85">
        <f>C459 * (1 + '2016 Claims Experience'!$H$3) * (1 + '2016 Claims Experience'!$H$3)</f>
        <v>15947.279700000001</v>
      </c>
      <c r="E459" s="85">
        <f t="shared" si="29"/>
        <v>1594.7279699999997</v>
      </c>
      <c r="F459" s="85">
        <f t="shared" si="30"/>
        <v>14352.551730000001</v>
      </c>
      <c r="G459" s="85">
        <f xml:space="preserve"> F459/'2016 Claims Experience'!$H$2</f>
        <v>16885.354976470589</v>
      </c>
      <c r="H459" s="85">
        <f t="shared" si="31"/>
        <v>500</v>
      </c>
      <c r="I459" s="85">
        <f t="shared" si="28"/>
        <v>771.55438428117304</v>
      </c>
      <c r="J459" s="39"/>
    </row>
    <row r="460" spans="2:10" x14ac:dyDescent="0.2">
      <c r="B460" s="87">
        <v>458</v>
      </c>
      <c r="C460" s="85">
        <v>3271.3900000000003</v>
      </c>
      <c r="D460" s="85">
        <f>C460 * (1 + '2016 Claims Experience'!$H$3) * (1 + '2016 Claims Experience'!$H$3)</f>
        <v>3958.3819000000008</v>
      </c>
      <c r="E460" s="85">
        <f t="shared" si="29"/>
        <v>395.83819</v>
      </c>
      <c r="F460" s="85">
        <f t="shared" si="30"/>
        <v>3562.5437100000008</v>
      </c>
      <c r="G460" s="85">
        <f xml:space="preserve"> F460/'2016 Claims Experience'!$H$2</f>
        <v>4191.2278941176482</v>
      </c>
      <c r="H460" s="85">
        <f t="shared" si="31"/>
        <v>500</v>
      </c>
      <c r="I460" s="85">
        <f t="shared" si="28"/>
        <v>771.55438428117304</v>
      </c>
      <c r="J460" s="39"/>
    </row>
    <row r="461" spans="2:10" x14ac:dyDescent="0.2">
      <c r="B461" s="87">
        <v>459</v>
      </c>
      <c r="C461" s="85">
        <v>8145.6900000000005</v>
      </c>
      <c r="D461" s="85">
        <f>C461 * (1 + '2016 Claims Experience'!$H$3) * (1 + '2016 Claims Experience'!$H$3)</f>
        <v>9856.2849000000024</v>
      </c>
      <c r="E461" s="85">
        <f t="shared" si="29"/>
        <v>985.62849000000006</v>
      </c>
      <c r="F461" s="85">
        <f t="shared" si="30"/>
        <v>8870.6564100000032</v>
      </c>
      <c r="G461" s="85">
        <f xml:space="preserve"> F461/'2016 Claims Experience'!$H$2</f>
        <v>10436.066364705886</v>
      </c>
      <c r="H461" s="85">
        <f t="shared" si="31"/>
        <v>500</v>
      </c>
      <c r="I461" s="85">
        <f t="shared" si="28"/>
        <v>771.55438428117304</v>
      </c>
      <c r="J461" s="39"/>
    </row>
    <row r="462" spans="2:10" x14ac:dyDescent="0.2">
      <c r="B462" s="87">
        <v>460</v>
      </c>
      <c r="C462" s="85">
        <v>3455.46</v>
      </c>
      <c r="D462" s="85">
        <f>C462 * (1 + '2016 Claims Experience'!$H$3) * (1 + '2016 Claims Experience'!$H$3)</f>
        <v>4181.106600000001</v>
      </c>
      <c r="E462" s="85">
        <f t="shared" si="29"/>
        <v>418.11066</v>
      </c>
      <c r="F462" s="85">
        <f t="shared" si="30"/>
        <v>3762.9959400000012</v>
      </c>
      <c r="G462" s="85">
        <f xml:space="preserve"> F462/'2016 Claims Experience'!$H$2</f>
        <v>4427.0540470588248</v>
      </c>
      <c r="H462" s="85">
        <f t="shared" si="31"/>
        <v>500</v>
      </c>
      <c r="I462" s="85">
        <f t="shared" si="28"/>
        <v>771.55438428117304</v>
      </c>
      <c r="J462" s="39"/>
    </row>
    <row r="463" spans="2:10" x14ac:dyDescent="0.2">
      <c r="B463" s="87">
        <v>461</v>
      </c>
      <c r="C463" s="85">
        <v>5413.08</v>
      </c>
      <c r="D463" s="85">
        <f>C463 * (1 + '2016 Claims Experience'!$H$3) * (1 + '2016 Claims Experience'!$H$3)</f>
        <v>6549.8268000000016</v>
      </c>
      <c r="E463" s="85">
        <f t="shared" si="29"/>
        <v>654.98268000000007</v>
      </c>
      <c r="F463" s="85">
        <f t="shared" si="30"/>
        <v>5894.8441200000016</v>
      </c>
      <c r="G463" s="85">
        <f xml:space="preserve"> F463/'2016 Claims Experience'!$H$2</f>
        <v>6935.1107294117664</v>
      </c>
      <c r="H463" s="85">
        <f t="shared" si="31"/>
        <v>500</v>
      </c>
      <c r="I463" s="85">
        <f t="shared" si="28"/>
        <v>771.55438428117304</v>
      </c>
      <c r="J463" s="39"/>
    </row>
    <row r="464" spans="2:10" x14ac:dyDescent="0.2">
      <c r="B464" s="87">
        <v>462</v>
      </c>
      <c r="C464" s="85">
        <v>7823.3700000000008</v>
      </c>
      <c r="D464" s="85">
        <f>C464 * (1 + '2016 Claims Experience'!$H$3) * (1 + '2016 Claims Experience'!$H$3)</f>
        <v>9466.2777000000024</v>
      </c>
      <c r="E464" s="85">
        <f t="shared" si="29"/>
        <v>946.62777000000006</v>
      </c>
      <c r="F464" s="85">
        <f t="shared" si="30"/>
        <v>8519.6499300000032</v>
      </c>
      <c r="G464" s="85">
        <f xml:space="preserve"> F464/'2016 Claims Experience'!$H$2</f>
        <v>10023.117564705886</v>
      </c>
      <c r="H464" s="85">
        <f t="shared" si="31"/>
        <v>500</v>
      </c>
      <c r="I464" s="85">
        <f t="shared" si="28"/>
        <v>771.55438428117304</v>
      </c>
      <c r="J464" s="39"/>
    </row>
    <row r="465" spans="2:10" x14ac:dyDescent="0.2">
      <c r="B465" s="87">
        <v>463</v>
      </c>
      <c r="C465" s="85">
        <v>570.38</v>
      </c>
      <c r="D465" s="85">
        <f>C465 * (1 + '2016 Claims Experience'!$H$3) * (1 + '2016 Claims Experience'!$H$3)</f>
        <v>690.15980000000002</v>
      </c>
      <c r="E465" s="85">
        <f t="shared" si="29"/>
        <v>69.015979999999985</v>
      </c>
      <c r="F465" s="85">
        <f t="shared" si="30"/>
        <v>621.14382000000001</v>
      </c>
      <c r="G465" s="85">
        <f xml:space="preserve"> F465/'2016 Claims Experience'!$H$2</f>
        <v>730.75743529411773</v>
      </c>
      <c r="H465" s="85">
        <f t="shared" si="31"/>
        <v>500</v>
      </c>
      <c r="I465" s="85">
        <f t="shared" si="28"/>
        <v>771.55438428117304</v>
      </c>
      <c r="J465" s="39"/>
    </row>
    <row r="466" spans="2:10" x14ac:dyDescent="0.2">
      <c r="B466" s="87">
        <v>464</v>
      </c>
      <c r="C466" s="85">
        <v>14087.28</v>
      </c>
      <c r="D466" s="85">
        <f>C466 * (1 + '2016 Claims Experience'!$H$3) * (1 + '2016 Claims Experience'!$H$3)</f>
        <v>17045.608800000002</v>
      </c>
      <c r="E466" s="85">
        <f t="shared" si="29"/>
        <v>1704.5608799999998</v>
      </c>
      <c r="F466" s="85">
        <f t="shared" si="30"/>
        <v>15341.047920000003</v>
      </c>
      <c r="G466" s="85">
        <f xml:space="preserve"> F466/'2016 Claims Experience'!$H$2</f>
        <v>18048.291670588238</v>
      </c>
      <c r="H466" s="85">
        <f t="shared" si="31"/>
        <v>500</v>
      </c>
      <c r="I466" s="85">
        <f t="shared" si="28"/>
        <v>771.55438428117304</v>
      </c>
      <c r="J466" s="39"/>
    </row>
    <row r="467" spans="2:10" x14ac:dyDescent="0.2">
      <c r="B467" s="87">
        <v>465</v>
      </c>
      <c r="C467" s="85">
        <v>1268.74</v>
      </c>
      <c r="D467" s="85">
        <f>C467 * (1 + '2016 Claims Experience'!$H$3) * (1 + '2016 Claims Experience'!$H$3)</f>
        <v>1535.1754000000001</v>
      </c>
      <c r="E467" s="85">
        <f t="shared" si="29"/>
        <v>153.51753999999997</v>
      </c>
      <c r="F467" s="85">
        <f t="shared" si="30"/>
        <v>1381.65786</v>
      </c>
      <c r="G467" s="85">
        <f xml:space="preserve"> F467/'2016 Claims Experience'!$H$2</f>
        <v>1625.4798352941177</v>
      </c>
      <c r="H467" s="85">
        <f t="shared" si="31"/>
        <v>500</v>
      </c>
      <c r="I467" s="85">
        <f t="shared" si="28"/>
        <v>771.55438428117304</v>
      </c>
      <c r="J467" s="39"/>
    </row>
    <row r="468" spans="2:10" x14ac:dyDescent="0.2">
      <c r="B468" s="87">
        <v>466</v>
      </c>
      <c r="C468" s="85">
        <v>7356.4800000000005</v>
      </c>
      <c r="D468" s="85">
        <f>C468 * (1 + '2016 Claims Experience'!$H$3) * (1 + '2016 Claims Experience'!$H$3)</f>
        <v>8901.3408000000018</v>
      </c>
      <c r="E468" s="85">
        <f t="shared" si="29"/>
        <v>890.13407999999993</v>
      </c>
      <c r="F468" s="85">
        <f t="shared" si="30"/>
        <v>8011.206720000002</v>
      </c>
      <c r="G468" s="85">
        <f xml:space="preserve"> F468/'2016 Claims Experience'!$H$2</f>
        <v>9424.9490823529432</v>
      </c>
      <c r="H468" s="85">
        <f t="shared" si="31"/>
        <v>500</v>
      </c>
      <c r="I468" s="85">
        <f t="shared" si="28"/>
        <v>771.55438428117304</v>
      </c>
      <c r="J468" s="39"/>
    </row>
    <row r="469" spans="2:10" x14ac:dyDescent="0.2">
      <c r="B469" s="87">
        <v>467</v>
      </c>
      <c r="C469" s="85">
        <v>23682.620000000003</v>
      </c>
      <c r="D469" s="85">
        <f>C469 * (1 + '2016 Claims Experience'!$H$3) * (1 + '2016 Claims Experience'!$H$3)</f>
        <v>28655.970200000007</v>
      </c>
      <c r="E469" s="85">
        <f t="shared" si="29"/>
        <v>2865.5970200000002</v>
      </c>
      <c r="F469" s="85">
        <f t="shared" si="30"/>
        <v>25790.373180000006</v>
      </c>
      <c r="G469" s="85">
        <f xml:space="preserve"> F469/'2016 Claims Experience'!$H$2</f>
        <v>30341.615505882361</v>
      </c>
      <c r="H469" s="85">
        <f t="shared" si="31"/>
        <v>500</v>
      </c>
      <c r="I469" s="85">
        <f t="shared" si="28"/>
        <v>771.55438428117304</v>
      </c>
      <c r="J469" s="39"/>
    </row>
    <row r="470" spans="2:10" x14ac:dyDescent="0.2">
      <c r="B470" s="87">
        <v>468</v>
      </c>
      <c r="C470" s="85">
        <v>14492.550000000001</v>
      </c>
      <c r="D470" s="85">
        <f>C470 * (1 + '2016 Claims Experience'!$H$3) * (1 + '2016 Claims Experience'!$H$3)</f>
        <v>17535.985500000003</v>
      </c>
      <c r="E470" s="85">
        <f t="shared" si="29"/>
        <v>1753.5985499999999</v>
      </c>
      <c r="F470" s="85">
        <f t="shared" si="30"/>
        <v>15782.386950000002</v>
      </c>
      <c r="G470" s="85">
        <f xml:space="preserve"> F470/'2016 Claims Experience'!$H$2</f>
        <v>18567.514058823534</v>
      </c>
      <c r="H470" s="85">
        <f t="shared" si="31"/>
        <v>500</v>
      </c>
      <c r="I470" s="85">
        <f t="shared" si="28"/>
        <v>771.55438428117304</v>
      </c>
      <c r="J470" s="39"/>
    </row>
    <row r="471" spans="2:10" x14ac:dyDescent="0.2">
      <c r="B471" s="87">
        <v>469</v>
      </c>
      <c r="C471" s="85">
        <v>54.510000000000005</v>
      </c>
      <c r="D471" s="85">
        <f>C471 * (1 + '2016 Claims Experience'!$H$3) * (1 + '2016 Claims Experience'!$H$3)</f>
        <v>65.957100000000025</v>
      </c>
      <c r="E471" s="85">
        <f t="shared" si="29"/>
        <v>6.5957100000000013</v>
      </c>
      <c r="F471" s="85">
        <f t="shared" si="30"/>
        <v>59.361390000000021</v>
      </c>
      <c r="G471" s="85">
        <f xml:space="preserve"> F471/'2016 Claims Experience'!$H$2</f>
        <v>69.836929411764729</v>
      </c>
      <c r="H471" s="85">
        <f t="shared" si="31"/>
        <v>65.957100000000025</v>
      </c>
      <c r="I471" s="85">
        <f t="shared" si="28"/>
        <v>0</v>
      </c>
      <c r="J471" s="39"/>
    </row>
    <row r="472" spans="2:10" x14ac:dyDescent="0.2">
      <c r="B472" s="87">
        <v>470</v>
      </c>
      <c r="C472" s="85">
        <v>4429.53</v>
      </c>
      <c r="D472" s="85">
        <f>C472 * (1 + '2016 Claims Experience'!$H$3) * (1 + '2016 Claims Experience'!$H$3)</f>
        <v>5359.7313000000004</v>
      </c>
      <c r="E472" s="85">
        <f t="shared" si="29"/>
        <v>535.97312999999997</v>
      </c>
      <c r="F472" s="85">
        <f t="shared" si="30"/>
        <v>4823.7581700000001</v>
      </c>
      <c r="G472" s="85">
        <f xml:space="preserve"> F472/'2016 Claims Experience'!$H$2</f>
        <v>5675.0096117647063</v>
      </c>
      <c r="H472" s="85">
        <f t="shared" si="31"/>
        <v>500</v>
      </c>
      <c r="I472" s="85">
        <f t="shared" si="28"/>
        <v>771.55438428117304</v>
      </c>
      <c r="J472" s="39"/>
    </row>
    <row r="473" spans="2:10" x14ac:dyDescent="0.2">
      <c r="B473" s="87">
        <v>471</v>
      </c>
      <c r="C473" s="85">
        <v>29938.63</v>
      </c>
      <c r="D473" s="85">
        <f>C473 * (1 + '2016 Claims Experience'!$H$3) * (1 + '2016 Claims Experience'!$H$3)</f>
        <v>36225.742300000005</v>
      </c>
      <c r="E473" s="85">
        <f t="shared" si="29"/>
        <v>3622.5742299999997</v>
      </c>
      <c r="F473" s="85">
        <f t="shared" si="30"/>
        <v>32603.168070000007</v>
      </c>
      <c r="G473" s="85">
        <f xml:space="preserve"> F473/'2016 Claims Experience'!$H$2</f>
        <v>38356.668317647069</v>
      </c>
      <c r="H473" s="85">
        <f t="shared" si="31"/>
        <v>500</v>
      </c>
      <c r="I473" s="85">
        <f t="shared" si="28"/>
        <v>771.55438428117304</v>
      </c>
      <c r="J473" s="39"/>
    </row>
    <row r="474" spans="2:10" x14ac:dyDescent="0.2">
      <c r="B474" s="87">
        <v>472</v>
      </c>
      <c r="C474" s="85">
        <v>5767.79</v>
      </c>
      <c r="D474" s="85">
        <f>C474 * (1 + '2016 Claims Experience'!$H$3) * (1 + '2016 Claims Experience'!$H$3)</f>
        <v>6979.0259000000015</v>
      </c>
      <c r="E474" s="85">
        <f t="shared" si="29"/>
        <v>697.90259000000003</v>
      </c>
      <c r="F474" s="85">
        <f t="shared" si="30"/>
        <v>6281.1233100000018</v>
      </c>
      <c r="G474" s="85">
        <f xml:space="preserve"> F474/'2016 Claims Experience'!$H$2</f>
        <v>7389.55683529412</v>
      </c>
      <c r="H474" s="85">
        <f t="shared" si="31"/>
        <v>500</v>
      </c>
      <c r="I474" s="85">
        <f t="shared" si="28"/>
        <v>771.55438428117304</v>
      </c>
      <c r="J474" s="39"/>
    </row>
    <row r="475" spans="2:10" x14ac:dyDescent="0.2">
      <c r="B475" s="87">
        <v>473</v>
      </c>
      <c r="C475" s="85">
        <v>766.30000000000007</v>
      </c>
      <c r="D475" s="85">
        <f>C475 * (1 + '2016 Claims Experience'!$H$3) * (1 + '2016 Claims Experience'!$H$3)</f>
        <v>927.2230000000003</v>
      </c>
      <c r="E475" s="85">
        <f t="shared" si="29"/>
        <v>92.722300000000004</v>
      </c>
      <c r="F475" s="85">
        <f t="shared" si="30"/>
        <v>834.50070000000028</v>
      </c>
      <c r="G475" s="85">
        <f xml:space="preserve"> F475/'2016 Claims Experience'!$H$2</f>
        <v>981.7655294117651</v>
      </c>
      <c r="H475" s="85">
        <f t="shared" si="31"/>
        <v>500</v>
      </c>
      <c r="I475" s="85">
        <f t="shared" si="28"/>
        <v>771.55438428117304</v>
      </c>
      <c r="J475" s="39"/>
    </row>
    <row r="476" spans="2:10" x14ac:dyDescent="0.2">
      <c r="B476" s="87">
        <v>474</v>
      </c>
      <c r="C476" s="85">
        <v>21801.63</v>
      </c>
      <c r="D476" s="85">
        <f>C476 * (1 + '2016 Claims Experience'!$H$3) * (1 + '2016 Claims Experience'!$H$3)</f>
        <v>26379.972300000005</v>
      </c>
      <c r="E476" s="85">
        <f t="shared" si="29"/>
        <v>2637.9972299999999</v>
      </c>
      <c r="F476" s="85">
        <f t="shared" si="30"/>
        <v>23741.975070000004</v>
      </c>
      <c r="G476" s="85">
        <f xml:space="preserve"> F476/'2016 Claims Experience'!$H$2</f>
        <v>27931.735376470595</v>
      </c>
      <c r="H476" s="85">
        <f t="shared" si="31"/>
        <v>500</v>
      </c>
      <c r="I476" s="85">
        <f t="shared" si="28"/>
        <v>771.55438428117304</v>
      </c>
      <c r="J476" s="39"/>
    </row>
    <row r="477" spans="2:10" x14ac:dyDescent="0.2">
      <c r="B477" s="87">
        <v>475</v>
      </c>
      <c r="C477" s="85">
        <v>5646.13</v>
      </c>
      <c r="D477" s="85">
        <f>C477 * (1 + '2016 Claims Experience'!$H$3) * (1 + '2016 Claims Experience'!$H$3)</f>
        <v>6831.8173000000006</v>
      </c>
      <c r="E477" s="85">
        <f t="shared" si="29"/>
        <v>683.1817299999999</v>
      </c>
      <c r="F477" s="85">
        <f t="shared" si="30"/>
        <v>6148.6355700000004</v>
      </c>
      <c r="G477" s="85">
        <f xml:space="preserve"> F477/'2016 Claims Experience'!$H$2</f>
        <v>7233.6889058823535</v>
      </c>
      <c r="H477" s="85">
        <f t="shared" si="31"/>
        <v>500</v>
      </c>
      <c r="I477" s="85">
        <f t="shared" si="28"/>
        <v>771.55438428117304</v>
      </c>
      <c r="J477" s="39"/>
    </row>
    <row r="478" spans="2:10" x14ac:dyDescent="0.2">
      <c r="B478" s="87">
        <v>476</v>
      </c>
      <c r="C478" s="85">
        <v>22563.98</v>
      </c>
      <c r="D478" s="85">
        <f>C478 * (1 + '2016 Claims Experience'!$H$3) * (1 + '2016 Claims Experience'!$H$3)</f>
        <v>27302.415800000002</v>
      </c>
      <c r="E478" s="85">
        <f t="shared" si="29"/>
        <v>2730.2415799999994</v>
      </c>
      <c r="F478" s="85">
        <f t="shared" si="30"/>
        <v>24572.174220000004</v>
      </c>
      <c r="G478" s="85">
        <f xml:space="preserve"> F478/'2016 Claims Experience'!$H$2</f>
        <v>28908.440258823535</v>
      </c>
      <c r="H478" s="85">
        <f t="shared" si="31"/>
        <v>500</v>
      </c>
      <c r="I478" s="85">
        <f t="shared" si="28"/>
        <v>771.55438428117304</v>
      </c>
      <c r="J478" s="39"/>
    </row>
    <row r="479" spans="2:10" x14ac:dyDescent="0.2">
      <c r="B479" s="87">
        <v>477</v>
      </c>
      <c r="C479" s="85">
        <v>23911.72</v>
      </c>
      <c r="D479" s="85">
        <f>C479 * (1 + '2016 Claims Experience'!$H$3) * (1 + '2016 Claims Experience'!$H$3)</f>
        <v>28933.181200000006</v>
      </c>
      <c r="E479" s="85">
        <f t="shared" si="29"/>
        <v>2893.3181199999999</v>
      </c>
      <c r="F479" s="85">
        <f t="shared" si="30"/>
        <v>26039.863080000006</v>
      </c>
      <c r="G479" s="85">
        <f xml:space="preserve"> F479/'2016 Claims Experience'!$H$2</f>
        <v>30635.133035294126</v>
      </c>
      <c r="H479" s="85">
        <f t="shared" si="31"/>
        <v>500</v>
      </c>
      <c r="I479" s="85">
        <f t="shared" si="28"/>
        <v>771.55438428117304</v>
      </c>
      <c r="J479" s="39"/>
    </row>
    <row r="480" spans="2:10" x14ac:dyDescent="0.2">
      <c r="B480" s="87">
        <v>478</v>
      </c>
      <c r="C480" s="85">
        <v>16097.04</v>
      </c>
      <c r="D480" s="85">
        <f>C480 * (1 + '2016 Claims Experience'!$H$3) * (1 + '2016 Claims Experience'!$H$3)</f>
        <v>19477.418400000006</v>
      </c>
      <c r="E480" s="85">
        <f t="shared" si="29"/>
        <v>1947.7418400000001</v>
      </c>
      <c r="F480" s="85">
        <f t="shared" si="30"/>
        <v>17529.676560000007</v>
      </c>
      <c r="G480" s="85">
        <f xml:space="preserve"> F480/'2016 Claims Experience'!$H$2</f>
        <v>20623.148894117658</v>
      </c>
      <c r="H480" s="85">
        <f t="shared" si="31"/>
        <v>500</v>
      </c>
      <c r="I480" s="85">
        <f t="shared" si="28"/>
        <v>771.55438428117304</v>
      </c>
      <c r="J480" s="39"/>
    </row>
    <row r="481" spans="2:10" x14ac:dyDescent="0.2">
      <c r="B481" s="87">
        <v>479</v>
      </c>
      <c r="C481" s="85">
        <v>2690.7400000000002</v>
      </c>
      <c r="D481" s="85">
        <f>C481 * (1 + '2016 Claims Experience'!$H$3) * (1 + '2016 Claims Experience'!$H$3)</f>
        <v>3255.7954000000004</v>
      </c>
      <c r="E481" s="85">
        <f t="shared" si="29"/>
        <v>325.57953999999995</v>
      </c>
      <c r="F481" s="85">
        <f t="shared" si="30"/>
        <v>2930.2158600000002</v>
      </c>
      <c r="G481" s="85">
        <f xml:space="preserve"> F481/'2016 Claims Experience'!$H$2</f>
        <v>3447.3127764705887</v>
      </c>
      <c r="H481" s="85">
        <f t="shared" si="31"/>
        <v>500</v>
      </c>
      <c r="I481" s="85">
        <f t="shared" si="28"/>
        <v>771.55438428117304</v>
      </c>
      <c r="J481" s="39"/>
    </row>
    <row r="482" spans="2:10" x14ac:dyDescent="0.2">
      <c r="B482" s="87">
        <v>480</v>
      </c>
      <c r="C482" s="85">
        <v>5049.68</v>
      </c>
      <c r="D482" s="85">
        <f>C482 * (1 + '2016 Claims Experience'!$H$3) * (1 + '2016 Claims Experience'!$H$3)</f>
        <v>6110.1128000000017</v>
      </c>
      <c r="E482" s="85">
        <f t="shared" si="29"/>
        <v>611.01128000000006</v>
      </c>
      <c r="F482" s="85">
        <f t="shared" si="30"/>
        <v>5499.101520000002</v>
      </c>
      <c r="G482" s="85">
        <f xml:space="preserve"> F482/'2016 Claims Experience'!$H$2</f>
        <v>6469.5312000000022</v>
      </c>
      <c r="H482" s="85">
        <f t="shared" si="31"/>
        <v>500</v>
      </c>
      <c r="I482" s="85">
        <f t="shared" si="28"/>
        <v>771.55438428117304</v>
      </c>
      <c r="J482" s="39"/>
    </row>
    <row r="483" spans="2:10" x14ac:dyDescent="0.2">
      <c r="B483" s="87">
        <v>481</v>
      </c>
      <c r="C483" s="85">
        <v>8944.380000000001</v>
      </c>
      <c r="D483" s="85">
        <f>C483 * (1 + '2016 Claims Experience'!$H$3) * (1 + '2016 Claims Experience'!$H$3)</f>
        <v>10822.699800000002</v>
      </c>
      <c r="E483" s="85">
        <f t="shared" si="29"/>
        <v>1082.26998</v>
      </c>
      <c r="F483" s="85">
        <f t="shared" si="30"/>
        <v>9740.429820000003</v>
      </c>
      <c r="G483" s="85">
        <f xml:space="preserve"> F483/'2016 Claims Experience'!$H$2</f>
        <v>11459.329200000004</v>
      </c>
      <c r="H483" s="85">
        <f t="shared" si="31"/>
        <v>500</v>
      </c>
      <c r="I483" s="85">
        <f t="shared" si="28"/>
        <v>771.55438428117304</v>
      </c>
      <c r="J483" s="39"/>
    </row>
    <row r="484" spans="2:10" x14ac:dyDescent="0.2">
      <c r="B484" s="87">
        <v>482</v>
      </c>
      <c r="C484" s="85">
        <v>1029.3700000000001</v>
      </c>
      <c r="D484" s="85">
        <f>C484 * (1 + '2016 Claims Experience'!$H$3) * (1 + '2016 Claims Experience'!$H$3)</f>
        <v>1245.5377000000003</v>
      </c>
      <c r="E484" s="85">
        <f t="shared" si="29"/>
        <v>124.55377</v>
      </c>
      <c r="F484" s="85">
        <f t="shared" si="30"/>
        <v>1120.9839300000003</v>
      </c>
      <c r="G484" s="85">
        <f xml:space="preserve"> F484/'2016 Claims Experience'!$H$2</f>
        <v>1318.8046235294121</v>
      </c>
      <c r="H484" s="85">
        <f t="shared" si="31"/>
        <v>500</v>
      </c>
      <c r="I484" s="85">
        <f t="shared" si="28"/>
        <v>771.55438428117304</v>
      </c>
      <c r="J484" s="39"/>
    </row>
    <row r="485" spans="2:10" x14ac:dyDescent="0.2">
      <c r="B485" s="87">
        <v>483</v>
      </c>
      <c r="C485" s="85">
        <v>11477.12</v>
      </c>
      <c r="D485" s="85">
        <f>C485 * (1 + '2016 Claims Experience'!$H$3) * (1 + '2016 Claims Experience'!$H$3)</f>
        <v>13887.315200000003</v>
      </c>
      <c r="E485" s="85">
        <f t="shared" si="29"/>
        <v>1388.73152</v>
      </c>
      <c r="F485" s="85">
        <f t="shared" si="30"/>
        <v>12498.583680000003</v>
      </c>
      <c r="G485" s="85">
        <f xml:space="preserve"> F485/'2016 Claims Experience'!$H$2</f>
        <v>14704.216094117652</v>
      </c>
      <c r="H485" s="85">
        <f t="shared" si="31"/>
        <v>500</v>
      </c>
      <c r="I485" s="85">
        <f t="shared" si="28"/>
        <v>771.55438428117304</v>
      </c>
      <c r="J485" s="39"/>
    </row>
    <row r="486" spans="2:10" x14ac:dyDescent="0.2">
      <c r="B486" s="87">
        <v>484</v>
      </c>
      <c r="C486" s="85">
        <v>17240.96</v>
      </c>
      <c r="D486" s="85">
        <f>C486 * (1 + '2016 Claims Experience'!$H$3) * (1 + '2016 Claims Experience'!$H$3)</f>
        <v>20861.561600000001</v>
      </c>
      <c r="E486" s="85">
        <f t="shared" si="29"/>
        <v>2086.1561599999995</v>
      </c>
      <c r="F486" s="85">
        <f t="shared" si="30"/>
        <v>18775.405440000002</v>
      </c>
      <c r="G486" s="85">
        <f xml:space="preserve"> F486/'2016 Claims Experience'!$H$2</f>
        <v>22088.712282352946</v>
      </c>
      <c r="H486" s="85">
        <f t="shared" si="31"/>
        <v>500</v>
      </c>
      <c r="I486" s="85">
        <f t="shared" si="28"/>
        <v>771.55438428117304</v>
      </c>
      <c r="J486" s="39"/>
    </row>
    <row r="487" spans="2:10" x14ac:dyDescent="0.2">
      <c r="B487" s="87">
        <v>485</v>
      </c>
      <c r="C487" s="85">
        <v>14438.04</v>
      </c>
      <c r="D487" s="85">
        <f>C487 * (1 + '2016 Claims Experience'!$H$3) * (1 + '2016 Claims Experience'!$H$3)</f>
        <v>17470.028400000003</v>
      </c>
      <c r="E487" s="85">
        <f t="shared" si="29"/>
        <v>1747.0028399999999</v>
      </c>
      <c r="F487" s="85">
        <f t="shared" si="30"/>
        <v>15723.025560000004</v>
      </c>
      <c r="G487" s="85">
        <f xml:space="preserve"> F487/'2016 Claims Experience'!$H$2</f>
        <v>18497.677129411768</v>
      </c>
      <c r="H487" s="85">
        <f t="shared" si="31"/>
        <v>500</v>
      </c>
      <c r="I487" s="85">
        <f t="shared" si="28"/>
        <v>771.55438428117304</v>
      </c>
      <c r="J487" s="39"/>
    </row>
    <row r="488" spans="2:10" x14ac:dyDescent="0.2">
      <c r="B488" s="87">
        <v>486</v>
      </c>
      <c r="C488" s="85">
        <v>415.54</v>
      </c>
      <c r="D488" s="85">
        <f>C488 * (1 + '2016 Claims Experience'!$H$3) * (1 + '2016 Claims Experience'!$H$3)</f>
        <v>502.80340000000012</v>
      </c>
      <c r="E488" s="85">
        <f t="shared" si="29"/>
        <v>50.280340000000002</v>
      </c>
      <c r="F488" s="85">
        <f t="shared" si="30"/>
        <v>452.5230600000001</v>
      </c>
      <c r="G488" s="85">
        <f xml:space="preserve"> F488/'2016 Claims Experience'!$H$2</f>
        <v>532.38007058823541</v>
      </c>
      <c r="H488" s="85">
        <f t="shared" si="31"/>
        <v>500</v>
      </c>
      <c r="I488" s="85">
        <f t="shared" si="28"/>
        <v>771.55438428117304</v>
      </c>
      <c r="J488" s="39"/>
    </row>
    <row r="489" spans="2:10" x14ac:dyDescent="0.2">
      <c r="B489" s="87">
        <v>487</v>
      </c>
      <c r="C489" s="85">
        <v>6365.8200000000006</v>
      </c>
      <c r="D489" s="85">
        <f>C489 * (1 + '2016 Claims Experience'!$H$3) * (1 + '2016 Claims Experience'!$H$3)</f>
        <v>7702.642200000002</v>
      </c>
      <c r="E489" s="85">
        <f t="shared" si="29"/>
        <v>770.26422000000002</v>
      </c>
      <c r="F489" s="85">
        <f t="shared" si="30"/>
        <v>6932.377980000002</v>
      </c>
      <c r="G489" s="85">
        <f xml:space="preserve"> F489/'2016 Claims Experience'!$H$2</f>
        <v>8155.7388000000028</v>
      </c>
      <c r="H489" s="85">
        <f t="shared" si="31"/>
        <v>500</v>
      </c>
      <c r="I489" s="85">
        <f t="shared" si="28"/>
        <v>771.55438428117304</v>
      </c>
      <c r="J489" s="39"/>
    </row>
    <row r="490" spans="2:10" x14ac:dyDescent="0.2">
      <c r="B490" s="87">
        <v>488</v>
      </c>
      <c r="C490" s="85">
        <v>6959.9000000000005</v>
      </c>
      <c r="D490" s="85">
        <f>C490 * (1 + '2016 Claims Experience'!$H$3) * (1 + '2016 Claims Experience'!$H$3)</f>
        <v>8421.4790000000012</v>
      </c>
      <c r="E490" s="85">
        <f t="shared" si="29"/>
        <v>842.14789999999994</v>
      </c>
      <c r="F490" s="85">
        <f t="shared" si="30"/>
        <v>7579.3311000000012</v>
      </c>
      <c r="G490" s="85">
        <f xml:space="preserve"> F490/'2016 Claims Experience'!$H$2</f>
        <v>8916.8601176470602</v>
      </c>
      <c r="H490" s="85">
        <f t="shared" si="31"/>
        <v>500</v>
      </c>
      <c r="I490" s="85">
        <f t="shared" si="28"/>
        <v>771.55438428117304</v>
      </c>
      <c r="J490" s="39"/>
    </row>
    <row r="491" spans="2:10" x14ac:dyDescent="0.2">
      <c r="B491" s="87">
        <v>489</v>
      </c>
      <c r="C491" s="85">
        <v>7516.06</v>
      </c>
      <c r="D491" s="85">
        <f>C491 * (1 + '2016 Claims Experience'!$H$3) * (1 + '2016 Claims Experience'!$H$3)</f>
        <v>9094.4326000000019</v>
      </c>
      <c r="E491" s="85">
        <f t="shared" si="29"/>
        <v>909.44326000000001</v>
      </c>
      <c r="F491" s="85">
        <f t="shared" si="30"/>
        <v>8184.9893400000019</v>
      </c>
      <c r="G491" s="85">
        <f xml:space="preserve"> F491/'2016 Claims Experience'!$H$2</f>
        <v>9629.3992235294136</v>
      </c>
      <c r="H491" s="85">
        <f t="shared" si="31"/>
        <v>500</v>
      </c>
      <c r="I491" s="85">
        <f t="shared" si="28"/>
        <v>771.55438428117304</v>
      </c>
      <c r="J491" s="39"/>
    </row>
    <row r="492" spans="2:10" x14ac:dyDescent="0.2">
      <c r="B492" s="87">
        <v>490</v>
      </c>
      <c r="C492" s="85">
        <v>12587.86</v>
      </c>
      <c r="D492" s="85">
        <f>C492 * (1 + '2016 Claims Experience'!$H$3) * (1 + '2016 Claims Experience'!$H$3)</f>
        <v>15231.310600000004</v>
      </c>
      <c r="E492" s="85">
        <f t="shared" si="29"/>
        <v>1523.1310600000002</v>
      </c>
      <c r="F492" s="85">
        <f t="shared" si="30"/>
        <v>13708.179540000005</v>
      </c>
      <c r="G492" s="85">
        <f xml:space="preserve"> F492/'2016 Claims Experience'!$H$2</f>
        <v>16127.27004705883</v>
      </c>
      <c r="H492" s="85">
        <f t="shared" si="31"/>
        <v>500</v>
      </c>
      <c r="I492" s="85">
        <f t="shared" si="28"/>
        <v>771.55438428117304</v>
      </c>
      <c r="J492" s="39"/>
    </row>
    <row r="493" spans="2:10" x14ac:dyDescent="0.2">
      <c r="B493" s="87">
        <v>491</v>
      </c>
      <c r="C493" s="85">
        <v>9424.7000000000007</v>
      </c>
      <c r="D493" s="85">
        <f>C493 * (1 + '2016 Claims Experience'!$H$3) * (1 + '2016 Claims Experience'!$H$3)</f>
        <v>11403.887000000002</v>
      </c>
      <c r="E493" s="85">
        <f t="shared" si="29"/>
        <v>1140.3887</v>
      </c>
      <c r="F493" s="85">
        <f t="shared" si="30"/>
        <v>10263.498300000003</v>
      </c>
      <c r="G493" s="85">
        <f xml:space="preserve"> F493/'2016 Claims Experience'!$H$2</f>
        <v>12074.703882352946</v>
      </c>
      <c r="H493" s="85">
        <f t="shared" si="31"/>
        <v>500</v>
      </c>
      <c r="I493" s="85">
        <f t="shared" si="28"/>
        <v>771.55438428117304</v>
      </c>
      <c r="J493" s="39"/>
    </row>
    <row r="494" spans="2:10" x14ac:dyDescent="0.2">
      <c r="B494" s="87">
        <v>492</v>
      </c>
      <c r="C494" s="85">
        <v>10028.26</v>
      </c>
      <c r="D494" s="85">
        <f>C494 * (1 + '2016 Claims Experience'!$H$3) * (1 + '2016 Claims Experience'!$H$3)</f>
        <v>12134.194600000003</v>
      </c>
      <c r="E494" s="85">
        <f t="shared" si="29"/>
        <v>1213.4194600000001</v>
      </c>
      <c r="F494" s="85">
        <f t="shared" si="30"/>
        <v>10920.775140000003</v>
      </c>
      <c r="G494" s="85">
        <f xml:space="preserve"> F494/'2016 Claims Experience'!$H$2</f>
        <v>12847.970752941181</v>
      </c>
      <c r="H494" s="85">
        <f t="shared" si="31"/>
        <v>500</v>
      </c>
      <c r="I494" s="85">
        <f t="shared" si="28"/>
        <v>771.55438428117304</v>
      </c>
      <c r="J494" s="39"/>
    </row>
    <row r="495" spans="2:10" x14ac:dyDescent="0.2">
      <c r="B495" s="87">
        <v>493</v>
      </c>
      <c r="C495" s="85">
        <v>22235.34</v>
      </c>
      <c r="D495" s="85">
        <f>C495 * (1 + '2016 Claims Experience'!$H$3) * (1 + '2016 Claims Experience'!$H$3)</f>
        <v>26904.761400000007</v>
      </c>
      <c r="E495" s="85">
        <f t="shared" si="29"/>
        <v>2690.4761400000002</v>
      </c>
      <c r="F495" s="85">
        <f t="shared" si="30"/>
        <v>24214.285260000008</v>
      </c>
      <c r="G495" s="85">
        <f xml:space="preserve"> F495/'2016 Claims Experience'!$H$2</f>
        <v>28487.394423529422</v>
      </c>
      <c r="H495" s="85">
        <f t="shared" si="31"/>
        <v>500</v>
      </c>
      <c r="I495" s="85">
        <f t="shared" si="28"/>
        <v>771.55438428117304</v>
      </c>
      <c r="J495" s="39"/>
    </row>
    <row r="496" spans="2:10" x14ac:dyDescent="0.2">
      <c r="B496" s="87">
        <v>494</v>
      </c>
      <c r="C496" s="85">
        <v>7738.84</v>
      </c>
      <c r="D496" s="85">
        <f>C496 * (1 + '2016 Claims Experience'!$H$3) * (1 + '2016 Claims Experience'!$H$3)</f>
        <v>9363.9964000000018</v>
      </c>
      <c r="E496" s="85">
        <f t="shared" si="29"/>
        <v>936.39963999999998</v>
      </c>
      <c r="F496" s="85">
        <f t="shared" si="30"/>
        <v>8427.5967600000022</v>
      </c>
      <c r="G496" s="85">
        <f xml:space="preserve"> F496/'2016 Claims Experience'!$H$2</f>
        <v>9914.8197176470621</v>
      </c>
      <c r="H496" s="85">
        <f t="shared" si="31"/>
        <v>500</v>
      </c>
      <c r="I496" s="85">
        <f t="shared" si="28"/>
        <v>771.55438428117304</v>
      </c>
      <c r="J496" s="39"/>
    </row>
    <row r="497" spans="2:10" x14ac:dyDescent="0.2">
      <c r="B497" s="87">
        <v>495</v>
      </c>
      <c r="C497" s="85">
        <v>21540.93</v>
      </c>
      <c r="D497" s="85">
        <f>C497 * (1 + '2016 Claims Experience'!$H$3) * (1 + '2016 Claims Experience'!$H$3)</f>
        <v>26064.525300000005</v>
      </c>
      <c r="E497" s="85">
        <f t="shared" si="29"/>
        <v>2606.45253</v>
      </c>
      <c r="F497" s="85">
        <f t="shared" si="30"/>
        <v>23458.072770000006</v>
      </c>
      <c r="G497" s="85">
        <f xml:space="preserve"> F497/'2016 Claims Experience'!$H$2</f>
        <v>27597.732670588244</v>
      </c>
      <c r="H497" s="85">
        <f t="shared" si="31"/>
        <v>500</v>
      </c>
      <c r="I497" s="85">
        <f t="shared" si="28"/>
        <v>771.55438428117304</v>
      </c>
      <c r="J497" s="39"/>
    </row>
    <row r="498" spans="2:10" x14ac:dyDescent="0.2">
      <c r="B498" s="87">
        <v>496</v>
      </c>
      <c r="C498" s="85">
        <v>111.39</v>
      </c>
      <c r="D498" s="85">
        <f>C498 * (1 + '2016 Claims Experience'!$H$3) * (1 + '2016 Claims Experience'!$H$3)</f>
        <v>134.78190000000004</v>
      </c>
      <c r="E498" s="85">
        <f t="shared" si="29"/>
        <v>13.478190000000001</v>
      </c>
      <c r="F498" s="85">
        <f t="shared" si="30"/>
        <v>121.30371000000004</v>
      </c>
      <c r="G498" s="85">
        <f xml:space="preserve"> F498/'2016 Claims Experience'!$H$2</f>
        <v>142.71024705882357</v>
      </c>
      <c r="H498" s="85">
        <f t="shared" si="31"/>
        <v>134.78190000000004</v>
      </c>
      <c r="I498" s="85">
        <f t="shared" si="28"/>
        <v>0</v>
      </c>
      <c r="J498" s="39"/>
    </row>
    <row r="499" spans="2:10" x14ac:dyDescent="0.2">
      <c r="B499" s="87">
        <v>497</v>
      </c>
      <c r="C499" s="85">
        <v>2868.4900000000002</v>
      </c>
      <c r="D499" s="85">
        <f>C499 * (1 + '2016 Claims Experience'!$H$3) * (1 + '2016 Claims Experience'!$H$3)</f>
        <v>3470.8729000000008</v>
      </c>
      <c r="E499" s="85">
        <f t="shared" si="29"/>
        <v>347.08729</v>
      </c>
      <c r="F499" s="85">
        <f t="shared" si="30"/>
        <v>3123.7856100000008</v>
      </c>
      <c r="G499" s="85">
        <f xml:space="preserve"> F499/'2016 Claims Experience'!$H$2</f>
        <v>3675.0418941176481</v>
      </c>
      <c r="H499" s="85">
        <f t="shared" si="31"/>
        <v>500</v>
      </c>
      <c r="I499" s="85">
        <f t="shared" si="28"/>
        <v>771.55438428117304</v>
      </c>
      <c r="J499" s="39"/>
    </row>
    <row r="500" spans="2:10" x14ac:dyDescent="0.2">
      <c r="B500" s="87">
        <v>498</v>
      </c>
      <c r="C500" s="85">
        <v>13916.640000000001</v>
      </c>
      <c r="D500" s="85">
        <f>C500 * (1 + '2016 Claims Experience'!$H$3) * (1 + '2016 Claims Experience'!$H$3)</f>
        <v>16839.134400000003</v>
      </c>
      <c r="E500" s="85">
        <f t="shared" si="29"/>
        <v>1683.9134399999998</v>
      </c>
      <c r="F500" s="85">
        <f t="shared" si="30"/>
        <v>15155.220960000002</v>
      </c>
      <c r="G500" s="85">
        <f xml:space="preserve"> F500/'2016 Claims Experience'!$H$2</f>
        <v>17829.671717647063</v>
      </c>
      <c r="H500" s="85">
        <f t="shared" si="31"/>
        <v>500</v>
      </c>
      <c r="I500" s="85">
        <f t="shared" si="28"/>
        <v>771.55438428117304</v>
      </c>
      <c r="J500" s="39"/>
    </row>
    <row r="501" spans="2:10" x14ac:dyDescent="0.2">
      <c r="B501" s="87">
        <v>499</v>
      </c>
      <c r="C501" s="85">
        <v>10330.83</v>
      </c>
      <c r="D501" s="85">
        <f>C501 * (1 + '2016 Claims Experience'!$H$3) * (1 + '2016 Claims Experience'!$H$3)</f>
        <v>12500.304300000002</v>
      </c>
      <c r="E501" s="85">
        <f t="shared" si="29"/>
        <v>1250.0304299999998</v>
      </c>
      <c r="F501" s="85">
        <f t="shared" si="30"/>
        <v>11250.273870000001</v>
      </c>
      <c r="G501" s="85">
        <f xml:space="preserve"> F501/'2016 Claims Experience'!$H$2</f>
        <v>13235.61631764706</v>
      </c>
      <c r="H501" s="85">
        <f t="shared" si="31"/>
        <v>500</v>
      </c>
      <c r="I501" s="85">
        <f t="shared" si="28"/>
        <v>771.55438428117304</v>
      </c>
      <c r="J501" s="39"/>
    </row>
    <row r="502" spans="2:10" x14ac:dyDescent="0.2">
      <c r="B502" s="87">
        <v>500</v>
      </c>
      <c r="C502" s="85">
        <v>2984.6200000000003</v>
      </c>
      <c r="D502" s="85">
        <f>C502 * (1 + '2016 Claims Experience'!$H$3) * (1 + '2016 Claims Experience'!$H$3)</f>
        <v>3611.3902000000012</v>
      </c>
      <c r="E502" s="85">
        <f t="shared" si="29"/>
        <v>361.13902000000002</v>
      </c>
      <c r="F502" s="85">
        <f t="shared" si="30"/>
        <v>3250.2511800000011</v>
      </c>
      <c r="G502" s="85">
        <f xml:space="preserve"> F502/'2016 Claims Experience'!$H$2</f>
        <v>3823.8249176470604</v>
      </c>
      <c r="H502" s="85">
        <f t="shared" si="31"/>
        <v>500</v>
      </c>
      <c r="I502" s="85">
        <f t="shared" si="28"/>
        <v>771.55438428117304</v>
      </c>
      <c r="J502" s="39"/>
    </row>
    <row r="503" spans="2:10" x14ac:dyDescent="0.2">
      <c r="B503" s="87">
        <v>501</v>
      </c>
      <c r="C503" s="85">
        <v>2299.69</v>
      </c>
      <c r="D503" s="85">
        <f>C503 * (1 + '2016 Claims Experience'!$H$3) * (1 + '2016 Claims Experience'!$H$3)</f>
        <v>2782.6249000000003</v>
      </c>
      <c r="E503" s="85">
        <f t="shared" si="29"/>
        <v>278.26248999999996</v>
      </c>
      <c r="F503" s="85">
        <f t="shared" si="30"/>
        <v>2504.3624100000002</v>
      </c>
      <c r="G503" s="85">
        <f xml:space="preserve"> F503/'2016 Claims Experience'!$H$2</f>
        <v>2946.308717647059</v>
      </c>
      <c r="H503" s="85">
        <f t="shared" si="31"/>
        <v>500</v>
      </c>
      <c r="I503" s="85">
        <f t="shared" si="28"/>
        <v>771.55438428117304</v>
      </c>
      <c r="J503" s="39"/>
    </row>
    <row r="504" spans="2:10" x14ac:dyDescent="0.2">
      <c r="B504" s="87">
        <v>502</v>
      </c>
      <c r="C504" s="85">
        <v>237</v>
      </c>
      <c r="D504" s="85">
        <f>C504 * (1 + '2016 Claims Experience'!$H$3) * (1 + '2016 Claims Experience'!$H$3)</f>
        <v>286.7700000000001</v>
      </c>
      <c r="E504" s="85">
        <f t="shared" si="29"/>
        <v>28.677000000000003</v>
      </c>
      <c r="F504" s="85">
        <f t="shared" si="30"/>
        <v>258.09300000000007</v>
      </c>
      <c r="G504" s="85">
        <f xml:space="preserve"> F504/'2016 Claims Experience'!$H$2</f>
        <v>303.63882352941187</v>
      </c>
      <c r="H504" s="85">
        <f t="shared" si="31"/>
        <v>286.7700000000001</v>
      </c>
      <c r="I504" s="85">
        <f t="shared" si="28"/>
        <v>0</v>
      </c>
      <c r="J504" s="39"/>
    </row>
    <row r="505" spans="2:10" x14ac:dyDescent="0.2">
      <c r="B505" s="87">
        <v>503</v>
      </c>
      <c r="C505" s="85">
        <v>10284.220000000001</v>
      </c>
      <c r="D505" s="85">
        <f>C505 * (1 + '2016 Claims Experience'!$H$3) * (1 + '2016 Claims Experience'!$H$3)</f>
        <v>12443.906200000003</v>
      </c>
      <c r="E505" s="85">
        <f t="shared" si="29"/>
        <v>1244.3906200000001</v>
      </c>
      <c r="F505" s="85">
        <f t="shared" si="30"/>
        <v>11199.515580000003</v>
      </c>
      <c r="G505" s="85">
        <f xml:space="preserve"> F505/'2016 Claims Experience'!$H$2</f>
        <v>13175.900682352945</v>
      </c>
      <c r="H505" s="85">
        <f t="shared" si="31"/>
        <v>500</v>
      </c>
      <c r="I505" s="85">
        <f t="shared" si="28"/>
        <v>771.55438428117304</v>
      </c>
      <c r="J505" s="39"/>
    </row>
    <row r="506" spans="2:10" x14ac:dyDescent="0.2">
      <c r="B506" s="87">
        <v>504</v>
      </c>
      <c r="C506" s="85">
        <v>1282.96</v>
      </c>
      <c r="D506" s="85">
        <f>C506 * (1 + '2016 Claims Experience'!$H$3) * (1 + '2016 Claims Experience'!$H$3)</f>
        <v>1552.3816000000002</v>
      </c>
      <c r="E506" s="85">
        <f t="shared" si="29"/>
        <v>155.23815999999999</v>
      </c>
      <c r="F506" s="85">
        <f t="shared" si="30"/>
        <v>1397.1434400000003</v>
      </c>
      <c r="G506" s="85">
        <f xml:space="preserve"> F506/'2016 Claims Experience'!$H$2</f>
        <v>1643.6981647058826</v>
      </c>
      <c r="H506" s="85">
        <f t="shared" si="31"/>
        <v>500</v>
      </c>
      <c r="I506" s="85">
        <f t="shared" si="28"/>
        <v>771.55438428117304</v>
      </c>
      <c r="J506" s="39"/>
    </row>
    <row r="507" spans="2:10" x14ac:dyDescent="0.2">
      <c r="B507" s="87">
        <v>505</v>
      </c>
      <c r="C507" s="85">
        <v>59.25</v>
      </c>
      <c r="D507" s="85">
        <f>C507 * (1 + '2016 Claims Experience'!$H$3) * (1 + '2016 Claims Experience'!$H$3)</f>
        <v>71.692500000000024</v>
      </c>
      <c r="E507" s="85">
        <f t="shared" si="29"/>
        <v>7.1692500000000008</v>
      </c>
      <c r="F507" s="85">
        <f t="shared" si="30"/>
        <v>64.523250000000019</v>
      </c>
      <c r="G507" s="85">
        <f xml:space="preserve"> F507/'2016 Claims Experience'!$H$2</f>
        <v>75.909705882352966</v>
      </c>
      <c r="H507" s="85">
        <f t="shared" si="31"/>
        <v>71.692500000000024</v>
      </c>
      <c r="I507" s="85">
        <f t="shared" si="28"/>
        <v>0</v>
      </c>
      <c r="J507" s="39"/>
    </row>
    <row r="508" spans="2:10" x14ac:dyDescent="0.2">
      <c r="B508" s="87">
        <v>506</v>
      </c>
      <c r="C508" s="85">
        <v>2964.08</v>
      </c>
      <c r="D508" s="85">
        <f>C508 * (1 + '2016 Claims Experience'!$H$3) * (1 + '2016 Claims Experience'!$H$3)</f>
        <v>3586.5368000000008</v>
      </c>
      <c r="E508" s="85">
        <f t="shared" si="29"/>
        <v>358.65368000000001</v>
      </c>
      <c r="F508" s="85">
        <f t="shared" si="30"/>
        <v>3227.8831200000009</v>
      </c>
      <c r="G508" s="85">
        <f xml:space="preserve"> F508/'2016 Claims Experience'!$H$2</f>
        <v>3797.5095529411774</v>
      </c>
      <c r="H508" s="85">
        <f t="shared" si="31"/>
        <v>500</v>
      </c>
      <c r="I508" s="85">
        <f t="shared" si="28"/>
        <v>771.55438428117304</v>
      </c>
      <c r="J508" s="39"/>
    </row>
    <row r="509" spans="2:10" x14ac:dyDescent="0.2">
      <c r="B509" s="87">
        <v>507</v>
      </c>
      <c r="C509" s="85">
        <v>21354.49</v>
      </c>
      <c r="D509" s="85">
        <f>C509 * (1 + '2016 Claims Experience'!$H$3) * (1 + '2016 Claims Experience'!$H$3)</f>
        <v>25838.932900000003</v>
      </c>
      <c r="E509" s="85">
        <f t="shared" si="29"/>
        <v>2583.89329</v>
      </c>
      <c r="F509" s="85">
        <f t="shared" si="30"/>
        <v>23255.039610000003</v>
      </c>
      <c r="G509" s="85">
        <f xml:space="preserve"> F509/'2016 Claims Experience'!$H$2</f>
        <v>27358.870129411771</v>
      </c>
      <c r="H509" s="85">
        <f t="shared" si="31"/>
        <v>500</v>
      </c>
      <c r="I509" s="85">
        <f t="shared" si="28"/>
        <v>771.55438428117304</v>
      </c>
      <c r="J509" s="39"/>
    </row>
    <row r="510" spans="2:10" x14ac:dyDescent="0.2">
      <c r="B510" s="87">
        <v>508</v>
      </c>
      <c r="C510" s="85">
        <v>319.95</v>
      </c>
      <c r="D510" s="85">
        <f>C510 * (1 + '2016 Claims Experience'!$H$3) * (1 + '2016 Claims Experience'!$H$3)</f>
        <v>387.1395</v>
      </c>
      <c r="E510" s="85">
        <f t="shared" si="29"/>
        <v>38.71394999999999</v>
      </c>
      <c r="F510" s="85">
        <f t="shared" si="30"/>
        <v>348.42554999999999</v>
      </c>
      <c r="G510" s="85">
        <f xml:space="preserve"> F510/'2016 Claims Experience'!$H$2</f>
        <v>409.91241176470589</v>
      </c>
      <c r="H510" s="85">
        <f t="shared" si="31"/>
        <v>387.1395</v>
      </c>
      <c r="I510" s="85">
        <f t="shared" si="28"/>
        <v>0</v>
      </c>
      <c r="J510" s="39"/>
    </row>
    <row r="511" spans="2:10" x14ac:dyDescent="0.2">
      <c r="B511" s="87">
        <v>509</v>
      </c>
      <c r="C511" s="85">
        <v>11268.560000000001</v>
      </c>
      <c r="D511" s="85">
        <f>C511 * (1 + '2016 Claims Experience'!$H$3) * (1 + '2016 Claims Experience'!$H$3)</f>
        <v>13634.957600000005</v>
      </c>
      <c r="E511" s="85">
        <f t="shared" si="29"/>
        <v>1363.4957600000002</v>
      </c>
      <c r="F511" s="85">
        <f t="shared" si="30"/>
        <v>12271.461840000005</v>
      </c>
      <c r="G511" s="85">
        <f xml:space="preserve"> F511/'2016 Claims Experience'!$H$2</f>
        <v>14437.013929411771</v>
      </c>
      <c r="H511" s="85">
        <f t="shared" si="31"/>
        <v>500</v>
      </c>
      <c r="I511" s="85">
        <f t="shared" si="28"/>
        <v>771.55438428117304</v>
      </c>
      <c r="J511" s="39"/>
    </row>
    <row r="512" spans="2:10" x14ac:dyDescent="0.2">
      <c r="B512" s="87">
        <v>510</v>
      </c>
      <c r="C512" s="85">
        <v>191.97</v>
      </c>
      <c r="D512" s="85">
        <f>C512 * (1 + '2016 Claims Experience'!$H$3) * (1 + '2016 Claims Experience'!$H$3)</f>
        <v>232.28370000000001</v>
      </c>
      <c r="E512" s="85">
        <f t="shared" si="29"/>
        <v>23.228369999999995</v>
      </c>
      <c r="F512" s="85">
        <f t="shared" si="30"/>
        <v>209.05533000000003</v>
      </c>
      <c r="G512" s="85">
        <f xml:space="preserve"> F512/'2016 Claims Experience'!$H$2</f>
        <v>245.94744705882357</v>
      </c>
      <c r="H512" s="85">
        <f t="shared" si="31"/>
        <v>232.28370000000001</v>
      </c>
      <c r="I512" s="85">
        <f t="shared" si="28"/>
        <v>0</v>
      </c>
      <c r="J512" s="39"/>
    </row>
    <row r="513" spans="2:10" x14ac:dyDescent="0.2">
      <c r="B513" s="87">
        <v>511</v>
      </c>
      <c r="C513" s="85">
        <v>35258.49</v>
      </c>
      <c r="D513" s="85">
        <f>C513 * (1 + '2016 Claims Experience'!$H$3) * (1 + '2016 Claims Experience'!$H$3)</f>
        <v>42662.772900000004</v>
      </c>
      <c r="E513" s="85">
        <f t="shared" si="29"/>
        <v>4266.2772899999991</v>
      </c>
      <c r="F513" s="85">
        <f t="shared" si="30"/>
        <v>38396.495610000005</v>
      </c>
      <c r="G513" s="85">
        <f xml:space="preserve"> F513/'2016 Claims Experience'!$H$2</f>
        <v>45172.347776470597</v>
      </c>
      <c r="H513" s="85">
        <f t="shared" si="31"/>
        <v>500</v>
      </c>
      <c r="I513" s="85">
        <f t="shared" si="28"/>
        <v>771.55438428117304</v>
      </c>
      <c r="J513" s="39"/>
    </row>
    <row r="514" spans="2:10" x14ac:dyDescent="0.2">
      <c r="B514" s="87">
        <v>512</v>
      </c>
      <c r="C514" s="85">
        <v>5642.18</v>
      </c>
      <c r="D514" s="85">
        <f>C514 * (1 + '2016 Claims Experience'!$H$3) * (1 + '2016 Claims Experience'!$H$3)</f>
        <v>6827.0378000000019</v>
      </c>
      <c r="E514" s="85">
        <f t="shared" si="29"/>
        <v>682.70378000000005</v>
      </c>
      <c r="F514" s="85">
        <f t="shared" si="30"/>
        <v>6144.3340200000021</v>
      </c>
      <c r="G514" s="85">
        <f xml:space="preserve"> F514/'2016 Claims Experience'!$H$2</f>
        <v>7228.6282588235317</v>
      </c>
      <c r="H514" s="85">
        <f t="shared" si="31"/>
        <v>500</v>
      </c>
      <c r="I514" s="85">
        <f t="shared" si="28"/>
        <v>771.55438428117304</v>
      </c>
      <c r="J514" s="39"/>
    </row>
    <row r="515" spans="2:10" x14ac:dyDescent="0.2">
      <c r="B515" s="87">
        <v>513</v>
      </c>
      <c r="C515" s="85">
        <v>609.09</v>
      </c>
      <c r="D515" s="85">
        <f>C515 * (1 + '2016 Claims Experience'!$H$3) * (1 + '2016 Claims Experience'!$H$3)</f>
        <v>736.99890000000016</v>
      </c>
      <c r="E515" s="85">
        <f t="shared" si="29"/>
        <v>73.699889999999996</v>
      </c>
      <c r="F515" s="85">
        <f t="shared" si="30"/>
        <v>663.29901000000018</v>
      </c>
      <c r="G515" s="85">
        <f xml:space="preserve"> F515/'2016 Claims Experience'!$H$2</f>
        <v>780.35177647058845</v>
      </c>
      <c r="H515" s="85">
        <f t="shared" si="31"/>
        <v>500</v>
      </c>
      <c r="I515" s="85">
        <f t="shared" ref="I515:I578" si="32">IF(H515 = $K$29, $L$29 - H515,   IF(AND(H515&lt;$L$29, H515 &gt; $K$29),  D515-$K$29, 0) )</f>
        <v>771.55438428117304</v>
      </c>
      <c r="J515" s="39"/>
    </row>
    <row r="516" spans="2:10" x14ac:dyDescent="0.2">
      <c r="B516" s="87">
        <v>514</v>
      </c>
      <c r="C516" s="85">
        <v>21556.73</v>
      </c>
      <c r="D516" s="85">
        <f>C516 * (1 + '2016 Claims Experience'!$H$3) * (1 + '2016 Claims Experience'!$H$3)</f>
        <v>26083.643300000003</v>
      </c>
      <c r="E516" s="85">
        <f t="shared" ref="E516:E579" si="33" xml:space="preserve"> D516 * (1- $L$9)</f>
        <v>2608.3643299999999</v>
      </c>
      <c r="F516" s="85">
        <f t="shared" ref="F516:F579" si="34" xml:space="preserve">   D516 *$L$9</f>
        <v>23475.278970000003</v>
      </c>
      <c r="G516" s="85">
        <f xml:space="preserve"> F516/'2016 Claims Experience'!$H$2</f>
        <v>27617.975258823535</v>
      </c>
      <c r="H516" s="85">
        <f t="shared" ref="H516:H579" si="35">IF( D516&gt; $K$29, $K$29, D516)</f>
        <v>500</v>
      </c>
      <c r="I516" s="85">
        <f t="shared" si="32"/>
        <v>771.55438428117304</v>
      </c>
      <c r="J516" s="39"/>
    </row>
    <row r="517" spans="2:10" x14ac:dyDescent="0.2">
      <c r="B517" s="87">
        <v>515</v>
      </c>
      <c r="C517" s="85">
        <v>2996.4700000000003</v>
      </c>
      <c r="D517" s="85">
        <f>C517 * (1 + '2016 Claims Experience'!$H$3) * (1 + '2016 Claims Experience'!$H$3)</f>
        <v>3625.728700000001</v>
      </c>
      <c r="E517" s="85">
        <f t="shared" si="33"/>
        <v>362.57287000000002</v>
      </c>
      <c r="F517" s="85">
        <f t="shared" si="34"/>
        <v>3263.1558300000011</v>
      </c>
      <c r="G517" s="85">
        <f xml:space="preserve"> F517/'2016 Claims Experience'!$H$2</f>
        <v>3839.0068588235308</v>
      </c>
      <c r="H517" s="85">
        <f t="shared" si="35"/>
        <v>500</v>
      </c>
      <c r="I517" s="85">
        <f t="shared" si="32"/>
        <v>771.55438428117304</v>
      </c>
      <c r="J517" s="39"/>
    </row>
    <row r="518" spans="2:10" x14ac:dyDescent="0.2">
      <c r="B518" s="87">
        <v>516</v>
      </c>
      <c r="C518" s="85">
        <v>14189.980000000001</v>
      </c>
      <c r="D518" s="85">
        <f>C518 * (1 + '2016 Claims Experience'!$H$3) * (1 + '2016 Claims Experience'!$H$3)</f>
        <v>17169.875800000005</v>
      </c>
      <c r="E518" s="85">
        <f t="shared" si="33"/>
        <v>1716.9875800000002</v>
      </c>
      <c r="F518" s="85">
        <f t="shared" si="34"/>
        <v>15452.888220000004</v>
      </c>
      <c r="G518" s="85">
        <f xml:space="preserve"> F518/'2016 Claims Experience'!$H$2</f>
        <v>18179.868494117654</v>
      </c>
      <c r="H518" s="85">
        <f t="shared" si="35"/>
        <v>500</v>
      </c>
      <c r="I518" s="85">
        <f t="shared" si="32"/>
        <v>771.55438428117304</v>
      </c>
      <c r="J518" s="39"/>
    </row>
    <row r="519" spans="2:10" x14ac:dyDescent="0.2">
      <c r="B519" s="87">
        <v>517</v>
      </c>
      <c r="C519" s="85">
        <v>7110</v>
      </c>
      <c r="D519" s="85">
        <f>C519 * (1 + '2016 Claims Experience'!$H$3) * (1 + '2016 Claims Experience'!$H$3)</f>
        <v>8603.1000000000022</v>
      </c>
      <c r="E519" s="85">
        <f t="shared" si="33"/>
        <v>860.31000000000006</v>
      </c>
      <c r="F519" s="85">
        <f t="shared" si="34"/>
        <v>7742.7900000000018</v>
      </c>
      <c r="G519" s="85">
        <f xml:space="preserve"> F519/'2016 Claims Experience'!$H$2</f>
        <v>9109.1647058823546</v>
      </c>
      <c r="H519" s="85">
        <f t="shared" si="35"/>
        <v>500</v>
      </c>
      <c r="I519" s="85">
        <f t="shared" si="32"/>
        <v>771.55438428117304</v>
      </c>
      <c r="J519" s="39"/>
    </row>
    <row r="520" spans="2:10" x14ac:dyDescent="0.2">
      <c r="B520" s="87">
        <v>518</v>
      </c>
      <c r="C520" s="85">
        <v>10246.300000000001</v>
      </c>
      <c r="D520" s="85">
        <f>C520 * (1 + '2016 Claims Experience'!$H$3) * (1 + '2016 Claims Experience'!$H$3)</f>
        <v>12398.023000000003</v>
      </c>
      <c r="E520" s="85">
        <f t="shared" si="33"/>
        <v>1239.8023000000001</v>
      </c>
      <c r="F520" s="85">
        <f t="shared" si="34"/>
        <v>11158.220700000003</v>
      </c>
      <c r="G520" s="85">
        <f xml:space="preserve"> F520/'2016 Claims Experience'!$H$2</f>
        <v>13127.31847058824</v>
      </c>
      <c r="H520" s="85">
        <f t="shared" si="35"/>
        <v>500</v>
      </c>
      <c r="I520" s="85">
        <f t="shared" si="32"/>
        <v>771.55438428117304</v>
      </c>
      <c r="J520" s="39"/>
    </row>
    <row r="521" spans="2:10" x14ac:dyDescent="0.2">
      <c r="B521" s="87">
        <v>519</v>
      </c>
      <c r="C521" s="85">
        <v>3197.13</v>
      </c>
      <c r="D521" s="85">
        <f>C521 * (1 + '2016 Claims Experience'!$H$3) * (1 + '2016 Claims Experience'!$H$3)</f>
        <v>3868.5273000000007</v>
      </c>
      <c r="E521" s="85">
        <f t="shared" si="33"/>
        <v>386.85272999999995</v>
      </c>
      <c r="F521" s="85">
        <f t="shared" si="34"/>
        <v>3481.6745700000006</v>
      </c>
      <c r="G521" s="85">
        <f xml:space="preserve"> F521/'2016 Claims Experience'!$H$2</f>
        <v>4096.0877294117654</v>
      </c>
      <c r="H521" s="85">
        <f t="shared" si="35"/>
        <v>500</v>
      </c>
      <c r="I521" s="85">
        <f t="shared" si="32"/>
        <v>771.55438428117304</v>
      </c>
      <c r="J521" s="39"/>
    </row>
    <row r="522" spans="2:10" x14ac:dyDescent="0.2">
      <c r="B522" s="87">
        <v>520</v>
      </c>
      <c r="C522" s="85">
        <v>16127.85</v>
      </c>
      <c r="D522" s="85">
        <f>C522 * (1 + '2016 Claims Experience'!$H$3) * (1 + '2016 Claims Experience'!$H$3)</f>
        <v>19514.698500000002</v>
      </c>
      <c r="E522" s="85">
        <f t="shared" si="33"/>
        <v>1951.4698499999997</v>
      </c>
      <c r="F522" s="85">
        <f t="shared" si="34"/>
        <v>17563.228650000001</v>
      </c>
      <c r="G522" s="85">
        <f xml:space="preserve"> F522/'2016 Claims Experience'!$H$2</f>
        <v>20662.621941176472</v>
      </c>
      <c r="H522" s="85">
        <f t="shared" si="35"/>
        <v>500</v>
      </c>
      <c r="I522" s="85">
        <f t="shared" si="32"/>
        <v>771.55438428117304</v>
      </c>
      <c r="J522" s="39"/>
    </row>
    <row r="523" spans="2:10" x14ac:dyDescent="0.2">
      <c r="B523" s="87">
        <v>521</v>
      </c>
      <c r="C523" s="85">
        <v>114.55000000000001</v>
      </c>
      <c r="D523" s="85">
        <f>C523 * (1 + '2016 Claims Experience'!$H$3) * (1 + '2016 Claims Experience'!$H$3)</f>
        <v>138.60550000000003</v>
      </c>
      <c r="E523" s="85">
        <f t="shared" si="33"/>
        <v>13.86055</v>
      </c>
      <c r="F523" s="85">
        <f t="shared" si="34"/>
        <v>124.74495000000003</v>
      </c>
      <c r="G523" s="85">
        <f xml:space="preserve"> F523/'2016 Claims Experience'!$H$2</f>
        <v>146.75876470588238</v>
      </c>
      <c r="H523" s="85">
        <f t="shared" si="35"/>
        <v>138.60550000000003</v>
      </c>
      <c r="I523" s="85">
        <f t="shared" si="32"/>
        <v>0</v>
      </c>
      <c r="J523" s="39"/>
    </row>
    <row r="524" spans="2:10" x14ac:dyDescent="0.2">
      <c r="B524" s="87">
        <v>522</v>
      </c>
      <c r="C524" s="85">
        <v>2874.02</v>
      </c>
      <c r="D524" s="85">
        <f>C524 * (1 + '2016 Claims Experience'!$H$3) * (1 + '2016 Claims Experience'!$H$3)</f>
        <v>3477.5642000000003</v>
      </c>
      <c r="E524" s="85">
        <f t="shared" si="33"/>
        <v>347.75641999999993</v>
      </c>
      <c r="F524" s="85">
        <f t="shared" si="34"/>
        <v>3129.8077800000001</v>
      </c>
      <c r="G524" s="85">
        <f xml:space="preserve"> F524/'2016 Claims Experience'!$H$2</f>
        <v>3682.1268</v>
      </c>
      <c r="H524" s="85">
        <f t="shared" si="35"/>
        <v>500</v>
      </c>
      <c r="I524" s="85">
        <f t="shared" si="32"/>
        <v>771.55438428117304</v>
      </c>
      <c r="J524" s="39"/>
    </row>
    <row r="525" spans="2:10" x14ac:dyDescent="0.2">
      <c r="B525" s="87">
        <v>523</v>
      </c>
      <c r="C525" s="85">
        <v>4623.87</v>
      </c>
      <c r="D525" s="85">
        <f>C525 * (1 + '2016 Claims Experience'!$H$3) * (1 + '2016 Claims Experience'!$H$3)</f>
        <v>5594.882700000001</v>
      </c>
      <c r="E525" s="85">
        <f t="shared" si="33"/>
        <v>559.48826999999994</v>
      </c>
      <c r="F525" s="85">
        <f t="shared" si="34"/>
        <v>5035.3944300000012</v>
      </c>
      <c r="G525" s="85">
        <f xml:space="preserve"> F525/'2016 Claims Experience'!$H$2</f>
        <v>5923.993447058825</v>
      </c>
      <c r="H525" s="85">
        <f t="shared" si="35"/>
        <v>500</v>
      </c>
      <c r="I525" s="85">
        <f t="shared" si="32"/>
        <v>771.55438428117304</v>
      </c>
      <c r="J525" s="39"/>
    </row>
    <row r="526" spans="2:10" x14ac:dyDescent="0.2">
      <c r="B526" s="87">
        <v>524</v>
      </c>
      <c r="C526" s="85">
        <v>20427.82</v>
      </c>
      <c r="D526" s="85">
        <f>C526 * (1 + '2016 Claims Experience'!$H$3) * (1 + '2016 Claims Experience'!$H$3)</f>
        <v>24717.662200000006</v>
      </c>
      <c r="E526" s="85">
        <f t="shared" si="33"/>
        <v>2471.76622</v>
      </c>
      <c r="F526" s="85">
        <f t="shared" si="34"/>
        <v>22245.895980000005</v>
      </c>
      <c r="G526" s="85">
        <f xml:space="preserve"> F526/'2016 Claims Experience'!$H$2</f>
        <v>26171.64232941177</v>
      </c>
      <c r="H526" s="85">
        <f t="shared" si="35"/>
        <v>500</v>
      </c>
      <c r="I526" s="85">
        <f t="shared" si="32"/>
        <v>771.55438428117304</v>
      </c>
      <c r="J526" s="39"/>
    </row>
    <row r="527" spans="2:10" x14ac:dyDescent="0.2">
      <c r="B527" s="87">
        <v>525</v>
      </c>
      <c r="C527" s="85">
        <v>12783.78</v>
      </c>
      <c r="D527" s="85">
        <f>C527 * (1 + '2016 Claims Experience'!$H$3) * (1 + '2016 Claims Experience'!$H$3)</f>
        <v>15468.373800000003</v>
      </c>
      <c r="E527" s="85">
        <f t="shared" si="33"/>
        <v>1546.8373799999999</v>
      </c>
      <c r="F527" s="85">
        <f t="shared" si="34"/>
        <v>13921.536420000002</v>
      </c>
      <c r="G527" s="85">
        <f xml:space="preserve"> F527/'2016 Claims Experience'!$H$2</f>
        <v>16378.278141176474</v>
      </c>
      <c r="H527" s="85">
        <f t="shared" si="35"/>
        <v>500</v>
      </c>
      <c r="I527" s="85">
        <f t="shared" si="32"/>
        <v>771.55438428117304</v>
      </c>
      <c r="J527" s="39"/>
    </row>
    <row r="528" spans="2:10" x14ac:dyDescent="0.2">
      <c r="B528" s="87">
        <v>526</v>
      </c>
      <c r="C528" s="85">
        <v>2991.73</v>
      </c>
      <c r="D528" s="85">
        <f>C528 * (1 + '2016 Claims Experience'!$H$3) * (1 + '2016 Claims Experience'!$H$3)</f>
        <v>3619.9933000000005</v>
      </c>
      <c r="E528" s="85">
        <f t="shared" si="33"/>
        <v>361.99932999999999</v>
      </c>
      <c r="F528" s="85">
        <f t="shared" si="34"/>
        <v>3257.9939700000004</v>
      </c>
      <c r="G528" s="85">
        <f xml:space="preserve"> F528/'2016 Claims Experience'!$H$2</f>
        <v>3832.9340823529419</v>
      </c>
      <c r="H528" s="85">
        <f t="shared" si="35"/>
        <v>500</v>
      </c>
      <c r="I528" s="85">
        <f t="shared" si="32"/>
        <v>771.55438428117304</v>
      </c>
      <c r="J528" s="39"/>
    </row>
    <row r="529" spans="2:10" x14ac:dyDescent="0.2">
      <c r="B529" s="87">
        <v>527</v>
      </c>
      <c r="C529" s="85">
        <v>2621.2200000000003</v>
      </c>
      <c r="D529" s="85">
        <f>C529 * (1 + '2016 Claims Experience'!$H$3) * (1 + '2016 Claims Experience'!$H$3)</f>
        <v>3171.6762000000008</v>
      </c>
      <c r="E529" s="85">
        <f t="shared" si="33"/>
        <v>317.16762</v>
      </c>
      <c r="F529" s="85">
        <f t="shared" si="34"/>
        <v>2854.5085800000006</v>
      </c>
      <c r="G529" s="85">
        <f xml:space="preserve"> F529/'2016 Claims Experience'!$H$2</f>
        <v>3358.2453882352947</v>
      </c>
      <c r="H529" s="85">
        <f t="shared" si="35"/>
        <v>500</v>
      </c>
      <c r="I529" s="85">
        <f t="shared" si="32"/>
        <v>771.55438428117304</v>
      </c>
      <c r="J529" s="39"/>
    </row>
    <row r="530" spans="2:10" x14ac:dyDescent="0.2">
      <c r="B530" s="87">
        <v>528</v>
      </c>
      <c r="C530" s="85">
        <v>1753.01</v>
      </c>
      <c r="D530" s="85">
        <f>C530 * (1 + '2016 Claims Experience'!$H$3) * (1 + '2016 Claims Experience'!$H$3)</f>
        <v>2121.1421000000005</v>
      </c>
      <c r="E530" s="85">
        <f t="shared" si="33"/>
        <v>212.11421000000001</v>
      </c>
      <c r="F530" s="85">
        <f t="shared" si="34"/>
        <v>1909.0278900000005</v>
      </c>
      <c r="G530" s="85">
        <f xml:space="preserve"> F530/'2016 Claims Experience'!$H$2</f>
        <v>2245.9151647058829</v>
      </c>
      <c r="H530" s="85">
        <f t="shared" si="35"/>
        <v>500</v>
      </c>
      <c r="I530" s="85">
        <f t="shared" si="32"/>
        <v>771.55438428117304</v>
      </c>
      <c r="J530" s="39"/>
    </row>
    <row r="531" spans="2:10" x14ac:dyDescent="0.2">
      <c r="B531" s="87">
        <v>529</v>
      </c>
      <c r="C531" s="85">
        <v>38370.300000000003</v>
      </c>
      <c r="D531" s="85">
        <f>C531 * (1 + '2016 Claims Experience'!$H$3) * (1 + '2016 Claims Experience'!$H$3)</f>
        <v>46428.063000000016</v>
      </c>
      <c r="E531" s="85">
        <f t="shared" si="33"/>
        <v>4642.8063000000002</v>
      </c>
      <c r="F531" s="85">
        <f t="shared" si="34"/>
        <v>41785.256700000013</v>
      </c>
      <c r="G531" s="85">
        <f xml:space="preserve"> F531/'2016 Claims Experience'!$H$2</f>
        <v>49159.12552941178</v>
      </c>
      <c r="H531" s="85">
        <f t="shared" si="35"/>
        <v>500</v>
      </c>
      <c r="I531" s="85">
        <f t="shared" si="32"/>
        <v>771.55438428117304</v>
      </c>
      <c r="J531" s="39"/>
    </row>
    <row r="532" spans="2:10" x14ac:dyDescent="0.2">
      <c r="B532" s="87">
        <v>530</v>
      </c>
      <c r="C532" s="85">
        <v>6054.56</v>
      </c>
      <c r="D532" s="85">
        <f>C532 * (1 + '2016 Claims Experience'!$H$3) * (1 + '2016 Claims Experience'!$H$3)</f>
        <v>7326.017600000001</v>
      </c>
      <c r="E532" s="85">
        <f t="shared" si="33"/>
        <v>732.6017599999999</v>
      </c>
      <c r="F532" s="85">
        <f t="shared" si="34"/>
        <v>6593.4158400000015</v>
      </c>
      <c r="G532" s="85">
        <f xml:space="preserve"> F532/'2016 Claims Experience'!$H$2</f>
        <v>7756.9598117647074</v>
      </c>
      <c r="H532" s="85">
        <f t="shared" si="35"/>
        <v>500</v>
      </c>
      <c r="I532" s="85">
        <f t="shared" si="32"/>
        <v>771.55438428117304</v>
      </c>
      <c r="J532" s="39"/>
    </row>
    <row r="533" spans="2:10" x14ac:dyDescent="0.2">
      <c r="B533" s="87">
        <v>531</v>
      </c>
      <c r="C533" s="85">
        <v>13315.45</v>
      </c>
      <c r="D533" s="85">
        <f>C533 * (1 + '2016 Claims Experience'!$H$3) * (1 + '2016 Claims Experience'!$H$3)</f>
        <v>16111.694500000005</v>
      </c>
      <c r="E533" s="85">
        <f t="shared" si="33"/>
        <v>1611.1694500000001</v>
      </c>
      <c r="F533" s="85">
        <f t="shared" si="34"/>
        <v>14500.525050000006</v>
      </c>
      <c r="G533" s="85">
        <f xml:space="preserve"> F533/'2016 Claims Experience'!$H$2</f>
        <v>17059.441235294125</v>
      </c>
      <c r="H533" s="85">
        <f t="shared" si="35"/>
        <v>500</v>
      </c>
      <c r="I533" s="85">
        <f t="shared" si="32"/>
        <v>771.55438428117304</v>
      </c>
      <c r="J533" s="39"/>
    </row>
    <row r="534" spans="2:10" x14ac:dyDescent="0.2">
      <c r="B534" s="87">
        <v>532</v>
      </c>
      <c r="C534" s="85">
        <v>7045.22</v>
      </c>
      <c r="D534" s="85">
        <f>C534 * (1 + '2016 Claims Experience'!$H$3) * (1 + '2016 Claims Experience'!$H$3)</f>
        <v>8524.7162000000026</v>
      </c>
      <c r="E534" s="85">
        <f t="shared" si="33"/>
        <v>852.47162000000003</v>
      </c>
      <c r="F534" s="85">
        <f t="shared" si="34"/>
        <v>7672.2445800000023</v>
      </c>
      <c r="G534" s="85">
        <f xml:space="preserve"> F534/'2016 Claims Experience'!$H$2</f>
        <v>9026.1700941176496</v>
      </c>
      <c r="H534" s="85">
        <f t="shared" si="35"/>
        <v>500</v>
      </c>
      <c r="I534" s="85">
        <f t="shared" si="32"/>
        <v>771.55438428117304</v>
      </c>
      <c r="J534" s="39"/>
    </row>
    <row r="535" spans="2:10" x14ac:dyDescent="0.2">
      <c r="B535" s="87">
        <v>533</v>
      </c>
      <c r="C535" s="85">
        <v>1693.76</v>
      </c>
      <c r="D535" s="85">
        <f>C535 * (1 + '2016 Claims Experience'!$H$3) * (1 + '2016 Claims Experience'!$H$3)</f>
        <v>2049.4496000000004</v>
      </c>
      <c r="E535" s="85">
        <f t="shared" si="33"/>
        <v>204.94495999999998</v>
      </c>
      <c r="F535" s="85">
        <f t="shared" si="34"/>
        <v>1844.5046400000003</v>
      </c>
      <c r="G535" s="85">
        <f xml:space="preserve"> F535/'2016 Claims Experience'!$H$2</f>
        <v>2170.0054588235298</v>
      </c>
      <c r="H535" s="85">
        <f t="shared" si="35"/>
        <v>500</v>
      </c>
      <c r="I535" s="85">
        <f t="shared" si="32"/>
        <v>771.55438428117304</v>
      </c>
      <c r="J535" s="39"/>
    </row>
    <row r="536" spans="2:10" x14ac:dyDescent="0.2">
      <c r="B536" s="87">
        <v>534</v>
      </c>
      <c r="C536" s="85">
        <v>6004</v>
      </c>
      <c r="D536" s="85">
        <f>C536 * (1 + '2016 Claims Experience'!$H$3) * (1 + '2016 Claims Experience'!$H$3)</f>
        <v>7264.8400000000011</v>
      </c>
      <c r="E536" s="85">
        <f t="shared" si="33"/>
        <v>726.48399999999992</v>
      </c>
      <c r="F536" s="85">
        <f t="shared" si="34"/>
        <v>6538.3560000000007</v>
      </c>
      <c r="G536" s="85">
        <f xml:space="preserve"> F536/'2016 Claims Experience'!$H$2</f>
        <v>7692.1835294117654</v>
      </c>
      <c r="H536" s="85">
        <f t="shared" si="35"/>
        <v>500</v>
      </c>
      <c r="I536" s="85">
        <f t="shared" si="32"/>
        <v>771.55438428117304</v>
      </c>
      <c r="J536" s="39"/>
    </row>
    <row r="537" spans="2:10" x14ac:dyDescent="0.2">
      <c r="B537" s="87">
        <v>535</v>
      </c>
      <c r="C537" s="85">
        <v>11851.58</v>
      </c>
      <c r="D537" s="85">
        <f>C537 * (1 + '2016 Claims Experience'!$H$3) * (1 + '2016 Claims Experience'!$H$3)</f>
        <v>14340.411800000002</v>
      </c>
      <c r="E537" s="85">
        <f t="shared" si="33"/>
        <v>1434.0411799999999</v>
      </c>
      <c r="F537" s="85">
        <f t="shared" si="34"/>
        <v>12906.370620000002</v>
      </c>
      <c r="G537" s="85">
        <f xml:space="preserve"> F537/'2016 Claims Experience'!$H$2</f>
        <v>15183.96543529412</v>
      </c>
      <c r="H537" s="85">
        <f t="shared" si="35"/>
        <v>500</v>
      </c>
      <c r="I537" s="85">
        <f t="shared" si="32"/>
        <v>771.55438428117304</v>
      </c>
      <c r="J537" s="39"/>
    </row>
    <row r="538" spans="2:10" x14ac:dyDescent="0.2">
      <c r="B538" s="87">
        <v>536</v>
      </c>
      <c r="C538" s="85">
        <v>13538.230000000001</v>
      </c>
      <c r="D538" s="85">
        <f>C538 * (1 + '2016 Claims Experience'!$H$3) * (1 + '2016 Claims Experience'!$H$3)</f>
        <v>16381.258300000005</v>
      </c>
      <c r="E538" s="85">
        <f t="shared" si="33"/>
        <v>1638.1258300000002</v>
      </c>
      <c r="F538" s="85">
        <f t="shared" si="34"/>
        <v>14743.132470000004</v>
      </c>
      <c r="G538" s="85">
        <f xml:space="preserve"> F538/'2016 Claims Experience'!$H$2</f>
        <v>17344.861729411768</v>
      </c>
      <c r="H538" s="85">
        <f t="shared" si="35"/>
        <v>500</v>
      </c>
      <c r="I538" s="85">
        <f t="shared" si="32"/>
        <v>771.55438428117304</v>
      </c>
      <c r="J538" s="39"/>
    </row>
    <row r="539" spans="2:10" x14ac:dyDescent="0.2">
      <c r="B539" s="87">
        <v>537</v>
      </c>
      <c r="C539" s="85">
        <v>6779.7800000000007</v>
      </c>
      <c r="D539" s="85">
        <f>C539 * (1 + '2016 Claims Experience'!$H$3) * (1 + '2016 Claims Experience'!$H$3)</f>
        <v>8203.5338000000029</v>
      </c>
      <c r="E539" s="85">
        <f t="shared" si="33"/>
        <v>820.35338000000013</v>
      </c>
      <c r="F539" s="85">
        <f t="shared" si="34"/>
        <v>7383.1804200000024</v>
      </c>
      <c r="G539" s="85">
        <f xml:space="preserve"> F539/'2016 Claims Experience'!$H$2</f>
        <v>8686.094611764709</v>
      </c>
      <c r="H539" s="85">
        <f t="shared" si="35"/>
        <v>500</v>
      </c>
      <c r="I539" s="85">
        <f t="shared" si="32"/>
        <v>771.55438428117304</v>
      </c>
      <c r="J539" s="39"/>
    </row>
    <row r="540" spans="2:10" x14ac:dyDescent="0.2">
      <c r="B540" s="87">
        <v>538</v>
      </c>
      <c r="C540" s="85">
        <v>13153.5</v>
      </c>
      <c r="D540" s="85">
        <f>C540 * (1 + '2016 Claims Experience'!$H$3) * (1 + '2016 Claims Experience'!$H$3)</f>
        <v>15915.735000000002</v>
      </c>
      <c r="E540" s="85">
        <f t="shared" si="33"/>
        <v>1591.5735</v>
      </c>
      <c r="F540" s="85">
        <f t="shared" si="34"/>
        <v>14324.161500000002</v>
      </c>
      <c r="G540" s="85">
        <f xml:space="preserve"> F540/'2016 Claims Experience'!$H$2</f>
        <v>16851.954705882355</v>
      </c>
      <c r="H540" s="85">
        <f t="shared" si="35"/>
        <v>500</v>
      </c>
      <c r="I540" s="85">
        <f t="shared" si="32"/>
        <v>771.55438428117304</v>
      </c>
      <c r="J540" s="39"/>
    </row>
    <row r="541" spans="2:10" x14ac:dyDescent="0.2">
      <c r="B541" s="87">
        <v>539</v>
      </c>
      <c r="C541" s="85">
        <v>5548.96</v>
      </c>
      <c r="D541" s="85">
        <f>C541 * (1 + '2016 Claims Experience'!$H$3) * (1 + '2016 Claims Experience'!$H$3)</f>
        <v>6714.2416000000012</v>
      </c>
      <c r="E541" s="85">
        <f t="shared" si="33"/>
        <v>671.42415999999992</v>
      </c>
      <c r="F541" s="85">
        <f t="shared" si="34"/>
        <v>6042.8174400000016</v>
      </c>
      <c r="G541" s="85">
        <f xml:space="preserve"> F541/'2016 Claims Experience'!$H$2</f>
        <v>7109.196988235296</v>
      </c>
      <c r="H541" s="85">
        <f t="shared" si="35"/>
        <v>500</v>
      </c>
      <c r="I541" s="85">
        <f t="shared" si="32"/>
        <v>771.55438428117304</v>
      </c>
      <c r="J541" s="39"/>
    </row>
    <row r="542" spans="2:10" x14ac:dyDescent="0.2">
      <c r="B542" s="87">
        <v>540</v>
      </c>
      <c r="C542" s="85">
        <v>5114.46</v>
      </c>
      <c r="D542" s="85">
        <f>C542 * (1 + '2016 Claims Experience'!$H$3) * (1 + '2016 Claims Experience'!$H$3)</f>
        <v>6188.4966000000013</v>
      </c>
      <c r="E542" s="85">
        <f t="shared" si="33"/>
        <v>618.84965999999997</v>
      </c>
      <c r="F542" s="85">
        <f t="shared" si="34"/>
        <v>5569.6469400000015</v>
      </c>
      <c r="G542" s="85">
        <f xml:space="preserve"> F542/'2016 Claims Experience'!$H$2</f>
        <v>6552.5258117647081</v>
      </c>
      <c r="H542" s="85">
        <f t="shared" si="35"/>
        <v>500</v>
      </c>
      <c r="I542" s="85">
        <f t="shared" si="32"/>
        <v>771.55438428117304</v>
      </c>
      <c r="J542" s="39"/>
    </row>
    <row r="543" spans="2:10" x14ac:dyDescent="0.2">
      <c r="B543" s="87">
        <v>541</v>
      </c>
      <c r="C543" s="85">
        <v>15162.470000000001</v>
      </c>
      <c r="D543" s="85">
        <f>C543 * (1 + '2016 Claims Experience'!$H$3) * (1 + '2016 Claims Experience'!$H$3)</f>
        <v>18346.588700000008</v>
      </c>
      <c r="E543" s="85">
        <f t="shared" si="33"/>
        <v>1834.6588700000004</v>
      </c>
      <c r="F543" s="85">
        <f t="shared" si="34"/>
        <v>16511.929830000008</v>
      </c>
      <c r="G543" s="85">
        <f xml:space="preserve"> F543/'2016 Claims Experience'!$H$2</f>
        <v>19425.799800000012</v>
      </c>
      <c r="H543" s="85">
        <f t="shared" si="35"/>
        <v>500</v>
      </c>
      <c r="I543" s="85">
        <f t="shared" si="32"/>
        <v>771.55438428117304</v>
      </c>
      <c r="J543" s="39"/>
    </row>
    <row r="544" spans="2:10" x14ac:dyDescent="0.2">
      <c r="B544" s="87">
        <v>542</v>
      </c>
      <c r="C544" s="85">
        <v>10360.85</v>
      </c>
      <c r="D544" s="85">
        <f>C544 * (1 + '2016 Claims Experience'!$H$3) * (1 + '2016 Claims Experience'!$H$3)</f>
        <v>12536.628500000003</v>
      </c>
      <c r="E544" s="85">
        <f t="shared" si="33"/>
        <v>1253.6628499999999</v>
      </c>
      <c r="F544" s="85">
        <f t="shared" si="34"/>
        <v>11282.965650000002</v>
      </c>
      <c r="G544" s="85">
        <f xml:space="preserve"> F544/'2016 Claims Experience'!$H$2</f>
        <v>13274.07723529412</v>
      </c>
      <c r="H544" s="85">
        <f t="shared" si="35"/>
        <v>500</v>
      </c>
      <c r="I544" s="85">
        <f t="shared" si="32"/>
        <v>771.55438428117304</v>
      </c>
      <c r="J544" s="39"/>
    </row>
    <row r="545" spans="2:10" x14ac:dyDescent="0.2">
      <c r="B545" s="87">
        <v>543</v>
      </c>
      <c r="C545" s="85">
        <v>21593.07</v>
      </c>
      <c r="D545" s="85">
        <f>C545 * (1 + '2016 Claims Experience'!$H$3) * (1 + '2016 Claims Experience'!$H$3)</f>
        <v>26127.614700000002</v>
      </c>
      <c r="E545" s="85">
        <f t="shared" si="33"/>
        <v>2612.7614699999995</v>
      </c>
      <c r="F545" s="85">
        <f t="shared" si="34"/>
        <v>23514.853230000001</v>
      </c>
      <c r="G545" s="85">
        <f xml:space="preserve"> F545/'2016 Claims Experience'!$H$2</f>
        <v>27664.533211764709</v>
      </c>
      <c r="H545" s="85">
        <f t="shared" si="35"/>
        <v>500</v>
      </c>
      <c r="I545" s="85">
        <f t="shared" si="32"/>
        <v>771.55438428117304</v>
      </c>
      <c r="J545" s="39"/>
    </row>
    <row r="546" spans="2:10" x14ac:dyDescent="0.2">
      <c r="B546" s="87">
        <v>544</v>
      </c>
      <c r="C546" s="85">
        <v>19900.89</v>
      </c>
      <c r="D546" s="85">
        <f>C546 * (1 + '2016 Claims Experience'!$H$3) * (1 + '2016 Claims Experience'!$H$3)</f>
        <v>24080.0769</v>
      </c>
      <c r="E546" s="85">
        <f t="shared" si="33"/>
        <v>2408.0076899999995</v>
      </c>
      <c r="F546" s="85">
        <f t="shared" si="34"/>
        <v>21672.069210000001</v>
      </c>
      <c r="G546" s="85">
        <f xml:space="preserve"> F546/'2016 Claims Experience'!$H$2</f>
        <v>25496.552011764707</v>
      </c>
      <c r="H546" s="85">
        <f t="shared" si="35"/>
        <v>500</v>
      </c>
      <c r="I546" s="85">
        <f t="shared" si="32"/>
        <v>771.55438428117304</v>
      </c>
      <c r="J546" s="39"/>
    </row>
    <row r="547" spans="2:10" x14ac:dyDescent="0.2">
      <c r="B547" s="87">
        <v>545</v>
      </c>
      <c r="C547" s="85">
        <v>6424.2800000000007</v>
      </c>
      <c r="D547" s="85">
        <f>C547 * (1 + '2016 Claims Experience'!$H$3) * (1 + '2016 Claims Experience'!$H$3)</f>
        <v>7773.3788000000022</v>
      </c>
      <c r="E547" s="85">
        <f t="shared" si="33"/>
        <v>777.33788000000004</v>
      </c>
      <c r="F547" s="85">
        <f t="shared" si="34"/>
        <v>6996.0409200000022</v>
      </c>
      <c r="G547" s="85">
        <f xml:space="preserve"> F547/'2016 Claims Experience'!$H$2</f>
        <v>8230.6363764705911</v>
      </c>
      <c r="H547" s="85">
        <f t="shared" si="35"/>
        <v>500</v>
      </c>
      <c r="I547" s="85">
        <f t="shared" si="32"/>
        <v>771.55438428117304</v>
      </c>
      <c r="J547" s="39"/>
    </row>
    <row r="548" spans="2:10" x14ac:dyDescent="0.2">
      <c r="B548" s="87">
        <v>546</v>
      </c>
      <c r="C548" s="85">
        <v>27550.460000000003</v>
      </c>
      <c r="D548" s="85">
        <f>C548 * (1 + '2016 Claims Experience'!$H$3) * (1 + '2016 Claims Experience'!$H$3)</f>
        <v>33336.056600000011</v>
      </c>
      <c r="E548" s="85">
        <f t="shared" si="33"/>
        <v>3333.6056600000002</v>
      </c>
      <c r="F548" s="85">
        <f t="shared" si="34"/>
        <v>30002.45094000001</v>
      </c>
      <c r="G548" s="85">
        <f xml:space="preserve"> F548/'2016 Claims Experience'!$H$2</f>
        <v>35297.001105882366</v>
      </c>
      <c r="H548" s="85">
        <f t="shared" si="35"/>
        <v>500</v>
      </c>
      <c r="I548" s="85">
        <f t="shared" si="32"/>
        <v>771.55438428117304</v>
      </c>
      <c r="J548" s="39"/>
    </row>
    <row r="549" spans="2:10" x14ac:dyDescent="0.2">
      <c r="B549" s="87">
        <v>547</v>
      </c>
      <c r="C549" s="85">
        <v>10605.75</v>
      </c>
      <c r="D549" s="85">
        <f>C549 * (1 + '2016 Claims Experience'!$H$3) * (1 + '2016 Claims Experience'!$H$3)</f>
        <v>12832.957500000002</v>
      </c>
      <c r="E549" s="85">
        <f t="shared" si="33"/>
        <v>1283.29575</v>
      </c>
      <c r="F549" s="85">
        <f t="shared" si="34"/>
        <v>11549.661750000003</v>
      </c>
      <c r="G549" s="85">
        <f xml:space="preserve"> F549/'2016 Claims Experience'!$H$2</f>
        <v>13587.83735294118</v>
      </c>
      <c r="H549" s="85">
        <f t="shared" si="35"/>
        <v>500</v>
      </c>
      <c r="I549" s="85">
        <f t="shared" si="32"/>
        <v>771.55438428117304</v>
      </c>
      <c r="J549" s="39"/>
    </row>
    <row r="550" spans="2:10" x14ac:dyDescent="0.2">
      <c r="B550" s="87">
        <v>548</v>
      </c>
      <c r="C550" s="85">
        <v>3768.3</v>
      </c>
      <c r="D550" s="85">
        <f>C550 * (1 + '2016 Claims Experience'!$H$3) * (1 + '2016 Claims Experience'!$H$3)</f>
        <v>4559.6430000000009</v>
      </c>
      <c r="E550" s="85">
        <f t="shared" si="33"/>
        <v>455.96429999999998</v>
      </c>
      <c r="F550" s="85">
        <f t="shared" si="34"/>
        <v>4103.6787000000013</v>
      </c>
      <c r="G550" s="85">
        <f xml:space="preserve"> F550/'2016 Claims Experience'!$H$2</f>
        <v>4827.857294117649</v>
      </c>
      <c r="H550" s="85">
        <f t="shared" si="35"/>
        <v>500</v>
      </c>
      <c r="I550" s="85">
        <f t="shared" si="32"/>
        <v>771.55438428117304</v>
      </c>
      <c r="J550" s="39"/>
    </row>
    <row r="551" spans="2:10" x14ac:dyDescent="0.2">
      <c r="B551" s="87">
        <v>549</v>
      </c>
      <c r="C551" s="85">
        <v>29376.940000000002</v>
      </c>
      <c r="D551" s="85">
        <f>C551 * (1 + '2016 Claims Experience'!$H$3) * (1 + '2016 Claims Experience'!$H$3)</f>
        <v>35546.097400000006</v>
      </c>
      <c r="E551" s="85">
        <f t="shared" si="33"/>
        <v>3554.6097399999999</v>
      </c>
      <c r="F551" s="85">
        <f t="shared" si="34"/>
        <v>31991.487660000006</v>
      </c>
      <c r="G551" s="85">
        <f xml:space="preserve"> F551/'2016 Claims Experience'!$H$2</f>
        <v>37637.044305882358</v>
      </c>
      <c r="H551" s="85">
        <f t="shared" si="35"/>
        <v>500</v>
      </c>
      <c r="I551" s="85">
        <f t="shared" si="32"/>
        <v>771.55438428117304</v>
      </c>
      <c r="J551" s="39"/>
    </row>
    <row r="552" spans="2:10" x14ac:dyDescent="0.2">
      <c r="B552" s="87">
        <v>550</v>
      </c>
      <c r="C552" s="85">
        <v>13263.310000000001</v>
      </c>
      <c r="D552" s="85">
        <f>C552 * (1 + '2016 Claims Experience'!$H$3) * (1 + '2016 Claims Experience'!$H$3)</f>
        <v>16048.605100000004</v>
      </c>
      <c r="E552" s="85">
        <f t="shared" si="33"/>
        <v>1604.86051</v>
      </c>
      <c r="F552" s="85">
        <f t="shared" si="34"/>
        <v>14443.744590000004</v>
      </c>
      <c r="G552" s="85">
        <f xml:space="preserve"> F552/'2016 Claims Experience'!$H$2</f>
        <v>16992.640694117654</v>
      </c>
      <c r="H552" s="85">
        <f t="shared" si="35"/>
        <v>500</v>
      </c>
      <c r="I552" s="85">
        <f t="shared" si="32"/>
        <v>771.55438428117304</v>
      </c>
      <c r="J552" s="39"/>
    </row>
    <row r="553" spans="2:10" x14ac:dyDescent="0.2">
      <c r="B553" s="87">
        <v>551</v>
      </c>
      <c r="C553" s="85">
        <v>34983.57</v>
      </c>
      <c r="D553" s="85">
        <f>C553 * (1 + '2016 Claims Experience'!$H$3) * (1 + '2016 Claims Experience'!$H$3)</f>
        <v>42330.11970000001</v>
      </c>
      <c r="E553" s="85">
        <f t="shared" si="33"/>
        <v>4233.0119700000005</v>
      </c>
      <c r="F553" s="85">
        <f t="shared" si="34"/>
        <v>38097.107730000011</v>
      </c>
      <c r="G553" s="85">
        <f xml:space="preserve"> F553/'2016 Claims Experience'!$H$2</f>
        <v>44820.126741176486</v>
      </c>
      <c r="H553" s="85">
        <f t="shared" si="35"/>
        <v>500</v>
      </c>
      <c r="I553" s="85">
        <f t="shared" si="32"/>
        <v>771.55438428117304</v>
      </c>
      <c r="J553" s="39"/>
    </row>
    <row r="554" spans="2:10" x14ac:dyDescent="0.2">
      <c r="B554" s="87">
        <v>552</v>
      </c>
      <c r="C554" s="85">
        <v>18914.18</v>
      </c>
      <c r="D554" s="85">
        <f>C554 * (1 + '2016 Claims Experience'!$H$3) * (1 + '2016 Claims Experience'!$H$3)</f>
        <v>22886.157800000004</v>
      </c>
      <c r="E554" s="85">
        <f t="shared" si="33"/>
        <v>2288.6157800000001</v>
      </c>
      <c r="F554" s="85">
        <f t="shared" si="34"/>
        <v>20597.542020000004</v>
      </c>
      <c r="G554" s="85">
        <f xml:space="preserve"> F554/'2016 Claims Experience'!$H$2</f>
        <v>24232.402376470593</v>
      </c>
      <c r="H554" s="85">
        <f t="shared" si="35"/>
        <v>500</v>
      </c>
      <c r="I554" s="85">
        <f t="shared" si="32"/>
        <v>771.55438428117304</v>
      </c>
      <c r="J554" s="39"/>
    </row>
    <row r="555" spans="2:10" x14ac:dyDescent="0.2">
      <c r="B555" s="87">
        <v>553</v>
      </c>
      <c r="C555" s="85">
        <v>5263.77</v>
      </c>
      <c r="D555" s="85">
        <f>C555 * (1 + '2016 Claims Experience'!$H$3) * (1 + '2016 Claims Experience'!$H$3)</f>
        <v>6369.1617000000015</v>
      </c>
      <c r="E555" s="85">
        <f t="shared" si="33"/>
        <v>636.91616999999997</v>
      </c>
      <c r="F555" s="85">
        <f t="shared" si="34"/>
        <v>5732.2455300000011</v>
      </c>
      <c r="G555" s="85">
        <f xml:space="preserve"> F555/'2016 Claims Experience'!$H$2</f>
        <v>6743.8182705882364</v>
      </c>
      <c r="H555" s="85">
        <f t="shared" si="35"/>
        <v>500</v>
      </c>
      <c r="I555" s="85">
        <f t="shared" si="32"/>
        <v>771.55438428117304</v>
      </c>
      <c r="J555" s="39"/>
    </row>
    <row r="556" spans="2:10" x14ac:dyDescent="0.2">
      <c r="B556" s="87">
        <v>554</v>
      </c>
      <c r="C556" s="85">
        <v>192.76000000000002</v>
      </c>
      <c r="D556" s="85">
        <f>C556 * (1 + '2016 Claims Experience'!$H$3) * (1 + '2016 Claims Experience'!$H$3)</f>
        <v>233.23960000000005</v>
      </c>
      <c r="E556" s="85">
        <f t="shared" si="33"/>
        <v>23.32396</v>
      </c>
      <c r="F556" s="85">
        <f t="shared" si="34"/>
        <v>209.91564000000005</v>
      </c>
      <c r="G556" s="85">
        <f xml:space="preserve"> F556/'2016 Claims Experience'!$H$2</f>
        <v>246.9595764705883</v>
      </c>
      <c r="H556" s="85">
        <f t="shared" si="35"/>
        <v>233.23960000000005</v>
      </c>
      <c r="I556" s="85">
        <f t="shared" si="32"/>
        <v>0</v>
      </c>
      <c r="J556" s="39"/>
    </row>
    <row r="557" spans="2:10" x14ac:dyDescent="0.2">
      <c r="B557" s="87">
        <v>555</v>
      </c>
      <c r="C557" s="85">
        <v>5060.74</v>
      </c>
      <c r="D557" s="85">
        <f>C557 * (1 + '2016 Claims Experience'!$H$3) * (1 + '2016 Claims Experience'!$H$3)</f>
        <v>6123.4954000000007</v>
      </c>
      <c r="E557" s="85">
        <f t="shared" si="33"/>
        <v>612.34953999999993</v>
      </c>
      <c r="F557" s="85">
        <f t="shared" si="34"/>
        <v>5511.1458600000005</v>
      </c>
      <c r="G557" s="85">
        <f xml:space="preserve"> F557/'2016 Claims Experience'!$H$2</f>
        <v>6483.7010117647069</v>
      </c>
      <c r="H557" s="85">
        <f t="shared" si="35"/>
        <v>500</v>
      </c>
      <c r="I557" s="85">
        <f t="shared" si="32"/>
        <v>771.55438428117304</v>
      </c>
      <c r="J557" s="39"/>
    </row>
    <row r="558" spans="2:10" x14ac:dyDescent="0.2">
      <c r="B558" s="87">
        <v>556</v>
      </c>
      <c r="C558" s="85">
        <v>5711.7</v>
      </c>
      <c r="D558" s="85">
        <f>C558 * (1 + '2016 Claims Experience'!$H$3) * (1 + '2016 Claims Experience'!$H$3)</f>
        <v>6911.1570000000002</v>
      </c>
      <c r="E558" s="85">
        <f t="shared" si="33"/>
        <v>691.11569999999983</v>
      </c>
      <c r="F558" s="85">
        <f t="shared" si="34"/>
        <v>6220.0412999999999</v>
      </c>
      <c r="G558" s="85">
        <f xml:space="preserve"> F558/'2016 Claims Experience'!$H$2</f>
        <v>7317.6956470588239</v>
      </c>
      <c r="H558" s="85">
        <f t="shared" si="35"/>
        <v>500</v>
      </c>
      <c r="I558" s="85">
        <f t="shared" si="32"/>
        <v>771.55438428117304</v>
      </c>
      <c r="J558" s="39"/>
    </row>
    <row r="559" spans="2:10" x14ac:dyDescent="0.2">
      <c r="B559" s="87">
        <v>557</v>
      </c>
      <c r="C559" s="85">
        <v>3198.71</v>
      </c>
      <c r="D559" s="85">
        <f>C559 * (1 + '2016 Claims Experience'!$H$3) * (1 + '2016 Claims Experience'!$H$3)</f>
        <v>3870.4391000000005</v>
      </c>
      <c r="E559" s="85">
        <f t="shared" si="33"/>
        <v>387.04390999999998</v>
      </c>
      <c r="F559" s="85">
        <f t="shared" si="34"/>
        <v>3483.3951900000006</v>
      </c>
      <c r="G559" s="85">
        <f xml:space="preserve"> F559/'2016 Claims Experience'!$H$2</f>
        <v>4098.111988235295</v>
      </c>
      <c r="H559" s="85">
        <f t="shared" si="35"/>
        <v>500</v>
      </c>
      <c r="I559" s="85">
        <f t="shared" si="32"/>
        <v>771.55438428117304</v>
      </c>
      <c r="J559" s="39"/>
    </row>
    <row r="560" spans="2:10" x14ac:dyDescent="0.2">
      <c r="B560" s="87">
        <v>558</v>
      </c>
      <c r="C560" s="85">
        <v>34081.39</v>
      </c>
      <c r="D560" s="85">
        <f>C560 * (1 + '2016 Claims Experience'!$H$3) * (1 + '2016 Claims Experience'!$H$3)</f>
        <v>41238.481900000006</v>
      </c>
      <c r="E560" s="85">
        <f t="shared" si="33"/>
        <v>4123.8481899999997</v>
      </c>
      <c r="F560" s="85">
        <f t="shared" si="34"/>
        <v>37114.633710000009</v>
      </c>
      <c r="G560" s="85">
        <f xml:space="preserve"> F560/'2016 Claims Experience'!$H$2</f>
        <v>43664.274952941189</v>
      </c>
      <c r="H560" s="85">
        <f t="shared" si="35"/>
        <v>500</v>
      </c>
      <c r="I560" s="85">
        <f t="shared" si="32"/>
        <v>771.55438428117304</v>
      </c>
      <c r="J560" s="39"/>
    </row>
    <row r="561" spans="2:10" x14ac:dyDescent="0.2">
      <c r="B561" s="87">
        <v>559</v>
      </c>
      <c r="C561" s="85">
        <v>8458.5300000000007</v>
      </c>
      <c r="D561" s="85">
        <f>C561 * (1 + '2016 Claims Experience'!$H$3) * (1 + '2016 Claims Experience'!$H$3)</f>
        <v>10234.821300000003</v>
      </c>
      <c r="E561" s="85">
        <f t="shared" si="33"/>
        <v>1023.4821300000001</v>
      </c>
      <c r="F561" s="85">
        <f t="shared" si="34"/>
        <v>9211.3391700000029</v>
      </c>
      <c r="G561" s="85">
        <f xml:space="preserve"> F561/'2016 Claims Experience'!$H$2</f>
        <v>10836.86961176471</v>
      </c>
      <c r="H561" s="85">
        <f t="shared" si="35"/>
        <v>500</v>
      </c>
      <c r="I561" s="85">
        <f t="shared" si="32"/>
        <v>771.55438428117304</v>
      </c>
      <c r="J561" s="39"/>
    </row>
    <row r="562" spans="2:10" x14ac:dyDescent="0.2">
      <c r="B562" s="87">
        <v>560</v>
      </c>
      <c r="C562" s="85">
        <v>9283.2900000000009</v>
      </c>
      <c r="D562" s="85">
        <f>C562 * (1 + '2016 Claims Experience'!$H$3) * (1 + '2016 Claims Experience'!$H$3)</f>
        <v>11232.780900000003</v>
      </c>
      <c r="E562" s="85">
        <f t="shared" si="33"/>
        <v>1123.27809</v>
      </c>
      <c r="F562" s="85">
        <f t="shared" si="34"/>
        <v>10109.502810000004</v>
      </c>
      <c r="G562" s="85">
        <f xml:space="preserve"> F562/'2016 Claims Experience'!$H$2</f>
        <v>11893.532717647064</v>
      </c>
      <c r="H562" s="85">
        <f t="shared" si="35"/>
        <v>500</v>
      </c>
      <c r="I562" s="85">
        <f t="shared" si="32"/>
        <v>771.55438428117304</v>
      </c>
      <c r="J562" s="39"/>
    </row>
    <row r="563" spans="2:10" x14ac:dyDescent="0.2">
      <c r="B563" s="87">
        <v>561</v>
      </c>
      <c r="C563" s="85">
        <v>11259.08</v>
      </c>
      <c r="D563" s="85">
        <f>C563 * (1 + '2016 Claims Experience'!$H$3) * (1 + '2016 Claims Experience'!$H$3)</f>
        <v>13623.486800000002</v>
      </c>
      <c r="E563" s="85">
        <f t="shared" si="33"/>
        <v>1362.3486799999998</v>
      </c>
      <c r="F563" s="85">
        <f t="shared" si="34"/>
        <v>12261.138120000003</v>
      </c>
      <c r="G563" s="85">
        <f xml:space="preserve"> F563/'2016 Claims Experience'!$H$2</f>
        <v>14424.868376470593</v>
      </c>
      <c r="H563" s="85">
        <f t="shared" si="35"/>
        <v>500</v>
      </c>
      <c r="I563" s="85">
        <f t="shared" si="32"/>
        <v>771.55438428117304</v>
      </c>
      <c r="J563" s="39"/>
    </row>
    <row r="564" spans="2:10" x14ac:dyDescent="0.2">
      <c r="B564" s="87">
        <v>562</v>
      </c>
      <c r="C564" s="85">
        <v>19277.580000000002</v>
      </c>
      <c r="D564" s="85">
        <f>C564 * (1 + '2016 Claims Experience'!$H$3) * (1 + '2016 Claims Experience'!$H$3)</f>
        <v>23325.871800000004</v>
      </c>
      <c r="E564" s="85">
        <f t="shared" si="33"/>
        <v>2332.58718</v>
      </c>
      <c r="F564" s="85">
        <f t="shared" si="34"/>
        <v>20993.284620000006</v>
      </c>
      <c r="G564" s="85">
        <f xml:space="preserve"> F564/'2016 Claims Experience'!$H$2</f>
        <v>24697.98190588236</v>
      </c>
      <c r="H564" s="85">
        <f t="shared" si="35"/>
        <v>500</v>
      </c>
      <c r="I564" s="85">
        <f t="shared" si="32"/>
        <v>771.55438428117304</v>
      </c>
      <c r="J564" s="39"/>
    </row>
    <row r="565" spans="2:10" x14ac:dyDescent="0.2">
      <c r="B565" s="87">
        <v>563</v>
      </c>
      <c r="C565" s="85">
        <v>1299.55</v>
      </c>
      <c r="D565" s="85">
        <f>C565 * (1 + '2016 Claims Experience'!$H$3) * (1 + '2016 Claims Experience'!$H$3)</f>
        <v>1572.4555000000003</v>
      </c>
      <c r="E565" s="85">
        <f t="shared" si="33"/>
        <v>157.24554999999998</v>
      </c>
      <c r="F565" s="85">
        <f t="shared" si="34"/>
        <v>1415.2099500000002</v>
      </c>
      <c r="G565" s="85">
        <f xml:space="preserve"> F565/'2016 Claims Experience'!$H$2</f>
        <v>1664.9528823529415</v>
      </c>
      <c r="H565" s="85">
        <f t="shared" si="35"/>
        <v>500</v>
      </c>
      <c r="I565" s="85">
        <f t="shared" si="32"/>
        <v>771.55438428117304</v>
      </c>
      <c r="J565" s="39"/>
    </row>
    <row r="566" spans="2:10" x14ac:dyDescent="0.2">
      <c r="B566" s="87">
        <v>564</v>
      </c>
      <c r="C566" s="85">
        <v>1519.17</v>
      </c>
      <c r="D566" s="85">
        <f>C566 * (1 + '2016 Claims Experience'!$H$3) * (1 + '2016 Claims Experience'!$H$3)</f>
        <v>1838.1957000000004</v>
      </c>
      <c r="E566" s="85">
        <f t="shared" si="33"/>
        <v>183.81957</v>
      </c>
      <c r="F566" s="85">
        <f t="shared" si="34"/>
        <v>1654.3761300000003</v>
      </c>
      <c r="G566" s="85">
        <f xml:space="preserve"> F566/'2016 Claims Experience'!$H$2</f>
        <v>1946.3248588235299</v>
      </c>
      <c r="H566" s="85">
        <f t="shared" si="35"/>
        <v>500</v>
      </c>
      <c r="I566" s="85">
        <f t="shared" si="32"/>
        <v>771.55438428117304</v>
      </c>
      <c r="J566" s="39"/>
    </row>
    <row r="567" spans="2:10" x14ac:dyDescent="0.2">
      <c r="B567" s="87">
        <v>565</v>
      </c>
      <c r="C567" s="85">
        <v>27168.100000000002</v>
      </c>
      <c r="D567" s="85">
        <f>C567 * (1 + '2016 Claims Experience'!$H$3) * (1 + '2016 Claims Experience'!$H$3)</f>
        <v>32873.401000000005</v>
      </c>
      <c r="E567" s="85">
        <f t="shared" si="33"/>
        <v>3287.3400999999999</v>
      </c>
      <c r="F567" s="85">
        <f t="shared" si="34"/>
        <v>29586.060900000004</v>
      </c>
      <c r="G567" s="85">
        <f xml:space="preserve"> F567/'2016 Claims Experience'!$H$2</f>
        <v>34807.130470588243</v>
      </c>
      <c r="H567" s="85">
        <f t="shared" si="35"/>
        <v>500</v>
      </c>
      <c r="I567" s="85">
        <f t="shared" si="32"/>
        <v>771.55438428117304</v>
      </c>
      <c r="J567" s="39"/>
    </row>
    <row r="568" spans="2:10" x14ac:dyDescent="0.2">
      <c r="B568" s="87">
        <v>566</v>
      </c>
      <c r="C568" s="85">
        <v>23094.86</v>
      </c>
      <c r="D568" s="85">
        <f>C568 * (1 + '2016 Claims Experience'!$H$3) * (1 + '2016 Claims Experience'!$H$3)</f>
        <v>27944.780600000006</v>
      </c>
      <c r="E568" s="85">
        <f t="shared" si="33"/>
        <v>2794.4780599999999</v>
      </c>
      <c r="F568" s="85">
        <f t="shared" si="34"/>
        <v>25150.302540000004</v>
      </c>
      <c r="G568" s="85">
        <f xml:space="preserve"> F568/'2016 Claims Experience'!$H$2</f>
        <v>29588.591223529416</v>
      </c>
      <c r="H568" s="85">
        <f t="shared" si="35"/>
        <v>500</v>
      </c>
      <c r="I568" s="85">
        <f t="shared" si="32"/>
        <v>771.55438428117304</v>
      </c>
      <c r="J568" s="39"/>
    </row>
    <row r="569" spans="2:10" x14ac:dyDescent="0.2">
      <c r="B569" s="87">
        <v>567</v>
      </c>
      <c r="C569" s="85">
        <v>11232.220000000001</v>
      </c>
      <c r="D569" s="85">
        <f>C569 * (1 + '2016 Claims Experience'!$H$3) * (1 + '2016 Claims Experience'!$H$3)</f>
        <v>13590.986200000005</v>
      </c>
      <c r="E569" s="85">
        <f t="shared" si="33"/>
        <v>1359.0986200000002</v>
      </c>
      <c r="F569" s="85">
        <f t="shared" si="34"/>
        <v>12231.887580000004</v>
      </c>
      <c r="G569" s="85">
        <f xml:space="preserve"> F569/'2016 Claims Experience'!$H$2</f>
        <v>14390.455976470594</v>
      </c>
      <c r="H569" s="85">
        <f t="shared" si="35"/>
        <v>500</v>
      </c>
      <c r="I569" s="85">
        <f t="shared" si="32"/>
        <v>771.55438428117304</v>
      </c>
      <c r="J569" s="39"/>
    </row>
    <row r="570" spans="2:10" x14ac:dyDescent="0.2">
      <c r="B570" s="87">
        <v>568</v>
      </c>
      <c r="C570" s="85">
        <v>1121.01</v>
      </c>
      <c r="D570" s="85">
        <f>C570 * (1 + '2016 Claims Experience'!$H$3) * (1 + '2016 Claims Experience'!$H$3)</f>
        <v>1356.4221000000002</v>
      </c>
      <c r="E570" s="85">
        <f t="shared" si="33"/>
        <v>135.64221000000001</v>
      </c>
      <c r="F570" s="85">
        <f t="shared" si="34"/>
        <v>1220.7798900000003</v>
      </c>
      <c r="G570" s="85">
        <f xml:space="preserve"> F570/'2016 Claims Experience'!$H$2</f>
        <v>1436.211635294118</v>
      </c>
      <c r="H570" s="85">
        <f t="shared" si="35"/>
        <v>500</v>
      </c>
      <c r="I570" s="85">
        <f t="shared" si="32"/>
        <v>771.55438428117304</v>
      </c>
      <c r="J570" s="39"/>
    </row>
    <row r="571" spans="2:10" x14ac:dyDescent="0.2">
      <c r="B571" s="87">
        <v>569</v>
      </c>
      <c r="C571" s="85">
        <v>14566.02</v>
      </c>
      <c r="D571" s="85">
        <f>C571 * (1 + '2016 Claims Experience'!$H$3) * (1 + '2016 Claims Experience'!$H$3)</f>
        <v>17624.884200000004</v>
      </c>
      <c r="E571" s="85">
        <f t="shared" si="33"/>
        <v>1762.4884199999999</v>
      </c>
      <c r="F571" s="85">
        <f t="shared" si="34"/>
        <v>15862.395780000004</v>
      </c>
      <c r="G571" s="85">
        <f xml:space="preserve"> F571/'2016 Claims Experience'!$H$2</f>
        <v>18661.642094117651</v>
      </c>
      <c r="H571" s="85">
        <f t="shared" si="35"/>
        <v>500</v>
      </c>
      <c r="I571" s="85">
        <f t="shared" si="32"/>
        <v>771.55438428117304</v>
      </c>
      <c r="J571" s="39"/>
    </row>
    <row r="572" spans="2:10" x14ac:dyDescent="0.2">
      <c r="B572" s="87">
        <v>570</v>
      </c>
      <c r="C572" s="85">
        <v>19275.21</v>
      </c>
      <c r="D572" s="85">
        <f>C572 * (1 + '2016 Claims Experience'!$H$3) * (1 + '2016 Claims Experience'!$H$3)</f>
        <v>23323.004100000002</v>
      </c>
      <c r="E572" s="85">
        <f t="shared" si="33"/>
        <v>2332.3004099999998</v>
      </c>
      <c r="F572" s="85">
        <f t="shared" si="34"/>
        <v>20990.703690000002</v>
      </c>
      <c r="G572" s="85">
        <f xml:space="preserve"> F572/'2016 Claims Experience'!$H$2</f>
        <v>24694.945517647062</v>
      </c>
      <c r="H572" s="85">
        <f t="shared" si="35"/>
        <v>500</v>
      </c>
      <c r="I572" s="85">
        <f t="shared" si="32"/>
        <v>771.55438428117304</v>
      </c>
      <c r="J572" s="39"/>
    </row>
    <row r="573" spans="2:10" x14ac:dyDescent="0.2">
      <c r="B573" s="87">
        <v>571</v>
      </c>
      <c r="C573" s="85">
        <v>2102.19</v>
      </c>
      <c r="D573" s="85">
        <f>C573 * (1 + '2016 Claims Experience'!$H$3) * (1 + '2016 Claims Experience'!$H$3)</f>
        <v>2543.6499000000003</v>
      </c>
      <c r="E573" s="85">
        <f t="shared" si="33"/>
        <v>254.36498999999998</v>
      </c>
      <c r="F573" s="85">
        <f t="shared" si="34"/>
        <v>2289.2849100000003</v>
      </c>
      <c r="G573" s="85">
        <f xml:space="preserve"> F573/'2016 Claims Experience'!$H$2</f>
        <v>2693.2763647058828</v>
      </c>
      <c r="H573" s="85">
        <f t="shared" si="35"/>
        <v>500</v>
      </c>
      <c r="I573" s="85">
        <f t="shared" si="32"/>
        <v>771.55438428117304</v>
      </c>
      <c r="J573" s="39"/>
    </row>
    <row r="574" spans="2:10" x14ac:dyDescent="0.2">
      <c r="B574" s="87">
        <v>572</v>
      </c>
      <c r="C574" s="85">
        <v>12963.11</v>
      </c>
      <c r="D574" s="85">
        <f>C574 * (1 + '2016 Claims Experience'!$H$3) * (1 + '2016 Claims Experience'!$H$3)</f>
        <v>15685.363100000004</v>
      </c>
      <c r="E574" s="85">
        <f t="shared" si="33"/>
        <v>1568.53631</v>
      </c>
      <c r="F574" s="85">
        <f t="shared" si="34"/>
        <v>14116.826790000005</v>
      </c>
      <c r="G574" s="85">
        <f xml:space="preserve"> F574/'2016 Claims Experience'!$H$2</f>
        <v>16608.031517647065</v>
      </c>
      <c r="H574" s="85">
        <f t="shared" si="35"/>
        <v>500</v>
      </c>
      <c r="I574" s="85">
        <f t="shared" si="32"/>
        <v>771.55438428117304</v>
      </c>
      <c r="J574" s="39"/>
    </row>
    <row r="575" spans="2:10" x14ac:dyDescent="0.2">
      <c r="B575" s="87">
        <v>573</v>
      </c>
      <c r="C575" s="85">
        <v>8727.92</v>
      </c>
      <c r="D575" s="85">
        <f>C575 * (1 + '2016 Claims Experience'!$H$3) * (1 + '2016 Claims Experience'!$H$3)</f>
        <v>10560.783200000002</v>
      </c>
      <c r="E575" s="85">
        <f t="shared" si="33"/>
        <v>1056.0783199999998</v>
      </c>
      <c r="F575" s="85">
        <f t="shared" si="34"/>
        <v>9504.7048800000011</v>
      </c>
      <c r="G575" s="85">
        <f xml:space="preserve"> F575/'2016 Claims Experience'!$H$2</f>
        <v>11182.005741176472</v>
      </c>
      <c r="H575" s="85">
        <f t="shared" si="35"/>
        <v>500</v>
      </c>
      <c r="I575" s="85">
        <f t="shared" si="32"/>
        <v>771.55438428117304</v>
      </c>
      <c r="J575" s="39"/>
    </row>
    <row r="576" spans="2:10" x14ac:dyDescent="0.2">
      <c r="B576" s="87">
        <v>574</v>
      </c>
      <c r="C576" s="85">
        <v>17702.32</v>
      </c>
      <c r="D576" s="85">
        <f>C576 * (1 + '2016 Claims Experience'!$H$3) * (1 + '2016 Claims Experience'!$H$3)</f>
        <v>21419.807200000003</v>
      </c>
      <c r="E576" s="85">
        <f t="shared" si="33"/>
        <v>2141.98072</v>
      </c>
      <c r="F576" s="85">
        <f t="shared" si="34"/>
        <v>19277.826480000003</v>
      </c>
      <c r="G576" s="85">
        <f xml:space="preserve"> F576/'2016 Claims Experience'!$H$2</f>
        <v>22679.795858823534</v>
      </c>
      <c r="H576" s="85">
        <f t="shared" si="35"/>
        <v>500</v>
      </c>
      <c r="I576" s="85">
        <f t="shared" si="32"/>
        <v>771.55438428117304</v>
      </c>
      <c r="J576" s="39"/>
    </row>
    <row r="577" spans="2:10" x14ac:dyDescent="0.2">
      <c r="B577" s="87">
        <v>575</v>
      </c>
      <c r="C577" s="85">
        <v>13065.02</v>
      </c>
      <c r="D577" s="85">
        <f>C577 * (1 + '2016 Claims Experience'!$H$3) * (1 + '2016 Claims Experience'!$H$3)</f>
        <v>15808.674200000003</v>
      </c>
      <c r="E577" s="85">
        <f t="shared" si="33"/>
        <v>1580.86742</v>
      </c>
      <c r="F577" s="85">
        <f t="shared" si="34"/>
        <v>14227.806780000003</v>
      </c>
      <c r="G577" s="85">
        <f xml:space="preserve"> F577/'2016 Claims Experience'!$H$2</f>
        <v>16738.59621176471</v>
      </c>
      <c r="H577" s="85">
        <f t="shared" si="35"/>
        <v>500</v>
      </c>
      <c r="I577" s="85">
        <f t="shared" si="32"/>
        <v>771.55438428117304</v>
      </c>
      <c r="J577" s="39"/>
    </row>
    <row r="578" spans="2:10" x14ac:dyDescent="0.2">
      <c r="B578" s="87">
        <v>576</v>
      </c>
      <c r="C578" s="85">
        <v>695.99</v>
      </c>
      <c r="D578" s="85">
        <f>C578 * (1 + '2016 Claims Experience'!$H$3) * (1 + '2016 Claims Experience'!$H$3)</f>
        <v>842.14790000000016</v>
      </c>
      <c r="E578" s="85">
        <f t="shared" si="33"/>
        <v>84.214789999999994</v>
      </c>
      <c r="F578" s="85">
        <f t="shared" si="34"/>
        <v>757.93311000000017</v>
      </c>
      <c r="G578" s="85">
        <f xml:space="preserve"> F578/'2016 Claims Experience'!$H$2</f>
        <v>891.68601176470611</v>
      </c>
      <c r="H578" s="85">
        <f t="shared" si="35"/>
        <v>500</v>
      </c>
      <c r="I578" s="85">
        <f t="shared" si="32"/>
        <v>771.55438428117304</v>
      </c>
      <c r="J578" s="39"/>
    </row>
    <row r="579" spans="2:10" x14ac:dyDescent="0.2">
      <c r="B579" s="87">
        <v>577</v>
      </c>
      <c r="C579" s="85">
        <v>14911.25</v>
      </c>
      <c r="D579" s="85">
        <f>C579 * (1 + '2016 Claims Experience'!$H$3) * (1 + '2016 Claims Experience'!$H$3)</f>
        <v>18042.612500000003</v>
      </c>
      <c r="E579" s="85">
        <f t="shared" si="33"/>
        <v>1804.2612499999998</v>
      </c>
      <c r="F579" s="85">
        <f t="shared" si="34"/>
        <v>16238.351250000003</v>
      </c>
      <c r="G579" s="85">
        <f xml:space="preserve"> F579/'2016 Claims Experience'!$H$2</f>
        <v>19103.94264705883</v>
      </c>
      <c r="H579" s="85">
        <f t="shared" si="35"/>
        <v>500</v>
      </c>
      <c r="I579" s="85">
        <f t="shared" ref="I579:I642" si="36">IF(H579 = $K$29, $L$29 - H579,   IF(AND(H579&lt;$L$29, H579 &gt; $K$29),  D579-$K$29, 0) )</f>
        <v>771.55438428117304</v>
      </c>
      <c r="J579" s="39"/>
    </row>
    <row r="580" spans="2:10" x14ac:dyDescent="0.2">
      <c r="B580" s="87">
        <v>578</v>
      </c>
      <c r="C580" s="85">
        <v>11978.77</v>
      </c>
      <c r="D580" s="85">
        <f>C580 * (1 + '2016 Claims Experience'!$H$3) * (1 + '2016 Claims Experience'!$H$3)</f>
        <v>14494.311700000002</v>
      </c>
      <c r="E580" s="85">
        <f t="shared" ref="E580:E643" si="37" xml:space="preserve"> D580 * (1- $L$9)</f>
        <v>1449.4311699999998</v>
      </c>
      <c r="F580" s="85">
        <f t="shared" ref="F580:F643" si="38" xml:space="preserve">   D580 *$L$9</f>
        <v>13044.880530000002</v>
      </c>
      <c r="G580" s="85">
        <f xml:space="preserve"> F580/'2016 Claims Experience'!$H$2</f>
        <v>15346.918270588238</v>
      </c>
      <c r="H580" s="85">
        <f t="shared" ref="H580:H643" si="39">IF( D580&gt; $K$29, $K$29, D580)</f>
        <v>500</v>
      </c>
      <c r="I580" s="85">
        <f t="shared" si="36"/>
        <v>771.55438428117304</v>
      </c>
      <c r="J580" s="39"/>
    </row>
    <row r="581" spans="2:10" x14ac:dyDescent="0.2">
      <c r="B581" s="87">
        <v>579</v>
      </c>
      <c r="C581" s="85">
        <v>285.19</v>
      </c>
      <c r="D581" s="85">
        <f>C581 * (1 + '2016 Claims Experience'!$H$3) * (1 + '2016 Claims Experience'!$H$3)</f>
        <v>345.07990000000001</v>
      </c>
      <c r="E581" s="85">
        <f t="shared" si="37"/>
        <v>34.507989999999992</v>
      </c>
      <c r="F581" s="85">
        <f t="shared" si="38"/>
        <v>310.57191</v>
      </c>
      <c r="G581" s="85">
        <f xml:space="preserve"> F581/'2016 Claims Experience'!$H$2</f>
        <v>365.37871764705886</v>
      </c>
      <c r="H581" s="85">
        <f t="shared" si="39"/>
        <v>345.07990000000001</v>
      </c>
      <c r="I581" s="85">
        <f t="shared" si="36"/>
        <v>0</v>
      </c>
      <c r="J581" s="39"/>
    </row>
    <row r="582" spans="2:10" x14ac:dyDescent="0.2">
      <c r="B582" s="87">
        <v>580</v>
      </c>
      <c r="C582" s="85">
        <v>17860.32</v>
      </c>
      <c r="D582" s="85">
        <f>C582 * (1 + '2016 Claims Experience'!$H$3) * (1 + '2016 Claims Experience'!$H$3)</f>
        <v>21610.987200000003</v>
      </c>
      <c r="E582" s="85">
        <f t="shared" si="37"/>
        <v>2161.09872</v>
      </c>
      <c r="F582" s="85">
        <f t="shared" si="38"/>
        <v>19449.888480000005</v>
      </c>
      <c r="G582" s="85">
        <f xml:space="preserve"> F582/'2016 Claims Experience'!$H$2</f>
        <v>22882.221741176476</v>
      </c>
      <c r="H582" s="85">
        <f t="shared" si="39"/>
        <v>500</v>
      </c>
      <c r="I582" s="85">
        <f t="shared" si="36"/>
        <v>771.55438428117304</v>
      </c>
      <c r="J582" s="39"/>
    </row>
    <row r="583" spans="2:10" x14ac:dyDescent="0.2">
      <c r="B583" s="87">
        <v>581</v>
      </c>
      <c r="C583" s="85">
        <v>26754.93</v>
      </c>
      <c r="D583" s="85">
        <f>C583 * (1 + '2016 Claims Experience'!$H$3) * (1 + '2016 Claims Experience'!$H$3)</f>
        <v>32373.465300000007</v>
      </c>
      <c r="E583" s="85">
        <f t="shared" si="37"/>
        <v>3237.3465299999998</v>
      </c>
      <c r="F583" s="85">
        <f t="shared" si="38"/>
        <v>29136.118770000008</v>
      </c>
      <c r="G583" s="85">
        <f xml:space="preserve"> F583/'2016 Claims Experience'!$H$2</f>
        <v>34277.786788235302</v>
      </c>
      <c r="H583" s="85">
        <f t="shared" si="39"/>
        <v>500</v>
      </c>
      <c r="I583" s="85">
        <f t="shared" si="36"/>
        <v>771.55438428117304</v>
      </c>
      <c r="J583" s="39"/>
    </row>
    <row r="584" spans="2:10" x14ac:dyDescent="0.2">
      <c r="B584" s="87">
        <v>582</v>
      </c>
      <c r="C584" s="85">
        <v>10324.51</v>
      </c>
      <c r="D584" s="85">
        <f>C584 * (1 + '2016 Claims Experience'!$H$3) * (1 + '2016 Claims Experience'!$H$3)</f>
        <v>12492.657100000002</v>
      </c>
      <c r="E584" s="85">
        <f t="shared" si="37"/>
        <v>1249.2657099999999</v>
      </c>
      <c r="F584" s="85">
        <f t="shared" si="38"/>
        <v>11243.391390000003</v>
      </c>
      <c r="G584" s="85">
        <f xml:space="preserve"> F584/'2016 Claims Experience'!$H$2</f>
        <v>13227.519282352945</v>
      </c>
      <c r="H584" s="85">
        <f t="shared" si="39"/>
        <v>500</v>
      </c>
      <c r="I584" s="85">
        <f t="shared" si="36"/>
        <v>771.55438428117304</v>
      </c>
      <c r="J584" s="39"/>
    </row>
    <row r="585" spans="2:10" x14ac:dyDescent="0.2">
      <c r="B585" s="87">
        <v>583</v>
      </c>
      <c r="C585" s="85">
        <v>7358.85</v>
      </c>
      <c r="D585" s="85">
        <f>C585 * (1 + '2016 Claims Experience'!$H$3) * (1 + '2016 Claims Experience'!$H$3)</f>
        <v>8904.2085000000025</v>
      </c>
      <c r="E585" s="85">
        <f t="shared" si="37"/>
        <v>890.42085000000009</v>
      </c>
      <c r="F585" s="85">
        <f t="shared" si="38"/>
        <v>8013.787650000002</v>
      </c>
      <c r="G585" s="85">
        <f xml:space="preserve"> F585/'2016 Claims Experience'!$H$2</f>
        <v>9427.9854705882371</v>
      </c>
      <c r="H585" s="85">
        <f t="shared" si="39"/>
        <v>500</v>
      </c>
      <c r="I585" s="85">
        <f t="shared" si="36"/>
        <v>771.55438428117304</v>
      </c>
      <c r="J585" s="39"/>
    </row>
    <row r="586" spans="2:10" x14ac:dyDescent="0.2">
      <c r="B586" s="87">
        <v>584</v>
      </c>
      <c r="C586" s="85">
        <v>117.71000000000001</v>
      </c>
      <c r="D586" s="85">
        <f>C586 * (1 + '2016 Claims Experience'!$H$3) * (1 + '2016 Claims Experience'!$H$3)</f>
        <v>142.42910000000003</v>
      </c>
      <c r="E586" s="85">
        <f t="shared" si="37"/>
        <v>14.24291</v>
      </c>
      <c r="F586" s="85">
        <f t="shared" si="38"/>
        <v>128.18619000000004</v>
      </c>
      <c r="G586" s="85">
        <f xml:space="preserve"> F586/'2016 Claims Experience'!$H$2</f>
        <v>150.80728235294123</v>
      </c>
      <c r="H586" s="85">
        <f t="shared" si="39"/>
        <v>142.42910000000003</v>
      </c>
      <c r="I586" s="85">
        <f t="shared" si="36"/>
        <v>0</v>
      </c>
      <c r="J586" s="39"/>
    </row>
    <row r="587" spans="2:10" x14ac:dyDescent="0.2">
      <c r="B587" s="87">
        <v>585</v>
      </c>
      <c r="C587" s="85">
        <v>37951.599999999999</v>
      </c>
      <c r="D587" s="85">
        <f>C587 * (1 + '2016 Claims Experience'!$H$3) * (1 + '2016 Claims Experience'!$H$3)</f>
        <v>45921.436000000009</v>
      </c>
      <c r="E587" s="85">
        <f t="shared" si="37"/>
        <v>4592.1435999999994</v>
      </c>
      <c r="F587" s="85">
        <f t="shared" si="38"/>
        <v>41329.292400000006</v>
      </c>
      <c r="G587" s="85">
        <f xml:space="preserve"> F587/'2016 Claims Experience'!$H$2</f>
        <v>48622.69694117648</v>
      </c>
      <c r="H587" s="85">
        <f t="shared" si="39"/>
        <v>500</v>
      </c>
      <c r="I587" s="85">
        <f t="shared" si="36"/>
        <v>771.55438428117304</v>
      </c>
      <c r="J587" s="39"/>
    </row>
    <row r="588" spans="2:10" x14ac:dyDescent="0.2">
      <c r="B588" s="87">
        <v>586</v>
      </c>
      <c r="C588" s="85">
        <v>10397.98</v>
      </c>
      <c r="D588" s="85">
        <f>C588 * (1 + '2016 Claims Experience'!$H$3) * (1 + '2016 Claims Experience'!$H$3)</f>
        <v>12581.555800000002</v>
      </c>
      <c r="E588" s="85">
        <f t="shared" si="37"/>
        <v>1258.1555799999999</v>
      </c>
      <c r="F588" s="85">
        <f t="shared" si="38"/>
        <v>11323.400220000001</v>
      </c>
      <c r="G588" s="85">
        <f xml:space="preserve"> F588/'2016 Claims Experience'!$H$2</f>
        <v>13321.647317647061</v>
      </c>
      <c r="H588" s="85">
        <f t="shared" si="39"/>
        <v>500</v>
      </c>
      <c r="I588" s="85">
        <f t="shared" si="36"/>
        <v>771.55438428117304</v>
      </c>
      <c r="J588" s="39"/>
    </row>
    <row r="589" spans="2:10" x14ac:dyDescent="0.2">
      <c r="B589" s="87">
        <v>587</v>
      </c>
      <c r="C589" s="85">
        <v>17568.810000000001</v>
      </c>
      <c r="D589" s="85">
        <f>C589 * (1 + '2016 Claims Experience'!$H$3) * (1 + '2016 Claims Experience'!$H$3)</f>
        <v>21258.260100000003</v>
      </c>
      <c r="E589" s="85">
        <f t="shared" si="37"/>
        <v>2125.8260099999998</v>
      </c>
      <c r="F589" s="85">
        <f t="shared" si="38"/>
        <v>19132.434090000002</v>
      </c>
      <c r="G589" s="85">
        <f xml:space="preserve"> F589/'2016 Claims Experience'!$H$2</f>
        <v>22508.745988235296</v>
      </c>
      <c r="H589" s="85">
        <f t="shared" si="39"/>
        <v>500</v>
      </c>
      <c r="I589" s="85">
        <f t="shared" si="36"/>
        <v>771.55438428117304</v>
      </c>
      <c r="J589" s="39"/>
    </row>
    <row r="590" spans="2:10" x14ac:dyDescent="0.2">
      <c r="B590" s="87">
        <v>588</v>
      </c>
      <c r="C590" s="85">
        <v>518.24</v>
      </c>
      <c r="D590" s="85">
        <f>C590 * (1 + '2016 Claims Experience'!$H$3) * (1 + '2016 Claims Experience'!$H$3)</f>
        <v>627.07040000000018</v>
      </c>
      <c r="E590" s="85">
        <f t="shared" si="37"/>
        <v>62.707040000000006</v>
      </c>
      <c r="F590" s="85">
        <f t="shared" si="38"/>
        <v>564.36336000000017</v>
      </c>
      <c r="G590" s="85">
        <f xml:space="preserve"> F590/'2016 Claims Experience'!$H$2</f>
        <v>663.95689411764727</v>
      </c>
      <c r="H590" s="85">
        <f t="shared" si="39"/>
        <v>500</v>
      </c>
      <c r="I590" s="85">
        <f t="shared" si="36"/>
        <v>771.55438428117304</v>
      </c>
      <c r="J590" s="39"/>
    </row>
    <row r="591" spans="2:10" x14ac:dyDescent="0.2">
      <c r="B591" s="87">
        <v>589</v>
      </c>
      <c r="C591" s="85">
        <v>6132.77</v>
      </c>
      <c r="D591" s="85">
        <f>C591 * (1 + '2016 Claims Experience'!$H$3) * (1 + '2016 Claims Experience'!$H$3)</f>
        <v>7420.6517000000022</v>
      </c>
      <c r="E591" s="85">
        <f t="shared" si="37"/>
        <v>742.06517000000008</v>
      </c>
      <c r="F591" s="85">
        <f t="shared" si="38"/>
        <v>6678.5865300000023</v>
      </c>
      <c r="G591" s="85">
        <f xml:space="preserve"> F591/'2016 Claims Experience'!$H$2</f>
        <v>7857.1606235294148</v>
      </c>
      <c r="H591" s="85">
        <f t="shared" si="39"/>
        <v>500</v>
      </c>
      <c r="I591" s="85">
        <f t="shared" si="36"/>
        <v>771.55438428117304</v>
      </c>
      <c r="J591" s="39"/>
    </row>
    <row r="592" spans="2:10" x14ac:dyDescent="0.2">
      <c r="B592" s="87">
        <v>590</v>
      </c>
      <c r="C592" s="85">
        <v>28433.68</v>
      </c>
      <c r="D592" s="85">
        <f>C592 * (1 + '2016 Claims Experience'!$H$3) * (1 + '2016 Claims Experience'!$H$3)</f>
        <v>34404.752800000002</v>
      </c>
      <c r="E592" s="85">
        <f t="shared" si="37"/>
        <v>3440.4752799999997</v>
      </c>
      <c r="F592" s="85">
        <f t="shared" si="38"/>
        <v>30964.277520000003</v>
      </c>
      <c r="G592" s="85">
        <f xml:space="preserve"> F592/'2016 Claims Experience'!$H$2</f>
        <v>36428.561788235296</v>
      </c>
      <c r="H592" s="85">
        <f t="shared" si="39"/>
        <v>500</v>
      </c>
      <c r="I592" s="85">
        <f t="shared" si="36"/>
        <v>771.55438428117304</v>
      </c>
      <c r="J592" s="39"/>
    </row>
    <row r="593" spans="2:10" x14ac:dyDescent="0.2">
      <c r="B593" s="87">
        <v>591</v>
      </c>
      <c r="C593" s="85">
        <v>457.41</v>
      </c>
      <c r="D593" s="85">
        <f>C593 * (1 + '2016 Claims Experience'!$H$3) * (1 + '2016 Claims Experience'!$H$3)</f>
        <v>553.4661000000001</v>
      </c>
      <c r="E593" s="85">
        <f t="shared" si="37"/>
        <v>55.346609999999998</v>
      </c>
      <c r="F593" s="85">
        <f t="shared" si="38"/>
        <v>498.1194900000001</v>
      </c>
      <c r="G593" s="85">
        <f xml:space="preserve"> F593/'2016 Claims Experience'!$H$2</f>
        <v>586.02292941176484</v>
      </c>
      <c r="H593" s="85">
        <f t="shared" si="39"/>
        <v>500</v>
      </c>
      <c r="I593" s="85">
        <f t="shared" si="36"/>
        <v>771.55438428117304</v>
      </c>
      <c r="J593" s="39"/>
    </row>
    <row r="594" spans="2:10" x14ac:dyDescent="0.2">
      <c r="B594" s="87">
        <v>592</v>
      </c>
      <c r="C594" s="85">
        <v>19753.16</v>
      </c>
      <c r="D594" s="85">
        <f>C594 * (1 + '2016 Claims Experience'!$H$3) * (1 + '2016 Claims Experience'!$H$3)</f>
        <v>23901.323600000003</v>
      </c>
      <c r="E594" s="85">
        <f t="shared" si="37"/>
        <v>2390.1323599999996</v>
      </c>
      <c r="F594" s="85">
        <f t="shared" si="38"/>
        <v>21511.191240000004</v>
      </c>
      <c r="G594" s="85">
        <f xml:space="preserve"> F594/'2016 Claims Experience'!$H$2</f>
        <v>25307.283811764712</v>
      </c>
      <c r="H594" s="85">
        <f t="shared" si="39"/>
        <v>500</v>
      </c>
      <c r="I594" s="85">
        <f t="shared" si="36"/>
        <v>771.55438428117304</v>
      </c>
      <c r="J594" s="39"/>
    </row>
    <row r="595" spans="2:10" x14ac:dyDescent="0.2">
      <c r="B595" s="87">
        <v>593</v>
      </c>
      <c r="C595" s="85">
        <v>3161.58</v>
      </c>
      <c r="D595" s="85">
        <f>C595 * (1 + '2016 Claims Experience'!$H$3) * (1 + '2016 Claims Experience'!$H$3)</f>
        <v>3825.5118000000007</v>
      </c>
      <c r="E595" s="85">
        <f t="shared" si="37"/>
        <v>382.55117999999999</v>
      </c>
      <c r="F595" s="85">
        <f t="shared" si="38"/>
        <v>3442.9606200000007</v>
      </c>
      <c r="G595" s="85">
        <f xml:space="preserve"> F595/'2016 Claims Experience'!$H$2</f>
        <v>4050.5419058823541</v>
      </c>
      <c r="H595" s="85">
        <f t="shared" si="39"/>
        <v>500</v>
      </c>
      <c r="I595" s="85">
        <f t="shared" si="36"/>
        <v>771.55438428117304</v>
      </c>
      <c r="J595" s="39"/>
    </row>
    <row r="596" spans="2:10" x14ac:dyDescent="0.2">
      <c r="B596" s="87">
        <v>594</v>
      </c>
      <c r="C596" s="85">
        <v>18603.71</v>
      </c>
      <c r="D596" s="85">
        <f>C596 * (1 + '2016 Claims Experience'!$H$3) * (1 + '2016 Claims Experience'!$H$3)</f>
        <v>22510.489100000003</v>
      </c>
      <c r="E596" s="85">
        <f t="shared" si="37"/>
        <v>2251.04891</v>
      </c>
      <c r="F596" s="85">
        <f t="shared" si="38"/>
        <v>20259.440190000001</v>
      </c>
      <c r="G596" s="85">
        <f xml:space="preserve"> F596/'2016 Claims Experience'!$H$2</f>
        <v>23834.635517647061</v>
      </c>
      <c r="H596" s="85">
        <f t="shared" si="39"/>
        <v>500</v>
      </c>
      <c r="I596" s="85">
        <f t="shared" si="36"/>
        <v>771.55438428117304</v>
      </c>
      <c r="J596" s="39"/>
    </row>
    <row r="597" spans="2:10" x14ac:dyDescent="0.2">
      <c r="B597" s="87">
        <v>595</v>
      </c>
      <c r="C597" s="85">
        <v>18809.11</v>
      </c>
      <c r="D597" s="85">
        <f>C597 * (1 + '2016 Claims Experience'!$H$3) * (1 + '2016 Claims Experience'!$H$3)</f>
        <v>22759.023100000002</v>
      </c>
      <c r="E597" s="85">
        <f t="shared" si="37"/>
        <v>2275.9023099999995</v>
      </c>
      <c r="F597" s="85">
        <f t="shared" si="38"/>
        <v>20483.120790000001</v>
      </c>
      <c r="G597" s="85">
        <f xml:space="preserve"> F597/'2016 Claims Experience'!$H$2</f>
        <v>24097.789164705882</v>
      </c>
      <c r="H597" s="85">
        <f t="shared" si="39"/>
        <v>500</v>
      </c>
      <c r="I597" s="85">
        <f t="shared" si="36"/>
        <v>771.55438428117304</v>
      </c>
      <c r="J597" s="39"/>
    </row>
    <row r="598" spans="2:10" x14ac:dyDescent="0.2">
      <c r="B598" s="87">
        <v>596</v>
      </c>
      <c r="C598" s="85">
        <v>4260.47</v>
      </c>
      <c r="D598" s="85">
        <f>C598 * (1 + '2016 Claims Experience'!$H$3) * (1 + '2016 Claims Experience'!$H$3)</f>
        <v>5155.1687000000011</v>
      </c>
      <c r="E598" s="85">
        <f t="shared" si="37"/>
        <v>515.51687000000004</v>
      </c>
      <c r="F598" s="85">
        <f t="shared" si="38"/>
        <v>4639.6518300000007</v>
      </c>
      <c r="G598" s="85">
        <f xml:space="preserve"> F598/'2016 Claims Experience'!$H$2</f>
        <v>5458.4139176470599</v>
      </c>
      <c r="H598" s="85">
        <f t="shared" si="39"/>
        <v>500</v>
      </c>
      <c r="I598" s="85">
        <f t="shared" si="36"/>
        <v>771.55438428117304</v>
      </c>
      <c r="J598" s="39"/>
    </row>
    <row r="599" spans="2:10" x14ac:dyDescent="0.2">
      <c r="B599" s="87">
        <v>597</v>
      </c>
      <c r="C599" s="85">
        <v>16888.62</v>
      </c>
      <c r="D599" s="85">
        <f>C599 * (1 + '2016 Claims Experience'!$H$3) * (1 + '2016 Claims Experience'!$H$3)</f>
        <v>20435.230200000002</v>
      </c>
      <c r="E599" s="85">
        <f t="shared" si="37"/>
        <v>2043.5230199999996</v>
      </c>
      <c r="F599" s="85">
        <f t="shared" si="38"/>
        <v>18391.707180000001</v>
      </c>
      <c r="G599" s="85">
        <f xml:space="preserve"> F599/'2016 Claims Experience'!$H$2</f>
        <v>21637.302564705886</v>
      </c>
      <c r="H599" s="85">
        <f t="shared" si="39"/>
        <v>500</v>
      </c>
      <c r="I599" s="85">
        <f t="shared" si="36"/>
        <v>771.55438428117304</v>
      </c>
      <c r="J599" s="39"/>
    </row>
    <row r="600" spans="2:10" x14ac:dyDescent="0.2">
      <c r="B600" s="87">
        <v>598</v>
      </c>
      <c r="C600" s="85">
        <v>224.36</v>
      </c>
      <c r="D600" s="85">
        <f>C600 * (1 + '2016 Claims Experience'!$H$3) * (1 + '2016 Claims Experience'!$H$3)</f>
        <v>271.4756000000001</v>
      </c>
      <c r="E600" s="85">
        <f t="shared" si="37"/>
        <v>27.147560000000006</v>
      </c>
      <c r="F600" s="85">
        <f t="shared" si="38"/>
        <v>244.3280400000001</v>
      </c>
      <c r="G600" s="85">
        <f xml:space="preserve"> F600/'2016 Claims Experience'!$H$2</f>
        <v>287.4447529411766</v>
      </c>
      <c r="H600" s="85">
        <f t="shared" si="39"/>
        <v>271.4756000000001</v>
      </c>
      <c r="I600" s="85">
        <f t="shared" si="36"/>
        <v>0</v>
      </c>
      <c r="J600" s="39"/>
    </row>
    <row r="601" spans="2:10" x14ac:dyDescent="0.2">
      <c r="B601" s="87">
        <v>599</v>
      </c>
      <c r="C601" s="85">
        <v>22610.59</v>
      </c>
      <c r="D601" s="85">
        <f>C601 * (1 + '2016 Claims Experience'!$H$3) * (1 + '2016 Claims Experience'!$H$3)</f>
        <v>27358.813900000005</v>
      </c>
      <c r="E601" s="85">
        <f t="shared" si="37"/>
        <v>2735.88139</v>
      </c>
      <c r="F601" s="85">
        <f t="shared" si="38"/>
        <v>24622.932510000006</v>
      </c>
      <c r="G601" s="85">
        <f xml:space="preserve"> F601/'2016 Claims Experience'!$H$2</f>
        <v>28968.155894117655</v>
      </c>
      <c r="H601" s="85">
        <f t="shared" si="39"/>
        <v>500</v>
      </c>
      <c r="I601" s="85">
        <f t="shared" si="36"/>
        <v>771.55438428117304</v>
      </c>
      <c r="J601" s="39"/>
    </row>
    <row r="602" spans="2:10" x14ac:dyDescent="0.2">
      <c r="B602" s="87">
        <v>600</v>
      </c>
      <c r="C602" s="85">
        <v>17400.54</v>
      </c>
      <c r="D602" s="85">
        <f>C602 * (1 + '2016 Claims Experience'!$H$3) * (1 + '2016 Claims Experience'!$H$3)</f>
        <v>21054.653400000003</v>
      </c>
      <c r="E602" s="85">
        <f t="shared" si="37"/>
        <v>2105.4653399999997</v>
      </c>
      <c r="F602" s="85">
        <f t="shared" si="38"/>
        <v>18949.188060000004</v>
      </c>
      <c r="G602" s="85">
        <f xml:space="preserve"> F602/'2016 Claims Experience'!$H$2</f>
        <v>22293.162423529418</v>
      </c>
      <c r="H602" s="85">
        <f t="shared" si="39"/>
        <v>500</v>
      </c>
      <c r="I602" s="85">
        <f t="shared" si="36"/>
        <v>771.55438428117304</v>
      </c>
      <c r="J602" s="39"/>
    </row>
    <row r="603" spans="2:10" x14ac:dyDescent="0.2">
      <c r="B603" s="87">
        <v>601</v>
      </c>
      <c r="C603" s="85">
        <v>20764.36</v>
      </c>
      <c r="D603" s="85">
        <f>C603 * (1 + '2016 Claims Experience'!$H$3) * (1 + '2016 Claims Experience'!$H$3)</f>
        <v>25124.875600000003</v>
      </c>
      <c r="E603" s="85">
        <f t="shared" si="37"/>
        <v>2512.4875599999996</v>
      </c>
      <c r="F603" s="85">
        <f t="shared" si="38"/>
        <v>22612.388040000002</v>
      </c>
      <c r="G603" s="85">
        <f xml:space="preserve"> F603/'2016 Claims Experience'!$H$2</f>
        <v>26602.809458823533</v>
      </c>
      <c r="H603" s="85">
        <f t="shared" si="39"/>
        <v>500</v>
      </c>
      <c r="I603" s="85">
        <f t="shared" si="36"/>
        <v>771.55438428117304</v>
      </c>
      <c r="J603" s="39"/>
    </row>
    <row r="604" spans="2:10" x14ac:dyDescent="0.2">
      <c r="B604" s="87">
        <v>602</v>
      </c>
      <c r="C604" s="85">
        <v>7002.56</v>
      </c>
      <c r="D604" s="85">
        <f>C604 * (1 + '2016 Claims Experience'!$H$3) * (1 + '2016 Claims Experience'!$H$3)</f>
        <v>8473.097600000001</v>
      </c>
      <c r="E604" s="85">
        <f t="shared" si="37"/>
        <v>847.30975999999987</v>
      </c>
      <c r="F604" s="85">
        <f t="shared" si="38"/>
        <v>7625.7878400000009</v>
      </c>
      <c r="G604" s="85">
        <f xml:space="preserve"> F604/'2016 Claims Experience'!$H$2</f>
        <v>8971.515105882354</v>
      </c>
      <c r="H604" s="85">
        <f t="shared" si="39"/>
        <v>500</v>
      </c>
      <c r="I604" s="85">
        <f t="shared" si="36"/>
        <v>771.55438428117304</v>
      </c>
      <c r="J604" s="39"/>
    </row>
    <row r="605" spans="2:10" x14ac:dyDescent="0.2">
      <c r="B605" s="87">
        <v>603</v>
      </c>
      <c r="C605" s="85">
        <v>262.28000000000003</v>
      </c>
      <c r="D605" s="85">
        <f>C605 * (1 + '2016 Claims Experience'!$H$3) * (1 + '2016 Claims Experience'!$H$3)</f>
        <v>317.35880000000009</v>
      </c>
      <c r="E605" s="85">
        <f t="shared" si="37"/>
        <v>31.735880000000002</v>
      </c>
      <c r="F605" s="85">
        <f t="shared" si="38"/>
        <v>285.62292000000008</v>
      </c>
      <c r="G605" s="85">
        <f xml:space="preserve"> F605/'2016 Claims Experience'!$H$2</f>
        <v>336.02696470588245</v>
      </c>
      <c r="H605" s="85">
        <f t="shared" si="39"/>
        <v>317.35880000000009</v>
      </c>
      <c r="I605" s="85">
        <f t="shared" si="36"/>
        <v>0</v>
      </c>
      <c r="J605" s="39"/>
    </row>
    <row r="606" spans="2:10" x14ac:dyDescent="0.2">
      <c r="B606" s="87">
        <v>604</v>
      </c>
      <c r="C606" s="85">
        <v>1966.3100000000002</v>
      </c>
      <c r="D606" s="85">
        <f>C606 * (1 + '2016 Claims Experience'!$H$3) * (1 + '2016 Claims Experience'!$H$3)</f>
        <v>2379.2351000000003</v>
      </c>
      <c r="E606" s="85">
        <f t="shared" si="37"/>
        <v>237.92350999999999</v>
      </c>
      <c r="F606" s="85">
        <f t="shared" si="38"/>
        <v>2141.3115900000003</v>
      </c>
      <c r="G606" s="85">
        <f xml:space="preserve"> F606/'2016 Claims Experience'!$H$2</f>
        <v>2519.1901058823532</v>
      </c>
      <c r="H606" s="85">
        <f t="shared" si="39"/>
        <v>500</v>
      </c>
      <c r="I606" s="85">
        <f t="shared" si="36"/>
        <v>771.55438428117304</v>
      </c>
      <c r="J606" s="39"/>
    </row>
    <row r="607" spans="2:10" x14ac:dyDescent="0.2">
      <c r="B607" s="87">
        <v>605</v>
      </c>
      <c r="C607" s="85">
        <v>18863.620000000003</v>
      </c>
      <c r="D607" s="85">
        <f>C607 * (1 + '2016 Claims Experience'!$H$3) * (1 + '2016 Claims Experience'!$H$3)</f>
        <v>22824.980200000005</v>
      </c>
      <c r="E607" s="85">
        <f t="shared" si="37"/>
        <v>2282.49802</v>
      </c>
      <c r="F607" s="85">
        <f t="shared" si="38"/>
        <v>20542.482180000006</v>
      </c>
      <c r="G607" s="85">
        <f xml:space="preserve"> F607/'2016 Claims Experience'!$H$2</f>
        <v>24167.626094117655</v>
      </c>
      <c r="H607" s="85">
        <f t="shared" si="39"/>
        <v>500</v>
      </c>
      <c r="I607" s="85">
        <f t="shared" si="36"/>
        <v>771.55438428117304</v>
      </c>
      <c r="J607" s="39"/>
    </row>
    <row r="608" spans="2:10" x14ac:dyDescent="0.2">
      <c r="B608" s="87">
        <v>606</v>
      </c>
      <c r="C608" s="85">
        <v>8244.44</v>
      </c>
      <c r="D608" s="85">
        <f>C608 * (1 + '2016 Claims Experience'!$H$3) * (1 + '2016 Claims Experience'!$H$3)</f>
        <v>9975.7724000000035</v>
      </c>
      <c r="E608" s="85">
        <f t="shared" si="37"/>
        <v>997.57724000000007</v>
      </c>
      <c r="F608" s="85">
        <f t="shared" si="38"/>
        <v>8978.1951600000029</v>
      </c>
      <c r="G608" s="85">
        <f xml:space="preserve"> F608/'2016 Claims Experience'!$H$2</f>
        <v>10562.582541176474</v>
      </c>
      <c r="H608" s="85">
        <f t="shared" si="39"/>
        <v>500</v>
      </c>
      <c r="I608" s="85">
        <f t="shared" si="36"/>
        <v>771.55438428117304</v>
      </c>
      <c r="J608" s="39"/>
    </row>
    <row r="609" spans="2:10" x14ac:dyDescent="0.2">
      <c r="B609" s="87">
        <v>607</v>
      </c>
      <c r="C609" s="85">
        <v>13121.11</v>
      </c>
      <c r="D609" s="85">
        <f>C609 * (1 + '2016 Claims Experience'!$H$3) * (1 + '2016 Claims Experience'!$H$3)</f>
        <v>15876.543100000003</v>
      </c>
      <c r="E609" s="85">
        <f t="shared" si="37"/>
        <v>1587.6543099999999</v>
      </c>
      <c r="F609" s="85">
        <f t="shared" si="38"/>
        <v>14288.888790000003</v>
      </c>
      <c r="G609" s="85">
        <f xml:space="preserve"> F609/'2016 Claims Experience'!$H$2</f>
        <v>16810.457400000003</v>
      </c>
      <c r="H609" s="85">
        <f t="shared" si="39"/>
        <v>500</v>
      </c>
      <c r="I609" s="85">
        <f t="shared" si="36"/>
        <v>771.55438428117304</v>
      </c>
      <c r="J609" s="39"/>
    </row>
    <row r="610" spans="2:10" x14ac:dyDescent="0.2">
      <c r="B610" s="87">
        <v>608</v>
      </c>
      <c r="C610" s="85">
        <v>1268.74</v>
      </c>
      <c r="D610" s="85">
        <f>C610 * (1 + '2016 Claims Experience'!$H$3) * (1 + '2016 Claims Experience'!$H$3)</f>
        <v>1535.1754000000001</v>
      </c>
      <c r="E610" s="85">
        <f t="shared" si="37"/>
        <v>153.51753999999997</v>
      </c>
      <c r="F610" s="85">
        <f t="shared" si="38"/>
        <v>1381.65786</v>
      </c>
      <c r="G610" s="85">
        <f xml:space="preserve"> F610/'2016 Claims Experience'!$H$2</f>
        <v>1625.4798352941177</v>
      </c>
      <c r="H610" s="85">
        <f t="shared" si="39"/>
        <v>500</v>
      </c>
      <c r="I610" s="85">
        <f t="shared" si="36"/>
        <v>771.55438428117304</v>
      </c>
      <c r="J610" s="39"/>
    </row>
    <row r="611" spans="2:10" x14ac:dyDescent="0.2">
      <c r="B611" s="87">
        <v>609</v>
      </c>
      <c r="C611" s="85">
        <v>5470.75</v>
      </c>
      <c r="D611" s="85">
        <f>C611 * (1 + '2016 Claims Experience'!$H$3) * (1 + '2016 Claims Experience'!$H$3)</f>
        <v>6619.607500000001</v>
      </c>
      <c r="E611" s="85">
        <f t="shared" si="37"/>
        <v>661.96074999999996</v>
      </c>
      <c r="F611" s="85">
        <f t="shared" si="38"/>
        <v>5957.6467500000008</v>
      </c>
      <c r="G611" s="85">
        <f xml:space="preserve"> F611/'2016 Claims Experience'!$H$2</f>
        <v>7008.9961764705895</v>
      </c>
      <c r="H611" s="85">
        <f t="shared" si="39"/>
        <v>500</v>
      </c>
      <c r="I611" s="85">
        <f t="shared" si="36"/>
        <v>771.55438428117304</v>
      </c>
      <c r="J611" s="39"/>
    </row>
    <row r="612" spans="2:10" x14ac:dyDescent="0.2">
      <c r="B612" s="87">
        <v>610</v>
      </c>
      <c r="C612" s="85">
        <v>2550.9100000000003</v>
      </c>
      <c r="D612" s="85">
        <f>C612 * (1 + '2016 Claims Experience'!$H$3) * (1 + '2016 Claims Experience'!$H$3)</f>
        <v>3086.6011000000008</v>
      </c>
      <c r="E612" s="85">
        <f t="shared" si="37"/>
        <v>308.66011000000003</v>
      </c>
      <c r="F612" s="85">
        <f t="shared" si="38"/>
        <v>2777.940990000001</v>
      </c>
      <c r="G612" s="85">
        <f xml:space="preserve"> F612/'2016 Claims Experience'!$H$2</f>
        <v>3268.1658705882364</v>
      </c>
      <c r="H612" s="85">
        <f t="shared" si="39"/>
        <v>500</v>
      </c>
      <c r="I612" s="85">
        <f t="shared" si="36"/>
        <v>771.55438428117304</v>
      </c>
      <c r="J612" s="39"/>
    </row>
    <row r="613" spans="2:10" x14ac:dyDescent="0.2">
      <c r="B613" s="87">
        <v>611</v>
      </c>
      <c r="C613" s="85">
        <v>18079.150000000001</v>
      </c>
      <c r="D613" s="85">
        <f>C613 * (1 + '2016 Claims Experience'!$H$3) * (1 + '2016 Claims Experience'!$H$3)</f>
        <v>21875.771500000003</v>
      </c>
      <c r="E613" s="85">
        <f t="shared" si="37"/>
        <v>2187.5771499999996</v>
      </c>
      <c r="F613" s="85">
        <f t="shared" si="38"/>
        <v>19688.194350000002</v>
      </c>
      <c r="G613" s="85">
        <f xml:space="preserve"> F613/'2016 Claims Experience'!$H$2</f>
        <v>23162.581588235298</v>
      </c>
      <c r="H613" s="85">
        <f t="shared" si="39"/>
        <v>500</v>
      </c>
      <c r="I613" s="85">
        <f t="shared" si="36"/>
        <v>771.55438428117304</v>
      </c>
      <c r="J613" s="39"/>
    </row>
    <row r="614" spans="2:10" x14ac:dyDescent="0.2">
      <c r="B614" s="87">
        <v>612</v>
      </c>
      <c r="C614" s="85">
        <v>9927.93</v>
      </c>
      <c r="D614" s="85">
        <f>C614 * (1 + '2016 Claims Experience'!$H$3) * (1 + '2016 Claims Experience'!$H$3)</f>
        <v>12012.795300000003</v>
      </c>
      <c r="E614" s="85">
        <f t="shared" si="37"/>
        <v>1201.27953</v>
      </c>
      <c r="F614" s="85">
        <f t="shared" si="38"/>
        <v>10811.515770000004</v>
      </c>
      <c r="G614" s="85">
        <f xml:space="preserve"> F614/'2016 Claims Experience'!$H$2</f>
        <v>12719.430317647064</v>
      </c>
      <c r="H614" s="85">
        <f t="shared" si="39"/>
        <v>500</v>
      </c>
      <c r="I614" s="85">
        <f t="shared" si="36"/>
        <v>771.55438428117304</v>
      </c>
      <c r="J614" s="39"/>
    </row>
    <row r="615" spans="2:10" x14ac:dyDescent="0.2">
      <c r="B615" s="87">
        <v>613</v>
      </c>
      <c r="C615" s="85">
        <v>6213.35</v>
      </c>
      <c r="D615" s="85">
        <f>C615 * (1 + '2016 Claims Experience'!$H$3) * (1 + '2016 Claims Experience'!$H$3)</f>
        <v>7518.1535000000022</v>
      </c>
      <c r="E615" s="85">
        <f t="shared" si="37"/>
        <v>751.81535000000008</v>
      </c>
      <c r="F615" s="85">
        <f t="shared" si="38"/>
        <v>6766.3381500000023</v>
      </c>
      <c r="G615" s="85">
        <f xml:space="preserve"> F615/'2016 Claims Experience'!$H$2</f>
        <v>7960.3978235294144</v>
      </c>
      <c r="H615" s="85">
        <f t="shared" si="39"/>
        <v>500</v>
      </c>
      <c r="I615" s="85">
        <f t="shared" si="36"/>
        <v>771.55438428117304</v>
      </c>
      <c r="J615" s="39"/>
    </row>
    <row r="616" spans="2:10" x14ac:dyDescent="0.2">
      <c r="B616" s="87">
        <v>614</v>
      </c>
      <c r="C616" s="85">
        <v>18619.510000000002</v>
      </c>
      <c r="D616" s="85">
        <f>C616 * (1 + '2016 Claims Experience'!$H$3) * (1 + '2016 Claims Experience'!$H$3)</f>
        <v>22529.607100000005</v>
      </c>
      <c r="E616" s="85">
        <f t="shared" si="37"/>
        <v>2252.9607099999998</v>
      </c>
      <c r="F616" s="85">
        <f t="shared" si="38"/>
        <v>20276.646390000005</v>
      </c>
      <c r="G616" s="85">
        <f xml:space="preserve"> F616/'2016 Claims Experience'!$H$2</f>
        <v>23854.878105882359</v>
      </c>
      <c r="H616" s="85">
        <f t="shared" si="39"/>
        <v>500</v>
      </c>
      <c r="I616" s="85">
        <f t="shared" si="36"/>
        <v>771.55438428117304</v>
      </c>
      <c r="J616" s="39"/>
    </row>
    <row r="617" spans="2:10" x14ac:dyDescent="0.2">
      <c r="B617" s="87">
        <v>615</v>
      </c>
      <c r="C617" s="85">
        <v>24223.77</v>
      </c>
      <c r="D617" s="85">
        <f>C617 * (1 + '2016 Claims Experience'!$H$3) * (1 + '2016 Claims Experience'!$H$3)</f>
        <v>29310.761700000003</v>
      </c>
      <c r="E617" s="85">
        <f t="shared" si="37"/>
        <v>2931.0761699999998</v>
      </c>
      <c r="F617" s="85">
        <f t="shared" si="38"/>
        <v>26379.685530000002</v>
      </c>
      <c r="G617" s="85">
        <f xml:space="preserve"> F617/'2016 Claims Experience'!$H$2</f>
        <v>31034.924152941181</v>
      </c>
      <c r="H617" s="85">
        <f t="shared" si="39"/>
        <v>500</v>
      </c>
      <c r="I617" s="85">
        <f t="shared" si="36"/>
        <v>771.55438428117304</v>
      </c>
      <c r="J617" s="39"/>
    </row>
    <row r="618" spans="2:10" x14ac:dyDescent="0.2">
      <c r="B618" s="87">
        <v>616</v>
      </c>
      <c r="C618" s="85">
        <v>32149.050000000003</v>
      </c>
      <c r="D618" s="85">
        <f>C618 * (1 + '2016 Claims Experience'!$H$3) * (1 + '2016 Claims Experience'!$H$3)</f>
        <v>38900.350500000015</v>
      </c>
      <c r="E618" s="85">
        <f t="shared" si="37"/>
        <v>3890.0350500000009</v>
      </c>
      <c r="F618" s="85">
        <f t="shared" si="38"/>
        <v>35010.315450000016</v>
      </c>
      <c r="G618" s="85">
        <f xml:space="preserve"> F618/'2016 Claims Experience'!$H$2</f>
        <v>41188.606411764726</v>
      </c>
      <c r="H618" s="85">
        <f t="shared" si="39"/>
        <v>500</v>
      </c>
      <c r="I618" s="85">
        <f t="shared" si="36"/>
        <v>771.55438428117304</v>
      </c>
      <c r="J618" s="39"/>
    </row>
    <row r="619" spans="2:10" x14ac:dyDescent="0.2">
      <c r="B619" s="87">
        <v>617</v>
      </c>
      <c r="C619" s="85">
        <v>9902.65</v>
      </c>
      <c r="D619" s="85">
        <f>C619 * (1 + '2016 Claims Experience'!$H$3) * (1 + '2016 Claims Experience'!$H$3)</f>
        <v>11982.206500000002</v>
      </c>
      <c r="E619" s="85">
        <f t="shared" si="37"/>
        <v>1198.22065</v>
      </c>
      <c r="F619" s="85">
        <f t="shared" si="38"/>
        <v>10783.985850000003</v>
      </c>
      <c r="G619" s="85">
        <f xml:space="preserve"> F619/'2016 Claims Experience'!$H$2</f>
        <v>12687.042176470592</v>
      </c>
      <c r="H619" s="85">
        <f t="shared" si="39"/>
        <v>500</v>
      </c>
      <c r="I619" s="85">
        <f t="shared" si="36"/>
        <v>771.55438428117304</v>
      </c>
      <c r="J619" s="39"/>
    </row>
    <row r="620" spans="2:10" x14ac:dyDescent="0.2">
      <c r="B620" s="87">
        <v>618</v>
      </c>
      <c r="C620" s="85">
        <v>16586.84</v>
      </c>
      <c r="D620" s="85">
        <f>C620 * (1 + '2016 Claims Experience'!$H$3) * (1 + '2016 Claims Experience'!$H$3)</f>
        <v>20070.076400000002</v>
      </c>
      <c r="E620" s="85">
        <f t="shared" si="37"/>
        <v>2007.0076399999998</v>
      </c>
      <c r="F620" s="85">
        <f t="shared" si="38"/>
        <v>18063.068760000002</v>
      </c>
      <c r="G620" s="85">
        <f xml:space="preserve"> F620/'2016 Claims Experience'!$H$2</f>
        <v>21250.669129411766</v>
      </c>
      <c r="H620" s="85">
        <f t="shared" si="39"/>
        <v>500</v>
      </c>
      <c r="I620" s="85">
        <f t="shared" si="36"/>
        <v>771.55438428117304</v>
      </c>
      <c r="J620" s="39"/>
    </row>
    <row r="621" spans="2:10" x14ac:dyDescent="0.2">
      <c r="B621" s="87">
        <v>619</v>
      </c>
      <c r="C621" s="85">
        <v>4498.26</v>
      </c>
      <c r="D621" s="85">
        <f>C621 * (1 + '2016 Claims Experience'!$H$3) * (1 + '2016 Claims Experience'!$H$3)</f>
        <v>5442.8946000000005</v>
      </c>
      <c r="E621" s="85">
        <f t="shared" si="37"/>
        <v>544.28945999999996</v>
      </c>
      <c r="F621" s="85">
        <f t="shared" si="38"/>
        <v>4898.6051400000006</v>
      </c>
      <c r="G621" s="85">
        <f xml:space="preserve"> F621/'2016 Claims Experience'!$H$2</f>
        <v>5763.0648705882359</v>
      </c>
      <c r="H621" s="85">
        <f t="shared" si="39"/>
        <v>500</v>
      </c>
      <c r="I621" s="85">
        <f t="shared" si="36"/>
        <v>771.55438428117304</v>
      </c>
      <c r="J621" s="39"/>
    </row>
    <row r="622" spans="2:10" x14ac:dyDescent="0.2">
      <c r="B622" s="87">
        <v>620</v>
      </c>
      <c r="C622" s="85">
        <v>14234.220000000001</v>
      </c>
      <c r="D622" s="85">
        <f>C622 * (1 + '2016 Claims Experience'!$H$3) * (1 + '2016 Claims Experience'!$H$3)</f>
        <v>17223.406200000005</v>
      </c>
      <c r="E622" s="85">
        <f t="shared" si="37"/>
        <v>1722.3406200000002</v>
      </c>
      <c r="F622" s="85">
        <f t="shared" si="38"/>
        <v>15501.065580000004</v>
      </c>
      <c r="G622" s="85">
        <f xml:space="preserve"> F622/'2016 Claims Experience'!$H$2</f>
        <v>18236.547741176477</v>
      </c>
      <c r="H622" s="85">
        <f t="shared" si="39"/>
        <v>500</v>
      </c>
      <c r="I622" s="85">
        <f t="shared" si="36"/>
        <v>771.55438428117304</v>
      </c>
      <c r="J622" s="39"/>
    </row>
    <row r="623" spans="2:10" x14ac:dyDescent="0.2">
      <c r="B623" s="87">
        <v>621</v>
      </c>
      <c r="C623" s="85">
        <v>308.10000000000002</v>
      </c>
      <c r="D623" s="85">
        <f>C623 * (1 + '2016 Claims Experience'!$H$3) * (1 + '2016 Claims Experience'!$H$3)</f>
        <v>372.80100000000004</v>
      </c>
      <c r="E623" s="85">
        <f t="shared" si="37"/>
        <v>37.280099999999997</v>
      </c>
      <c r="F623" s="85">
        <f t="shared" si="38"/>
        <v>335.52090000000004</v>
      </c>
      <c r="G623" s="85">
        <f xml:space="preserve"> F623/'2016 Claims Experience'!$H$2</f>
        <v>394.73047058823533</v>
      </c>
      <c r="H623" s="85">
        <f t="shared" si="39"/>
        <v>372.80100000000004</v>
      </c>
      <c r="I623" s="85">
        <f t="shared" si="36"/>
        <v>0</v>
      </c>
      <c r="J623" s="39"/>
    </row>
    <row r="624" spans="2:10" x14ac:dyDescent="0.2">
      <c r="B624" s="87">
        <v>622</v>
      </c>
      <c r="C624" s="85">
        <v>3761.19</v>
      </c>
      <c r="D624" s="85">
        <f>C624 * (1 + '2016 Claims Experience'!$H$3) * (1 + '2016 Claims Experience'!$H$3)</f>
        <v>4551.0399000000007</v>
      </c>
      <c r="E624" s="85">
        <f t="shared" si="37"/>
        <v>455.10398999999995</v>
      </c>
      <c r="F624" s="85">
        <f t="shared" si="38"/>
        <v>4095.9359100000006</v>
      </c>
      <c r="G624" s="85">
        <f xml:space="preserve"> F624/'2016 Claims Experience'!$H$2</f>
        <v>4818.7481294117651</v>
      </c>
      <c r="H624" s="85">
        <f t="shared" si="39"/>
        <v>500</v>
      </c>
      <c r="I624" s="85">
        <f t="shared" si="36"/>
        <v>771.55438428117304</v>
      </c>
      <c r="J624" s="39"/>
    </row>
    <row r="625" spans="2:10" x14ac:dyDescent="0.2">
      <c r="B625" s="87">
        <v>623</v>
      </c>
      <c r="C625" s="85">
        <v>1088.6200000000001</v>
      </c>
      <c r="D625" s="85">
        <f>C625 * (1 + '2016 Claims Experience'!$H$3) * (1 + '2016 Claims Experience'!$H$3)</f>
        <v>1317.2302000000004</v>
      </c>
      <c r="E625" s="85">
        <f t="shared" si="37"/>
        <v>131.72302000000002</v>
      </c>
      <c r="F625" s="85">
        <f t="shared" si="38"/>
        <v>1185.5071800000005</v>
      </c>
      <c r="G625" s="85">
        <f xml:space="preserve"> F625/'2016 Claims Experience'!$H$2</f>
        <v>1394.7143294117654</v>
      </c>
      <c r="H625" s="85">
        <f t="shared" si="39"/>
        <v>500</v>
      </c>
      <c r="I625" s="85">
        <f t="shared" si="36"/>
        <v>771.55438428117304</v>
      </c>
      <c r="J625" s="39"/>
    </row>
    <row r="626" spans="2:10" x14ac:dyDescent="0.2">
      <c r="B626" s="87">
        <v>624</v>
      </c>
      <c r="C626" s="85">
        <v>926.67000000000007</v>
      </c>
      <c r="D626" s="85">
        <f>C626 * (1 + '2016 Claims Experience'!$H$3) * (1 + '2016 Claims Experience'!$H$3)</f>
        <v>1121.2707000000003</v>
      </c>
      <c r="E626" s="85">
        <f t="shared" si="37"/>
        <v>112.12707</v>
      </c>
      <c r="F626" s="85">
        <f t="shared" si="38"/>
        <v>1009.1436300000003</v>
      </c>
      <c r="G626" s="85">
        <f xml:space="preserve"> F626/'2016 Claims Experience'!$H$2</f>
        <v>1187.2278000000003</v>
      </c>
      <c r="H626" s="85">
        <f t="shared" si="39"/>
        <v>500</v>
      </c>
      <c r="I626" s="85">
        <f t="shared" si="36"/>
        <v>771.55438428117304</v>
      </c>
      <c r="J626" s="39"/>
    </row>
    <row r="627" spans="2:10" x14ac:dyDescent="0.2">
      <c r="B627" s="87">
        <v>625</v>
      </c>
      <c r="C627" s="85">
        <v>6572.8</v>
      </c>
      <c r="D627" s="85">
        <f>C627 * (1 + '2016 Claims Experience'!$H$3) * (1 + '2016 Claims Experience'!$H$3)</f>
        <v>7953.0880000000016</v>
      </c>
      <c r="E627" s="85">
        <f t="shared" si="37"/>
        <v>795.30880000000002</v>
      </c>
      <c r="F627" s="85">
        <f t="shared" si="38"/>
        <v>7157.7792000000018</v>
      </c>
      <c r="G627" s="85">
        <f xml:space="preserve"> F627/'2016 Claims Experience'!$H$2</f>
        <v>8420.916705882355</v>
      </c>
      <c r="H627" s="85">
        <f t="shared" si="39"/>
        <v>500</v>
      </c>
      <c r="I627" s="85">
        <f t="shared" si="36"/>
        <v>771.55438428117304</v>
      </c>
      <c r="J627" s="39"/>
    </row>
    <row r="628" spans="2:10" x14ac:dyDescent="0.2">
      <c r="B628" s="87">
        <v>626</v>
      </c>
      <c r="C628" s="85">
        <v>7477.35</v>
      </c>
      <c r="D628" s="85">
        <f>C628 * (1 + '2016 Claims Experience'!$H$3) * (1 + '2016 Claims Experience'!$H$3)</f>
        <v>9047.5935000000027</v>
      </c>
      <c r="E628" s="85">
        <f t="shared" si="37"/>
        <v>904.75935000000004</v>
      </c>
      <c r="F628" s="85">
        <f t="shared" si="38"/>
        <v>8142.8341500000024</v>
      </c>
      <c r="G628" s="85">
        <f xml:space="preserve"> F628/'2016 Claims Experience'!$H$2</f>
        <v>9579.8048823529443</v>
      </c>
      <c r="H628" s="85">
        <f t="shared" si="39"/>
        <v>500</v>
      </c>
      <c r="I628" s="85">
        <f t="shared" si="36"/>
        <v>771.55438428117304</v>
      </c>
      <c r="J628" s="39"/>
    </row>
    <row r="629" spans="2:10" x14ac:dyDescent="0.2">
      <c r="B629" s="87">
        <v>627</v>
      </c>
      <c r="C629" s="85">
        <v>3314.84</v>
      </c>
      <c r="D629" s="85">
        <f>C629 * (1 + '2016 Claims Experience'!$H$3) * (1 + '2016 Claims Experience'!$H$3)</f>
        <v>4010.9564000000009</v>
      </c>
      <c r="E629" s="85">
        <f t="shared" si="37"/>
        <v>401.09564</v>
      </c>
      <c r="F629" s="85">
        <f t="shared" si="38"/>
        <v>3609.8607600000009</v>
      </c>
      <c r="G629" s="85">
        <f xml:space="preserve"> F629/'2016 Claims Experience'!$H$2</f>
        <v>4246.8950117647073</v>
      </c>
      <c r="H629" s="85">
        <f t="shared" si="39"/>
        <v>500</v>
      </c>
      <c r="I629" s="85">
        <f t="shared" si="36"/>
        <v>771.55438428117304</v>
      </c>
      <c r="J629" s="39"/>
    </row>
    <row r="630" spans="2:10" x14ac:dyDescent="0.2">
      <c r="B630" s="87">
        <v>628</v>
      </c>
      <c r="C630" s="85">
        <v>3076.26</v>
      </c>
      <c r="D630" s="85">
        <f>C630 * (1 + '2016 Claims Experience'!$H$3) * (1 + '2016 Claims Experience'!$H$3)</f>
        <v>3722.2746000000006</v>
      </c>
      <c r="E630" s="85">
        <f t="shared" si="37"/>
        <v>372.22746000000001</v>
      </c>
      <c r="F630" s="85">
        <f t="shared" si="38"/>
        <v>3350.0471400000006</v>
      </c>
      <c r="G630" s="85">
        <f xml:space="preserve"> F630/'2016 Claims Experience'!$H$2</f>
        <v>3941.2319294117656</v>
      </c>
      <c r="H630" s="85">
        <f t="shared" si="39"/>
        <v>500</v>
      </c>
      <c r="I630" s="85">
        <f t="shared" si="36"/>
        <v>771.55438428117304</v>
      </c>
      <c r="J630" s="39"/>
    </row>
    <row r="631" spans="2:10" x14ac:dyDescent="0.2">
      <c r="B631" s="87">
        <v>629</v>
      </c>
      <c r="C631" s="85">
        <v>1405.41</v>
      </c>
      <c r="D631" s="85">
        <f>C631 * (1 + '2016 Claims Experience'!$H$3) * (1 + '2016 Claims Experience'!$H$3)</f>
        <v>1700.5461000000005</v>
      </c>
      <c r="E631" s="85">
        <f t="shared" si="37"/>
        <v>170.05461</v>
      </c>
      <c r="F631" s="85">
        <f t="shared" si="38"/>
        <v>1530.4914900000006</v>
      </c>
      <c r="G631" s="85">
        <f xml:space="preserve"> F631/'2016 Claims Experience'!$H$2</f>
        <v>1800.5782235294125</v>
      </c>
      <c r="H631" s="85">
        <f t="shared" si="39"/>
        <v>500</v>
      </c>
      <c r="I631" s="85">
        <f t="shared" si="36"/>
        <v>771.55438428117304</v>
      </c>
      <c r="J631" s="39"/>
    </row>
    <row r="632" spans="2:10" x14ac:dyDescent="0.2">
      <c r="B632" s="87">
        <v>630</v>
      </c>
      <c r="C632" s="85">
        <v>626.47</v>
      </c>
      <c r="D632" s="85">
        <f>C632 * (1 + '2016 Claims Experience'!$H$3) * (1 + '2016 Claims Experience'!$H$3)</f>
        <v>758.02870000000019</v>
      </c>
      <c r="E632" s="85">
        <f t="shared" si="37"/>
        <v>75.802869999999999</v>
      </c>
      <c r="F632" s="85">
        <f t="shared" si="38"/>
        <v>682.2258300000002</v>
      </c>
      <c r="G632" s="85">
        <f xml:space="preserve"> F632/'2016 Claims Experience'!$H$2</f>
        <v>802.61862352941205</v>
      </c>
      <c r="H632" s="85">
        <f t="shared" si="39"/>
        <v>500</v>
      </c>
      <c r="I632" s="85">
        <f t="shared" si="36"/>
        <v>771.55438428117304</v>
      </c>
      <c r="J632" s="39"/>
    </row>
    <row r="633" spans="2:10" x14ac:dyDescent="0.2">
      <c r="B633" s="87">
        <v>631</v>
      </c>
      <c r="C633" s="85">
        <v>19652.830000000002</v>
      </c>
      <c r="D633" s="85">
        <f>C633 * (1 + '2016 Claims Experience'!$H$3) * (1 + '2016 Claims Experience'!$H$3)</f>
        <v>23779.924300000006</v>
      </c>
      <c r="E633" s="85">
        <f t="shared" si="37"/>
        <v>2377.9924300000002</v>
      </c>
      <c r="F633" s="85">
        <f t="shared" si="38"/>
        <v>21401.931870000008</v>
      </c>
      <c r="G633" s="85">
        <f xml:space="preserve"> F633/'2016 Claims Experience'!$H$2</f>
        <v>25178.743376470597</v>
      </c>
      <c r="H633" s="85">
        <f t="shared" si="39"/>
        <v>500</v>
      </c>
      <c r="I633" s="85">
        <f t="shared" si="36"/>
        <v>771.55438428117304</v>
      </c>
      <c r="J633" s="39"/>
    </row>
    <row r="634" spans="2:10" x14ac:dyDescent="0.2">
      <c r="B634" s="87">
        <v>632</v>
      </c>
      <c r="C634" s="85">
        <v>617.78</v>
      </c>
      <c r="D634" s="85">
        <f>C634 * (1 + '2016 Claims Experience'!$H$3) * (1 + '2016 Claims Experience'!$H$3)</f>
        <v>747.51380000000006</v>
      </c>
      <c r="E634" s="85">
        <f t="shared" si="37"/>
        <v>74.751379999999983</v>
      </c>
      <c r="F634" s="85">
        <f t="shared" si="38"/>
        <v>672.76242000000002</v>
      </c>
      <c r="G634" s="85">
        <f xml:space="preserve"> F634/'2016 Claims Experience'!$H$2</f>
        <v>791.48520000000008</v>
      </c>
      <c r="H634" s="85">
        <f t="shared" si="39"/>
        <v>500</v>
      </c>
      <c r="I634" s="85">
        <f t="shared" si="36"/>
        <v>771.55438428117304</v>
      </c>
      <c r="J634" s="39"/>
    </row>
    <row r="635" spans="2:10" x14ac:dyDescent="0.2">
      <c r="B635" s="87">
        <v>633</v>
      </c>
      <c r="C635" s="85">
        <v>16081.240000000002</v>
      </c>
      <c r="D635" s="85">
        <f>C635 * (1 + '2016 Claims Experience'!$H$3) * (1 + '2016 Claims Experience'!$H$3)</f>
        <v>19458.300400000004</v>
      </c>
      <c r="E635" s="85">
        <f t="shared" si="37"/>
        <v>1945.8300399999998</v>
      </c>
      <c r="F635" s="85">
        <f t="shared" si="38"/>
        <v>17512.470360000003</v>
      </c>
      <c r="G635" s="85">
        <f xml:space="preserve"> F635/'2016 Claims Experience'!$H$2</f>
        <v>20602.906305882356</v>
      </c>
      <c r="H635" s="85">
        <f t="shared" si="39"/>
        <v>500</v>
      </c>
      <c r="I635" s="85">
        <f t="shared" si="36"/>
        <v>771.55438428117304</v>
      </c>
      <c r="J635" s="39"/>
    </row>
    <row r="636" spans="2:10" x14ac:dyDescent="0.2">
      <c r="B636" s="87">
        <v>634</v>
      </c>
      <c r="C636" s="85">
        <v>9103.17</v>
      </c>
      <c r="D636" s="85">
        <f>C636 * (1 + '2016 Claims Experience'!$H$3) * (1 + '2016 Claims Experience'!$H$3)</f>
        <v>11014.835700000001</v>
      </c>
      <c r="E636" s="85">
        <f t="shared" si="37"/>
        <v>1101.4835699999999</v>
      </c>
      <c r="F636" s="85">
        <f t="shared" si="38"/>
        <v>9913.3521300000011</v>
      </c>
      <c r="G636" s="85">
        <f xml:space="preserve"> F636/'2016 Claims Experience'!$H$2</f>
        <v>11662.767211764707</v>
      </c>
      <c r="H636" s="85">
        <f t="shared" si="39"/>
        <v>500</v>
      </c>
      <c r="I636" s="85">
        <f t="shared" si="36"/>
        <v>771.55438428117304</v>
      </c>
      <c r="J636" s="39"/>
    </row>
    <row r="637" spans="2:10" x14ac:dyDescent="0.2">
      <c r="B637" s="87">
        <v>635</v>
      </c>
      <c r="C637" s="85">
        <v>15752.6</v>
      </c>
      <c r="D637" s="85">
        <f>C637 * (1 + '2016 Claims Experience'!$H$3) * (1 + '2016 Claims Experience'!$H$3)</f>
        <v>19060.646000000001</v>
      </c>
      <c r="E637" s="85">
        <f t="shared" si="37"/>
        <v>1906.0645999999997</v>
      </c>
      <c r="F637" s="85">
        <f t="shared" si="38"/>
        <v>17154.581400000003</v>
      </c>
      <c r="G637" s="85">
        <f xml:space="preserve"> F637/'2016 Claims Experience'!$H$2</f>
        <v>20181.860470588239</v>
      </c>
      <c r="H637" s="85">
        <f t="shared" si="39"/>
        <v>500</v>
      </c>
      <c r="I637" s="85">
        <f t="shared" si="36"/>
        <v>771.55438428117304</v>
      </c>
      <c r="J637" s="39"/>
    </row>
    <row r="638" spans="2:10" x14ac:dyDescent="0.2">
      <c r="B638" s="87">
        <v>636</v>
      </c>
      <c r="C638" s="85">
        <v>27676.86</v>
      </c>
      <c r="D638" s="85">
        <f>C638 * (1 + '2016 Claims Experience'!$H$3) * (1 + '2016 Claims Experience'!$H$3)</f>
        <v>33489.000600000007</v>
      </c>
      <c r="E638" s="85">
        <f t="shared" si="37"/>
        <v>3348.9000599999999</v>
      </c>
      <c r="F638" s="85">
        <f t="shared" si="38"/>
        <v>30140.100540000007</v>
      </c>
      <c r="G638" s="85">
        <f xml:space="preserve"> F638/'2016 Claims Experience'!$H$2</f>
        <v>35458.941811764715</v>
      </c>
      <c r="H638" s="85">
        <f t="shared" si="39"/>
        <v>500</v>
      </c>
      <c r="I638" s="85">
        <f t="shared" si="36"/>
        <v>771.55438428117304</v>
      </c>
      <c r="J638" s="39"/>
    </row>
    <row r="639" spans="2:10" x14ac:dyDescent="0.2">
      <c r="B639" s="87">
        <v>637</v>
      </c>
      <c r="C639" s="85">
        <v>2518.52</v>
      </c>
      <c r="D639" s="85">
        <f>C639 * (1 + '2016 Claims Experience'!$H$3) * (1 + '2016 Claims Experience'!$H$3)</f>
        <v>3047.4092000000005</v>
      </c>
      <c r="E639" s="85">
        <f t="shared" si="37"/>
        <v>304.74091999999996</v>
      </c>
      <c r="F639" s="85">
        <f t="shared" si="38"/>
        <v>2742.6682800000003</v>
      </c>
      <c r="G639" s="85">
        <f xml:space="preserve"> F639/'2016 Claims Experience'!$H$2</f>
        <v>3226.668564705883</v>
      </c>
      <c r="H639" s="85">
        <f t="shared" si="39"/>
        <v>500</v>
      </c>
      <c r="I639" s="85">
        <f t="shared" si="36"/>
        <v>771.55438428117304</v>
      </c>
      <c r="J639" s="39"/>
    </row>
    <row r="640" spans="2:10" x14ac:dyDescent="0.2">
      <c r="B640" s="87">
        <v>638</v>
      </c>
      <c r="C640" s="85">
        <v>13475.03</v>
      </c>
      <c r="D640" s="85">
        <f>C640 * (1 + '2016 Claims Experience'!$H$3) * (1 + '2016 Claims Experience'!$H$3)</f>
        <v>16304.786300000003</v>
      </c>
      <c r="E640" s="85">
        <f t="shared" si="37"/>
        <v>1630.4786300000001</v>
      </c>
      <c r="F640" s="85">
        <f t="shared" si="38"/>
        <v>14674.307670000004</v>
      </c>
      <c r="G640" s="85">
        <f xml:space="preserve"> F640/'2016 Claims Experience'!$H$2</f>
        <v>17263.891376470594</v>
      </c>
      <c r="H640" s="85">
        <f t="shared" si="39"/>
        <v>500</v>
      </c>
      <c r="I640" s="85">
        <f t="shared" si="36"/>
        <v>771.55438428117304</v>
      </c>
      <c r="J640" s="39"/>
    </row>
    <row r="641" spans="2:10" x14ac:dyDescent="0.2">
      <c r="B641" s="87">
        <v>639</v>
      </c>
      <c r="C641" s="85">
        <v>2670.2000000000003</v>
      </c>
      <c r="D641" s="85">
        <f>C641 * (1 + '2016 Claims Experience'!$H$3) * (1 + '2016 Claims Experience'!$H$3)</f>
        <v>3230.9420000000009</v>
      </c>
      <c r="E641" s="85">
        <f t="shared" si="37"/>
        <v>323.0942</v>
      </c>
      <c r="F641" s="85">
        <f t="shared" si="38"/>
        <v>2907.8478000000009</v>
      </c>
      <c r="G641" s="85">
        <f xml:space="preserve"> F641/'2016 Claims Experience'!$H$2</f>
        <v>3420.9974117647071</v>
      </c>
      <c r="H641" s="85">
        <f t="shared" si="39"/>
        <v>500</v>
      </c>
      <c r="I641" s="85">
        <f t="shared" si="36"/>
        <v>771.55438428117304</v>
      </c>
      <c r="J641" s="39"/>
    </row>
    <row r="642" spans="2:10" x14ac:dyDescent="0.2">
      <c r="B642" s="87">
        <v>640</v>
      </c>
      <c r="C642" s="85">
        <v>1380.92</v>
      </c>
      <c r="D642" s="85">
        <f>C642 * (1 + '2016 Claims Experience'!$H$3) * (1 + '2016 Claims Experience'!$H$3)</f>
        <v>1670.9132000000004</v>
      </c>
      <c r="E642" s="85">
        <f t="shared" si="37"/>
        <v>167.09132</v>
      </c>
      <c r="F642" s="85">
        <f t="shared" si="38"/>
        <v>1503.8218800000004</v>
      </c>
      <c r="G642" s="85">
        <f xml:space="preserve"> F642/'2016 Claims Experience'!$H$2</f>
        <v>1769.2022117647064</v>
      </c>
      <c r="H642" s="85">
        <f t="shared" si="39"/>
        <v>500</v>
      </c>
      <c r="I642" s="85">
        <f t="shared" si="36"/>
        <v>771.55438428117304</v>
      </c>
      <c r="J642" s="39"/>
    </row>
    <row r="643" spans="2:10" x14ac:dyDescent="0.2">
      <c r="B643" s="87">
        <v>641</v>
      </c>
      <c r="C643" s="85">
        <v>9975.33</v>
      </c>
      <c r="D643" s="85">
        <f>C643 * (1 + '2016 Claims Experience'!$H$3) * (1 + '2016 Claims Experience'!$H$3)</f>
        <v>12070.149300000003</v>
      </c>
      <c r="E643" s="85">
        <f t="shared" si="37"/>
        <v>1207.01493</v>
      </c>
      <c r="F643" s="85">
        <f t="shared" si="38"/>
        <v>10863.134370000003</v>
      </c>
      <c r="G643" s="85">
        <f xml:space="preserve"> F643/'2016 Claims Experience'!$H$2</f>
        <v>12780.158082352946</v>
      </c>
      <c r="H643" s="85">
        <f t="shared" si="39"/>
        <v>500</v>
      </c>
      <c r="I643" s="85">
        <f t="shared" ref="I643:I706" si="40">IF(H643 = $K$29, $L$29 - H643,   IF(AND(H643&lt;$L$29, H643 &gt; $K$29),  D643-$K$29, 0) )</f>
        <v>771.55438428117304</v>
      </c>
      <c r="J643" s="39"/>
    </row>
    <row r="644" spans="2:10" x14ac:dyDescent="0.2">
      <c r="B644" s="87">
        <v>642</v>
      </c>
      <c r="C644" s="85">
        <v>11181.66</v>
      </c>
      <c r="D644" s="85">
        <f>C644 * (1 + '2016 Claims Experience'!$H$3) * (1 + '2016 Claims Experience'!$H$3)</f>
        <v>13529.808600000002</v>
      </c>
      <c r="E644" s="85">
        <f t="shared" ref="E644:E707" si="41" xml:space="preserve"> D644 * (1- $L$9)</f>
        <v>1352.9808599999999</v>
      </c>
      <c r="F644" s="85">
        <f t="shared" ref="F644:F707" si="42" xml:space="preserve">   D644 *$L$9</f>
        <v>12176.827740000002</v>
      </c>
      <c r="G644" s="85">
        <f xml:space="preserve"> F644/'2016 Claims Experience'!$H$2</f>
        <v>14325.679694117651</v>
      </c>
      <c r="H644" s="85">
        <f t="shared" ref="H644:H707" si="43">IF( D644&gt; $K$29, $K$29, D644)</f>
        <v>500</v>
      </c>
      <c r="I644" s="85">
        <f t="shared" si="40"/>
        <v>771.55438428117304</v>
      </c>
      <c r="J644" s="39"/>
    </row>
    <row r="645" spans="2:10" x14ac:dyDescent="0.2">
      <c r="B645" s="87">
        <v>643</v>
      </c>
      <c r="C645" s="85">
        <v>1768.02</v>
      </c>
      <c r="D645" s="85">
        <f>C645 * (1 + '2016 Claims Experience'!$H$3) * (1 + '2016 Claims Experience'!$H$3)</f>
        <v>2139.3042000000005</v>
      </c>
      <c r="E645" s="85">
        <f t="shared" si="41"/>
        <v>213.93042</v>
      </c>
      <c r="F645" s="85">
        <f t="shared" si="42"/>
        <v>1925.3737800000006</v>
      </c>
      <c r="G645" s="85">
        <f xml:space="preserve"> F645/'2016 Claims Experience'!$H$2</f>
        <v>2265.1456235294127</v>
      </c>
      <c r="H645" s="85">
        <f t="shared" si="43"/>
        <v>500</v>
      </c>
      <c r="I645" s="85">
        <f t="shared" si="40"/>
        <v>771.55438428117304</v>
      </c>
      <c r="J645" s="39"/>
    </row>
    <row r="646" spans="2:10" x14ac:dyDescent="0.2">
      <c r="B646" s="87">
        <v>644</v>
      </c>
      <c r="C646" s="85">
        <v>15939.04</v>
      </c>
      <c r="D646" s="85">
        <f>C646 * (1 + '2016 Claims Experience'!$H$3) * (1 + '2016 Claims Experience'!$H$3)</f>
        <v>19286.238400000006</v>
      </c>
      <c r="E646" s="85">
        <f t="shared" si="41"/>
        <v>1928.6238400000002</v>
      </c>
      <c r="F646" s="85">
        <f t="shared" si="42"/>
        <v>17357.614560000005</v>
      </c>
      <c r="G646" s="85">
        <f xml:space="preserve"> F646/'2016 Claims Experience'!$H$2</f>
        <v>20420.723011764712</v>
      </c>
      <c r="H646" s="85">
        <f t="shared" si="43"/>
        <v>500</v>
      </c>
      <c r="I646" s="85">
        <f t="shared" si="40"/>
        <v>771.55438428117304</v>
      </c>
      <c r="J646" s="39"/>
    </row>
    <row r="647" spans="2:10" x14ac:dyDescent="0.2">
      <c r="B647" s="87">
        <v>645</v>
      </c>
      <c r="C647" s="85">
        <v>6456.67</v>
      </c>
      <c r="D647" s="85">
        <f>C647 * (1 + '2016 Claims Experience'!$H$3) * (1 + '2016 Claims Experience'!$H$3)</f>
        <v>7812.5707000000011</v>
      </c>
      <c r="E647" s="85">
        <f t="shared" si="41"/>
        <v>781.25706999999989</v>
      </c>
      <c r="F647" s="85">
        <f t="shared" si="42"/>
        <v>7031.3136300000015</v>
      </c>
      <c r="G647" s="85">
        <f xml:space="preserve"> F647/'2016 Claims Experience'!$H$2</f>
        <v>8272.1336823529437</v>
      </c>
      <c r="H647" s="85">
        <f t="shared" si="43"/>
        <v>500</v>
      </c>
      <c r="I647" s="85">
        <f t="shared" si="40"/>
        <v>771.55438428117304</v>
      </c>
      <c r="J647" s="39"/>
    </row>
    <row r="648" spans="2:10" x14ac:dyDescent="0.2">
      <c r="B648" s="87">
        <v>646</v>
      </c>
      <c r="C648" s="85">
        <v>13674.900000000001</v>
      </c>
      <c r="D648" s="85">
        <f>C648 * (1 + '2016 Claims Experience'!$H$3) * (1 + '2016 Claims Experience'!$H$3)</f>
        <v>16546.629000000004</v>
      </c>
      <c r="E648" s="85">
        <f t="shared" si="41"/>
        <v>1654.6629</v>
      </c>
      <c r="F648" s="85">
        <f t="shared" si="42"/>
        <v>14891.966100000005</v>
      </c>
      <c r="G648" s="85">
        <f xml:space="preserve"> F648/'2016 Claims Experience'!$H$2</f>
        <v>17519.960117647064</v>
      </c>
      <c r="H648" s="85">
        <f t="shared" si="43"/>
        <v>500</v>
      </c>
      <c r="I648" s="85">
        <f t="shared" si="40"/>
        <v>771.55438428117304</v>
      </c>
      <c r="J648" s="39"/>
    </row>
    <row r="649" spans="2:10" x14ac:dyDescent="0.2">
      <c r="B649" s="87">
        <v>647</v>
      </c>
      <c r="C649" s="85">
        <v>27489.63</v>
      </c>
      <c r="D649" s="85">
        <f>C649 * (1 + '2016 Claims Experience'!$H$3) * (1 + '2016 Claims Experience'!$H$3)</f>
        <v>33262.452300000004</v>
      </c>
      <c r="E649" s="85">
        <f t="shared" si="41"/>
        <v>3326.2452299999995</v>
      </c>
      <c r="F649" s="85">
        <f t="shared" si="42"/>
        <v>29936.207070000004</v>
      </c>
      <c r="G649" s="85">
        <f xml:space="preserve"> F649/'2016 Claims Experience'!$H$2</f>
        <v>35219.067141176478</v>
      </c>
      <c r="H649" s="85">
        <f t="shared" si="43"/>
        <v>500</v>
      </c>
      <c r="I649" s="85">
        <f t="shared" si="40"/>
        <v>771.55438428117304</v>
      </c>
      <c r="J649" s="39"/>
    </row>
    <row r="650" spans="2:10" x14ac:dyDescent="0.2">
      <c r="B650" s="87">
        <v>648</v>
      </c>
      <c r="C650" s="85">
        <v>248.06</v>
      </c>
      <c r="D650" s="85">
        <f>C650 * (1 + '2016 Claims Experience'!$H$3) * (1 + '2016 Claims Experience'!$H$3)</f>
        <v>300.15260000000006</v>
      </c>
      <c r="E650" s="85">
        <f t="shared" si="41"/>
        <v>30.015260000000001</v>
      </c>
      <c r="F650" s="85">
        <f t="shared" si="42"/>
        <v>270.13734000000005</v>
      </c>
      <c r="G650" s="85">
        <f xml:space="preserve"> F650/'2016 Claims Experience'!$H$2</f>
        <v>317.80863529411772</v>
      </c>
      <c r="H650" s="85">
        <f t="shared" si="43"/>
        <v>300.15260000000006</v>
      </c>
      <c r="I650" s="85">
        <f t="shared" si="40"/>
        <v>0</v>
      </c>
      <c r="J650" s="39"/>
    </row>
    <row r="651" spans="2:10" x14ac:dyDescent="0.2">
      <c r="B651" s="87">
        <v>649</v>
      </c>
      <c r="C651" s="85">
        <v>33864.14</v>
      </c>
      <c r="D651" s="85">
        <f>C651 * (1 + '2016 Claims Experience'!$H$3) * (1 + '2016 Claims Experience'!$H$3)</f>
        <v>40975.609400000008</v>
      </c>
      <c r="E651" s="85">
        <f t="shared" si="41"/>
        <v>4097.5609400000003</v>
      </c>
      <c r="F651" s="85">
        <f t="shared" si="42"/>
        <v>36878.048460000005</v>
      </c>
      <c r="G651" s="85">
        <f xml:space="preserve"> F651/'2016 Claims Experience'!$H$2</f>
        <v>43385.93936470589</v>
      </c>
      <c r="H651" s="85">
        <f t="shared" si="43"/>
        <v>500</v>
      </c>
      <c r="I651" s="85">
        <f t="shared" si="40"/>
        <v>771.55438428117304</v>
      </c>
      <c r="J651" s="39"/>
    </row>
    <row r="652" spans="2:10" x14ac:dyDescent="0.2">
      <c r="B652" s="87">
        <v>650</v>
      </c>
      <c r="C652" s="85">
        <v>6628.1</v>
      </c>
      <c r="D652" s="85">
        <f>C652 * (1 + '2016 Claims Experience'!$H$3) * (1 + '2016 Claims Experience'!$H$3)</f>
        <v>8020.0010000000011</v>
      </c>
      <c r="E652" s="85">
        <f t="shared" si="41"/>
        <v>802.00009999999997</v>
      </c>
      <c r="F652" s="85">
        <f t="shared" si="42"/>
        <v>7218.0009000000009</v>
      </c>
      <c r="G652" s="85">
        <f xml:space="preserve"> F652/'2016 Claims Experience'!$H$2</f>
        <v>8491.7657647058841</v>
      </c>
      <c r="H652" s="85">
        <f t="shared" si="43"/>
        <v>500</v>
      </c>
      <c r="I652" s="85">
        <f t="shared" si="40"/>
        <v>771.55438428117304</v>
      </c>
      <c r="J652" s="39"/>
    </row>
    <row r="653" spans="2:10" x14ac:dyDescent="0.2">
      <c r="B653" s="87">
        <v>651</v>
      </c>
      <c r="C653" s="85">
        <v>14045.41</v>
      </c>
      <c r="D653" s="85">
        <f>C653 * (1 + '2016 Claims Experience'!$H$3) * (1 + '2016 Claims Experience'!$H$3)</f>
        <v>16994.946100000001</v>
      </c>
      <c r="E653" s="85">
        <f t="shared" si="41"/>
        <v>1699.4946099999997</v>
      </c>
      <c r="F653" s="85">
        <f t="shared" si="42"/>
        <v>15295.451490000001</v>
      </c>
      <c r="G653" s="85">
        <f xml:space="preserve"> F653/'2016 Claims Experience'!$H$2</f>
        <v>17994.64881176471</v>
      </c>
      <c r="H653" s="85">
        <f t="shared" si="43"/>
        <v>500</v>
      </c>
      <c r="I653" s="85">
        <f t="shared" si="40"/>
        <v>771.55438428117304</v>
      </c>
      <c r="J653" s="39"/>
    </row>
    <row r="654" spans="2:10" x14ac:dyDescent="0.2">
      <c r="B654" s="87">
        <v>652</v>
      </c>
      <c r="C654" s="85">
        <v>2033.46</v>
      </c>
      <c r="D654" s="85">
        <f>C654 * (1 + '2016 Claims Experience'!$H$3) * (1 + '2016 Claims Experience'!$H$3)</f>
        <v>2460.4866000000002</v>
      </c>
      <c r="E654" s="85">
        <f t="shared" si="41"/>
        <v>246.04865999999996</v>
      </c>
      <c r="F654" s="85">
        <f t="shared" si="42"/>
        <v>2214.4379400000003</v>
      </c>
      <c r="G654" s="85">
        <f xml:space="preserve"> F654/'2016 Claims Experience'!$H$2</f>
        <v>2605.2211058823532</v>
      </c>
      <c r="H654" s="85">
        <f t="shared" si="43"/>
        <v>500</v>
      </c>
      <c r="I654" s="85">
        <f t="shared" si="40"/>
        <v>771.55438428117304</v>
      </c>
      <c r="J654" s="39"/>
    </row>
    <row r="655" spans="2:10" x14ac:dyDescent="0.2">
      <c r="B655" s="87">
        <v>653</v>
      </c>
      <c r="C655" s="85">
        <v>5142.1100000000006</v>
      </c>
      <c r="D655" s="85">
        <f>C655 * (1 + '2016 Claims Experience'!$H$3) * (1 + '2016 Claims Experience'!$H$3)</f>
        <v>6221.9531000000015</v>
      </c>
      <c r="E655" s="85">
        <f t="shared" si="41"/>
        <v>622.19531000000006</v>
      </c>
      <c r="F655" s="85">
        <f t="shared" si="42"/>
        <v>5599.7577900000015</v>
      </c>
      <c r="G655" s="85">
        <f xml:space="preserve"> F655/'2016 Claims Experience'!$H$2</f>
        <v>6587.9503411764726</v>
      </c>
      <c r="H655" s="85">
        <f t="shared" si="43"/>
        <v>500</v>
      </c>
      <c r="I655" s="85">
        <f t="shared" si="40"/>
        <v>771.55438428117304</v>
      </c>
      <c r="J655" s="39"/>
    </row>
    <row r="656" spans="2:10" x14ac:dyDescent="0.2">
      <c r="B656" s="87">
        <v>654</v>
      </c>
      <c r="C656" s="85">
        <v>297.04000000000002</v>
      </c>
      <c r="D656" s="85">
        <f>C656 * (1 + '2016 Claims Experience'!$H$3) * (1 + '2016 Claims Experience'!$H$3)</f>
        <v>359.41840000000008</v>
      </c>
      <c r="E656" s="85">
        <f t="shared" si="41"/>
        <v>35.941839999999999</v>
      </c>
      <c r="F656" s="85">
        <f t="shared" si="42"/>
        <v>323.47656000000006</v>
      </c>
      <c r="G656" s="85">
        <f xml:space="preserve"> F656/'2016 Claims Experience'!$H$2</f>
        <v>380.56065882352948</v>
      </c>
      <c r="H656" s="85">
        <f t="shared" si="43"/>
        <v>359.41840000000008</v>
      </c>
      <c r="I656" s="85">
        <f t="shared" si="40"/>
        <v>0</v>
      </c>
      <c r="J656" s="39"/>
    </row>
    <row r="657" spans="2:10" x14ac:dyDescent="0.2">
      <c r="B657" s="87">
        <v>655</v>
      </c>
      <c r="C657" s="85">
        <v>25420.620000000003</v>
      </c>
      <c r="D657" s="85">
        <f>C657 * (1 + '2016 Claims Experience'!$H$3) * (1 + '2016 Claims Experience'!$H$3)</f>
        <v>30758.950200000007</v>
      </c>
      <c r="E657" s="85">
        <f t="shared" si="41"/>
        <v>3075.8950199999999</v>
      </c>
      <c r="F657" s="85">
        <f t="shared" si="42"/>
        <v>27683.055180000007</v>
      </c>
      <c r="G657" s="85">
        <f xml:space="preserve"> F657/'2016 Claims Experience'!$H$2</f>
        <v>32568.300211764716</v>
      </c>
      <c r="H657" s="85">
        <f t="shared" si="43"/>
        <v>500</v>
      </c>
      <c r="I657" s="85">
        <f t="shared" si="40"/>
        <v>771.55438428117304</v>
      </c>
      <c r="J657" s="39"/>
    </row>
    <row r="658" spans="2:10" x14ac:dyDescent="0.2">
      <c r="B658" s="87">
        <v>656</v>
      </c>
      <c r="C658" s="85">
        <v>28.44</v>
      </c>
      <c r="D658" s="85">
        <f>C658 * (1 + '2016 Claims Experience'!$H$3) * (1 + '2016 Claims Experience'!$H$3)</f>
        <v>34.412400000000005</v>
      </c>
      <c r="E658" s="85">
        <f t="shared" si="41"/>
        <v>3.4412399999999996</v>
      </c>
      <c r="F658" s="85">
        <f t="shared" si="42"/>
        <v>30.971160000000005</v>
      </c>
      <c r="G658" s="85">
        <f xml:space="preserve"> F658/'2016 Claims Experience'!$H$2</f>
        <v>36.43665882352942</v>
      </c>
      <c r="H658" s="85">
        <f t="shared" si="43"/>
        <v>34.412400000000005</v>
      </c>
      <c r="I658" s="85">
        <f t="shared" si="40"/>
        <v>0</v>
      </c>
      <c r="J658" s="39"/>
    </row>
    <row r="659" spans="2:10" x14ac:dyDescent="0.2">
      <c r="B659" s="87">
        <v>657</v>
      </c>
      <c r="C659" s="85">
        <v>6.32</v>
      </c>
      <c r="D659" s="85">
        <f>C659 * (1 + '2016 Claims Experience'!$H$3) * (1 + '2016 Claims Experience'!$H$3)</f>
        <v>7.6472000000000016</v>
      </c>
      <c r="E659" s="85">
        <f t="shared" si="41"/>
        <v>0.76471999999999996</v>
      </c>
      <c r="F659" s="85">
        <f t="shared" si="42"/>
        <v>6.8824800000000019</v>
      </c>
      <c r="G659" s="85">
        <f xml:space="preserve"> F659/'2016 Claims Experience'!$H$2</f>
        <v>8.0970352941176493</v>
      </c>
      <c r="H659" s="85">
        <f t="shared" si="43"/>
        <v>7.6472000000000016</v>
      </c>
      <c r="I659" s="85">
        <f t="shared" si="40"/>
        <v>0</v>
      </c>
      <c r="J659" s="39"/>
    </row>
    <row r="660" spans="2:10" x14ac:dyDescent="0.2">
      <c r="B660" s="87">
        <v>658</v>
      </c>
      <c r="C660" s="85">
        <v>29982.080000000002</v>
      </c>
      <c r="D660" s="85">
        <f>C660 * (1 + '2016 Claims Experience'!$H$3) * (1 + '2016 Claims Experience'!$H$3)</f>
        <v>36278.316800000015</v>
      </c>
      <c r="E660" s="85">
        <f t="shared" si="41"/>
        <v>3627.8316800000007</v>
      </c>
      <c r="F660" s="85">
        <f t="shared" si="42"/>
        <v>32650.485120000016</v>
      </c>
      <c r="G660" s="85">
        <f xml:space="preserve"> F660/'2016 Claims Experience'!$H$2</f>
        <v>38412.335435294139</v>
      </c>
      <c r="H660" s="85">
        <f t="shared" si="43"/>
        <v>500</v>
      </c>
      <c r="I660" s="85">
        <f t="shared" si="40"/>
        <v>771.55438428117304</v>
      </c>
      <c r="J660" s="39"/>
    </row>
    <row r="661" spans="2:10" x14ac:dyDescent="0.2">
      <c r="B661" s="87">
        <v>659</v>
      </c>
      <c r="C661" s="85">
        <v>78.210000000000008</v>
      </c>
      <c r="D661" s="85">
        <f>C661 * (1 + '2016 Claims Experience'!$H$3) * (1 + '2016 Claims Experience'!$H$3)</f>
        <v>94.634100000000032</v>
      </c>
      <c r="E661" s="85">
        <f t="shared" si="41"/>
        <v>9.4634100000000014</v>
      </c>
      <c r="F661" s="85">
        <f t="shared" si="42"/>
        <v>85.170690000000036</v>
      </c>
      <c r="G661" s="85">
        <f xml:space="preserve"> F661/'2016 Claims Experience'!$H$2</f>
        <v>100.20081176470593</v>
      </c>
      <c r="H661" s="85">
        <f t="shared" si="43"/>
        <v>94.634100000000032</v>
      </c>
      <c r="I661" s="85">
        <f t="shared" si="40"/>
        <v>0</v>
      </c>
      <c r="J661" s="39"/>
    </row>
    <row r="662" spans="2:10" x14ac:dyDescent="0.2">
      <c r="B662" s="87">
        <v>660</v>
      </c>
      <c r="C662" s="85">
        <v>9607.98</v>
      </c>
      <c r="D662" s="85">
        <f>C662 * (1 + '2016 Claims Experience'!$H$3) * (1 + '2016 Claims Experience'!$H$3)</f>
        <v>11625.6558</v>
      </c>
      <c r="E662" s="85">
        <f t="shared" si="41"/>
        <v>1162.5655799999997</v>
      </c>
      <c r="F662" s="85">
        <f t="shared" si="42"/>
        <v>10463.09022</v>
      </c>
      <c r="G662" s="85">
        <f xml:space="preserve"> F662/'2016 Claims Experience'!$H$2</f>
        <v>12309.517905882354</v>
      </c>
      <c r="H662" s="85">
        <f t="shared" si="43"/>
        <v>500</v>
      </c>
      <c r="I662" s="85">
        <f t="shared" si="40"/>
        <v>771.55438428117304</v>
      </c>
      <c r="J662" s="39"/>
    </row>
    <row r="663" spans="2:10" x14ac:dyDescent="0.2">
      <c r="B663" s="87">
        <v>661</v>
      </c>
      <c r="C663" s="85">
        <v>2152.75</v>
      </c>
      <c r="D663" s="85">
        <f>C663 * (1 + '2016 Claims Experience'!$H$3) * (1 + '2016 Claims Experience'!$H$3)</f>
        <v>2604.8275000000003</v>
      </c>
      <c r="E663" s="85">
        <f t="shared" si="41"/>
        <v>260.48274999999995</v>
      </c>
      <c r="F663" s="85">
        <f t="shared" si="42"/>
        <v>2344.3447500000002</v>
      </c>
      <c r="G663" s="85">
        <f xml:space="preserve"> F663/'2016 Claims Experience'!$H$2</f>
        <v>2758.0526470588238</v>
      </c>
      <c r="H663" s="85">
        <f t="shared" si="43"/>
        <v>500</v>
      </c>
      <c r="I663" s="85">
        <f t="shared" si="40"/>
        <v>771.55438428117304</v>
      </c>
      <c r="J663" s="39"/>
    </row>
    <row r="664" spans="2:10" x14ac:dyDescent="0.2">
      <c r="B664" s="87">
        <v>662</v>
      </c>
      <c r="C664" s="85">
        <v>33357.75</v>
      </c>
      <c r="D664" s="85">
        <f>C664 * (1 + '2016 Claims Experience'!$H$3) * (1 + '2016 Claims Experience'!$H$3)</f>
        <v>40362.877500000002</v>
      </c>
      <c r="E664" s="85">
        <f t="shared" si="41"/>
        <v>4036.2877499999995</v>
      </c>
      <c r="F664" s="85">
        <f t="shared" si="42"/>
        <v>36326.589750000006</v>
      </c>
      <c r="G664" s="85">
        <f xml:space="preserve"> F664/'2016 Claims Experience'!$H$2</f>
        <v>42737.164411764716</v>
      </c>
      <c r="H664" s="85">
        <f t="shared" si="43"/>
        <v>500</v>
      </c>
      <c r="I664" s="85">
        <f t="shared" si="40"/>
        <v>771.55438428117304</v>
      </c>
      <c r="J664" s="39"/>
    </row>
    <row r="665" spans="2:10" x14ac:dyDescent="0.2">
      <c r="B665" s="87">
        <v>663</v>
      </c>
      <c r="C665" s="85">
        <v>15691.77</v>
      </c>
      <c r="D665" s="85">
        <f>C665 * (1 + '2016 Claims Experience'!$H$3) * (1 + '2016 Claims Experience'!$H$3)</f>
        <v>18987.041700000002</v>
      </c>
      <c r="E665" s="85">
        <f t="shared" si="41"/>
        <v>1898.7041699999997</v>
      </c>
      <c r="F665" s="85">
        <f t="shared" si="42"/>
        <v>17088.337530000001</v>
      </c>
      <c r="G665" s="85">
        <f xml:space="preserve"> F665/'2016 Claims Experience'!$H$2</f>
        <v>20103.926505882355</v>
      </c>
      <c r="H665" s="85">
        <f t="shared" si="43"/>
        <v>500</v>
      </c>
      <c r="I665" s="85">
        <f t="shared" si="40"/>
        <v>771.55438428117304</v>
      </c>
      <c r="J665" s="39"/>
    </row>
    <row r="666" spans="2:10" x14ac:dyDescent="0.2">
      <c r="B666" s="87">
        <v>664</v>
      </c>
      <c r="C666" s="85">
        <v>10672.11</v>
      </c>
      <c r="D666" s="85">
        <f>C666 * (1 + '2016 Claims Experience'!$H$3) * (1 + '2016 Claims Experience'!$H$3)</f>
        <v>12913.253100000004</v>
      </c>
      <c r="E666" s="85">
        <f t="shared" si="41"/>
        <v>1291.3253100000002</v>
      </c>
      <c r="F666" s="85">
        <f t="shared" si="42"/>
        <v>11621.927790000003</v>
      </c>
      <c r="G666" s="85">
        <f xml:space="preserve"> F666/'2016 Claims Experience'!$H$2</f>
        <v>13672.856223529416</v>
      </c>
      <c r="H666" s="85">
        <f t="shared" si="43"/>
        <v>500</v>
      </c>
      <c r="I666" s="85">
        <f t="shared" si="40"/>
        <v>771.55438428117304</v>
      </c>
      <c r="J666" s="39"/>
    </row>
    <row r="667" spans="2:10" x14ac:dyDescent="0.2">
      <c r="B667" s="87">
        <v>665</v>
      </c>
      <c r="C667" s="85">
        <v>9897.91</v>
      </c>
      <c r="D667" s="85">
        <f>C667 * (1 + '2016 Claims Experience'!$H$3) * (1 + '2016 Claims Experience'!$H$3)</f>
        <v>11976.471100000002</v>
      </c>
      <c r="E667" s="85">
        <f t="shared" si="41"/>
        <v>1197.6471099999999</v>
      </c>
      <c r="F667" s="85">
        <f t="shared" si="42"/>
        <v>10778.823990000003</v>
      </c>
      <c r="G667" s="85">
        <f xml:space="preserve"> F667/'2016 Claims Experience'!$H$2</f>
        <v>12680.969400000004</v>
      </c>
      <c r="H667" s="85">
        <f t="shared" si="43"/>
        <v>500</v>
      </c>
      <c r="I667" s="85">
        <f t="shared" si="40"/>
        <v>771.55438428117304</v>
      </c>
      <c r="J667" s="39"/>
    </row>
    <row r="668" spans="2:10" x14ac:dyDescent="0.2">
      <c r="B668" s="87">
        <v>666</v>
      </c>
      <c r="C668" s="85">
        <v>10250.25</v>
      </c>
      <c r="D668" s="85">
        <f>C668 * (1 + '2016 Claims Experience'!$H$3) * (1 + '2016 Claims Experience'!$H$3)</f>
        <v>12402.802500000003</v>
      </c>
      <c r="E668" s="85">
        <f t="shared" si="41"/>
        <v>1240.28025</v>
      </c>
      <c r="F668" s="85">
        <f t="shared" si="42"/>
        <v>11162.522250000004</v>
      </c>
      <c r="G668" s="85">
        <f xml:space="preserve"> F668/'2016 Claims Experience'!$H$2</f>
        <v>13132.379117647064</v>
      </c>
      <c r="H668" s="85">
        <f t="shared" si="43"/>
        <v>500</v>
      </c>
      <c r="I668" s="85">
        <f t="shared" si="40"/>
        <v>771.55438428117304</v>
      </c>
      <c r="J668" s="39"/>
    </row>
    <row r="669" spans="2:10" x14ac:dyDescent="0.2">
      <c r="B669" s="87">
        <v>667</v>
      </c>
      <c r="C669" s="85">
        <v>16432.79</v>
      </c>
      <c r="D669" s="85">
        <f>C669 * (1 + '2016 Claims Experience'!$H$3) * (1 + '2016 Claims Experience'!$H$3)</f>
        <v>19883.675900000006</v>
      </c>
      <c r="E669" s="85">
        <f t="shared" si="41"/>
        <v>1988.3675900000001</v>
      </c>
      <c r="F669" s="85">
        <f t="shared" si="42"/>
        <v>17895.308310000004</v>
      </c>
      <c r="G669" s="85">
        <f xml:space="preserve"> F669/'2016 Claims Experience'!$H$2</f>
        <v>21053.303894117653</v>
      </c>
      <c r="H669" s="85">
        <f t="shared" si="43"/>
        <v>500</v>
      </c>
      <c r="I669" s="85">
        <f t="shared" si="40"/>
        <v>771.55438428117304</v>
      </c>
      <c r="J669" s="39"/>
    </row>
    <row r="670" spans="2:10" x14ac:dyDescent="0.2">
      <c r="B670" s="87">
        <v>668</v>
      </c>
      <c r="C670" s="85">
        <v>9382.0400000000009</v>
      </c>
      <c r="D670" s="85">
        <f>C670 * (1 + '2016 Claims Experience'!$H$3) * (1 + '2016 Claims Experience'!$H$3)</f>
        <v>11352.268400000004</v>
      </c>
      <c r="E670" s="85">
        <f t="shared" si="41"/>
        <v>1135.2268400000003</v>
      </c>
      <c r="F670" s="85">
        <f t="shared" si="42"/>
        <v>10217.041560000005</v>
      </c>
      <c r="G670" s="85">
        <f xml:space="preserve"> F670/'2016 Claims Experience'!$H$2</f>
        <v>12020.048894117654</v>
      </c>
      <c r="H670" s="85">
        <f t="shared" si="43"/>
        <v>500</v>
      </c>
      <c r="I670" s="85">
        <f t="shared" si="40"/>
        <v>771.55438428117304</v>
      </c>
      <c r="J670" s="39"/>
    </row>
    <row r="671" spans="2:10" x14ac:dyDescent="0.2">
      <c r="B671" s="87">
        <v>669</v>
      </c>
      <c r="C671" s="85">
        <v>2550.12</v>
      </c>
      <c r="D671" s="85">
        <f>C671 * (1 + '2016 Claims Experience'!$H$3) * (1 + '2016 Claims Experience'!$H$3)</f>
        <v>3085.6452000000004</v>
      </c>
      <c r="E671" s="85">
        <f t="shared" si="41"/>
        <v>308.56451999999996</v>
      </c>
      <c r="F671" s="85">
        <f t="shared" si="42"/>
        <v>2777.0806800000005</v>
      </c>
      <c r="G671" s="85">
        <f xml:space="preserve"> F671/'2016 Claims Experience'!$H$2</f>
        <v>3267.1537411764712</v>
      </c>
      <c r="H671" s="85">
        <f t="shared" si="43"/>
        <v>500</v>
      </c>
      <c r="I671" s="85">
        <f t="shared" si="40"/>
        <v>771.55438428117304</v>
      </c>
      <c r="J671" s="39"/>
    </row>
    <row r="672" spans="2:10" x14ac:dyDescent="0.2">
      <c r="B672" s="87">
        <v>670</v>
      </c>
      <c r="C672" s="85">
        <v>15764.45</v>
      </c>
      <c r="D672" s="85">
        <f>C672 * (1 + '2016 Claims Experience'!$H$3) * (1 + '2016 Claims Experience'!$H$3)</f>
        <v>19074.984500000002</v>
      </c>
      <c r="E672" s="85">
        <f t="shared" si="41"/>
        <v>1907.4984499999998</v>
      </c>
      <c r="F672" s="85">
        <f t="shared" si="42"/>
        <v>17167.486050000003</v>
      </c>
      <c r="G672" s="85">
        <f xml:space="preserve"> F672/'2016 Claims Experience'!$H$2</f>
        <v>20197.042411764709</v>
      </c>
      <c r="H672" s="85">
        <f t="shared" si="43"/>
        <v>500</v>
      </c>
      <c r="I672" s="85">
        <f t="shared" si="40"/>
        <v>771.55438428117304</v>
      </c>
      <c r="J672" s="39"/>
    </row>
    <row r="673" spans="2:10" x14ac:dyDescent="0.2">
      <c r="B673" s="87">
        <v>671</v>
      </c>
      <c r="C673" s="85">
        <v>9844.98</v>
      </c>
      <c r="D673" s="85">
        <f>C673 * (1 + '2016 Claims Experience'!$H$3) * (1 + '2016 Claims Experience'!$H$3)</f>
        <v>11912.425800000003</v>
      </c>
      <c r="E673" s="85">
        <f t="shared" si="41"/>
        <v>1191.2425800000001</v>
      </c>
      <c r="F673" s="85">
        <f t="shared" si="42"/>
        <v>10721.183220000003</v>
      </c>
      <c r="G673" s="85">
        <f xml:space="preserve"> F673/'2016 Claims Experience'!$H$2</f>
        <v>12613.156729411769</v>
      </c>
      <c r="H673" s="85">
        <f t="shared" si="43"/>
        <v>500</v>
      </c>
      <c r="I673" s="85">
        <f t="shared" si="40"/>
        <v>771.55438428117304</v>
      </c>
      <c r="J673" s="39"/>
    </row>
    <row r="674" spans="2:10" x14ac:dyDescent="0.2">
      <c r="B674" s="87">
        <v>672</v>
      </c>
      <c r="C674" s="85">
        <v>356.29</v>
      </c>
      <c r="D674" s="85">
        <f>C674 * (1 + '2016 Claims Experience'!$H$3) * (1 + '2016 Claims Experience'!$H$3)</f>
        <v>431.11090000000007</v>
      </c>
      <c r="E674" s="85">
        <f t="shared" si="41"/>
        <v>43.111089999999997</v>
      </c>
      <c r="F674" s="85">
        <f t="shared" si="42"/>
        <v>387.99981000000008</v>
      </c>
      <c r="G674" s="85">
        <f xml:space="preserve"> F674/'2016 Claims Experience'!$H$2</f>
        <v>456.47036470588245</v>
      </c>
      <c r="H674" s="85">
        <f t="shared" si="43"/>
        <v>431.11090000000007</v>
      </c>
      <c r="I674" s="85">
        <f t="shared" si="40"/>
        <v>0</v>
      </c>
      <c r="J674" s="39"/>
    </row>
    <row r="675" spans="2:10" x14ac:dyDescent="0.2">
      <c r="B675" s="87">
        <v>673</v>
      </c>
      <c r="C675" s="85">
        <v>9376.51</v>
      </c>
      <c r="D675" s="85">
        <f>C675 * (1 + '2016 Claims Experience'!$H$3) * (1 + '2016 Claims Experience'!$H$3)</f>
        <v>11345.577100000002</v>
      </c>
      <c r="E675" s="85">
        <f t="shared" si="41"/>
        <v>1134.55771</v>
      </c>
      <c r="F675" s="85">
        <f t="shared" si="42"/>
        <v>10211.019390000003</v>
      </c>
      <c r="G675" s="85">
        <f xml:space="preserve"> F675/'2016 Claims Experience'!$H$2</f>
        <v>12012.963988235299</v>
      </c>
      <c r="H675" s="85">
        <f t="shared" si="43"/>
        <v>500</v>
      </c>
      <c r="I675" s="85">
        <f t="shared" si="40"/>
        <v>771.55438428117304</v>
      </c>
      <c r="J675" s="39"/>
    </row>
    <row r="676" spans="2:10" x14ac:dyDescent="0.2">
      <c r="B676" s="87">
        <v>674</v>
      </c>
      <c r="C676" s="85">
        <v>18854.93</v>
      </c>
      <c r="D676" s="85">
        <f>C676 * (1 + '2016 Claims Experience'!$H$3) * (1 + '2016 Claims Experience'!$H$3)</f>
        <v>22814.465300000003</v>
      </c>
      <c r="E676" s="85">
        <f t="shared" si="41"/>
        <v>2281.4465299999997</v>
      </c>
      <c r="F676" s="85">
        <f t="shared" si="42"/>
        <v>20533.018770000002</v>
      </c>
      <c r="G676" s="85">
        <f xml:space="preserve"> F676/'2016 Claims Experience'!$H$2</f>
        <v>24156.492670588239</v>
      </c>
      <c r="H676" s="85">
        <f t="shared" si="43"/>
        <v>500</v>
      </c>
      <c r="I676" s="85">
        <f t="shared" si="40"/>
        <v>771.55438428117304</v>
      </c>
      <c r="J676" s="39"/>
    </row>
    <row r="677" spans="2:10" x14ac:dyDescent="0.2">
      <c r="B677" s="87">
        <v>675</v>
      </c>
      <c r="C677" s="85">
        <v>7798.09</v>
      </c>
      <c r="D677" s="85">
        <f>C677 * (1 + '2016 Claims Experience'!$H$3) * (1 + '2016 Claims Experience'!$H$3)</f>
        <v>9435.6889000000028</v>
      </c>
      <c r="E677" s="85">
        <f t="shared" si="41"/>
        <v>943.56889000000012</v>
      </c>
      <c r="F677" s="85">
        <f t="shared" si="42"/>
        <v>8492.1200100000024</v>
      </c>
      <c r="G677" s="85">
        <f xml:space="preserve"> F677/'2016 Claims Experience'!$H$2</f>
        <v>9990.7294235294139</v>
      </c>
      <c r="H677" s="85">
        <f t="shared" si="43"/>
        <v>500</v>
      </c>
      <c r="I677" s="85">
        <f t="shared" si="40"/>
        <v>771.55438428117304</v>
      </c>
      <c r="J677" s="39"/>
    </row>
    <row r="678" spans="2:10" x14ac:dyDescent="0.2">
      <c r="B678" s="87">
        <v>676</v>
      </c>
      <c r="C678" s="85">
        <v>1201.5900000000001</v>
      </c>
      <c r="D678" s="85">
        <f>C678 * (1 + '2016 Claims Experience'!$H$3) * (1 + '2016 Claims Experience'!$H$3)</f>
        <v>1453.9239000000005</v>
      </c>
      <c r="E678" s="85">
        <f t="shared" si="41"/>
        <v>145.39239000000001</v>
      </c>
      <c r="F678" s="85">
        <f t="shared" si="42"/>
        <v>1308.5315100000005</v>
      </c>
      <c r="G678" s="85">
        <f xml:space="preserve"> F678/'2016 Claims Experience'!$H$2</f>
        <v>1539.4488352941182</v>
      </c>
      <c r="H678" s="85">
        <f t="shared" si="43"/>
        <v>500</v>
      </c>
      <c r="I678" s="85">
        <f t="shared" si="40"/>
        <v>771.55438428117304</v>
      </c>
      <c r="J678" s="39"/>
    </row>
    <row r="679" spans="2:10" x14ac:dyDescent="0.2">
      <c r="B679" s="87">
        <v>677</v>
      </c>
      <c r="C679" s="85">
        <v>1822.53</v>
      </c>
      <c r="D679" s="85">
        <f>C679 * (1 + '2016 Claims Experience'!$H$3) * (1 + '2016 Claims Experience'!$H$3)</f>
        <v>2205.2613000000001</v>
      </c>
      <c r="E679" s="85">
        <f t="shared" si="41"/>
        <v>220.52612999999997</v>
      </c>
      <c r="F679" s="85">
        <f t="shared" si="42"/>
        <v>1984.7351700000002</v>
      </c>
      <c r="G679" s="85">
        <f xml:space="preserve"> F679/'2016 Claims Experience'!$H$2</f>
        <v>2334.9825529411769</v>
      </c>
      <c r="H679" s="85">
        <f t="shared" si="43"/>
        <v>500</v>
      </c>
      <c r="I679" s="85">
        <f t="shared" si="40"/>
        <v>771.55438428117304</v>
      </c>
      <c r="J679" s="39"/>
    </row>
    <row r="680" spans="2:10" x14ac:dyDescent="0.2">
      <c r="B680" s="87">
        <v>678</v>
      </c>
      <c r="C680" s="85">
        <v>8888.2900000000009</v>
      </c>
      <c r="D680" s="85">
        <f>C680 * (1 + '2016 Claims Experience'!$H$3) * (1 + '2016 Claims Experience'!$H$3)</f>
        <v>10754.830900000003</v>
      </c>
      <c r="E680" s="85">
        <f t="shared" si="41"/>
        <v>1075.4830899999999</v>
      </c>
      <c r="F680" s="85">
        <f t="shared" si="42"/>
        <v>9679.3478100000029</v>
      </c>
      <c r="G680" s="85">
        <f xml:space="preserve"> F680/'2016 Claims Experience'!$H$2</f>
        <v>11387.468011764709</v>
      </c>
      <c r="H680" s="85">
        <f t="shared" si="43"/>
        <v>500</v>
      </c>
      <c r="I680" s="85">
        <f t="shared" si="40"/>
        <v>771.55438428117304</v>
      </c>
      <c r="J680" s="39"/>
    </row>
    <row r="681" spans="2:10" x14ac:dyDescent="0.2">
      <c r="B681" s="87">
        <v>679</v>
      </c>
      <c r="C681" s="85">
        <v>25814.04</v>
      </c>
      <c r="D681" s="85">
        <f>C681 * (1 + '2016 Claims Experience'!$H$3) * (1 + '2016 Claims Experience'!$H$3)</f>
        <v>31234.988400000006</v>
      </c>
      <c r="E681" s="85">
        <f t="shared" si="41"/>
        <v>3123.4988399999997</v>
      </c>
      <c r="F681" s="85">
        <f t="shared" si="42"/>
        <v>28111.489560000005</v>
      </c>
      <c r="G681" s="85">
        <f xml:space="preserve"> F681/'2016 Claims Experience'!$H$2</f>
        <v>33072.340658823538</v>
      </c>
      <c r="H681" s="85">
        <f t="shared" si="43"/>
        <v>500</v>
      </c>
      <c r="I681" s="85">
        <f t="shared" si="40"/>
        <v>771.55438428117304</v>
      </c>
      <c r="J681" s="39"/>
    </row>
    <row r="682" spans="2:10" x14ac:dyDescent="0.2">
      <c r="B682" s="87">
        <v>680</v>
      </c>
      <c r="C682" s="85">
        <v>26696.47</v>
      </c>
      <c r="D682" s="85">
        <f>C682 * (1 + '2016 Claims Experience'!$H$3) * (1 + '2016 Claims Experience'!$H$3)</f>
        <v>32302.728700000003</v>
      </c>
      <c r="E682" s="85">
        <f t="shared" si="41"/>
        <v>3230.2728699999998</v>
      </c>
      <c r="F682" s="85">
        <f t="shared" si="42"/>
        <v>29072.455830000003</v>
      </c>
      <c r="G682" s="85">
        <f xml:space="preserve"> F682/'2016 Claims Experience'!$H$2</f>
        <v>34202.889211764712</v>
      </c>
      <c r="H682" s="85">
        <f t="shared" si="43"/>
        <v>500</v>
      </c>
      <c r="I682" s="85">
        <f t="shared" si="40"/>
        <v>771.55438428117304</v>
      </c>
      <c r="J682" s="39"/>
    </row>
    <row r="683" spans="2:10" x14ac:dyDescent="0.2">
      <c r="B683" s="87">
        <v>681</v>
      </c>
      <c r="C683" s="85">
        <v>1261.6300000000001</v>
      </c>
      <c r="D683" s="85">
        <f>C683 * (1 + '2016 Claims Experience'!$H$3) * (1 + '2016 Claims Experience'!$H$3)</f>
        <v>1526.5723000000003</v>
      </c>
      <c r="E683" s="85">
        <f t="shared" si="41"/>
        <v>152.65723</v>
      </c>
      <c r="F683" s="85">
        <f t="shared" si="42"/>
        <v>1373.9150700000002</v>
      </c>
      <c r="G683" s="85">
        <f xml:space="preserve"> F683/'2016 Claims Experience'!$H$2</f>
        <v>1616.3706705882357</v>
      </c>
      <c r="H683" s="85">
        <f t="shared" si="43"/>
        <v>500</v>
      </c>
      <c r="I683" s="85">
        <f t="shared" si="40"/>
        <v>771.55438428117304</v>
      </c>
      <c r="J683" s="39"/>
    </row>
    <row r="684" spans="2:10" x14ac:dyDescent="0.2">
      <c r="B684" s="87">
        <v>682</v>
      </c>
      <c r="C684" s="85">
        <v>21922.5</v>
      </c>
      <c r="D684" s="85">
        <f>C684 * (1 + '2016 Claims Experience'!$H$3) * (1 + '2016 Claims Experience'!$H$3)</f>
        <v>26526.225000000006</v>
      </c>
      <c r="E684" s="85">
        <f t="shared" si="41"/>
        <v>2652.6224999999999</v>
      </c>
      <c r="F684" s="85">
        <f t="shared" si="42"/>
        <v>23873.602500000005</v>
      </c>
      <c r="G684" s="85">
        <f xml:space="preserve"> F684/'2016 Claims Experience'!$H$2</f>
        <v>28086.591176470592</v>
      </c>
      <c r="H684" s="85">
        <f t="shared" si="43"/>
        <v>500</v>
      </c>
      <c r="I684" s="85">
        <f t="shared" si="40"/>
        <v>771.55438428117304</v>
      </c>
      <c r="J684" s="39"/>
    </row>
    <row r="685" spans="2:10" x14ac:dyDescent="0.2">
      <c r="B685" s="87">
        <v>683</v>
      </c>
      <c r="C685" s="85">
        <v>10643.67</v>
      </c>
      <c r="D685" s="85">
        <f>C685 * (1 + '2016 Claims Experience'!$H$3) * (1 + '2016 Claims Experience'!$H$3)</f>
        <v>12878.840700000001</v>
      </c>
      <c r="E685" s="85">
        <f t="shared" si="41"/>
        <v>1287.8840699999998</v>
      </c>
      <c r="F685" s="85">
        <f t="shared" si="42"/>
        <v>11590.956630000001</v>
      </c>
      <c r="G685" s="85">
        <f xml:space="preserve"> F685/'2016 Claims Experience'!$H$2</f>
        <v>13636.419564705884</v>
      </c>
      <c r="H685" s="85">
        <f t="shared" si="43"/>
        <v>500</v>
      </c>
      <c r="I685" s="85">
        <f t="shared" si="40"/>
        <v>771.55438428117304</v>
      </c>
      <c r="J685" s="39"/>
    </row>
    <row r="686" spans="2:10" x14ac:dyDescent="0.2">
      <c r="B686" s="87">
        <v>684</v>
      </c>
      <c r="C686" s="85">
        <v>7827.3200000000006</v>
      </c>
      <c r="D686" s="85">
        <f>C686 * (1 + '2016 Claims Experience'!$H$3) * (1 + '2016 Claims Experience'!$H$3)</f>
        <v>9471.0572000000029</v>
      </c>
      <c r="E686" s="85">
        <f t="shared" si="41"/>
        <v>947.10572000000013</v>
      </c>
      <c r="F686" s="85">
        <f t="shared" si="42"/>
        <v>8523.9514800000034</v>
      </c>
      <c r="G686" s="85">
        <f xml:space="preserve"> F686/'2016 Claims Experience'!$H$2</f>
        <v>10028.178211764711</v>
      </c>
      <c r="H686" s="85">
        <f t="shared" si="43"/>
        <v>500</v>
      </c>
      <c r="I686" s="85">
        <f t="shared" si="40"/>
        <v>771.55438428117304</v>
      </c>
      <c r="J686" s="39"/>
    </row>
    <row r="687" spans="2:10" x14ac:dyDescent="0.2">
      <c r="B687" s="87">
        <v>685</v>
      </c>
      <c r="C687" s="85">
        <v>11681.730000000001</v>
      </c>
      <c r="D687" s="85">
        <f>C687 * (1 + '2016 Claims Experience'!$H$3) * (1 + '2016 Claims Experience'!$H$3)</f>
        <v>14134.893300000003</v>
      </c>
      <c r="E687" s="85">
        <f t="shared" si="41"/>
        <v>1413.4893300000001</v>
      </c>
      <c r="F687" s="85">
        <f t="shared" si="42"/>
        <v>12721.403970000003</v>
      </c>
      <c r="G687" s="85">
        <f xml:space="preserve"> F687/'2016 Claims Experience'!$H$2</f>
        <v>14966.35761176471</v>
      </c>
      <c r="H687" s="85">
        <f t="shared" si="43"/>
        <v>500</v>
      </c>
      <c r="I687" s="85">
        <f t="shared" si="40"/>
        <v>771.55438428117304</v>
      </c>
      <c r="J687" s="39"/>
    </row>
    <row r="688" spans="2:10" x14ac:dyDescent="0.2">
      <c r="B688" s="87">
        <v>686</v>
      </c>
      <c r="C688" s="85">
        <v>1072.82</v>
      </c>
      <c r="D688" s="85">
        <f>C688 * (1 + '2016 Claims Experience'!$H$3) * (1 + '2016 Claims Experience'!$H$3)</f>
        <v>1298.1122000000003</v>
      </c>
      <c r="E688" s="85">
        <f t="shared" si="41"/>
        <v>129.81121999999999</v>
      </c>
      <c r="F688" s="85">
        <f t="shared" si="42"/>
        <v>1168.3009800000002</v>
      </c>
      <c r="G688" s="85">
        <f xml:space="preserve"> F688/'2016 Claims Experience'!$H$2</f>
        <v>1374.4717411764709</v>
      </c>
      <c r="H688" s="85">
        <f t="shared" si="43"/>
        <v>500</v>
      </c>
      <c r="I688" s="85">
        <f t="shared" si="40"/>
        <v>771.55438428117304</v>
      </c>
      <c r="J688" s="39"/>
    </row>
    <row r="689" spans="2:10" x14ac:dyDescent="0.2">
      <c r="B689" s="87">
        <v>687</v>
      </c>
      <c r="C689" s="85">
        <v>2327.34</v>
      </c>
      <c r="D689" s="85">
        <f>C689 * (1 + '2016 Claims Experience'!$H$3) * (1 + '2016 Claims Experience'!$H$3)</f>
        <v>2816.0814000000009</v>
      </c>
      <c r="E689" s="85">
        <f t="shared" si="41"/>
        <v>281.60814000000005</v>
      </c>
      <c r="F689" s="85">
        <f t="shared" si="42"/>
        <v>2534.4732600000011</v>
      </c>
      <c r="G689" s="85">
        <f xml:space="preserve"> F689/'2016 Claims Experience'!$H$2</f>
        <v>2981.7332470588249</v>
      </c>
      <c r="H689" s="85">
        <f t="shared" si="43"/>
        <v>500</v>
      </c>
      <c r="I689" s="85">
        <f t="shared" si="40"/>
        <v>771.55438428117304</v>
      </c>
      <c r="J689" s="39"/>
    </row>
    <row r="690" spans="2:10" x14ac:dyDescent="0.2">
      <c r="B690" s="87">
        <v>688</v>
      </c>
      <c r="C690" s="85">
        <v>2028.72</v>
      </c>
      <c r="D690" s="85">
        <f>C690 * (1 + '2016 Claims Experience'!$H$3) * (1 + '2016 Claims Experience'!$H$3)</f>
        <v>2454.7512000000002</v>
      </c>
      <c r="E690" s="85">
        <f t="shared" si="41"/>
        <v>245.47511999999995</v>
      </c>
      <c r="F690" s="85">
        <f t="shared" si="42"/>
        <v>2209.2760800000001</v>
      </c>
      <c r="G690" s="85">
        <f xml:space="preserve"> F690/'2016 Claims Experience'!$H$2</f>
        <v>2599.1483294117647</v>
      </c>
      <c r="H690" s="85">
        <f t="shared" si="43"/>
        <v>500</v>
      </c>
      <c r="I690" s="85">
        <f t="shared" si="40"/>
        <v>771.55438428117304</v>
      </c>
      <c r="J690" s="39"/>
    </row>
    <row r="691" spans="2:10" x14ac:dyDescent="0.2">
      <c r="B691" s="87">
        <v>689</v>
      </c>
      <c r="C691" s="85">
        <v>5104.1900000000005</v>
      </c>
      <c r="D691" s="85">
        <f>C691 * (1 + '2016 Claims Experience'!$H$3) * (1 + '2016 Claims Experience'!$H$3)</f>
        <v>6176.0699000000022</v>
      </c>
      <c r="E691" s="85">
        <f t="shared" si="41"/>
        <v>617.60699000000011</v>
      </c>
      <c r="F691" s="85">
        <f t="shared" si="42"/>
        <v>5558.462910000002</v>
      </c>
      <c r="G691" s="85">
        <f xml:space="preserve"> F691/'2016 Claims Experience'!$H$2</f>
        <v>6539.3681294117669</v>
      </c>
      <c r="H691" s="85">
        <f t="shared" si="43"/>
        <v>500</v>
      </c>
      <c r="I691" s="85">
        <f t="shared" si="40"/>
        <v>771.55438428117304</v>
      </c>
      <c r="J691" s="39"/>
    </row>
    <row r="692" spans="2:10" x14ac:dyDescent="0.2">
      <c r="B692" s="87">
        <v>690</v>
      </c>
      <c r="C692" s="85">
        <v>26056.57</v>
      </c>
      <c r="D692" s="85">
        <f>C692 * (1 + '2016 Claims Experience'!$H$3) * (1 + '2016 Claims Experience'!$H$3)</f>
        <v>31528.449700000005</v>
      </c>
      <c r="E692" s="85">
        <f t="shared" si="41"/>
        <v>3152.8449699999996</v>
      </c>
      <c r="F692" s="85">
        <f t="shared" si="42"/>
        <v>28375.604730000006</v>
      </c>
      <c r="G692" s="85">
        <f xml:space="preserve"> F692/'2016 Claims Experience'!$H$2</f>
        <v>33383.064388235303</v>
      </c>
      <c r="H692" s="85">
        <f t="shared" si="43"/>
        <v>500</v>
      </c>
      <c r="I692" s="85">
        <f t="shared" si="40"/>
        <v>771.55438428117304</v>
      </c>
      <c r="J692" s="39"/>
    </row>
    <row r="693" spans="2:10" x14ac:dyDescent="0.2">
      <c r="B693" s="87">
        <v>691</v>
      </c>
      <c r="C693" s="85">
        <v>19038.21</v>
      </c>
      <c r="D693" s="85">
        <f>C693 * (1 + '2016 Claims Experience'!$H$3) * (1 + '2016 Claims Experience'!$H$3)</f>
        <v>23036.234100000001</v>
      </c>
      <c r="E693" s="85">
        <f t="shared" si="41"/>
        <v>2303.6234099999997</v>
      </c>
      <c r="F693" s="85">
        <f t="shared" si="42"/>
        <v>20732.610690000001</v>
      </c>
      <c r="G693" s="85">
        <f xml:space="preserve"> F693/'2016 Claims Experience'!$H$2</f>
        <v>24391.306694117648</v>
      </c>
      <c r="H693" s="85">
        <f t="shared" si="43"/>
        <v>500</v>
      </c>
      <c r="I693" s="85">
        <f t="shared" si="40"/>
        <v>771.55438428117304</v>
      </c>
      <c r="J693" s="39"/>
    </row>
    <row r="694" spans="2:10" x14ac:dyDescent="0.2">
      <c r="B694" s="87">
        <v>692</v>
      </c>
      <c r="C694" s="85">
        <v>28007.870000000003</v>
      </c>
      <c r="D694" s="85">
        <f>C694 * (1 + '2016 Claims Experience'!$H$3) * (1 + '2016 Claims Experience'!$H$3)</f>
        <v>33889.522700000009</v>
      </c>
      <c r="E694" s="85">
        <f t="shared" si="41"/>
        <v>3388.9522700000002</v>
      </c>
      <c r="F694" s="85">
        <f t="shared" si="42"/>
        <v>30500.570430000007</v>
      </c>
      <c r="G694" s="85">
        <f xml:space="preserve"> F694/'2016 Claims Experience'!$H$2</f>
        <v>35883.024035294125</v>
      </c>
      <c r="H694" s="85">
        <f t="shared" si="43"/>
        <v>500</v>
      </c>
      <c r="I694" s="85">
        <f t="shared" si="40"/>
        <v>771.55438428117304</v>
      </c>
      <c r="J694" s="39"/>
    </row>
    <row r="695" spans="2:10" x14ac:dyDescent="0.2">
      <c r="B695" s="87">
        <v>693</v>
      </c>
      <c r="C695" s="85">
        <v>380.78000000000003</v>
      </c>
      <c r="D695" s="85">
        <f>C695 * (1 + '2016 Claims Experience'!$H$3) * (1 + '2016 Claims Experience'!$H$3)</f>
        <v>460.74380000000008</v>
      </c>
      <c r="E695" s="85">
        <f t="shared" si="41"/>
        <v>46.074379999999998</v>
      </c>
      <c r="F695" s="85">
        <f t="shared" si="42"/>
        <v>414.66942000000006</v>
      </c>
      <c r="G695" s="85">
        <f xml:space="preserve"> F695/'2016 Claims Experience'!$H$2</f>
        <v>487.84637647058832</v>
      </c>
      <c r="H695" s="85">
        <f t="shared" si="43"/>
        <v>460.74380000000008</v>
      </c>
      <c r="I695" s="85">
        <f t="shared" si="40"/>
        <v>0</v>
      </c>
      <c r="J695" s="39"/>
    </row>
    <row r="696" spans="2:10" x14ac:dyDescent="0.2">
      <c r="B696" s="87">
        <v>694</v>
      </c>
      <c r="C696" s="85">
        <v>16413.830000000002</v>
      </c>
      <c r="D696" s="85">
        <f>C696 * (1 + '2016 Claims Experience'!$H$3) * (1 + '2016 Claims Experience'!$H$3)</f>
        <v>19860.734300000004</v>
      </c>
      <c r="E696" s="85">
        <f t="shared" si="41"/>
        <v>1986.0734299999999</v>
      </c>
      <c r="F696" s="85">
        <f t="shared" si="42"/>
        <v>17874.660870000003</v>
      </c>
      <c r="G696" s="85">
        <f xml:space="preserve"> F696/'2016 Claims Experience'!$H$2</f>
        <v>21029.012788235297</v>
      </c>
      <c r="H696" s="85">
        <f t="shared" si="43"/>
        <v>500</v>
      </c>
      <c r="I696" s="85">
        <f t="shared" si="40"/>
        <v>771.55438428117304</v>
      </c>
      <c r="J696" s="39"/>
    </row>
    <row r="697" spans="2:10" x14ac:dyDescent="0.2">
      <c r="B697" s="87">
        <v>695</v>
      </c>
      <c r="C697" s="85">
        <v>18289.29</v>
      </c>
      <c r="D697" s="85">
        <f>C697 * (1 + '2016 Claims Experience'!$H$3) * (1 + '2016 Claims Experience'!$H$3)</f>
        <v>22130.040900000004</v>
      </c>
      <c r="E697" s="85">
        <f t="shared" si="41"/>
        <v>2213.0040899999999</v>
      </c>
      <c r="F697" s="85">
        <f t="shared" si="42"/>
        <v>19917.036810000005</v>
      </c>
      <c r="G697" s="85">
        <f xml:space="preserve"> F697/'2016 Claims Experience'!$H$2</f>
        <v>23431.808011764711</v>
      </c>
      <c r="H697" s="85">
        <f t="shared" si="43"/>
        <v>500</v>
      </c>
      <c r="I697" s="85">
        <f t="shared" si="40"/>
        <v>771.55438428117304</v>
      </c>
      <c r="J697" s="39"/>
    </row>
    <row r="698" spans="2:10" x14ac:dyDescent="0.2">
      <c r="B698" s="87">
        <v>696</v>
      </c>
      <c r="C698" s="85">
        <v>7061.02</v>
      </c>
      <c r="D698" s="85">
        <f>C698 * (1 + '2016 Claims Experience'!$H$3) * (1 + '2016 Claims Experience'!$H$3)</f>
        <v>8543.8342000000011</v>
      </c>
      <c r="E698" s="85">
        <f t="shared" si="41"/>
        <v>854.38341999999989</v>
      </c>
      <c r="F698" s="85">
        <f t="shared" si="42"/>
        <v>7689.450780000001</v>
      </c>
      <c r="G698" s="85">
        <f xml:space="preserve"> F698/'2016 Claims Experience'!$H$2</f>
        <v>9046.4126823529423</v>
      </c>
      <c r="H698" s="85">
        <f t="shared" si="43"/>
        <v>500</v>
      </c>
      <c r="I698" s="85">
        <f t="shared" si="40"/>
        <v>771.55438428117304</v>
      </c>
      <c r="J698" s="39"/>
    </row>
    <row r="699" spans="2:10" x14ac:dyDescent="0.2">
      <c r="B699" s="87">
        <v>697</v>
      </c>
      <c r="C699" s="85">
        <v>16116</v>
      </c>
      <c r="D699" s="85">
        <f>C699 * (1 + '2016 Claims Experience'!$H$3) * (1 + '2016 Claims Experience'!$H$3)</f>
        <v>19500.360000000004</v>
      </c>
      <c r="E699" s="85">
        <f t="shared" si="41"/>
        <v>1950.0360000000001</v>
      </c>
      <c r="F699" s="85">
        <f t="shared" si="42"/>
        <v>17550.324000000004</v>
      </c>
      <c r="G699" s="85">
        <f xml:space="preserve"> F699/'2016 Claims Experience'!$H$2</f>
        <v>20647.440000000006</v>
      </c>
      <c r="H699" s="85">
        <f t="shared" si="43"/>
        <v>500</v>
      </c>
      <c r="I699" s="85">
        <f t="shared" si="40"/>
        <v>771.55438428117304</v>
      </c>
      <c r="J699" s="39"/>
    </row>
    <row r="700" spans="2:10" x14ac:dyDescent="0.2">
      <c r="B700" s="87">
        <v>698</v>
      </c>
      <c r="C700" s="85">
        <v>11735.45</v>
      </c>
      <c r="D700" s="85">
        <f>C700 * (1 + '2016 Claims Experience'!$H$3) * (1 + '2016 Claims Experience'!$H$3)</f>
        <v>14199.894500000004</v>
      </c>
      <c r="E700" s="85">
        <f t="shared" si="41"/>
        <v>1419.98945</v>
      </c>
      <c r="F700" s="85">
        <f t="shared" si="42"/>
        <v>12779.905050000003</v>
      </c>
      <c r="G700" s="85">
        <f xml:space="preserve"> F700/'2016 Claims Experience'!$H$2</f>
        <v>15035.18241176471</v>
      </c>
      <c r="H700" s="85">
        <f t="shared" si="43"/>
        <v>500</v>
      </c>
      <c r="I700" s="85">
        <f t="shared" si="40"/>
        <v>771.55438428117304</v>
      </c>
      <c r="J700" s="39"/>
    </row>
    <row r="701" spans="2:10" x14ac:dyDescent="0.2">
      <c r="B701" s="87">
        <v>699</v>
      </c>
      <c r="C701" s="85">
        <v>5123.9400000000005</v>
      </c>
      <c r="D701" s="85">
        <f>C701 * (1 + '2016 Claims Experience'!$H$3) * (1 + '2016 Claims Experience'!$H$3)</f>
        <v>6199.9674000000014</v>
      </c>
      <c r="E701" s="85">
        <f t="shared" si="41"/>
        <v>619.99674000000005</v>
      </c>
      <c r="F701" s="85">
        <f t="shared" si="42"/>
        <v>5579.9706600000018</v>
      </c>
      <c r="G701" s="85">
        <f xml:space="preserve"> F701/'2016 Claims Experience'!$H$2</f>
        <v>6564.671364705885</v>
      </c>
      <c r="H701" s="85">
        <f t="shared" si="43"/>
        <v>500</v>
      </c>
      <c r="I701" s="85">
        <f t="shared" si="40"/>
        <v>771.55438428117304</v>
      </c>
      <c r="J701" s="39"/>
    </row>
    <row r="702" spans="2:10" x14ac:dyDescent="0.2">
      <c r="B702" s="87">
        <v>700</v>
      </c>
      <c r="C702" s="85">
        <v>30602.23</v>
      </c>
      <c r="D702" s="85">
        <f>C702 * (1 + '2016 Claims Experience'!$H$3) * (1 + '2016 Claims Experience'!$H$3)</f>
        <v>37028.698300000004</v>
      </c>
      <c r="E702" s="85">
        <f t="shared" si="41"/>
        <v>3702.8698299999996</v>
      </c>
      <c r="F702" s="85">
        <f t="shared" si="42"/>
        <v>33325.828470000008</v>
      </c>
      <c r="G702" s="85">
        <f xml:space="preserve"> F702/'2016 Claims Experience'!$H$2</f>
        <v>39206.857023529425</v>
      </c>
      <c r="H702" s="85">
        <f t="shared" si="43"/>
        <v>500</v>
      </c>
      <c r="I702" s="85">
        <f t="shared" si="40"/>
        <v>771.55438428117304</v>
      </c>
      <c r="J702" s="39"/>
    </row>
    <row r="703" spans="2:10" x14ac:dyDescent="0.2">
      <c r="B703" s="87">
        <v>701</v>
      </c>
      <c r="C703" s="85">
        <v>2292.58</v>
      </c>
      <c r="D703" s="85">
        <f>C703 * (1 + '2016 Claims Experience'!$H$3) * (1 + '2016 Claims Experience'!$H$3)</f>
        <v>2774.0218000000004</v>
      </c>
      <c r="E703" s="85">
        <f t="shared" si="41"/>
        <v>277.40217999999999</v>
      </c>
      <c r="F703" s="85">
        <f t="shared" si="42"/>
        <v>2496.6196200000004</v>
      </c>
      <c r="G703" s="85">
        <f xml:space="preserve"> F703/'2016 Claims Experience'!$H$2</f>
        <v>2937.199552941177</v>
      </c>
      <c r="H703" s="85">
        <f t="shared" si="43"/>
        <v>500</v>
      </c>
      <c r="I703" s="85">
        <f t="shared" si="40"/>
        <v>771.55438428117304</v>
      </c>
      <c r="J703" s="39"/>
    </row>
    <row r="704" spans="2:10" x14ac:dyDescent="0.2">
      <c r="B704" s="87">
        <v>702</v>
      </c>
      <c r="C704" s="85">
        <v>7730.9400000000005</v>
      </c>
      <c r="D704" s="85">
        <f>C704 * (1 + '2016 Claims Experience'!$H$3) * (1 + '2016 Claims Experience'!$H$3)</f>
        <v>9354.4374000000025</v>
      </c>
      <c r="E704" s="85">
        <f t="shared" si="41"/>
        <v>935.44374000000005</v>
      </c>
      <c r="F704" s="85">
        <f t="shared" si="42"/>
        <v>8418.9936600000019</v>
      </c>
      <c r="G704" s="85">
        <f xml:space="preserve"> F704/'2016 Claims Experience'!$H$2</f>
        <v>9904.6984235294149</v>
      </c>
      <c r="H704" s="85">
        <f t="shared" si="43"/>
        <v>500</v>
      </c>
      <c r="I704" s="85">
        <f t="shared" si="40"/>
        <v>771.55438428117304</v>
      </c>
      <c r="J704" s="39"/>
    </row>
    <row r="705" spans="2:10" x14ac:dyDescent="0.2">
      <c r="B705" s="87">
        <v>703</v>
      </c>
      <c r="C705" s="85">
        <v>17222</v>
      </c>
      <c r="D705" s="85">
        <f>C705 * (1 + '2016 Claims Experience'!$H$3) * (1 + '2016 Claims Experience'!$H$3)</f>
        <v>20838.620000000003</v>
      </c>
      <c r="E705" s="85">
        <f t="shared" si="41"/>
        <v>2083.8619999999996</v>
      </c>
      <c r="F705" s="85">
        <f t="shared" si="42"/>
        <v>18754.758000000002</v>
      </c>
      <c r="G705" s="85">
        <f xml:space="preserve"> F705/'2016 Claims Experience'!$H$2</f>
        <v>22064.421176470591</v>
      </c>
      <c r="H705" s="85">
        <f t="shared" si="43"/>
        <v>500</v>
      </c>
      <c r="I705" s="85">
        <f t="shared" si="40"/>
        <v>771.55438428117304</v>
      </c>
      <c r="J705" s="39"/>
    </row>
    <row r="706" spans="2:10" x14ac:dyDescent="0.2">
      <c r="B706" s="87">
        <v>704</v>
      </c>
      <c r="C706" s="85">
        <v>3957.11</v>
      </c>
      <c r="D706" s="85">
        <f>C706 * (1 + '2016 Claims Experience'!$H$3) * (1 + '2016 Claims Experience'!$H$3)</f>
        <v>4788.1031000000012</v>
      </c>
      <c r="E706" s="85">
        <f t="shared" si="41"/>
        <v>478.81031000000002</v>
      </c>
      <c r="F706" s="85">
        <f t="shared" si="42"/>
        <v>4309.2927900000013</v>
      </c>
      <c r="G706" s="85">
        <f xml:space="preserve"> F706/'2016 Claims Experience'!$H$2</f>
        <v>5069.7562235294135</v>
      </c>
      <c r="H706" s="85">
        <f t="shared" si="43"/>
        <v>500</v>
      </c>
      <c r="I706" s="85">
        <f t="shared" si="40"/>
        <v>771.55438428117304</v>
      </c>
      <c r="J706" s="39"/>
    </row>
    <row r="707" spans="2:10" x14ac:dyDescent="0.2">
      <c r="B707" s="87">
        <v>705</v>
      </c>
      <c r="C707" s="85">
        <v>1162.0900000000001</v>
      </c>
      <c r="D707" s="85">
        <f>C707 * (1 + '2016 Claims Experience'!$H$3) * (1 + '2016 Claims Experience'!$H$3)</f>
        <v>1406.1289000000004</v>
      </c>
      <c r="E707" s="85">
        <f t="shared" si="41"/>
        <v>140.61289000000002</v>
      </c>
      <c r="F707" s="85">
        <f t="shared" si="42"/>
        <v>1265.5160100000003</v>
      </c>
      <c r="G707" s="85">
        <f xml:space="preserve"> F707/'2016 Claims Experience'!$H$2</f>
        <v>1488.8423647058828</v>
      </c>
      <c r="H707" s="85">
        <f t="shared" si="43"/>
        <v>500</v>
      </c>
      <c r="I707" s="85">
        <f t="shared" ref="I707:I770" si="44">IF(H707 = $K$29, $L$29 - H707,   IF(AND(H707&lt;$L$29, H707 &gt; $K$29),  D707-$K$29, 0) )</f>
        <v>771.55438428117304</v>
      </c>
      <c r="J707" s="39"/>
    </row>
    <row r="708" spans="2:10" x14ac:dyDescent="0.2">
      <c r="B708" s="87">
        <v>706</v>
      </c>
      <c r="C708" s="85">
        <v>9313.3100000000013</v>
      </c>
      <c r="D708" s="85">
        <f>C708 * (1 + '2016 Claims Experience'!$H$3) * (1 + '2016 Claims Experience'!$H$3)</f>
        <v>11269.105100000002</v>
      </c>
      <c r="E708" s="85">
        <f t="shared" ref="E708:E771" si="45" xml:space="preserve"> D708 * (1- $L$9)</f>
        <v>1126.9105099999999</v>
      </c>
      <c r="F708" s="85">
        <f t="shared" ref="F708:F771" si="46" xml:space="preserve">   D708 *$L$9</f>
        <v>10142.194590000003</v>
      </c>
      <c r="G708" s="85">
        <f xml:space="preserve"> F708/'2016 Claims Experience'!$H$2</f>
        <v>11931.99363529412</v>
      </c>
      <c r="H708" s="85">
        <f t="shared" ref="H708:H771" si="47">IF( D708&gt; $K$29, $K$29, D708)</f>
        <v>500</v>
      </c>
      <c r="I708" s="85">
        <f t="shared" si="44"/>
        <v>771.55438428117304</v>
      </c>
      <c r="J708" s="39"/>
    </row>
    <row r="709" spans="2:10" x14ac:dyDescent="0.2">
      <c r="B709" s="87">
        <v>707</v>
      </c>
      <c r="C709" s="85">
        <v>3179.75</v>
      </c>
      <c r="D709" s="85">
        <f>C709 * (1 + '2016 Claims Experience'!$H$3) * (1 + '2016 Claims Experience'!$H$3)</f>
        <v>3847.4975000000009</v>
      </c>
      <c r="E709" s="85">
        <f t="shared" si="45"/>
        <v>384.74975000000001</v>
      </c>
      <c r="F709" s="85">
        <f t="shared" si="46"/>
        <v>3462.7477500000009</v>
      </c>
      <c r="G709" s="85">
        <f xml:space="preserve"> F709/'2016 Claims Experience'!$H$2</f>
        <v>4073.8208823529421</v>
      </c>
      <c r="H709" s="85">
        <f t="shared" si="47"/>
        <v>500</v>
      </c>
      <c r="I709" s="85">
        <f t="shared" si="44"/>
        <v>771.55438428117304</v>
      </c>
      <c r="J709" s="39"/>
    </row>
    <row r="710" spans="2:10" x14ac:dyDescent="0.2">
      <c r="B710" s="87">
        <v>708</v>
      </c>
      <c r="C710" s="85">
        <v>704.68000000000006</v>
      </c>
      <c r="D710" s="85">
        <f>C710 * (1 + '2016 Claims Experience'!$H$3) * (1 + '2016 Claims Experience'!$H$3)</f>
        <v>852.66280000000017</v>
      </c>
      <c r="E710" s="85">
        <f t="shared" si="45"/>
        <v>85.266279999999995</v>
      </c>
      <c r="F710" s="85">
        <f t="shared" si="46"/>
        <v>767.39652000000012</v>
      </c>
      <c r="G710" s="85">
        <f xml:space="preserve"> F710/'2016 Claims Experience'!$H$2</f>
        <v>902.81943529411785</v>
      </c>
      <c r="H710" s="85">
        <f t="shared" si="47"/>
        <v>500</v>
      </c>
      <c r="I710" s="85">
        <f t="shared" si="44"/>
        <v>771.55438428117304</v>
      </c>
      <c r="J710" s="39"/>
    </row>
    <row r="711" spans="2:10" x14ac:dyDescent="0.2">
      <c r="B711" s="87">
        <v>709</v>
      </c>
      <c r="C711" s="85">
        <v>13470.29</v>
      </c>
      <c r="D711" s="85">
        <f>C711 * (1 + '2016 Claims Experience'!$H$3) * (1 + '2016 Claims Experience'!$H$3)</f>
        <v>16299.050900000002</v>
      </c>
      <c r="E711" s="85">
        <f t="shared" si="45"/>
        <v>1629.9050899999997</v>
      </c>
      <c r="F711" s="85">
        <f t="shared" si="46"/>
        <v>14669.145810000002</v>
      </c>
      <c r="G711" s="85">
        <f xml:space="preserve"> F711/'2016 Claims Experience'!$H$2</f>
        <v>17257.818600000002</v>
      </c>
      <c r="H711" s="85">
        <f t="shared" si="47"/>
        <v>500</v>
      </c>
      <c r="I711" s="85">
        <f t="shared" si="44"/>
        <v>771.55438428117304</v>
      </c>
      <c r="J711" s="39"/>
    </row>
    <row r="712" spans="2:10" x14ac:dyDescent="0.2">
      <c r="B712" s="87">
        <v>710</v>
      </c>
      <c r="C712" s="85">
        <v>15939.83</v>
      </c>
      <c r="D712" s="85">
        <f>C712 * (1 + '2016 Claims Experience'!$H$3) * (1 + '2016 Claims Experience'!$H$3)</f>
        <v>19287.194300000003</v>
      </c>
      <c r="E712" s="85">
        <f t="shared" si="45"/>
        <v>1928.7194299999999</v>
      </c>
      <c r="F712" s="85">
        <f t="shared" si="46"/>
        <v>17358.474870000002</v>
      </c>
      <c r="G712" s="85">
        <f xml:space="preserve"> F712/'2016 Claims Experience'!$H$2</f>
        <v>20421.735141176472</v>
      </c>
      <c r="H712" s="85">
        <f t="shared" si="47"/>
        <v>500</v>
      </c>
      <c r="I712" s="85">
        <f t="shared" si="44"/>
        <v>771.55438428117304</v>
      </c>
      <c r="J712" s="39"/>
    </row>
    <row r="713" spans="2:10" x14ac:dyDescent="0.2">
      <c r="B713" s="87">
        <v>711</v>
      </c>
      <c r="C713" s="85">
        <v>378.41</v>
      </c>
      <c r="D713" s="85">
        <f>C713 * (1 + '2016 Claims Experience'!$H$3) * (1 + '2016 Claims Experience'!$H$3)</f>
        <v>457.87610000000006</v>
      </c>
      <c r="E713" s="85">
        <f t="shared" si="45"/>
        <v>45.787609999999994</v>
      </c>
      <c r="F713" s="85">
        <f t="shared" si="46"/>
        <v>412.08849000000009</v>
      </c>
      <c r="G713" s="85">
        <f xml:space="preserve"> F713/'2016 Claims Experience'!$H$2</f>
        <v>484.80998823529421</v>
      </c>
      <c r="H713" s="85">
        <f t="shared" si="47"/>
        <v>457.87610000000006</v>
      </c>
      <c r="I713" s="85">
        <f t="shared" si="44"/>
        <v>0</v>
      </c>
      <c r="J713" s="39"/>
    </row>
    <row r="714" spans="2:10" x14ac:dyDescent="0.2">
      <c r="B714" s="87">
        <v>712</v>
      </c>
      <c r="C714" s="85">
        <v>3264.28</v>
      </c>
      <c r="D714" s="85">
        <f>C714 * (1 + '2016 Claims Experience'!$H$3) * (1 + '2016 Claims Experience'!$H$3)</f>
        <v>3949.778800000001</v>
      </c>
      <c r="E714" s="85">
        <f t="shared" si="45"/>
        <v>394.97788000000003</v>
      </c>
      <c r="F714" s="85">
        <f t="shared" si="46"/>
        <v>3554.800920000001</v>
      </c>
      <c r="G714" s="85">
        <f xml:space="preserve"> F714/'2016 Claims Experience'!$H$2</f>
        <v>4182.1187294117663</v>
      </c>
      <c r="H714" s="85">
        <f t="shared" si="47"/>
        <v>500</v>
      </c>
      <c r="I714" s="85">
        <f t="shared" si="44"/>
        <v>771.55438428117304</v>
      </c>
      <c r="J714" s="39"/>
    </row>
    <row r="715" spans="2:10" x14ac:dyDescent="0.2">
      <c r="B715" s="87">
        <v>713</v>
      </c>
      <c r="C715" s="85">
        <v>5714.8600000000006</v>
      </c>
      <c r="D715" s="85">
        <f>C715 * (1 + '2016 Claims Experience'!$H$3) * (1 + '2016 Claims Experience'!$H$3)</f>
        <v>6914.9806000000017</v>
      </c>
      <c r="E715" s="85">
        <f t="shared" si="45"/>
        <v>691.49806000000001</v>
      </c>
      <c r="F715" s="85">
        <f t="shared" si="46"/>
        <v>6223.4825400000018</v>
      </c>
      <c r="G715" s="85">
        <f xml:space="preserve"> F715/'2016 Claims Experience'!$H$2</f>
        <v>7321.7441647058849</v>
      </c>
      <c r="H715" s="85">
        <f t="shared" si="47"/>
        <v>500</v>
      </c>
      <c r="I715" s="85">
        <f t="shared" si="44"/>
        <v>771.55438428117304</v>
      </c>
      <c r="J715" s="39"/>
    </row>
    <row r="716" spans="2:10" x14ac:dyDescent="0.2">
      <c r="B716" s="87">
        <v>714</v>
      </c>
      <c r="C716" s="85">
        <v>1134.44</v>
      </c>
      <c r="D716" s="85">
        <f>C716 * (1 + '2016 Claims Experience'!$H$3) * (1 + '2016 Claims Experience'!$H$3)</f>
        <v>1372.6724000000004</v>
      </c>
      <c r="E716" s="85">
        <f t="shared" si="45"/>
        <v>137.26724000000002</v>
      </c>
      <c r="F716" s="85">
        <f t="shared" si="46"/>
        <v>1235.4051600000005</v>
      </c>
      <c r="G716" s="85">
        <f xml:space="preserve"> F716/'2016 Claims Experience'!$H$2</f>
        <v>1453.4178352941183</v>
      </c>
      <c r="H716" s="85">
        <f t="shared" si="47"/>
        <v>500</v>
      </c>
      <c r="I716" s="85">
        <f t="shared" si="44"/>
        <v>771.55438428117304</v>
      </c>
      <c r="J716" s="39"/>
    </row>
    <row r="717" spans="2:10" x14ac:dyDescent="0.2">
      <c r="B717" s="87">
        <v>715</v>
      </c>
      <c r="C717" s="85">
        <v>3089.69</v>
      </c>
      <c r="D717" s="85">
        <f>C717 * (1 + '2016 Claims Experience'!$H$3) * (1 + '2016 Claims Experience'!$H$3)</f>
        <v>3738.5249000000008</v>
      </c>
      <c r="E717" s="85">
        <f t="shared" si="45"/>
        <v>373.85248999999999</v>
      </c>
      <c r="F717" s="85">
        <f t="shared" si="46"/>
        <v>3364.6724100000006</v>
      </c>
      <c r="G717" s="85">
        <f xml:space="preserve"> F717/'2016 Claims Experience'!$H$2</f>
        <v>3958.4381294117657</v>
      </c>
      <c r="H717" s="85">
        <f t="shared" si="47"/>
        <v>500</v>
      </c>
      <c r="I717" s="85">
        <f t="shared" si="44"/>
        <v>771.55438428117304</v>
      </c>
      <c r="J717" s="39"/>
    </row>
    <row r="718" spans="2:10" x14ac:dyDescent="0.2">
      <c r="B718" s="87">
        <v>716</v>
      </c>
      <c r="C718" s="85">
        <v>5195.83</v>
      </c>
      <c r="D718" s="85">
        <f>C718 * (1 + '2016 Claims Experience'!$H$3) * (1 + '2016 Claims Experience'!$H$3)</f>
        <v>6286.9543000000012</v>
      </c>
      <c r="E718" s="85">
        <f t="shared" si="45"/>
        <v>628.69542999999999</v>
      </c>
      <c r="F718" s="85">
        <f t="shared" si="46"/>
        <v>5658.2588700000015</v>
      </c>
      <c r="G718" s="85">
        <f xml:space="preserve"> F718/'2016 Claims Experience'!$H$2</f>
        <v>6656.7751411764721</v>
      </c>
      <c r="H718" s="85">
        <f t="shared" si="47"/>
        <v>500</v>
      </c>
      <c r="I718" s="85">
        <f t="shared" si="44"/>
        <v>771.55438428117304</v>
      </c>
      <c r="J718" s="39"/>
    </row>
    <row r="719" spans="2:10" x14ac:dyDescent="0.2">
      <c r="B719" s="87">
        <v>717</v>
      </c>
      <c r="C719" s="85">
        <v>29740.34</v>
      </c>
      <c r="D719" s="85">
        <f>C719 * (1 + '2016 Claims Experience'!$H$3) * (1 + '2016 Claims Experience'!$H$3)</f>
        <v>35985.811400000006</v>
      </c>
      <c r="E719" s="85">
        <f t="shared" si="45"/>
        <v>3598.5811399999998</v>
      </c>
      <c r="F719" s="85">
        <f t="shared" si="46"/>
        <v>32387.230260000008</v>
      </c>
      <c r="G719" s="85">
        <f xml:space="preserve"> F719/'2016 Claims Experience'!$H$2</f>
        <v>38102.623835294129</v>
      </c>
      <c r="H719" s="85">
        <f t="shared" si="47"/>
        <v>500</v>
      </c>
      <c r="I719" s="85">
        <f t="shared" si="44"/>
        <v>771.55438428117304</v>
      </c>
      <c r="J719" s="39"/>
    </row>
    <row r="720" spans="2:10" x14ac:dyDescent="0.2">
      <c r="B720" s="87">
        <v>718</v>
      </c>
      <c r="C720" s="85">
        <v>2362.1</v>
      </c>
      <c r="D720" s="85">
        <f>C720 * (1 + '2016 Claims Experience'!$H$3) * (1 + '2016 Claims Experience'!$H$3)</f>
        <v>2858.1410000000001</v>
      </c>
      <c r="E720" s="85">
        <f t="shared" si="45"/>
        <v>285.81409999999994</v>
      </c>
      <c r="F720" s="85">
        <f t="shared" si="46"/>
        <v>2572.3269</v>
      </c>
      <c r="G720" s="85">
        <f xml:space="preserve"> F720/'2016 Claims Experience'!$H$2</f>
        <v>3026.2669411764705</v>
      </c>
      <c r="H720" s="85">
        <f t="shared" si="47"/>
        <v>500</v>
      </c>
      <c r="I720" s="85">
        <f t="shared" si="44"/>
        <v>771.55438428117304</v>
      </c>
      <c r="J720" s="39"/>
    </row>
    <row r="721" spans="2:10" x14ac:dyDescent="0.2">
      <c r="B721" s="87">
        <v>719</v>
      </c>
      <c r="C721" s="85">
        <v>16685.59</v>
      </c>
      <c r="D721" s="85">
        <f>C721 * (1 + '2016 Claims Experience'!$H$3) * (1 + '2016 Claims Experience'!$H$3)</f>
        <v>20189.563900000005</v>
      </c>
      <c r="E721" s="85">
        <f t="shared" si="45"/>
        <v>2018.9563900000001</v>
      </c>
      <c r="F721" s="85">
        <f t="shared" si="46"/>
        <v>18170.607510000005</v>
      </c>
      <c r="G721" s="85">
        <f xml:space="preserve"> F721/'2016 Claims Experience'!$H$2</f>
        <v>21377.185305882358</v>
      </c>
      <c r="H721" s="85">
        <f t="shared" si="47"/>
        <v>500</v>
      </c>
      <c r="I721" s="85">
        <f t="shared" si="44"/>
        <v>771.55438428117304</v>
      </c>
      <c r="J721" s="39"/>
    </row>
    <row r="722" spans="2:10" x14ac:dyDescent="0.2">
      <c r="B722" s="87">
        <v>720</v>
      </c>
      <c r="C722" s="85">
        <v>7449.7000000000007</v>
      </c>
      <c r="D722" s="85">
        <f>C722 * (1 + '2016 Claims Experience'!$H$3) * (1 + '2016 Claims Experience'!$H$3)</f>
        <v>9014.1370000000024</v>
      </c>
      <c r="E722" s="85">
        <f t="shared" si="45"/>
        <v>901.41370000000006</v>
      </c>
      <c r="F722" s="85">
        <f t="shared" si="46"/>
        <v>8112.7233000000024</v>
      </c>
      <c r="G722" s="85">
        <f xml:space="preserve"> F722/'2016 Claims Experience'!$H$2</f>
        <v>9544.3803529411798</v>
      </c>
      <c r="H722" s="85">
        <f t="shared" si="47"/>
        <v>500</v>
      </c>
      <c r="I722" s="85">
        <f t="shared" si="44"/>
        <v>771.55438428117304</v>
      </c>
      <c r="J722" s="39"/>
    </row>
    <row r="723" spans="2:10" x14ac:dyDescent="0.2">
      <c r="B723" s="87">
        <v>721</v>
      </c>
      <c r="C723" s="85">
        <v>9543.2000000000007</v>
      </c>
      <c r="D723" s="85">
        <f>C723 * (1 + '2016 Claims Experience'!$H$3) * (1 + '2016 Claims Experience'!$H$3)</f>
        <v>11547.272000000003</v>
      </c>
      <c r="E723" s="85">
        <f t="shared" si="45"/>
        <v>1154.7272</v>
      </c>
      <c r="F723" s="85">
        <f t="shared" si="46"/>
        <v>10392.544800000003</v>
      </c>
      <c r="G723" s="85">
        <f xml:space="preserve"> F723/'2016 Claims Experience'!$H$2</f>
        <v>12226.523294117651</v>
      </c>
      <c r="H723" s="85">
        <f t="shared" si="47"/>
        <v>500</v>
      </c>
      <c r="I723" s="85">
        <f t="shared" si="44"/>
        <v>771.55438428117304</v>
      </c>
      <c r="J723" s="39"/>
    </row>
    <row r="724" spans="2:10" x14ac:dyDescent="0.2">
      <c r="B724" s="87">
        <v>722</v>
      </c>
      <c r="C724" s="85">
        <v>11223.53</v>
      </c>
      <c r="D724" s="85">
        <f>C724 * (1 + '2016 Claims Experience'!$H$3) * (1 + '2016 Claims Experience'!$H$3)</f>
        <v>13580.471300000003</v>
      </c>
      <c r="E724" s="85">
        <f t="shared" si="45"/>
        <v>1358.0471299999999</v>
      </c>
      <c r="F724" s="85">
        <f t="shared" si="46"/>
        <v>12222.424170000002</v>
      </c>
      <c r="G724" s="85">
        <f xml:space="preserve"> F724/'2016 Claims Experience'!$H$2</f>
        <v>14379.322552941179</v>
      </c>
      <c r="H724" s="85">
        <f t="shared" si="47"/>
        <v>500</v>
      </c>
      <c r="I724" s="85">
        <f t="shared" si="44"/>
        <v>771.55438428117304</v>
      </c>
      <c r="J724" s="39"/>
    </row>
    <row r="725" spans="2:10" x14ac:dyDescent="0.2">
      <c r="B725" s="87">
        <v>723</v>
      </c>
      <c r="C725" s="85">
        <v>1140.76</v>
      </c>
      <c r="D725" s="85">
        <f>C725 * (1 + '2016 Claims Experience'!$H$3) * (1 + '2016 Claims Experience'!$H$3)</f>
        <v>1380.3196</v>
      </c>
      <c r="E725" s="85">
        <f t="shared" si="45"/>
        <v>138.03195999999997</v>
      </c>
      <c r="F725" s="85">
        <f t="shared" si="46"/>
        <v>1242.28764</v>
      </c>
      <c r="G725" s="85">
        <f xml:space="preserve"> F725/'2016 Claims Experience'!$H$2</f>
        <v>1461.5148705882355</v>
      </c>
      <c r="H725" s="85">
        <f t="shared" si="47"/>
        <v>500</v>
      </c>
      <c r="I725" s="85">
        <f t="shared" si="44"/>
        <v>771.55438428117304</v>
      </c>
      <c r="J725" s="39"/>
    </row>
    <row r="726" spans="2:10" x14ac:dyDescent="0.2">
      <c r="B726" s="87">
        <v>724</v>
      </c>
      <c r="C726" s="85">
        <v>1239.51</v>
      </c>
      <c r="D726" s="85">
        <f>C726 * (1 + '2016 Claims Experience'!$H$3) * (1 + '2016 Claims Experience'!$H$3)</f>
        <v>1499.8071000000002</v>
      </c>
      <c r="E726" s="85">
        <f t="shared" si="45"/>
        <v>149.98070999999999</v>
      </c>
      <c r="F726" s="85">
        <f t="shared" si="46"/>
        <v>1349.8263900000002</v>
      </c>
      <c r="G726" s="85">
        <f xml:space="preserve"> F726/'2016 Claims Experience'!$H$2</f>
        <v>1588.0310470588238</v>
      </c>
      <c r="H726" s="85">
        <f t="shared" si="47"/>
        <v>500</v>
      </c>
      <c r="I726" s="85">
        <f t="shared" si="44"/>
        <v>771.55438428117304</v>
      </c>
      <c r="J726" s="39"/>
    </row>
    <row r="727" spans="2:10" x14ac:dyDescent="0.2">
      <c r="B727" s="87">
        <v>725</v>
      </c>
      <c r="C727" s="85">
        <v>3413.59</v>
      </c>
      <c r="D727" s="85">
        <f>C727 * (1 + '2016 Claims Experience'!$H$3) * (1 + '2016 Claims Experience'!$H$3)</f>
        <v>4130.4439000000011</v>
      </c>
      <c r="E727" s="85">
        <f t="shared" si="45"/>
        <v>413.04439000000002</v>
      </c>
      <c r="F727" s="85">
        <f t="shared" si="46"/>
        <v>3717.3995100000011</v>
      </c>
      <c r="G727" s="85">
        <f xml:space="preserve"> F727/'2016 Claims Experience'!$H$2</f>
        <v>4373.4111882352954</v>
      </c>
      <c r="H727" s="85">
        <f t="shared" si="47"/>
        <v>500</v>
      </c>
      <c r="I727" s="85">
        <f t="shared" si="44"/>
        <v>771.55438428117304</v>
      </c>
      <c r="J727" s="39"/>
    </row>
    <row r="728" spans="2:10" x14ac:dyDescent="0.2">
      <c r="B728" s="87">
        <v>726</v>
      </c>
      <c r="C728" s="85">
        <v>867.42000000000007</v>
      </c>
      <c r="D728" s="85">
        <f>C728 * (1 + '2016 Claims Experience'!$H$3) * (1 + '2016 Claims Experience'!$H$3)</f>
        <v>1049.5782000000002</v>
      </c>
      <c r="E728" s="85">
        <f t="shared" si="45"/>
        <v>104.95782</v>
      </c>
      <c r="F728" s="85">
        <f t="shared" si="46"/>
        <v>944.62038000000018</v>
      </c>
      <c r="G728" s="85">
        <f xml:space="preserve"> F728/'2016 Claims Experience'!$H$2</f>
        <v>1111.3180941176472</v>
      </c>
      <c r="H728" s="85">
        <f t="shared" si="47"/>
        <v>500</v>
      </c>
      <c r="I728" s="85">
        <f t="shared" si="44"/>
        <v>771.55438428117304</v>
      </c>
      <c r="J728" s="39"/>
    </row>
    <row r="729" spans="2:10" x14ac:dyDescent="0.2">
      <c r="B729" s="87">
        <v>727</v>
      </c>
      <c r="C729" s="85">
        <v>18805.16</v>
      </c>
      <c r="D729" s="85">
        <f>C729 * (1 + '2016 Claims Experience'!$H$3) * (1 + '2016 Claims Experience'!$H$3)</f>
        <v>22754.243600000005</v>
      </c>
      <c r="E729" s="85">
        <f t="shared" si="45"/>
        <v>2275.42436</v>
      </c>
      <c r="F729" s="85">
        <f t="shared" si="46"/>
        <v>20478.819240000004</v>
      </c>
      <c r="G729" s="85">
        <f xml:space="preserve"> F729/'2016 Claims Experience'!$H$2</f>
        <v>24092.728517647065</v>
      </c>
      <c r="H729" s="85">
        <f t="shared" si="47"/>
        <v>500</v>
      </c>
      <c r="I729" s="85">
        <f t="shared" si="44"/>
        <v>771.55438428117304</v>
      </c>
      <c r="J729" s="39"/>
    </row>
    <row r="730" spans="2:10" x14ac:dyDescent="0.2">
      <c r="B730" s="87">
        <v>728</v>
      </c>
      <c r="C730" s="85">
        <v>6309.7300000000005</v>
      </c>
      <c r="D730" s="85">
        <f>C730 * (1 + '2016 Claims Experience'!$H$3) * (1 + '2016 Claims Experience'!$H$3)</f>
        <v>7634.7733000000017</v>
      </c>
      <c r="E730" s="85">
        <f t="shared" si="45"/>
        <v>763.47733000000005</v>
      </c>
      <c r="F730" s="85">
        <f t="shared" si="46"/>
        <v>6871.2959700000019</v>
      </c>
      <c r="G730" s="85">
        <f xml:space="preserve"> F730/'2016 Claims Experience'!$H$2</f>
        <v>8083.8776117647085</v>
      </c>
      <c r="H730" s="85">
        <f t="shared" si="47"/>
        <v>500</v>
      </c>
      <c r="I730" s="85">
        <f t="shared" si="44"/>
        <v>771.55438428117304</v>
      </c>
      <c r="J730" s="39"/>
    </row>
    <row r="731" spans="2:10" x14ac:dyDescent="0.2">
      <c r="B731" s="87">
        <v>729</v>
      </c>
      <c r="C731" s="85">
        <v>4966.7300000000005</v>
      </c>
      <c r="D731" s="85">
        <f>C731 * (1 + '2016 Claims Experience'!$H$3) * (1 + '2016 Claims Experience'!$H$3)</f>
        <v>6009.7433000000019</v>
      </c>
      <c r="E731" s="85">
        <f t="shared" si="45"/>
        <v>600.97433000000001</v>
      </c>
      <c r="F731" s="85">
        <f t="shared" si="46"/>
        <v>5408.7689700000019</v>
      </c>
      <c r="G731" s="85">
        <f xml:space="preserve"> F731/'2016 Claims Experience'!$H$2</f>
        <v>6363.2576117647086</v>
      </c>
      <c r="H731" s="85">
        <f t="shared" si="47"/>
        <v>500</v>
      </c>
      <c r="I731" s="85">
        <f t="shared" si="44"/>
        <v>771.55438428117304</v>
      </c>
      <c r="J731" s="39"/>
    </row>
    <row r="732" spans="2:10" x14ac:dyDescent="0.2">
      <c r="B732" s="87">
        <v>730</v>
      </c>
      <c r="C732" s="85">
        <v>34642.29</v>
      </c>
      <c r="D732" s="85">
        <f>C732 * (1 + '2016 Claims Experience'!$H$3) * (1 + '2016 Claims Experience'!$H$3)</f>
        <v>41917.170900000012</v>
      </c>
      <c r="E732" s="85">
        <f t="shared" si="45"/>
        <v>4191.7170900000001</v>
      </c>
      <c r="F732" s="85">
        <f t="shared" si="46"/>
        <v>37725.453810000014</v>
      </c>
      <c r="G732" s="85">
        <f xml:space="preserve"> F732/'2016 Claims Experience'!$H$2</f>
        <v>44382.886835294135</v>
      </c>
      <c r="H732" s="85">
        <f t="shared" si="47"/>
        <v>500</v>
      </c>
      <c r="I732" s="85">
        <f t="shared" si="44"/>
        <v>771.55438428117304</v>
      </c>
      <c r="J732" s="39"/>
    </row>
    <row r="733" spans="2:10" x14ac:dyDescent="0.2">
      <c r="B733" s="87">
        <v>731</v>
      </c>
      <c r="C733" s="85">
        <v>13061.07</v>
      </c>
      <c r="D733" s="85">
        <f>C733 * (1 + '2016 Claims Experience'!$H$3) * (1 + '2016 Claims Experience'!$H$3)</f>
        <v>15803.894700000003</v>
      </c>
      <c r="E733" s="85">
        <f t="shared" si="45"/>
        <v>1580.3894699999998</v>
      </c>
      <c r="F733" s="85">
        <f t="shared" si="46"/>
        <v>14223.505230000002</v>
      </c>
      <c r="G733" s="85">
        <f xml:space="preserve"> F733/'2016 Claims Experience'!$H$2</f>
        <v>16733.535564705886</v>
      </c>
      <c r="H733" s="85">
        <f t="shared" si="47"/>
        <v>500</v>
      </c>
      <c r="I733" s="85">
        <f t="shared" si="44"/>
        <v>771.55438428117304</v>
      </c>
      <c r="J733" s="39"/>
    </row>
    <row r="734" spans="2:10" x14ac:dyDescent="0.2">
      <c r="B734" s="87">
        <v>732</v>
      </c>
      <c r="C734" s="85">
        <v>21577.27</v>
      </c>
      <c r="D734" s="85">
        <f>C734 * (1 + '2016 Claims Experience'!$H$3) * (1 + '2016 Claims Experience'!$H$3)</f>
        <v>26108.496700000007</v>
      </c>
      <c r="E734" s="85">
        <f t="shared" si="45"/>
        <v>2610.8496700000001</v>
      </c>
      <c r="F734" s="85">
        <f t="shared" si="46"/>
        <v>23497.647030000007</v>
      </c>
      <c r="G734" s="85">
        <f xml:space="preserve"> F734/'2016 Claims Experience'!$H$2</f>
        <v>27644.290623529421</v>
      </c>
      <c r="H734" s="85">
        <f t="shared" si="47"/>
        <v>500</v>
      </c>
      <c r="I734" s="85">
        <f t="shared" si="44"/>
        <v>771.55438428117304</v>
      </c>
      <c r="J734" s="39"/>
    </row>
    <row r="735" spans="2:10" x14ac:dyDescent="0.2">
      <c r="B735" s="87">
        <v>733</v>
      </c>
      <c r="C735" s="85">
        <v>141.41</v>
      </c>
      <c r="D735" s="85">
        <f>C735 * (1 + '2016 Claims Experience'!$H$3) * (1 + '2016 Claims Experience'!$H$3)</f>
        <v>171.10610000000003</v>
      </c>
      <c r="E735" s="85">
        <f t="shared" si="45"/>
        <v>17.110609999999998</v>
      </c>
      <c r="F735" s="85">
        <f t="shared" si="46"/>
        <v>153.99549000000002</v>
      </c>
      <c r="G735" s="85">
        <f xml:space="preserve"> F735/'2016 Claims Experience'!$H$2</f>
        <v>181.17116470588238</v>
      </c>
      <c r="H735" s="85">
        <f t="shared" si="47"/>
        <v>171.10610000000003</v>
      </c>
      <c r="I735" s="85">
        <f t="shared" si="44"/>
        <v>0</v>
      </c>
      <c r="J735" s="39"/>
    </row>
    <row r="736" spans="2:10" x14ac:dyDescent="0.2">
      <c r="B736" s="87">
        <v>734</v>
      </c>
      <c r="C736" s="85">
        <v>487.43</v>
      </c>
      <c r="D736" s="85">
        <f>C736 * (1 + '2016 Claims Experience'!$H$3) * (1 + '2016 Claims Experience'!$H$3)</f>
        <v>589.7903</v>
      </c>
      <c r="E736" s="85">
        <f t="shared" si="45"/>
        <v>58.979029999999987</v>
      </c>
      <c r="F736" s="85">
        <f t="shared" si="46"/>
        <v>530.81127000000004</v>
      </c>
      <c r="G736" s="85">
        <f xml:space="preserve"> F736/'2016 Claims Experience'!$H$2</f>
        <v>624.48384705882359</v>
      </c>
      <c r="H736" s="85">
        <f t="shared" si="47"/>
        <v>500</v>
      </c>
      <c r="I736" s="85">
        <f t="shared" si="44"/>
        <v>771.55438428117304</v>
      </c>
      <c r="J736" s="39"/>
    </row>
    <row r="737" spans="2:10" x14ac:dyDescent="0.2">
      <c r="B737" s="87">
        <v>735</v>
      </c>
      <c r="C737" s="85">
        <v>22622.440000000002</v>
      </c>
      <c r="D737" s="85">
        <f>C737 * (1 + '2016 Claims Experience'!$H$3) * (1 + '2016 Claims Experience'!$H$3)</f>
        <v>27373.152400000006</v>
      </c>
      <c r="E737" s="85">
        <f t="shared" si="45"/>
        <v>2737.3152399999999</v>
      </c>
      <c r="F737" s="85">
        <f t="shared" si="46"/>
        <v>24635.837160000006</v>
      </c>
      <c r="G737" s="85">
        <f xml:space="preserve"> F737/'2016 Claims Experience'!$H$2</f>
        <v>28983.337835294125</v>
      </c>
      <c r="H737" s="85">
        <f t="shared" si="47"/>
        <v>500</v>
      </c>
      <c r="I737" s="85">
        <f t="shared" si="44"/>
        <v>771.55438428117304</v>
      </c>
      <c r="J737" s="39"/>
    </row>
    <row r="738" spans="2:10" x14ac:dyDescent="0.2">
      <c r="B738" s="87">
        <v>736</v>
      </c>
      <c r="C738" s="85">
        <v>687.30000000000007</v>
      </c>
      <c r="D738" s="85">
        <f>C738 * (1 + '2016 Claims Experience'!$H$3) * (1 + '2016 Claims Experience'!$H$3)</f>
        <v>831.63300000000015</v>
      </c>
      <c r="E738" s="85">
        <f t="shared" si="45"/>
        <v>83.163299999999992</v>
      </c>
      <c r="F738" s="85">
        <f t="shared" si="46"/>
        <v>748.4697000000001</v>
      </c>
      <c r="G738" s="85">
        <f xml:space="preserve"> F738/'2016 Claims Experience'!$H$2</f>
        <v>880.55258823529425</v>
      </c>
      <c r="H738" s="85">
        <f t="shared" si="47"/>
        <v>500</v>
      </c>
      <c r="I738" s="85">
        <f t="shared" si="44"/>
        <v>771.55438428117304</v>
      </c>
      <c r="J738" s="39"/>
    </row>
    <row r="739" spans="2:10" x14ac:dyDescent="0.2">
      <c r="B739" s="87">
        <v>737</v>
      </c>
      <c r="C739" s="85">
        <v>312.84000000000003</v>
      </c>
      <c r="D739" s="85">
        <f>C739 * (1 + '2016 Claims Experience'!$H$3) * (1 + '2016 Claims Experience'!$H$3)</f>
        <v>378.53640000000013</v>
      </c>
      <c r="E739" s="85">
        <f t="shared" si="45"/>
        <v>37.853640000000006</v>
      </c>
      <c r="F739" s="85">
        <f t="shared" si="46"/>
        <v>340.68276000000014</v>
      </c>
      <c r="G739" s="85">
        <f xml:space="preserve"> F739/'2016 Claims Experience'!$H$2</f>
        <v>400.80324705882373</v>
      </c>
      <c r="H739" s="85">
        <f t="shared" si="47"/>
        <v>378.53640000000013</v>
      </c>
      <c r="I739" s="85">
        <f t="shared" si="44"/>
        <v>0</v>
      </c>
      <c r="J739" s="39"/>
    </row>
    <row r="740" spans="2:10" x14ac:dyDescent="0.2">
      <c r="B740" s="87">
        <v>738</v>
      </c>
      <c r="C740" s="85">
        <v>1443.3300000000002</v>
      </c>
      <c r="D740" s="85">
        <f>C740 * (1 + '2016 Claims Experience'!$H$3) * (1 + '2016 Claims Experience'!$H$3)</f>
        <v>1746.4293000000005</v>
      </c>
      <c r="E740" s="85">
        <f t="shared" si="45"/>
        <v>174.64293000000001</v>
      </c>
      <c r="F740" s="85">
        <f t="shared" si="46"/>
        <v>1571.7863700000005</v>
      </c>
      <c r="G740" s="85">
        <f xml:space="preserve"> F740/'2016 Claims Experience'!$H$2</f>
        <v>1849.1604352941183</v>
      </c>
      <c r="H740" s="85">
        <f t="shared" si="47"/>
        <v>500</v>
      </c>
      <c r="I740" s="85">
        <f t="shared" si="44"/>
        <v>771.55438428117304</v>
      </c>
      <c r="J740" s="39"/>
    </row>
    <row r="741" spans="2:10" x14ac:dyDescent="0.2">
      <c r="B741" s="87">
        <v>739</v>
      </c>
      <c r="C741" s="85">
        <v>13140.07</v>
      </c>
      <c r="D741" s="85">
        <f>C741 * (1 + '2016 Claims Experience'!$H$3) * (1 + '2016 Claims Experience'!$H$3)</f>
        <v>15899.484700000003</v>
      </c>
      <c r="E741" s="85">
        <f t="shared" si="45"/>
        <v>1589.9484699999998</v>
      </c>
      <c r="F741" s="85">
        <f t="shared" si="46"/>
        <v>14309.536230000003</v>
      </c>
      <c r="G741" s="85">
        <f xml:space="preserve"> F741/'2016 Claims Experience'!$H$2</f>
        <v>16834.748505882359</v>
      </c>
      <c r="H741" s="85">
        <f t="shared" si="47"/>
        <v>500</v>
      </c>
      <c r="I741" s="85">
        <f t="shared" si="44"/>
        <v>771.55438428117304</v>
      </c>
      <c r="J741" s="39"/>
    </row>
    <row r="742" spans="2:10" x14ac:dyDescent="0.2">
      <c r="B742" s="87">
        <v>740</v>
      </c>
      <c r="C742" s="85">
        <v>18435.440000000002</v>
      </c>
      <c r="D742" s="85">
        <f>C742 * (1 + '2016 Claims Experience'!$H$3) * (1 + '2016 Claims Experience'!$H$3)</f>
        <v>22306.882400000006</v>
      </c>
      <c r="E742" s="85">
        <f t="shared" si="45"/>
        <v>2230.68824</v>
      </c>
      <c r="F742" s="85">
        <f t="shared" si="46"/>
        <v>20076.194160000006</v>
      </c>
      <c r="G742" s="85">
        <f xml:space="preserve"> F742/'2016 Claims Experience'!$H$2</f>
        <v>23619.051952941183</v>
      </c>
      <c r="H742" s="85">
        <f t="shared" si="47"/>
        <v>500</v>
      </c>
      <c r="I742" s="85">
        <f t="shared" si="44"/>
        <v>771.55438428117304</v>
      </c>
      <c r="J742" s="39"/>
    </row>
    <row r="743" spans="2:10" x14ac:dyDescent="0.2">
      <c r="B743" s="87">
        <v>741</v>
      </c>
      <c r="C743" s="85">
        <v>4069.29</v>
      </c>
      <c r="D743" s="85">
        <f>C743 * (1 + '2016 Claims Experience'!$H$3) * (1 + '2016 Claims Experience'!$H$3)</f>
        <v>4923.8409000000001</v>
      </c>
      <c r="E743" s="85">
        <f t="shared" si="45"/>
        <v>492.3840899999999</v>
      </c>
      <c r="F743" s="85">
        <f t="shared" si="46"/>
        <v>4431.4568100000006</v>
      </c>
      <c r="G743" s="85">
        <f xml:space="preserve"> F743/'2016 Claims Experience'!$H$2</f>
        <v>5213.4786000000013</v>
      </c>
      <c r="H743" s="85">
        <f t="shared" si="47"/>
        <v>500</v>
      </c>
      <c r="I743" s="85">
        <f t="shared" si="44"/>
        <v>771.55438428117304</v>
      </c>
      <c r="J743" s="39"/>
    </row>
    <row r="744" spans="2:10" x14ac:dyDescent="0.2">
      <c r="B744" s="87">
        <v>742</v>
      </c>
      <c r="C744" s="85">
        <v>9256.43</v>
      </c>
      <c r="D744" s="85">
        <f>C744 * (1 + '2016 Claims Experience'!$H$3) * (1 + '2016 Claims Experience'!$H$3)</f>
        <v>11200.2803</v>
      </c>
      <c r="E744" s="85">
        <f t="shared" si="45"/>
        <v>1120.0280299999997</v>
      </c>
      <c r="F744" s="85">
        <f t="shared" si="46"/>
        <v>10080.252270000001</v>
      </c>
      <c r="G744" s="85">
        <f xml:space="preserve"> F744/'2016 Claims Experience'!$H$2</f>
        <v>11859.120317647061</v>
      </c>
      <c r="H744" s="85">
        <f t="shared" si="47"/>
        <v>500</v>
      </c>
      <c r="I744" s="85">
        <f t="shared" si="44"/>
        <v>771.55438428117304</v>
      </c>
      <c r="J744" s="39"/>
    </row>
    <row r="745" spans="2:10" x14ac:dyDescent="0.2">
      <c r="B745" s="87">
        <v>743</v>
      </c>
      <c r="C745" s="85">
        <v>2437.94</v>
      </c>
      <c r="D745" s="85">
        <f>C745 * (1 + '2016 Claims Experience'!$H$3) * (1 + '2016 Claims Experience'!$H$3)</f>
        <v>2949.9074000000005</v>
      </c>
      <c r="E745" s="85">
        <f t="shared" si="45"/>
        <v>294.99073999999996</v>
      </c>
      <c r="F745" s="85">
        <f t="shared" si="46"/>
        <v>2654.9166600000003</v>
      </c>
      <c r="G745" s="85">
        <f xml:space="preserve"> F745/'2016 Claims Experience'!$H$2</f>
        <v>3123.431364705883</v>
      </c>
      <c r="H745" s="85">
        <f t="shared" si="47"/>
        <v>500</v>
      </c>
      <c r="I745" s="85">
        <f t="shared" si="44"/>
        <v>771.55438428117304</v>
      </c>
      <c r="J745" s="39"/>
    </row>
    <row r="746" spans="2:10" x14ac:dyDescent="0.2">
      <c r="B746" s="87">
        <v>744</v>
      </c>
      <c r="C746" s="85">
        <v>2879.55</v>
      </c>
      <c r="D746" s="85">
        <f>C746 * (1 + '2016 Claims Experience'!$H$3) * (1 + '2016 Claims Experience'!$H$3)</f>
        <v>3484.2555000000011</v>
      </c>
      <c r="E746" s="85">
        <f t="shared" si="45"/>
        <v>348.42555000000004</v>
      </c>
      <c r="F746" s="85">
        <f t="shared" si="46"/>
        <v>3135.8299500000012</v>
      </c>
      <c r="G746" s="85">
        <f xml:space="preserve"> F746/'2016 Claims Experience'!$H$2</f>
        <v>3689.2117058823546</v>
      </c>
      <c r="H746" s="85">
        <f t="shared" si="47"/>
        <v>500</v>
      </c>
      <c r="I746" s="85">
        <f t="shared" si="44"/>
        <v>771.55438428117304</v>
      </c>
      <c r="J746" s="39"/>
    </row>
    <row r="747" spans="2:10" x14ac:dyDescent="0.2">
      <c r="B747" s="87">
        <v>745</v>
      </c>
      <c r="C747" s="85">
        <v>597.24</v>
      </c>
      <c r="D747" s="85">
        <f>C747 * (1 + '2016 Claims Experience'!$H$3) * (1 + '2016 Claims Experience'!$H$3)</f>
        <v>722.6604000000001</v>
      </c>
      <c r="E747" s="85">
        <f t="shared" si="45"/>
        <v>72.26603999999999</v>
      </c>
      <c r="F747" s="85">
        <f t="shared" si="46"/>
        <v>650.39436000000012</v>
      </c>
      <c r="G747" s="85">
        <f xml:space="preserve"> F747/'2016 Claims Experience'!$H$2</f>
        <v>765.16983529411777</v>
      </c>
      <c r="H747" s="85">
        <f t="shared" si="47"/>
        <v>500</v>
      </c>
      <c r="I747" s="85">
        <f t="shared" si="44"/>
        <v>771.55438428117304</v>
      </c>
      <c r="J747" s="39"/>
    </row>
    <row r="748" spans="2:10" x14ac:dyDescent="0.2">
      <c r="B748" s="87">
        <v>746</v>
      </c>
      <c r="C748" s="85">
        <v>2448.21</v>
      </c>
      <c r="D748" s="85">
        <f>C748 * (1 + '2016 Claims Experience'!$H$3) * (1 + '2016 Claims Experience'!$H$3)</f>
        <v>2962.3341000000005</v>
      </c>
      <c r="E748" s="85">
        <f t="shared" si="45"/>
        <v>296.23340999999999</v>
      </c>
      <c r="F748" s="85">
        <f t="shared" si="46"/>
        <v>2666.1006900000007</v>
      </c>
      <c r="G748" s="85">
        <f xml:space="preserve"> F748/'2016 Claims Experience'!$H$2</f>
        <v>3136.5890470588242</v>
      </c>
      <c r="H748" s="85">
        <f t="shared" si="47"/>
        <v>500</v>
      </c>
      <c r="I748" s="85">
        <f t="shared" si="44"/>
        <v>771.55438428117304</v>
      </c>
      <c r="J748" s="39"/>
    </row>
    <row r="749" spans="2:10" x14ac:dyDescent="0.2">
      <c r="B749" s="87">
        <v>747</v>
      </c>
      <c r="C749" s="85">
        <v>5228.22</v>
      </c>
      <c r="D749" s="85">
        <f>C749 * (1 + '2016 Claims Experience'!$H$3) * (1 + '2016 Claims Experience'!$H$3)</f>
        <v>6326.146200000001</v>
      </c>
      <c r="E749" s="85">
        <f t="shared" si="45"/>
        <v>632.61461999999995</v>
      </c>
      <c r="F749" s="85">
        <f t="shared" si="46"/>
        <v>5693.5315800000008</v>
      </c>
      <c r="G749" s="85">
        <f xml:space="preserve"> F749/'2016 Claims Experience'!$H$2</f>
        <v>6698.2724470588246</v>
      </c>
      <c r="H749" s="85">
        <f t="shared" si="47"/>
        <v>500</v>
      </c>
      <c r="I749" s="85">
        <f t="shared" si="44"/>
        <v>771.55438428117304</v>
      </c>
      <c r="J749" s="39"/>
    </row>
    <row r="750" spans="2:10" x14ac:dyDescent="0.2">
      <c r="B750" s="87">
        <v>748</v>
      </c>
      <c r="C750" s="85">
        <v>16387.760000000002</v>
      </c>
      <c r="D750" s="85">
        <f>C750 * (1 + '2016 Claims Experience'!$H$3) * (1 + '2016 Claims Experience'!$H$3)</f>
        <v>19829.189600000005</v>
      </c>
      <c r="E750" s="85">
        <f t="shared" si="45"/>
        <v>1982.91896</v>
      </c>
      <c r="F750" s="85">
        <f t="shared" si="46"/>
        <v>17846.270640000006</v>
      </c>
      <c r="G750" s="85">
        <f xml:space="preserve"> F750/'2016 Claims Experience'!$H$2</f>
        <v>20995.612517647067</v>
      </c>
      <c r="H750" s="85">
        <f t="shared" si="47"/>
        <v>500</v>
      </c>
      <c r="I750" s="85">
        <f t="shared" si="44"/>
        <v>771.55438428117304</v>
      </c>
      <c r="J750" s="39"/>
    </row>
    <row r="751" spans="2:10" x14ac:dyDescent="0.2">
      <c r="B751" s="87">
        <v>749</v>
      </c>
      <c r="C751" s="85">
        <v>10005.35</v>
      </c>
      <c r="D751" s="85">
        <f>C751 * (1 + '2016 Claims Experience'!$H$3) * (1 + '2016 Claims Experience'!$H$3)</f>
        <v>12106.473500000004</v>
      </c>
      <c r="E751" s="85">
        <f t="shared" si="45"/>
        <v>1210.6473500000002</v>
      </c>
      <c r="F751" s="85">
        <f t="shared" si="46"/>
        <v>10895.826150000004</v>
      </c>
      <c r="G751" s="85">
        <f xml:space="preserve"> F751/'2016 Claims Experience'!$H$2</f>
        <v>12818.619000000006</v>
      </c>
      <c r="H751" s="85">
        <f t="shared" si="47"/>
        <v>500</v>
      </c>
      <c r="I751" s="85">
        <f t="shared" si="44"/>
        <v>771.55438428117304</v>
      </c>
      <c r="J751" s="39"/>
    </row>
    <row r="752" spans="2:10" x14ac:dyDescent="0.2">
      <c r="B752" s="87">
        <v>750</v>
      </c>
      <c r="C752" s="85">
        <v>3445.98</v>
      </c>
      <c r="D752" s="85">
        <f>C752 * (1 + '2016 Claims Experience'!$H$3) * (1 + '2016 Claims Experience'!$H$3)</f>
        <v>4169.6358000000009</v>
      </c>
      <c r="E752" s="85">
        <f t="shared" si="45"/>
        <v>416.96357999999998</v>
      </c>
      <c r="F752" s="85">
        <f t="shared" si="46"/>
        <v>3752.6722200000008</v>
      </c>
      <c r="G752" s="85">
        <f xml:space="preserve"> F752/'2016 Claims Experience'!$H$2</f>
        <v>4414.9084941176479</v>
      </c>
      <c r="H752" s="85">
        <f t="shared" si="47"/>
        <v>500</v>
      </c>
      <c r="I752" s="85">
        <f t="shared" si="44"/>
        <v>771.55438428117304</v>
      </c>
      <c r="J752" s="39"/>
    </row>
    <row r="753" spans="2:10" x14ac:dyDescent="0.2">
      <c r="B753" s="87">
        <v>751</v>
      </c>
      <c r="C753" s="85">
        <v>576.70000000000005</v>
      </c>
      <c r="D753" s="85">
        <f>C753 * (1 + '2016 Claims Experience'!$H$3) * (1 + '2016 Claims Experience'!$H$3)</f>
        <v>697.80700000000013</v>
      </c>
      <c r="E753" s="85">
        <f t="shared" si="45"/>
        <v>69.780699999999996</v>
      </c>
      <c r="F753" s="85">
        <f t="shared" si="46"/>
        <v>628.02630000000011</v>
      </c>
      <c r="G753" s="85">
        <f xml:space="preserve"> F753/'2016 Claims Experience'!$H$2</f>
        <v>738.85447058823547</v>
      </c>
      <c r="H753" s="85">
        <f t="shared" si="47"/>
        <v>500</v>
      </c>
      <c r="I753" s="85">
        <f t="shared" si="44"/>
        <v>771.55438428117304</v>
      </c>
      <c r="J753" s="39"/>
    </row>
    <row r="754" spans="2:10" x14ac:dyDescent="0.2">
      <c r="B754" s="87">
        <v>752</v>
      </c>
      <c r="C754" s="85">
        <v>3162.3700000000003</v>
      </c>
      <c r="D754" s="85">
        <f>C754 * (1 + '2016 Claims Experience'!$H$3) * (1 + '2016 Claims Experience'!$H$3)</f>
        <v>3826.4677000000011</v>
      </c>
      <c r="E754" s="85">
        <f t="shared" si="45"/>
        <v>382.64677</v>
      </c>
      <c r="F754" s="85">
        <f t="shared" si="46"/>
        <v>3443.8209300000012</v>
      </c>
      <c r="G754" s="85">
        <f xml:space="preserve"> F754/'2016 Claims Experience'!$H$2</f>
        <v>4051.5540352941193</v>
      </c>
      <c r="H754" s="85">
        <f t="shared" si="47"/>
        <v>500</v>
      </c>
      <c r="I754" s="85">
        <f t="shared" si="44"/>
        <v>771.55438428117304</v>
      </c>
      <c r="J754" s="39"/>
    </row>
    <row r="755" spans="2:10" x14ac:dyDescent="0.2">
      <c r="B755" s="87">
        <v>753</v>
      </c>
      <c r="C755" s="85">
        <v>2846.3700000000003</v>
      </c>
      <c r="D755" s="85">
        <f>C755 * (1 + '2016 Claims Experience'!$H$3) * (1 + '2016 Claims Experience'!$H$3)</f>
        <v>3444.1077000000009</v>
      </c>
      <c r="E755" s="85">
        <f t="shared" si="45"/>
        <v>344.41077000000001</v>
      </c>
      <c r="F755" s="85">
        <f t="shared" si="46"/>
        <v>3099.696930000001</v>
      </c>
      <c r="G755" s="85">
        <f xml:space="preserve"> F755/'2016 Claims Experience'!$H$2</f>
        <v>3646.7022705882364</v>
      </c>
      <c r="H755" s="85">
        <f t="shared" si="47"/>
        <v>500</v>
      </c>
      <c r="I755" s="85">
        <f t="shared" si="44"/>
        <v>771.55438428117304</v>
      </c>
      <c r="J755" s="39"/>
    </row>
    <row r="756" spans="2:10" x14ac:dyDescent="0.2">
      <c r="B756" s="87">
        <v>754</v>
      </c>
      <c r="C756" s="85">
        <v>561.69000000000005</v>
      </c>
      <c r="D756" s="85">
        <f>C756 * (1 + '2016 Claims Experience'!$H$3) * (1 + '2016 Claims Experience'!$H$3)</f>
        <v>679.64490000000023</v>
      </c>
      <c r="E756" s="85">
        <f t="shared" si="45"/>
        <v>67.964490000000012</v>
      </c>
      <c r="F756" s="85">
        <f t="shared" si="46"/>
        <v>611.68041000000028</v>
      </c>
      <c r="G756" s="85">
        <f xml:space="preserve"> F756/'2016 Claims Experience'!$H$2</f>
        <v>719.62401176470621</v>
      </c>
      <c r="H756" s="85">
        <f t="shared" si="47"/>
        <v>500</v>
      </c>
      <c r="I756" s="85">
        <f t="shared" si="44"/>
        <v>771.55438428117304</v>
      </c>
      <c r="J756" s="39"/>
    </row>
    <row r="757" spans="2:10" x14ac:dyDescent="0.2">
      <c r="B757" s="87">
        <v>755</v>
      </c>
      <c r="C757" s="85">
        <v>31342.460000000003</v>
      </c>
      <c r="D757" s="85">
        <f>C757 * (1 + '2016 Claims Experience'!$H$3) * (1 + '2016 Claims Experience'!$H$3)</f>
        <v>37924.376600000011</v>
      </c>
      <c r="E757" s="85">
        <f t="shared" si="45"/>
        <v>3792.4376600000001</v>
      </c>
      <c r="F757" s="85">
        <f t="shared" si="46"/>
        <v>34131.938940000007</v>
      </c>
      <c r="G757" s="85">
        <f xml:space="preserve"> F757/'2016 Claims Experience'!$H$2</f>
        <v>40155.222282352952</v>
      </c>
      <c r="H757" s="85">
        <f t="shared" si="47"/>
        <v>500</v>
      </c>
      <c r="I757" s="85">
        <f t="shared" si="44"/>
        <v>771.55438428117304</v>
      </c>
      <c r="J757" s="39"/>
    </row>
    <row r="758" spans="2:10" x14ac:dyDescent="0.2">
      <c r="B758" s="87">
        <v>756</v>
      </c>
      <c r="C758" s="85">
        <v>30648.050000000003</v>
      </c>
      <c r="D758" s="85">
        <f>C758 * (1 + '2016 Claims Experience'!$H$3) * (1 + '2016 Claims Experience'!$H$3)</f>
        <v>37084.140500000009</v>
      </c>
      <c r="E758" s="85">
        <f t="shared" si="45"/>
        <v>3708.4140499999999</v>
      </c>
      <c r="F758" s="85">
        <f t="shared" si="46"/>
        <v>33375.726450000009</v>
      </c>
      <c r="G758" s="85">
        <f xml:space="preserve"> F758/'2016 Claims Experience'!$H$2</f>
        <v>39265.560529411778</v>
      </c>
      <c r="H758" s="85">
        <f t="shared" si="47"/>
        <v>500</v>
      </c>
      <c r="I758" s="85">
        <f t="shared" si="44"/>
        <v>771.55438428117304</v>
      </c>
      <c r="J758" s="39"/>
    </row>
    <row r="759" spans="2:10" x14ac:dyDescent="0.2">
      <c r="B759" s="87">
        <v>757</v>
      </c>
      <c r="C759" s="85">
        <v>21942.25</v>
      </c>
      <c r="D759" s="85">
        <f>C759 * (1 + '2016 Claims Experience'!$H$3) * (1 + '2016 Claims Experience'!$H$3)</f>
        <v>26550.122500000005</v>
      </c>
      <c r="E759" s="85">
        <f t="shared" si="45"/>
        <v>2655.0122499999998</v>
      </c>
      <c r="F759" s="85">
        <f t="shared" si="46"/>
        <v>23895.110250000005</v>
      </c>
      <c r="G759" s="85">
        <f xml:space="preserve"> F759/'2016 Claims Experience'!$H$2</f>
        <v>28111.894411764712</v>
      </c>
      <c r="H759" s="85">
        <f t="shared" si="47"/>
        <v>500</v>
      </c>
      <c r="I759" s="85">
        <f t="shared" si="44"/>
        <v>771.55438428117304</v>
      </c>
      <c r="J759" s="39"/>
    </row>
    <row r="760" spans="2:10" x14ac:dyDescent="0.2">
      <c r="B760" s="87">
        <v>758</v>
      </c>
      <c r="C760" s="85">
        <v>170.64000000000001</v>
      </c>
      <c r="D760" s="85">
        <f>C760 * (1 + '2016 Claims Experience'!$H$3) * (1 + '2016 Claims Experience'!$H$3)</f>
        <v>206.47440000000006</v>
      </c>
      <c r="E760" s="85">
        <f t="shared" si="45"/>
        <v>20.647440000000003</v>
      </c>
      <c r="F760" s="85">
        <f t="shared" si="46"/>
        <v>185.82696000000007</v>
      </c>
      <c r="G760" s="85">
        <f xml:space="preserve"> F760/'2016 Claims Experience'!$H$2</f>
        <v>218.61995294117656</v>
      </c>
      <c r="H760" s="85">
        <f t="shared" si="47"/>
        <v>206.47440000000006</v>
      </c>
      <c r="I760" s="85">
        <f t="shared" si="44"/>
        <v>0</v>
      </c>
      <c r="J760" s="39"/>
    </row>
    <row r="761" spans="2:10" x14ac:dyDescent="0.2">
      <c r="B761" s="87">
        <v>759</v>
      </c>
      <c r="C761" s="85">
        <v>2086.39</v>
      </c>
      <c r="D761" s="85">
        <f>C761 * (1 + '2016 Claims Experience'!$H$3) * (1 + '2016 Claims Experience'!$H$3)</f>
        <v>2524.5319000000004</v>
      </c>
      <c r="E761" s="85">
        <f t="shared" si="45"/>
        <v>252.45318999999998</v>
      </c>
      <c r="F761" s="85">
        <f t="shared" si="46"/>
        <v>2272.0787100000002</v>
      </c>
      <c r="G761" s="85">
        <f xml:space="preserve"> F761/'2016 Claims Experience'!$H$2</f>
        <v>2673.0337764705887</v>
      </c>
      <c r="H761" s="85">
        <f t="shared" si="47"/>
        <v>500</v>
      </c>
      <c r="I761" s="85">
        <f t="shared" si="44"/>
        <v>771.55438428117304</v>
      </c>
      <c r="J761" s="39"/>
    </row>
    <row r="762" spans="2:10" x14ac:dyDescent="0.2">
      <c r="B762" s="87">
        <v>760</v>
      </c>
      <c r="C762" s="85">
        <v>9812.59</v>
      </c>
      <c r="D762" s="85">
        <f>C762 * (1 + '2016 Claims Experience'!$H$3) * (1 + '2016 Claims Experience'!$H$3)</f>
        <v>11873.233900000001</v>
      </c>
      <c r="E762" s="85">
        <f t="shared" si="45"/>
        <v>1187.3233899999998</v>
      </c>
      <c r="F762" s="85">
        <f t="shared" si="46"/>
        <v>10685.910510000002</v>
      </c>
      <c r="G762" s="85">
        <f xml:space="preserve"> F762/'2016 Claims Experience'!$H$2</f>
        <v>12571.659423529414</v>
      </c>
      <c r="H762" s="85">
        <f t="shared" si="47"/>
        <v>500</v>
      </c>
      <c r="I762" s="85">
        <f t="shared" si="44"/>
        <v>771.55438428117304</v>
      </c>
      <c r="J762" s="39"/>
    </row>
    <row r="763" spans="2:10" x14ac:dyDescent="0.2">
      <c r="B763" s="87">
        <v>761</v>
      </c>
      <c r="C763" s="85">
        <v>3865.4700000000003</v>
      </c>
      <c r="D763" s="85">
        <f>C763 * (1 + '2016 Claims Experience'!$H$3) * (1 + '2016 Claims Experience'!$H$3)</f>
        <v>4677.2187000000013</v>
      </c>
      <c r="E763" s="85">
        <f t="shared" si="45"/>
        <v>467.72187000000002</v>
      </c>
      <c r="F763" s="85">
        <f t="shared" si="46"/>
        <v>4209.496830000001</v>
      </c>
      <c r="G763" s="85">
        <f xml:space="preserve"> F763/'2016 Claims Experience'!$H$2</f>
        <v>4952.3492117647074</v>
      </c>
      <c r="H763" s="85">
        <f t="shared" si="47"/>
        <v>500</v>
      </c>
      <c r="I763" s="85">
        <f t="shared" si="44"/>
        <v>771.55438428117304</v>
      </c>
      <c r="J763" s="39"/>
    </row>
    <row r="764" spans="2:10" x14ac:dyDescent="0.2">
      <c r="B764" s="87">
        <v>762</v>
      </c>
      <c r="C764" s="85">
        <v>7996.38</v>
      </c>
      <c r="D764" s="85">
        <f>C764 * (1 + '2016 Claims Experience'!$H$3) * (1 + '2016 Claims Experience'!$H$3)</f>
        <v>9675.6198000000004</v>
      </c>
      <c r="E764" s="85">
        <f t="shared" si="45"/>
        <v>967.56197999999983</v>
      </c>
      <c r="F764" s="85">
        <f t="shared" si="46"/>
        <v>8708.05782</v>
      </c>
      <c r="G764" s="85">
        <f xml:space="preserve"> F764/'2016 Claims Experience'!$H$2</f>
        <v>10244.773905882354</v>
      </c>
      <c r="H764" s="85">
        <f t="shared" si="47"/>
        <v>500</v>
      </c>
      <c r="I764" s="85">
        <f t="shared" si="44"/>
        <v>771.55438428117304</v>
      </c>
      <c r="J764" s="39"/>
    </row>
    <row r="765" spans="2:10" x14ac:dyDescent="0.2">
      <c r="B765" s="87">
        <v>763</v>
      </c>
      <c r="C765" s="85">
        <v>7671.6900000000005</v>
      </c>
      <c r="D765" s="85">
        <f>C765 * (1 + '2016 Claims Experience'!$H$3) * (1 + '2016 Claims Experience'!$H$3)</f>
        <v>9282.7449000000015</v>
      </c>
      <c r="E765" s="85">
        <f t="shared" si="45"/>
        <v>928.2744899999999</v>
      </c>
      <c r="F765" s="85">
        <f t="shared" si="46"/>
        <v>8354.4704100000017</v>
      </c>
      <c r="G765" s="85">
        <f xml:space="preserve"> F765/'2016 Claims Experience'!$H$2</f>
        <v>9828.7887176470613</v>
      </c>
      <c r="H765" s="85">
        <f t="shared" si="47"/>
        <v>500</v>
      </c>
      <c r="I765" s="85">
        <f t="shared" si="44"/>
        <v>771.55438428117304</v>
      </c>
      <c r="J765" s="39"/>
    </row>
    <row r="766" spans="2:10" x14ac:dyDescent="0.2">
      <c r="B766" s="87">
        <v>764</v>
      </c>
      <c r="C766" s="85">
        <v>15711.52</v>
      </c>
      <c r="D766" s="85">
        <f>C766 * (1 + '2016 Claims Experience'!$H$3) * (1 + '2016 Claims Experience'!$H$3)</f>
        <v>19010.939200000004</v>
      </c>
      <c r="E766" s="85">
        <f t="shared" si="45"/>
        <v>1901.09392</v>
      </c>
      <c r="F766" s="85">
        <f t="shared" si="46"/>
        <v>17109.845280000005</v>
      </c>
      <c r="G766" s="85">
        <f xml:space="preserve"> F766/'2016 Claims Experience'!$H$2</f>
        <v>20129.229741176478</v>
      </c>
      <c r="H766" s="85">
        <f t="shared" si="47"/>
        <v>500</v>
      </c>
      <c r="I766" s="85">
        <f t="shared" si="44"/>
        <v>771.55438428117304</v>
      </c>
      <c r="J766" s="39"/>
    </row>
    <row r="767" spans="2:10" x14ac:dyDescent="0.2">
      <c r="B767" s="87">
        <v>765</v>
      </c>
      <c r="C767" s="85">
        <v>7207.17</v>
      </c>
      <c r="D767" s="85">
        <f>C767 * (1 + '2016 Claims Experience'!$H$3) * (1 + '2016 Claims Experience'!$H$3)</f>
        <v>8720.6757000000016</v>
      </c>
      <c r="E767" s="85">
        <f t="shared" si="45"/>
        <v>872.06756999999993</v>
      </c>
      <c r="F767" s="85">
        <f t="shared" si="46"/>
        <v>7848.6081300000014</v>
      </c>
      <c r="G767" s="85">
        <f xml:space="preserve"> F767/'2016 Claims Experience'!$H$2</f>
        <v>9233.656623529414</v>
      </c>
      <c r="H767" s="85">
        <f t="shared" si="47"/>
        <v>500</v>
      </c>
      <c r="I767" s="85">
        <f t="shared" si="44"/>
        <v>771.55438428117304</v>
      </c>
      <c r="J767" s="39"/>
    </row>
    <row r="768" spans="2:10" x14ac:dyDescent="0.2">
      <c r="B768" s="87">
        <v>766</v>
      </c>
      <c r="C768" s="85">
        <v>3091.27</v>
      </c>
      <c r="D768" s="85">
        <f>C768 * (1 + '2016 Claims Experience'!$H$3) * (1 + '2016 Claims Experience'!$H$3)</f>
        <v>3740.4367000000007</v>
      </c>
      <c r="E768" s="85">
        <f t="shared" si="45"/>
        <v>374.04366999999996</v>
      </c>
      <c r="F768" s="85">
        <f t="shared" si="46"/>
        <v>3366.3930300000006</v>
      </c>
      <c r="G768" s="85">
        <f xml:space="preserve"> F768/'2016 Claims Experience'!$H$2</f>
        <v>3960.4623882352948</v>
      </c>
      <c r="H768" s="85">
        <f t="shared" si="47"/>
        <v>500</v>
      </c>
      <c r="I768" s="85">
        <f t="shared" si="44"/>
        <v>771.55438428117304</v>
      </c>
      <c r="J768" s="39"/>
    </row>
    <row r="769" spans="2:10" x14ac:dyDescent="0.2">
      <c r="B769" s="87">
        <v>767</v>
      </c>
      <c r="C769" s="85">
        <v>25765.850000000002</v>
      </c>
      <c r="D769" s="85">
        <f>C769 * (1 + '2016 Claims Experience'!$H$3) * (1 + '2016 Claims Experience'!$H$3)</f>
        <v>31176.678500000009</v>
      </c>
      <c r="E769" s="85">
        <f t="shared" si="45"/>
        <v>3117.6678500000003</v>
      </c>
      <c r="F769" s="85">
        <f t="shared" si="46"/>
        <v>28059.010650000007</v>
      </c>
      <c r="G769" s="85">
        <f xml:space="preserve"> F769/'2016 Claims Experience'!$H$2</f>
        <v>33010.600764705894</v>
      </c>
      <c r="H769" s="85">
        <f t="shared" si="47"/>
        <v>500</v>
      </c>
      <c r="I769" s="85">
        <f t="shared" si="44"/>
        <v>771.55438428117304</v>
      </c>
      <c r="J769" s="39"/>
    </row>
    <row r="770" spans="2:10" x14ac:dyDescent="0.2">
      <c r="B770" s="87">
        <v>768</v>
      </c>
      <c r="C770" s="85">
        <v>35692.990000000005</v>
      </c>
      <c r="D770" s="85">
        <f>C770 * (1 + '2016 Claims Experience'!$H$3) * (1 + '2016 Claims Experience'!$H$3)</f>
        <v>43188.517900000013</v>
      </c>
      <c r="E770" s="85">
        <f t="shared" si="45"/>
        <v>4318.8517900000006</v>
      </c>
      <c r="F770" s="85">
        <f t="shared" si="46"/>
        <v>38869.666110000013</v>
      </c>
      <c r="G770" s="85">
        <f xml:space="preserve"> F770/'2016 Claims Experience'!$H$2</f>
        <v>45729.018952941195</v>
      </c>
      <c r="H770" s="85">
        <f t="shared" si="47"/>
        <v>500</v>
      </c>
      <c r="I770" s="85">
        <f t="shared" si="44"/>
        <v>771.55438428117304</v>
      </c>
      <c r="J770" s="39"/>
    </row>
    <row r="771" spans="2:10" x14ac:dyDescent="0.2">
      <c r="B771" s="87">
        <v>769</v>
      </c>
      <c r="C771" s="85">
        <v>6340.54</v>
      </c>
      <c r="D771" s="85">
        <f>C771 * (1 + '2016 Claims Experience'!$H$3) * (1 + '2016 Claims Experience'!$H$3)</f>
        <v>7672.0534000000016</v>
      </c>
      <c r="E771" s="85">
        <f t="shared" si="45"/>
        <v>767.20533999999998</v>
      </c>
      <c r="F771" s="85">
        <f t="shared" si="46"/>
        <v>6904.8480600000012</v>
      </c>
      <c r="G771" s="85">
        <f xml:space="preserve"> F771/'2016 Claims Experience'!$H$2</f>
        <v>8123.3506588235314</v>
      </c>
      <c r="H771" s="85">
        <f t="shared" si="47"/>
        <v>500</v>
      </c>
      <c r="I771" s="85">
        <f t="shared" ref="I771:I834" si="48">IF(H771 = $K$29, $L$29 - H771,   IF(AND(H771&lt;$L$29, H771 &gt; $K$29),  D771-$K$29, 0) )</f>
        <v>771.55438428117304</v>
      </c>
      <c r="J771" s="39"/>
    </row>
    <row r="772" spans="2:10" x14ac:dyDescent="0.2">
      <c r="B772" s="87">
        <v>770</v>
      </c>
      <c r="C772" s="85">
        <v>21945.41</v>
      </c>
      <c r="D772" s="85">
        <f>C772 * (1 + '2016 Claims Experience'!$H$3) * (1 + '2016 Claims Experience'!$H$3)</f>
        <v>26553.946100000005</v>
      </c>
      <c r="E772" s="85">
        <f t="shared" ref="E772:E835" si="49" xml:space="preserve"> D772 * (1- $L$9)</f>
        <v>2655.3946099999998</v>
      </c>
      <c r="F772" s="85">
        <f t="shared" ref="F772:F835" si="50" xml:space="preserve">   D772 *$L$9</f>
        <v>23898.551490000005</v>
      </c>
      <c r="G772" s="85">
        <f xml:space="preserve"> F772/'2016 Claims Experience'!$H$2</f>
        <v>28115.942929411773</v>
      </c>
      <c r="H772" s="85">
        <f t="shared" ref="H772:H835" si="51">IF( D772&gt; $K$29, $K$29, D772)</f>
        <v>500</v>
      </c>
      <c r="I772" s="85">
        <f t="shared" si="48"/>
        <v>771.55438428117304</v>
      </c>
      <c r="J772" s="39"/>
    </row>
    <row r="773" spans="2:10" x14ac:dyDescent="0.2">
      <c r="B773" s="87">
        <v>771</v>
      </c>
      <c r="C773" s="85">
        <v>19741.310000000001</v>
      </c>
      <c r="D773" s="85">
        <f>C773 * (1 + '2016 Claims Experience'!$H$3) * (1 + '2016 Claims Experience'!$H$3)</f>
        <v>23886.985100000005</v>
      </c>
      <c r="E773" s="85">
        <f t="shared" si="49"/>
        <v>2388.6985100000002</v>
      </c>
      <c r="F773" s="85">
        <f t="shared" si="50"/>
        <v>21498.286590000007</v>
      </c>
      <c r="G773" s="85">
        <f xml:space="preserve"> F773/'2016 Claims Experience'!$H$2</f>
        <v>25292.101870588245</v>
      </c>
      <c r="H773" s="85">
        <f t="shared" si="51"/>
        <v>500</v>
      </c>
      <c r="I773" s="85">
        <f t="shared" si="48"/>
        <v>771.55438428117304</v>
      </c>
      <c r="J773" s="39"/>
    </row>
    <row r="774" spans="2:10" x14ac:dyDescent="0.2">
      <c r="B774" s="87">
        <v>772</v>
      </c>
      <c r="C774" s="85">
        <v>5202.1500000000005</v>
      </c>
      <c r="D774" s="85">
        <f>C774 * (1 + '2016 Claims Experience'!$H$3) * (1 + '2016 Claims Experience'!$H$3)</f>
        <v>6294.6015000000016</v>
      </c>
      <c r="E774" s="85">
        <f t="shared" si="49"/>
        <v>629.46015</v>
      </c>
      <c r="F774" s="85">
        <f t="shared" si="50"/>
        <v>5665.1413500000017</v>
      </c>
      <c r="G774" s="85">
        <f xml:space="preserve"> F774/'2016 Claims Experience'!$H$2</f>
        <v>6664.8721764705906</v>
      </c>
      <c r="H774" s="85">
        <f t="shared" si="51"/>
        <v>500</v>
      </c>
      <c r="I774" s="85">
        <f t="shared" si="48"/>
        <v>771.55438428117304</v>
      </c>
      <c r="J774" s="39"/>
    </row>
    <row r="775" spans="2:10" x14ac:dyDescent="0.2">
      <c r="B775" s="87">
        <v>773</v>
      </c>
      <c r="C775" s="85">
        <v>8519.36</v>
      </c>
      <c r="D775" s="85">
        <f>C775 * (1 + '2016 Claims Experience'!$H$3) * (1 + '2016 Claims Experience'!$H$3)</f>
        <v>10308.425600000002</v>
      </c>
      <c r="E775" s="85">
        <f t="shared" si="49"/>
        <v>1030.84256</v>
      </c>
      <c r="F775" s="85">
        <f t="shared" si="50"/>
        <v>9277.5830400000032</v>
      </c>
      <c r="G775" s="85">
        <f xml:space="preserve"> F775/'2016 Claims Experience'!$H$2</f>
        <v>10914.803576470593</v>
      </c>
      <c r="H775" s="85">
        <f t="shared" si="51"/>
        <v>500</v>
      </c>
      <c r="I775" s="85">
        <f t="shared" si="48"/>
        <v>771.55438428117304</v>
      </c>
      <c r="J775" s="39"/>
    </row>
    <row r="776" spans="2:10" x14ac:dyDescent="0.2">
      <c r="B776" s="87">
        <v>774</v>
      </c>
      <c r="C776" s="85">
        <v>8574.66</v>
      </c>
      <c r="D776" s="85">
        <f>C776 * (1 + '2016 Claims Experience'!$H$3) * (1 + '2016 Claims Experience'!$H$3)</f>
        <v>10375.338600000001</v>
      </c>
      <c r="E776" s="85">
        <f t="shared" si="49"/>
        <v>1037.5338599999998</v>
      </c>
      <c r="F776" s="85">
        <f t="shared" si="50"/>
        <v>9337.8047400000014</v>
      </c>
      <c r="G776" s="85">
        <f xml:space="preserve"> F776/'2016 Claims Experience'!$H$2</f>
        <v>10985.65263529412</v>
      </c>
      <c r="H776" s="85">
        <f t="shared" si="51"/>
        <v>500</v>
      </c>
      <c r="I776" s="85">
        <f t="shared" si="48"/>
        <v>771.55438428117304</v>
      </c>
      <c r="J776" s="39"/>
    </row>
    <row r="777" spans="2:10" x14ac:dyDescent="0.2">
      <c r="B777" s="87">
        <v>775</v>
      </c>
      <c r="C777" s="85">
        <v>15726.53</v>
      </c>
      <c r="D777" s="85">
        <f>C777 * (1 + '2016 Claims Experience'!$H$3) * (1 + '2016 Claims Experience'!$H$3)</f>
        <v>19029.101300000002</v>
      </c>
      <c r="E777" s="85">
        <f t="shared" si="49"/>
        <v>1902.9101299999998</v>
      </c>
      <c r="F777" s="85">
        <f t="shared" si="50"/>
        <v>17126.191170000002</v>
      </c>
      <c r="G777" s="85">
        <f xml:space="preserve"> F777/'2016 Claims Experience'!$H$2</f>
        <v>20148.460200000001</v>
      </c>
      <c r="H777" s="85">
        <f t="shared" si="51"/>
        <v>500</v>
      </c>
      <c r="I777" s="85">
        <f t="shared" si="48"/>
        <v>771.55438428117304</v>
      </c>
      <c r="J777" s="39"/>
    </row>
    <row r="778" spans="2:10" x14ac:dyDescent="0.2">
      <c r="B778" s="87">
        <v>776</v>
      </c>
      <c r="C778" s="85">
        <v>8411.92</v>
      </c>
      <c r="D778" s="85">
        <f>C778 * (1 + '2016 Claims Experience'!$H$3) * (1 + '2016 Claims Experience'!$H$3)</f>
        <v>10178.423200000001</v>
      </c>
      <c r="E778" s="85">
        <f t="shared" si="49"/>
        <v>1017.8423199999999</v>
      </c>
      <c r="F778" s="85">
        <f t="shared" si="50"/>
        <v>9160.5808800000013</v>
      </c>
      <c r="G778" s="85">
        <f xml:space="preserve"> F778/'2016 Claims Experience'!$H$2</f>
        <v>10777.15397647059</v>
      </c>
      <c r="H778" s="85">
        <f t="shared" si="51"/>
        <v>500</v>
      </c>
      <c r="I778" s="85">
        <f t="shared" si="48"/>
        <v>771.55438428117304</v>
      </c>
      <c r="J778" s="39"/>
    </row>
    <row r="779" spans="2:10" x14ac:dyDescent="0.2">
      <c r="B779" s="87">
        <v>777</v>
      </c>
      <c r="C779" s="85">
        <v>21809.530000000002</v>
      </c>
      <c r="D779" s="85">
        <f>C779 * (1 + '2016 Claims Experience'!$H$3) * (1 + '2016 Claims Experience'!$H$3)</f>
        <v>26389.531300000006</v>
      </c>
      <c r="E779" s="85">
        <f t="shared" si="49"/>
        <v>2638.9531299999999</v>
      </c>
      <c r="F779" s="85">
        <f t="shared" si="50"/>
        <v>23750.578170000004</v>
      </c>
      <c r="G779" s="85">
        <f xml:space="preserve"> F779/'2016 Claims Experience'!$H$2</f>
        <v>27941.85667058824</v>
      </c>
      <c r="H779" s="85">
        <f t="shared" si="51"/>
        <v>500</v>
      </c>
      <c r="I779" s="85">
        <f t="shared" si="48"/>
        <v>771.55438428117304</v>
      </c>
      <c r="J779" s="39"/>
    </row>
    <row r="780" spans="2:10" x14ac:dyDescent="0.2">
      <c r="B780" s="87">
        <v>778</v>
      </c>
      <c r="C780" s="85">
        <v>9854.4600000000009</v>
      </c>
      <c r="D780" s="85">
        <f>C780 * (1 + '2016 Claims Experience'!$H$3) * (1 + '2016 Claims Experience'!$H$3)</f>
        <v>11923.896600000004</v>
      </c>
      <c r="E780" s="85">
        <f t="shared" si="49"/>
        <v>1192.38966</v>
      </c>
      <c r="F780" s="85">
        <f t="shared" si="50"/>
        <v>10731.506940000003</v>
      </c>
      <c r="G780" s="85">
        <f xml:space="preserve"> F780/'2016 Claims Experience'!$H$2</f>
        <v>12625.302282352945</v>
      </c>
      <c r="H780" s="85">
        <f t="shared" si="51"/>
        <v>500</v>
      </c>
      <c r="I780" s="85">
        <f t="shared" si="48"/>
        <v>771.55438428117304</v>
      </c>
      <c r="J780" s="39"/>
    </row>
    <row r="781" spans="2:10" x14ac:dyDescent="0.2">
      <c r="B781" s="87">
        <v>779</v>
      </c>
      <c r="C781" s="85">
        <v>19742.89</v>
      </c>
      <c r="D781" s="85">
        <f>C781 * (1 + '2016 Claims Experience'!$H$3) * (1 + '2016 Claims Experience'!$H$3)</f>
        <v>23888.896900000003</v>
      </c>
      <c r="E781" s="85">
        <f t="shared" si="49"/>
        <v>2388.88969</v>
      </c>
      <c r="F781" s="85">
        <f t="shared" si="50"/>
        <v>21500.007210000003</v>
      </c>
      <c r="G781" s="85">
        <f xml:space="preserve"> F781/'2016 Claims Experience'!$H$2</f>
        <v>25294.126129411768</v>
      </c>
      <c r="H781" s="85">
        <f t="shared" si="51"/>
        <v>500</v>
      </c>
      <c r="I781" s="85">
        <f t="shared" si="48"/>
        <v>771.55438428117304</v>
      </c>
      <c r="J781" s="39"/>
    </row>
    <row r="782" spans="2:10" x14ac:dyDescent="0.2">
      <c r="B782" s="87">
        <v>780</v>
      </c>
      <c r="C782" s="85">
        <v>97.17</v>
      </c>
      <c r="D782" s="85">
        <f>C782 * (1 + '2016 Claims Experience'!$H$3) * (1 + '2016 Claims Experience'!$H$3)</f>
        <v>117.57570000000003</v>
      </c>
      <c r="E782" s="85">
        <f t="shared" si="49"/>
        <v>11.757569999999999</v>
      </c>
      <c r="F782" s="85">
        <f t="shared" si="50"/>
        <v>105.81813000000002</v>
      </c>
      <c r="G782" s="85">
        <f xml:space="preserve"> F782/'2016 Claims Experience'!$H$2</f>
        <v>124.49191764705886</v>
      </c>
      <c r="H782" s="85">
        <f t="shared" si="51"/>
        <v>117.57570000000003</v>
      </c>
      <c r="I782" s="85">
        <f t="shared" si="48"/>
        <v>0</v>
      </c>
      <c r="J782" s="39"/>
    </row>
    <row r="783" spans="2:10" x14ac:dyDescent="0.2">
      <c r="B783" s="87">
        <v>781</v>
      </c>
      <c r="C783" s="85">
        <v>21073.25</v>
      </c>
      <c r="D783" s="85">
        <f>C783 * (1 + '2016 Claims Experience'!$H$3) * (1 + '2016 Claims Experience'!$H$3)</f>
        <v>25498.632500000003</v>
      </c>
      <c r="E783" s="85">
        <f t="shared" si="49"/>
        <v>2549.8632499999999</v>
      </c>
      <c r="F783" s="85">
        <f t="shared" si="50"/>
        <v>22948.769250000005</v>
      </c>
      <c r="G783" s="85">
        <f xml:space="preserve"> F783/'2016 Claims Experience'!$H$2</f>
        <v>26998.552058823534</v>
      </c>
      <c r="H783" s="85">
        <f t="shared" si="51"/>
        <v>500</v>
      </c>
      <c r="I783" s="85">
        <f t="shared" si="48"/>
        <v>771.55438428117304</v>
      </c>
      <c r="J783" s="39"/>
    </row>
    <row r="784" spans="2:10" x14ac:dyDescent="0.2">
      <c r="B784" s="87">
        <v>782</v>
      </c>
      <c r="C784" s="85">
        <v>19032.68</v>
      </c>
      <c r="D784" s="85">
        <f>C784 * (1 + '2016 Claims Experience'!$H$3) * (1 + '2016 Claims Experience'!$H$3)</f>
        <v>23029.542800000003</v>
      </c>
      <c r="E784" s="85">
        <f t="shared" si="49"/>
        <v>2302.9542799999999</v>
      </c>
      <c r="F784" s="85">
        <f t="shared" si="50"/>
        <v>20726.588520000005</v>
      </c>
      <c r="G784" s="85">
        <f xml:space="preserve"> F784/'2016 Claims Experience'!$H$2</f>
        <v>24384.2217882353</v>
      </c>
      <c r="H784" s="85">
        <f t="shared" si="51"/>
        <v>500</v>
      </c>
      <c r="I784" s="85">
        <f t="shared" si="48"/>
        <v>771.55438428117304</v>
      </c>
      <c r="J784" s="39"/>
    </row>
    <row r="785" spans="2:10" x14ac:dyDescent="0.2">
      <c r="B785" s="87">
        <v>783</v>
      </c>
      <c r="C785" s="85">
        <v>73.47</v>
      </c>
      <c r="D785" s="85">
        <f>C785 * (1 + '2016 Claims Experience'!$H$3) * (1 + '2016 Claims Experience'!$H$3)</f>
        <v>88.898700000000019</v>
      </c>
      <c r="E785" s="85">
        <f t="shared" si="49"/>
        <v>8.8898700000000002</v>
      </c>
      <c r="F785" s="85">
        <f t="shared" si="50"/>
        <v>80.008830000000017</v>
      </c>
      <c r="G785" s="85">
        <f xml:space="preserve"> F785/'2016 Claims Experience'!$H$2</f>
        <v>94.128035294117666</v>
      </c>
      <c r="H785" s="85">
        <f t="shared" si="51"/>
        <v>88.898700000000019</v>
      </c>
      <c r="I785" s="85">
        <f t="shared" si="48"/>
        <v>0</v>
      </c>
      <c r="J785" s="39"/>
    </row>
    <row r="786" spans="2:10" x14ac:dyDescent="0.2">
      <c r="B786" s="87">
        <v>784</v>
      </c>
      <c r="C786" s="85">
        <v>29807.49</v>
      </c>
      <c r="D786" s="85">
        <f>C786 * (1 + '2016 Claims Experience'!$H$3) * (1 + '2016 Claims Experience'!$H$3)</f>
        <v>36067.062900000004</v>
      </c>
      <c r="E786" s="85">
        <f t="shared" si="49"/>
        <v>3606.7062899999996</v>
      </c>
      <c r="F786" s="85">
        <f t="shared" si="50"/>
        <v>32460.356610000006</v>
      </c>
      <c r="G786" s="85">
        <f xml:space="preserve"> F786/'2016 Claims Experience'!$H$2</f>
        <v>38188.654835294124</v>
      </c>
      <c r="H786" s="85">
        <f t="shared" si="51"/>
        <v>500</v>
      </c>
      <c r="I786" s="85">
        <f t="shared" si="48"/>
        <v>771.55438428117304</v>
      </c>
      <c r="J786" s="39"/>
    </row>
    <row r="787" spans="2:10" x14ac:dyDescent="0.2">
      <c r="B787" s="87">
        <v>785</v>
      </c>
      <c r="C787" s="85">
        <v>8751.6200000000008</v>
      </c>
      <c r="D787" s="85">
        <f>C787 * (1 + '2016 Claims Experience'!$H$3) * (1 + '2016 Claims Experience'!$H$3)</f>
        <v>10589.460200000001</v>
      </c>
      <c r="E787" s="85">
        <f t="shared" si="49"/>
        <v>1058.9460199999999</v>
      </c>
      <c r="F787" s="85">
        <f t="shared" si="50"/>
        <v>9530.5141800000019</v>
      </c>
      <c r="G787" s="85">
        <f xml:space="preserve"> F787/'2016 Claims Experience'!$H$2</f>
        <v>11212.369623529414</v>
      </c>
      <c r="H787" s="85">
        <f t="shared" si="51"/>
        <v>500</v>
      </c>
      <c r="I787" s="85">
        <f t="shared" si="48"/>
        <v>771.55438428117304</v>
      </c>
      <c r="J787" s="39"/>
    </row>
    <row r="788" spans="2:10" x14ac:dyDescent="0.2">
      <c r="B788" s="87">
        <v>786</v>
      </c>
      <c r="C788" s="85">
        <v>7987.6900000000005</v>
      </c>
      <c r="D788" s="85">
        <f>C788 * (1 + '2016 Claims Experience'!$H$3) * (1 + '2016 Claims Experience'!$H$3)</f>
        <v>9665.1049000000021</v>
      </c>
      <c r="E788" s="85">
        <f t="shared" si="49"/>
        <v>966.51049</v>
      </c>
      <c r="F788" s="85">
        <f t="shared" si="50"/>
        <v>8698.5944100000015</v>
      </c>
      <c r="G788" s="85">
        <f xml:space="preserve"> F788/'2016 Claims Experience'!$H$2</f>
        <v>10233.640482352943</v>
      </c>
      <c r="H788" s="85">
        <f t="shared" si="51"/>
        <v>500</v>
      </c>
      <c r="I788" s="85">
        <f t="shared" si="48"/>
        <v>771.55438428117304</v>
      </c>
      <c r="J788" s="39"/>
    </row>
    <row r="789" spans="2:10" x14ac:dyDescent="0.2">
      <c r="B789" s="87">
        <v>787</v>
      </c>
      <c r="C789" s="85">
        <v>3536.04</v>
      </c>
      <c r="D789" s="85">
        <f>C789 * (1 + '2016 Claims Experience'!$H$3) * (1 + '2016 Claims Experience'!$H$3)</f>
        <v>4278.608400000001</v>
      </c>
      <c r="E789" s="85">
        <f t="shared" si="49"/>
        <v>427.86084</v>
      </c>
      <c r="F789" s="85">
        <f t="shared" si="50"/>
        <v>3850.7475600000012</v>
      </c>
      <c r="G789" s="85">
        <f xml:space="preserve"> F789/'2016 Claims Experience'!$H$2</f>
        <v>4530.2912470588253</v>
      </c>
      <c r="H789" s="85">
        <f t="shared" si="51"/>
        <v>500</v>
      </c>
      <c r="I789" s="85">
        <f t="shared" si="48"/>
        <v>771.55438428117304</v>
      </c>
      <c r="J789" s="39"/>
    </row>
    <row r="790" spans="2:10" x14ac:dyDescent="0.2">
      <c r="B790" s="87">
        <v>788</v>
      </c>
      <c r="C790" s="85">
        <v>8501.98</v>
      </c>
      <c r="D790" s="85">
        <f>C790 * (1 + '2016 Claims Experience'!$H$3) * (1 + '2016 Claims Experience'!$H$3)</f>
        <v>10287.3958</v>
      </c>
      <c r="E790" s="85">
        <f t="shared" si="49"/>
        <v>1028.7395799999997</v>
      </c>
      <c r="F790" s="85">
        <f t="shared" si="50"/>
        <v>9258.6562200000008</v>
      </c>
      <c r="G790" s="85">
        <f xml:space="preserve"> F790/'2016 Claims Experience'!$H$2</f>
        <v>10892.536729411766</v>
      </c>
      <c r="H790" s="85">
        <f t="shared" si="51"/>
        <v>500</v>
      </c>
      <c r="I790" s="85">
        <f t="shared" si="48"/>
        <v>771.55438428117304</v>
      </c>
      <c r="J790" s="39"/>
    </row>
    <row r="791" spans="2:10" x14ac:dyDescent="0.2">
      <c r="B791" s="87">
        <v>789</v>
      </c>
      <c r="C791" s="85">
        <v>2129.0500000000002</v>
      </c>
      <c r="D791" s="85">
        <f>C791 * (1 + '2016 Claims Experience'!$H$3) * (1 + '2016 Claims Experience'!$H$3)</f>
        <v>2576.1505000000006</v>
      </c>
      <c r="E791" s="85">
        <f t="shared" si="49"/>
        <v>257.61505</v>
      </c>
      <c r="F791" s="85">
        <f t="shared" si="50"/>
        <v>2318.5354500000008</v>
      </c>
      <c r="G791" s="85">
        <f xml:space="preserve"> F791/'2016 Claims Experience'!$H$2</f>
        <v>2727.6887647058834</v>
      </c>
      <c r="H791" s="85">
        <f t="shared" si="51"/>
        <v>500</v>
      </c>
      <c r="I791" s="85">
        <f t="shared" si="48"/>
        <v>771.55438428117304</v>
      </c>
      <c r="J791" s="39"/>
    </row>
    <row r="792" spans="2:10" x14ac:dyDescent="0.2">
      <c r="B792" s="87">
        <v>790</v>
      </c>
      <c r="C792" s="85">
        <v>10087.51</v>
      </c>
      <c r="D792" s="85">
        <f>C792 * (1 + '2016 Claims Experience'!$H$3) * (1 + '2016 Claims Experience'!$H$3)</f>
        <v>12205.887100000002</v>
      </c>
      <c r="E792" s="85">
        <f t="shared" si="49"/>
        <v>1220.58871</v>
      </c>
      <c r="F792" s="85">
        <f t="shared" si="50"/>
        <v>10985.298390000002</v>
      </c>
      <c r="G792" s="85">
        <f xml:space="preserve"> F792/'2016 Claims Experience'!$H$2</f>
        <v>12923.880458823533</v>
      </c>
      <c r="H792" s="85">
        <f t="shared" si="51"/>
        <v>500</v>
      </c>
      <c r="I792" s="85">
        <f t="shared" si="48"/>
        <v>771.55438428117304</v>
      </c>
      <c r="J792" s="39"/>
    </row>
    <row r="793" spans="2:10" x14ac:dyDescent="0.2">
      <c r="B793" s="87">
        <v>791</v>
      </c>
      <c r="C793" s="85">
        <v>9446.82</v>
      </c>
      <c r="D793" s="85">
        <f>C793 * (1 + '2016 Claims Experience'!$H$3) * (1 + '2016 Claims Experience'!$H$3)</f>
        <v>11430.652200000002</v>
      </c>
      <c r="E793" s="85">
        <f t="shared" si="49"/>
        <v>1143.06522</v>
      </c>
      <c r="F793" s="85">
        <f t="shared" si="50"/>
        <v>10287.586980000002</v>
      </c>
      <c r="G793" s="85">
        <f xml:space="preserve"> F793/'2016 Claims Experience'!$H$2</f>
        <v>12103.043505882355</v>
      </c>
      <c r="H793" s="85">
        <f t="shared" si="51"/>
        <v>500</v>
      </c>
      <c r="I793" s="85">
        <f t="shared" si="48"/>
        <v>771.55438428117304</v>
      </c>
      <c r="J793" s="39"/>
    </row>
    <row r="794" spans="2:10" x14ac:dyDescent="0.2">
      <c r="B794" s="87">
        <v>792</v>
      </c>
      <c r="C794" s="85">
        <v>540.36</v>
      </c>
      <c r="D794" s="85">
        <f>C794 * (1 + '2016 Claims Experience'!$H$3) * (1 + '2016 Claims Experience'!$H$3)</f>
        <v>653.83560000000011</v>
      </c>
      <c r="E794" s="85">
        <f t="shared" si="49"/>
        <v>65.383560000000003</v>
      </c>
      <c r="F794" s="85">
        <f t="shared" si="50"/>
        <v>588.45204000000012</v>
      </c>
      <c r="G794" s="85">
        <f xml:space="preserve"> F794/'2016 Claims Experience'!$H$2</f>
        <v>692.29651764705898</v>
      </c>
      <c r="H794" s="85">
        <f t="shared" si="51"/>
        <v>500</v>
      </c>
      <c r="I794" s="85">
        <f t="shared" si="48"/>
        <v>771.55438428117304</v>
      </c>
      <c r="J794" s="39"/>
    </row>
    <row r="795" spans="2:10" x14ac:dyDescent="0.2">
      <c r="B795" s="87">
        <v>793</v>
      </c>
      <c r="C795" s="85">
        <v>7574.52</v>
      </c>
      <c r="D795" s="85">
        <f>C795 * (1 + '2016 Claims Experience'!$H$3) * (1 + '2016 Claims Experience'!$H$3)</f>
        <v>9165.1692000000021</v>
      </c>
      <c r="E795" s="85">
        <f t="shared" si="49"/>
        <v>916.51692000000003</v>
      </c>
      <c r="F795" s="85">
        <f t="shared" si="50"/>
        <v>8248.6522800000021</v>
      </c>
      <c r="G795" s="85">
        <f xml:space="preserve"> F795/'2016 Claims Experience'!$H$2</f>
        <v>9704.2968000000019</v>
      </c>
      <c r="H795" s="85">
        <f t="shared" si="51"/>
        <v>500</v>
      </c>
      <c r="I795" s="85">
        <f t="shared" si="48"/>
        <v>771.55438428117304</v>
      </c>
      <c r="J795" s="39"/>
    </row>
    <row r="796" spans="2:10" x14ac:dyDescent="0.2">
      <c r="B796" s="87">
        <v>794</v>
      </c>
      <c r="C796" s="85">
        <v>18421.22</v>
      </c>
      <c r="D796" s="85">
        <f>C796 * (1 + '2016 Claims Experience'!$H$3) * (1 + '2016 Claims Experience'!$H$3)</f>
        <v>22289.676200000005</v>
      </c>
      <c r="E796" s="85">
        <f t="shared" si="49"/>
        <v>2228.9676199999999</v>
      </c>
      <c r="F796" s="85">
        <f t="shared" si="50"/>
        <v>20060.708580000006</v>
      </c>
      <c r="G796" s="85">
        <f xml:space="preserve"> F796/'2016 Claims Experience'!$H$2</f>
        <v>23600.833623529419</v>
      </c>
      <c r="H796" s="85">
        <f t="shared" si="51"/>
        <v>500</v>
      </c>
      <c r="I796" s="85">
        <f t="shared" si="48"/>
        <v>771.55438428117304</v>
      </c>
      <c r="J796" s="39"/>
    </row>
    <row r="797" spans="2:10" x14ac:dyDescent="0.2">
      <c r="B797" s="87">
        <v>795</v>
      </c>
      <c r="C797" s="85">
        <v>4964.3600000000006</v>
      </c>
      <c r="D797" s="85">
        <f>C797 * (1 + '2016 Claims Experience'!$H$3) * (1 + '2016 Claims Experience'!$H$3)</f>
        <v>6006.8756000000021</v>
      </c>
      <c r="E797" s="85">
        <f t="shared" si="49"/>
        <v>600.68756000000008</v>
      </c>
      <c r="F797" s="85">
        <f t="shared" si="50"/>
        <v>5406.1880400000018</v>
      </c>
      <c r="G797" s="85">
        <f xml:space="preserve"> F797/'2016 Claims Experience'!$H$2</f>
        <v>6360.2212235294137</v>
      </c>
      <c r="H797" s="85">
        <f t="shared" si="51"/>
        <v>500</v>
      </c>
      <c r="I797" s="85">
        <f t="shared" si="48"/>
        <v>771.55438428117304</v>
      </c>
      <c r="J797" s="39"/>
    </row>
    <row r="798" spans="2:10" x14ac:dyDescent="0.2">
      <c r="B798" s="87">
        <v>796</v>
      </c>
      <c r="C798" s="85">
        <v>1807.52</v>
      </c>
      <c r="D798" s="85">
        <f>C798 * (1 + '2016 Claims Experience'!$H$3) * (1 + '2016 Claims Experience'!$H$3)</f>
        <v>2187.0992000000006</v>
      </c>
      <c r="E798" s="85">
        <f t="shared" si="49"/>
        <v>218.70992000000001</v>
      </c>
      <c r="F798" s="85">
        <f t="shared" si="50"/>
        <v>1968.3892800000006</v>
      </c>
      <c r="G798" s="85">
        <f xml:space="preserve"> F798/'2016 Claims Experience'!$H$2</f>
        <v>2315.7520941176476</v>
      </c>
      <c r="H798" s="85">
        <f t="shared" si="51"/>
        <v>500</v>
      </c>
      <c r="I798" s="85">
        <f t="shared" si="48"/>
        <v>771.55438428117304</v>
      </c>
      <c r="J798" s="39"/>
    </row>
    <row r="799" spans="2:10" x14ac:dyDescent="0.2">
      <c r="B799" s="87">
        <v>797</v>
      </c>
      <c r="C799" s="85">
        <v>12434.6</v>
      </c>
      <c r="D799" s="85">
        <f>C799 * (1 + '2016 Claims Experience'!$H$3) * (1 + '2016 Claims Experience'!$H$3)</f>
        <v>15045.866000000002</v>
      </c>
      <c r="E799" s="85">
        <f t="shared" si="49"/>
        <v>1504.5865999999999</v>
      </c>
      <c r="F799" s="85">
        <f t="shared" si="50"/>
        <v>13541.279400000001</v>
      </c>
      <c r="G799" s="85">
        <f xml:space="preserve"> F799/'2016 Claims Experience'!$H$2</f>
        <v>15930.916941176472</v>
      </c>
      <c r="H799" s="85">
        <f t="shared" si="51"/>
        <v>500</v>
      </c>
      <c r="I799" s="85">
        <f t="shared" si="48"/>
        <v>771.55438428117304</v>
      </c>
      <c r="J799" s="39"/>
    </row>
    <row r="800" spans="2:10" x14ac:dyDescent="0.2">
      <c r="B800" s="87">
        <v>798</v>
      </c>
      <c r="C800" s="85">
        <v>4428.74</v>
      </c>
      <c r="D800" s="85">
        <f>C800 * (1 + '2016 Claims Experience'!$H$3) * (1 + '2016 Claims Experience'!$H$3)</f>
        <v>5358.7754000000014</v>
      </c>
      <c r="E800" s="85">
        <f t="shared" si="49"/>
        <v>535.87754000000007</v>
      </c>
      <c r="F800" s="85">
        <f t="shared" si="50"/>
        <v>4822.8978600000009</v>
      </c>
      <c r="G800" s="85">
        <f xml:space="preserve"> F800/'2016 Claims Experience'!$H$2</f>
        <v>5673.9974823529428</v>
      </c>
      <c r="H800" s="85">
        <f t="shared" si="51"/>
        <v>500</v>
      </c>
      <c r="I800" s="85">
        <f t="shared" si="48"/>
        <v>771.55438428117304</v>
      </c>
      <c r="J800" s="39"/>
    </row>
    <row r="801" spans="2:10" x14ac:dyDescent="0.2">
      <c r="B801" s="87">
        <v>799</v>
      </c>
      <c r="C801" s="85">
        <v>5336.45</v>
      </c>
      <c r="D801" s="85">
        <f>C801 * (1 + '2016 Claims Experience'!$H$3) * (1 + '2016 Claims Experience'!$H$3)</f>
        <v>6457.1045000000004</v>
      </c>
      <c r="E801" s="85">
        <f t="shared" si="49"/>
        <v>645.71044999999992</v>
      </c>
      <c r="F801" s="85">
        <f t="shared" si="50"/>
        <v>5811.3940500000008</v>
      </c>
      <c r="G801" s="85">
        <f xml:space="preserve"> F801/'2016 Claims Experience'!$H$2</f>
        <v>6836.9341764705896</v>
      </c>
      <c r="H801" s="85">
        <f t="shared" si="51"/>
        <v>500</v>
      </c>
      <c r="I801" s="85">
        <f t="shared" si="48"/>
        <v>771.55438428117304</v>
      </c>
      <c r="J801" s="39"/>
    </row>
    <row r="802" spans="2:10" x14ac:dyDescent="0.2">
      <c r="B802" s="87">
        <v>800</v>
      </c>
      <c r="C802" s="85">
        <v>20514.72</v>
      </c>
      <c r="D802" s="85">
        <f>C802 * (1 + '2016 Claims Experience'!$H$3) * (1 + '2016 Claims Experience'!$H$3)</f>
        <v>24822.811200000004</v>
      </c>
      <c r="E802" s="85">
        <f t="shared" si="49"/>
        <v>2482.2811199999996</v>
      </c>
      <c r="F802" s="85">
        <f t="shared" si="50"/>
        <v>22340.530080000004</v>
      </c>
      <c r="G802" s="85">
        <f xml:space="preserve"> F802/'2016 Claims Experience'!$H$2</f>
        <v>26282.976564705888</v>
      </c>
      <c r="H802" s="85">
        <f t="shared" si="51"/>
        <v>500</v>
      </c>
      <c r="I802" s="85">
        <f t="shared" si="48"/>
        <v>771.55438428117304</v>
      </c>
      <c r="J802" s="39"/>
    </row>
    <row r="803" spans="2:10" x14ac:dyDescent="0.2">
      <c r="B803" s="87">
        <v>801</v>
      </c>
      <c r="C803" s="85">
        <v>15064.51</v>
      </c>
      <c r="D803" s="85">
        <f>C803 * (1 + '2016 Claims Experience'!$H$3) * (1 + '2016 Claims Experience'!$H$3)</f>
        <v>18228.057100000005</v>
      </c>
      <c r="E803" s="85">
        <f t="shared" si="49"/>
        <v>1822.8057100000001</v>
      </c>
      <c r="F803" s="85">
        <f t="shared" si="50"/>
        <v>16405.251390000005</v>
      </c>
      <c r="G803" s="85">
        <f xml:space="preserve"> F803/'2016 Claims Experience'!$H$2</f>
        <v>19300.295752941183</v>
      </c>
      <c r="H803" s="85">
        <f t="shared" si="51"/>
        <v>500</v>
      </c>
      <c r="I803" s="85">
        <f t="shared" si="48"/>
        <v>771.55438428117304</v>
      </c>
      <c r="J803" s="39"/>
    </row>
    <row r="804" spans="2:10" x14ac:dyDescent="0.2">
      <c r="B804" s="87">
        <v>802</v>
      </c>
      <c r="C804" s="85">
        <v>11696.74</v>
      </c>
      <c r="D804" s="85">
        <f>C804 * (1 + '2016 Claims Experience'!$H$3) * (1 + '2016 Claims Experience'!$H$3)</f>
        <v>14153.055400000001</v>
      </c>
      <c r="E804" s="85">
        <f t="shared" si="49"/>
        <v>1415.3055399999998</v>
      </c>
      <c r="F804" s="85">
        <f t="shared" si="50"/>
        <v>12737.749860000002</v>
      </c>
      <c r="G804" s="85">
        <f xml:space="preserve"> F804/'2016 Claims Experience'!$H$2</f>
        <v>14985.588070588237</v>
      </c>
      <c r="H804" s="85">
        <f t="shared" si="51"/>
        <v>500</v>
      </c>
      <c r="I804" s="85">
        <f t="shared" si="48"/>
        <v>771.55438428117304</v>
      </c>
      <c r="J804" s="39"/>
    </row>
    <row r="805" spans="2:10" x14ac:dyDescent="0.2">
      <c r="B805" s="87">
        <v>803</v>
      </c>
      <c r="C805" s="85">
        <v>22790.710000000003</v>
      </c>
      <c r="D805" s="85">
        <f>C805 * (1 + '2016 Claims Experience'!$H$3) * (1 + '2016 Claims Experience'!$H$3)</f>
        <v>27576.75910000001</v>
      </c>
      <c r="E805" s="85">
        <f t="shared" si="49"/>
        <v>2757.6759100000004</v>
      </c>
      <c r="F805" s="85">
        <f t="shared" si="50"/>
        <v>24819.083190000008</v>
      </c>
      <c r="G805" s="85">
        <f xml:space="preserve"> F805/'2016 Claims Experience'!$H$2</f>
        <v>29198.92140000001</v>
      </c>
      <c r="H805" s="85">
        <f t="shared" si="51"/>
        <v>500</v>
      </c>
      <c r="I805" s="85">
        <f t="shared" si="48"/>
        <v>771.55438428117304</v>
      </c>
      <c r="J805" s="39"/>
    </row>
    <row r="806" spans="2:10" x14ac:dyDescent="0.2">
      <c r="B806" s="87">
        <v>804</v>
      </c>
      <c r="C806" s="85">
        <v>4010.8300000000004</v>
      </c>
      <c r="D806" s="85">
        <f>C806 * (1 + '2016 Claims Experience'!$H$3) * (1 + '2016 Claims Experience'!$H$3)</f>
        <v>4853.1043000000009</v>
      </c>
      <c r="E806" s="85">
        <f t="shared" si="49"/>
        <v>485.31043</v>
      </c>
      <c r="F806" s="85">
        <f t="shared" si="50"/>
        <v>4367.7938700000013</v>
      </c>
      <c r="G806" s="85">
        <f xml:space="preserve"> F806/'2016 Claims Experience'!$H$2</f>
        <v>5138.5810235294139</v>
      </c>
      <c r="H806" s="85">
        <f t="shared" si="51"/>
        <v>500</v>
      </c>
      <c r="I806" s="85">
        <f t="shared" si="48"/>
        <v>771.55438428117304</v>
      </c>
      <c r="J806" s="39"/>
    </row>
    <row r="807" spans="2:10" x14ac:dyDescent="0.2">
      <c r="B807" s="87">
        <v>805</v>
      </c>
      <c r="C807" s="85">
        <v>28408.400000000001</v>
      </c>
      <c r="D807" s="85">
        <f>C807 * (1 + '2016 Claims Experience'!$H$3) * (1 + '2016 Claims Experience'!$H$3)</f>
        <v>34374.164000000012</v>
      </c>
      <c r="E807" s="85">
        <f t="shared" si="49"/>
        <v>3437.4164000000005</v>
      </c>
      <c r="F807" s="85">
        <f t="shared" si="50"/>
        <v>30936.74760000001</v>
      </c>
      <c r="G807" s="85">
        <f xml:space="preserve"> F807/'2016 Claims Experience'!$H$2</f>
        <v>36396.173647058837</v>
      </c>
      <c r="H807" s="85">
        <f t="shared" si="51"/>
        <v>500</v>
      </c>
      <c r="I807" s="85">
        <f t="shared" si="48"/>
        <v>771.55438428117304</v>
      </c>
      <c r="J807" s="39"/>
    </row>
    <row r="808" spans="2:10" x14ac:dyDescent="0.2">
      <c r="B808" s="87">
        <v>806</v>
      </c>
      <c r="C808" s="85">
        <v>15111.12</v>
      </c>
      <c r="D808" s="85">
        <f>C808 * (1 + '2016 Claims Experience'!$H$3) * (1 + '2016 Claims Experience'!$H$3)</f>
        <v>18284.455200000004</v>
      </c>
      <c r="E808" s="85">
        <f t="shared" si="49"/>
        <v>1828.44552</v>
      </c>
      <c r="F808" s="85">
        <f t="shared" si="50"/>
        <v>16456.009680000003</v>
      </c>
      <c r="G808" s="85">
        <f xml:space="preserve"> F808/'2016 Claims Experience'!$H$2</f>
        <v>19360.011388235296</v>
      </c>
      <c r="H808" s="85">
        <f t="shared" si="51"/>
        <v>500</v>
      </c>
      <c r="I808" s="85">
        <f t="shared" si="48"/>
        <v>771.55438428117304</v>
      </c>
      <c r="J808" s="39"/>
    </row>
    <row r="809" spans="2:10" x14ac:dyDescent="0.2">
      <c r="B809" s="87">
        <v>807</v>
      </c>
      <c r="C809" s="85">
        <v>1038.06</v>
      </c>
      <c r="D809" s="85">
        <f>C809 * (1 + '2016 Claims Experience'!$H$3) * (1 + '2016 Claims Experience'!$H$3)</f>
        <v>1256.0526</v>
      </c>
      <c r="E809" s="85">
        <f t="shared" si="49"/>
        <v>125.60525999999997</v>
      </c>
      <c r="F809" s="85">
        <f t="shared" si="50"/>
        <v>1130.4473399999999</v>
      </c>
      <c r="G809" s="85">
        <f xml:space="preserve"> F809/'2016 Claims Experience'!$H$2</f>
        <v>1329.9380470588235</v>
      </c>
      <c r="H809" s="85">
        <f t="shared" si="51"/>
        <v>500</v>
      </c>
      <c r="I809" s="85">
        <f t="shared" si="48"/>
        <v>771.55438428117304</v>
      </c>
      <c r="J809" s="39"/>
    </row>
    <row r="810" spans="2:10" x14ac:dyDescent="0.2">
      <c r="B810" s="87">
        <v>808</v>
      </c>
      <c r="C810" s="85">
        <v>32137.200000000001</v>
      </c>
      <c r="D810" s="85">
        <f>C810 * (1 + '2016 Claims Experience'!$H$3) * (1 + '2016 Claims Experience'!$H$3)</f>
        <v>38886.01200000001</v>
      </c>
      <c r="E810" s="85">
        <f t="shared" si="49"/>
        <v>3888.6012000000001</v>
      </c>
      <c r="F810" s="85">
        <f t="shared" si="50"/>
        <v>34997.410800000012</v>
      </c>
      <c r="G810" s="85">
        <f xml:space="preserve"> F810/'2016 Claims Experience'!$H$2</f>
        <v>41173.424470588252</v>
      </c>
      <c r="H810" s="85">
        <f t="shared" si="51"/>
        <v>500</v>
      </c>
      <c r="I810" s="85">
        <f t="shared" si="48"/>
        <v>771.55438428117304</v>
      </c>
      <c r="J810" s="39"/>
    </row>
    <row r="811" spans="2:10" x14ac:dyDescent="0.2">
      <c r="B811" s="87">
        <v>809</v>
      </c>
      <c r="C811" s="85">
        <v>29179.440000000002</v>
      </c>
      <c r="D811" s="85">
        <f>C811 * (1 + '2016 Claims Experience'!$H$3) * (1 + '2016 Claims Experience'!$H$3)</f>
        <v>35307.122400000007</v>
      </c>
      <c r="E811" s="85">
        <f t="shared" si="49"/>
        <v>3530.7122399999998</v>
      </c>
      <c r="F811" s="85">
        <f t="shared" si="50"/>
        <v>31776.410160000007</v>
      </c>
      <c r="G811" s="85">
        <f xml:space="preserve"> F811/'2016 Claims Experience'!$H$2</f>
        <v>37384.011952941182</v>
      </c>
      <c r="H811" s="85">
        <f t="shared" si="51"/>
        <v>500</v>
      </c>
      <c r="I811" s="85">
        <f t="shared" si="48"/>
        <v>771.55438428117304</v>
      </c>
      <c r="J811" s="39"/>
    </row>
    <row r="812" spans="2:10" x14ac:dyDescent="0.2">
      <c r="B812" s="87">
        <v>810</v>
      </c>
      <c r="C812" s="85">
        <v>2927.7400000000002</v>
      </c>
      <c r="D812" s="85">
        <f>C812 * (1 + '2016 Claims Experience'!$H$3) * (1 + '2016 Claims Experience'!$H$3)</f>
        <v>3542.5654000000009</v>
      </c>
      <c r="E812" s="85">
        <f t="shared" si="49"/>
        <v>354.25654000000003</v>
      </c>
      <c r="F812" s="85">
        <f t="shared" si="50"/>
        <v>3188.308860000001</v>
      </c>
      <c r="G812" s="85">
        <f xml:space="preserve"> F812/'2016 Claims Experience'!$H$2</f>
        <v>3750.9516000000012</v>
      </c>
      <c r="H812" s="85">
        <f t="shared" si="51"/>
        <v>500</v>
      </c>
      <c r="I812" s="85">
        <f t="shared" si="48"/>
        <v>771.55438428117304</v>
      </c>
      <c r="J812" s="39"/>
    </row>
    <row r="813" spans="2:10" x14ac:dyDescent="0.2">
      <c r="B813" s="87">
        <v>811</v>
      </c>
      <c r="C813" s="85">
        <v>20245.330000000002</v>
      </c>
      <c r="D813" s="85">
        <f>C813 * (1 + '2016 Claims Experience'!$H$3) * (1 + '2016 Claims Experience'!$H$3)</f>
        <v>24496.849300000009</v>
      </c>
      <c r="E813" s="85">
        <f t="shared" si="49"/>
        <v>2449.6849300000003</v>
      </c>
      <c r="F813" s="85">
        <f t="shared" si="50"/>
        <v>22047.16437000001</v>
      </c>
      <c r="G813" s="85">
        <f xml:space="preserve"> F813/'2016 Claims Experience'!$H$2</f>
        <v>25937.840435294129</v>
      </c>
      <c r="H813" s="85">
        <f t="shared" si="51"/>
        <v>500</v>
      </c>
      <c r="I813" s="85">
        <f t="shared" si="48"/>
        <v>771.55438428117304</v>
      </c>
      <c r="J813" s="39"/>
    </row>
    <row r="814" spans="2:10" x14ac:dyDescent="0.2">
      <c r="B814" s="87">
        <v>812</v>
      </c>
      <c r="C814" s="85">
        <v>30671.75</v>
      </c>
      <c r="D814" s="85">
        <f>C814 * (1 + '2016 Claims Experience'!$H$3) * (1 + '2016 Claims Experience'!$H$3)</f>
        <v>37112.817500000005</v>
      </c>
      <c r="E814" s="85">
        <f t="shared" si="49"/>
        <v>3711.2817499999996</v>
      </c>
      <c r="F814" s="85">
        <f t="shared" si="50"/>
        <v>33401.535750000003</v>
      </c>
      <c r="G814" s="85">
        <f xml:space="preserve"> F814/'2016 Claims Experience'!$H$2</f>
        <v>39295.92441176471</v>
      </c>
      <c r="H814" s="85">
        <f t="shared" si="51"/>
        <v>500</v>
      </c>
      <c r="I814" s="85">
        <f t="shared" si="48"/>
        <v>771.55438428117304</v>
      </c>
      <c r="J814" s="39"/>
    </row>
    <row r="815" spans="2:10" x14ac:dyDescent="0.2">
      <c r="B815" s="87">
        <v>813</v>
      </c>
      <c r="C815" s="85">
        <v>30761.81</v>
      </c>
      <c r="D815" s="85">
        <f>C815 * (1 + '2016 Claims Experience'!$H$3) * (1 + '2016 Claims Experience'!$H$3)</f>
        <v>37221.790100000006</v>
      </c>
      <c r="E815" s="85">
        <f t="shared" si="49"/>
        <v>3722.1790099999998</v>
      </c>
      <c r="F815" s="85">
        <f t="shared" si="50"/>
        <v>33499.611090000006</v>
      </c>
      <c r="G815" s="85">
        <f xml:space="preserve"> F815/'2016 Claims Experience'!$H$2</f>
        <v>39411.30716470589</v>
      </c>
      <c r="H815" s="85">
        <f t="shared" si="51"/>
        <v>500</v>
      </c>
      <c r="I815" s="85">
        <f t="shared" si="48"/>
        <v>771.55438428117304</v>
      </c>
      <c r="J815" s="39"/>
    </row>
    <row r="816" spans="2:10" x14ac:dyDescent="0.2">
      <c r="B816" s="87">
        <v>814</v>
      </c>
      <c r="C816" s="85">
        <v>4416.1000000000004</v>
      </c>
      <c r="D816" s="85">
        <f>C816 * (1 + '2016 Claims Experience'!$H$3) * (1 + '2016 Claims Experience'!$H$3)</f>
        <v>5343.4810000000016</v>
      </c>
      <c r="E816" s="85">
        <f t="shared" si="49"/>
        <v>534.34810000000004</v>
      </c>
      <c r="F816" s="85">
        <f t="shared" si="50"/>
        <v>4809.1329000000014</v>
      </c>
      <c r="G816" s="85">
        <f xml:space="preserve"> F816/'2016 Claims Experience'!$H$2</f>
        <v>5657.8034117647076</v>
      </c>
      <c r="H816" s="85">
        <f t="shared" si="51"/>
        <v>500</v>
      </c>
      <c r="I816" s="85">
        <f t="shared" si="48"/>
        <v>771.55438428117304</v>
      </c>
      <c r="J816" s="39"/>
    </row>
    <row r="817" spans="2:10" x14ac:dyDescent="0.2">
      <c r="B817" s="87">
        <v>815</v>
      </c>
      <c r="C817" s="85">
        <v>12369.82</v>
      </c>
      <c r="D817" s="85">
        <f>C817 * (1 + '2016 Claims Experience'!$H$3) * (1 + '2016 Claims Experience'!$H$3)</f>
        <v>14967.482200000002</v>
      </c>
      <c r="E817" s="85">
        <f t="shared" si="49"/>
        <v>1496.7482199999999</v>
      </c>
      <c r="F817" s="85">
        <f t="shared" si="50"/>
        <v>13470.733980000003</v>
      </c>
      <c r="G817" s="85">
        <f xml:space="preserve"> F817/'2016 Claims Experience'!$H$2</f>
        <v>15847.922329411769</v>
      </c>
      <c r="H817" s="85">
        <f t="shared" si="51"/>
        <v>500</v>
      </c>
      <c r="I817" s="85">
        <f t="shared" si="48"/>
        <v>771.55438428117304</v>
      </c>
      <c r="J817" s="39"/>
    </row>
    <row r="818" spans="2:10" x14ac:dyDescent="0.2">
      <c r="B818" s="87">
        <v>816</v>
      </c>
      <c r="C818" s="85">
        <v>4708.4000000000005</v>
      </c>
      <c r="D818" s="85">
        <f>C818 * (1 + '2016 Claims Experience'!$H$3) * (1 + '2016 Claims Experience'!$H$3)</f>
        <v>5697.1640000000016</v>
      </c>
      <c r="E818" s="85">
        <f t="shared" si="49"/>
        <v>569.71640000000002</v>
      </c>
      <c r="F818" s="85">
        <f t="shared" si="50"/>
        <v>5127.4476000000013</v>
      </c>
      <c r="G818" s="85">
        <f xml:space="preserve"> F818/'2016 Claims Experience'!$H$2</f>
        <v>6032.2912941176492</v>
      </c>
      <c r="H818" s="85">
        <f t="shared" si="51"/>
        <v>500</v>
      </c>
      <c r="I818" s="85">
        <f t="shared" si="48"/>
        <v>771.55438428117304</v>
      </c>
      <c r="J818" s="39"/>
    </row>
    <row r="819" spans="2:10" x14ac:dyDescent="0.2">
      <c r="B819" s="87">
        <v>817</v>
      </c>
      <c r="C819" s="85">
        <v>18489.16</v>
      </c>
      <c r="D819" s="85">
        <f>C819 * (1 + '2016 Claims Experience'!$H$3) * (1 + '2016 Claims Experience'!$H$3)</f>
        <v>22371.883600000001</v>
      </c>
      <c r="E819" s="85">
        <f t="shared" si="49"/>
        <v>2237.1883599999996</v>
      </c>
      <c r="F819" s="85">
        <f t="shared" si="50"/>
        <v>20134.695240000001</v>
      </c>
      <c r="G819" s="85">
        <f xml:space="preserve"> F819/'2016 Claims Experience'!$H$2</f>
        <v>23687.876752941178</v>
      </c>
      <c r="H819" s="85">
        <f t="shared" si="51"/>
        <v>500</v>
      </c>
      <c r="I819" s="85">
        <f t="shared" si="48"/>
        <v>771.55438428117304</v>
      </c>
      <c r="J819" s="39"/>
    </row>
    <row r="820" spans="2:10" x14ac:dyDescent="0.2">
      <c r="B820" s="87">
        <v>818</v>
      </c>
      <c r="C820" s="85">
        <v>27860.140000000003</v>
      </c>
      <c r="D820" s="85">
        <f>C820 * (1 + '2016 Claims Experience'!$H$3) * (1 + '2016 Claims Experience'!$H$3)</f>
        <v>33710.769400000012</v>
      </c>
      <c r="E820" s="85">
        <f t="shared" si="49"/>
        <v>3371.0769400000004</v>
      </c>
      <c r="F820" s="85">
        <f t="shared" si="50"/>
        <v>30339.692460000013</v>
      </c>
      <c r="G820" s="85">
        <f xml:space="preserve"> F820/'2016 Claims Experience'!$H$2</f>
        <v>35693.755835294134</v>
      </c>
      <c r="H820" s="85">
        <f t="shared" si="51"/>
        <v>500</v>
      </c>
      <c r="I820" s="85">
        <f t="shared" si="48"/>
        <v>771.55438428117304</v>
      </c>
      <c r="J820" s="39"/>
    </row>
    <row r="821" spans="2:10" x14ac:dyDescent="0.2">
      <c r="B821" s="87">
        <v>819</v>
      </c>
      <c r="C821" s="85">
        <v>31630.02</v>
      </c>
      <c r="D821" s="85">
        <f>C821 * (1 + '2016 Claims Experience'!$H$3) * (1 + '2016 Claims Experience'!$H$3)</f>
        <v>38272.32420000001</v>
      </c>
      <c r="E821" s="85">
        <f t="shared" si="49"/>
        <v>3827.2324200000003</v>
      </c>
      <c r="F821" s="85">
        <f t="shared" si="50"/>
        <v>34445.09178000001</v>
      </c>
      <c r="G821" s="85">
        <f xml:space="preserve"> F821/'2016 Claims Experience'!$H$2</f>
        <v>40523.637388235307</v>
      </c>
      <c r="H821" s="85">
        <f t="shared" si="51"/>
        <v>500</v>
      </c>
      <c r="I821" s="85">
        <f t="shared" si="48"/>
        <v>771.55438428117304</v>
      </c>
      <c r="J821" s="39"/>
    </row>
    <row r="822" spans="2:10" x14ac:dyDescent="0.2">
      <c r="B822" s="87">
        <v>820</v>
      </c>
      <c r="C822" s="85">
        <v>7275.1100000000006</v>
      </c>
      <c r="D822" s="85">
        <f>C822 * (1 + '2016 Claims Experience'!$H$3) * (1 + '2016 Claims Experience'!$H$3)</f>
        <v>8802.8831000000009</v>
      </c>
      <c r="E822" s="85">
        <f t="shared" si="49"/>
        <v>880.28830999999991</v>
      </c>
      <c r="F822" s="85">
        <f t="shared" si="50"/>
        <v>7922.594790000001</v>
      </c>
      <c r="G822" s="85">
        <f xml:space="preserve"> F822/'2016 Claims Experience'!$H$2</f>
        <v>9320.6997529411783</v>
      </c>
      <c r="H822" s="85">
        <f t="shared" si="51"/>
        <v>500</v>
      </c>
      <c r="I822" s="85">
        <f t="shared" si="48"/>
        <v>771.55438428117304</v>
      </c>
      <c r="J822" s="39"/>
    </row>
    <row r="823" spans="2:10" x14ac:dyDescent="0.2">
      <c r="B823" s="87">
        <v>821</v>
      </c>
      <c r="C823" s="85">
        <v>415.54</v>
      </c>
      <c r="D823" s="85">
        <f>C823 * (1 + '2016 Claims Experience'!$H$3) * (1 + '2016 Claims Experience'!$H$3)</f>
        <v>502.80340000000012</v>
      </c>
      <c r="E823" s="85">
        <f t="shared" si="49"/>
        <v>50.280340000000002</v>
      </c>
      <c r="F823" s="85">
        <f t="shared" si="50"/>
        <v>452.5230600000001</v>
      </c>
      <c r="G823" s="85">
        <f xml:space="preserve"> F823/'2016 Claims Experience'!$H$2</f>
        <v>532.38007058823541</v>
      </c>
      <c r="H823" s="85">
        <f t="shared" si="51"/>
        <v>500</v>
      </c>
      <c r="I823" s="85">
        <f t="shared" si="48"/>
        <v>771.55438428117304</v>
      </c>
      <c r="J823" s="39"/>
    </row>
    <row r="824" spans="2:10" x14ac:dyDescent="0.2">
      <c r="B824" s="87">
        <v>822</v>
      </c>
      <c r="C824" s="85">
        <v>10749.53</v>
      </c>
      <c r="D824" s="85">
        <f>C824 * (1 + '2016 Claims Experience'!$H$3) * (1 + '2016 Claims Experience'!$H$3)</f>
        <v>13006.931300000004</v>
      </c>
      <c r="E824" s="85">
        <f t="shared" si="49"/>
        <v>1300.6931300000001</v>
      </c>
      <c r="F824" s="85">
        <f t="shared" si="50"/>
        <v>11706.238170000004</v>
      </c>
      <c r="G824" s="85">
        <f xml:space="preserve"> F824/'2016 Claims Experience'!$H$2</f>
        <v>13772.044905882358</v>
      </c>
      <c r="H824" s="85">
        <f t="shared" si="51"/>
        <v>500</v>
      </c>
      <c r="I824" s="85">
        <f t="shared" si="48"/>
        <v>771.55438428117304</v>
      </c>
      <c r="J824" s="39"/>
    </row>
    <row r="825" spans="2:10" x14ac:dyDescent="0.2">
      <c r="B825" s="87">
        <v>823</v>
      </c>
      <c r="C825" s="85">
        <v>165.11</v>
      </c>
      <c r="D825" s="85">
        <f>C825 * (1 + '2016 Claims Experience'!$H$3) * (1 + '2016 Claims Experience'!$H$3)</f>
        <v>199.78310000000005</v>
      </c>
      <c r="E825" s="85">
        <f t="shared" si="49"/>
        <v>19.97831</v>
      </c>
      <c r="F825" s="85">
        <f t="shared" si="50"/>
        <v>179.80479000000005</v>
      </c>
      <c r="G825" s="85">
        <f xml:space="preserve"> F825/'2016 Claims Experience'!$H$2</f>
        <v>211.53504705882361</v>
      </c>
      <c r="H825" s="85">
        <f t="shared" si="51"/>
        <v>199.78310000000005</v>
      </c>
      <c r="I825" s="85">
        <f t="shared" si="48"/>
        <v>0</v>
      </c>
      <c r="J825" s="39"/>
    </row>
    <row r="826" spans="2:10" x14ac:dyDescent="0.2">
      <c r="B826" s="87">
        <v>824</v>
      </c>
      <c r="C826" s="85">
        <v>1577.63</v>
      </c>
      <c r="D826" s="85">
        <f>C826 * (1 + '2016 Claims Experience'!$H$3) * (1 + '2016 Claims Experience'!$H$3)</f>
        <v>1908.9323000000004</v>
      </c>
      <c r="E826" s="85">
        <f t="shared" si="49"/>
        <v>190.89322999999999</v>
      </c>
      <c r="F826" s="85">
        <f t="shared" si="50"/>
        <v>1718.0390700000005</v>
      </c>
      <c r="G826" s="85">
        <f xml:space="preserve"> F826/'2016 Claims Experience'!$H$2</f>
        <v>2021.2224352941182</v>
      </c>
      <c r="H826" s="85">
        <f t="shared" si="51"/>
        <v>500</v>
      </c>
      <c r="I826" s="85">
        <f t="shared" si="48"/>
        <v>771.55438428117304</v>
      </c>
      <c r="J826" s="39"/>
    </row>
    <row r="827" spans="2:10" x14ac:dyDescent="0.2">
      <c r="B827" s="87">
        <v>825</v>
      </c>
      <c r="C827" s="85">
        <v>693.62</v>
      </c>
      <c r="D827" s="85">
        <f>C827 * (1 + '2016 Claims Experience'!$H$3) * (1 + '2016 Claims Experience'!$H$3)</f>
        <v>839.28020000000015</v>
      </c>
      <c r="E827" s="85">
        <f t="shared" si="49"/>
        <v>83.928019999999989</v>
      </c>
      <c r="F827" s="85">
        <f t="shared" si="50"/>
        <v>755.3521800000002</v>
      </c>
      <c r="G827" s="85">
        <f xml:space="preserve"> F827/'2016 Claims Experience'!$H$2</f>
        <v>888.649623529412</v>
      </c>
      <c r="H827" s="85">
        <f t="shared" si="51"/>
        <v>500</v>
      </c>
      <c r="I827" s="85">
        <f t="shared" si="48"/>
        <v>771.55438428117304</v>
      </c>
      <c r="J827" s="39"/>
    </row>
    <row r="828" spans="2:10" x14ac:dyDescent="0.2">
      <c r="B828" s="87">
        <v>826</v>
      </c>
      <c r="C828" s="85">
        <v>26375.73</v>
      </c>
      <c r="D828" s="85">
        <f>C828 * (1 + '2016 Claims Experience'!$H$3) * (1 + '2016 Claims Experience'!$H$3)</f>
        <v>31914.633300000005</v>
      </c>
      <c r="E828" s="85">
        <f t="shared" si="49"/>
        <v>3191.4633299999996</v>
      </c>
      <c r="F828" s="85">
        <f t="shared" si="50"/>
        <v>28723.169970000006</v>
      </c>
      <c r="G828" s="85">
        <f xml:space="preserve"> F828/'2016 Claims Experience'!$H$2</f>
        <v>33791.964670588241</v>
      </c>
      <c r="H828" s="85">
        <f t="shared" si="51"/>
        <v>500</v>
      </c>
      <c r="I828" s="85">
        <f t="shared" si="48"/>
        <v>771.55438428117304</v>
      </c>
      <c r="J828" s="39"/>
    </row>
    <row r="829" spans="2:10" x14ac:dyDescent="0.2">
      <c r="B829" s="87">
        <v>827</v>
      </c>
      <c r="C829" s="85">
        <v>2670.2000000000003</v>
      </c>
      <c r="D829" s="85">
        <f>C829 * (1 + '2016 Claims Experience'!$H$3) * (1 + '2016 Claims Experience'!$H$3)</f>
        <v>3230.9420000000009</v>
      </c>
      <c r="E829" s="85">
        <f t="shared" si="49"/>
        <v>323.0942</v>
      </c>
      <c r="F829" s="85">
        <f t="shared" si="50"/>
        <v>2907.8478000000009</v>
      </c>
      <c r="G829" s="85">
        <f xml:space="preserve"> F829/'2016 Claims Experience'!$H$2</f>
        <v>3420.9974117647071</v>
      </c>
      <c r="H829" s="85">
        <f t="shared" si="51"/>
        <v>500</v>
      </c>
      <c r="I829" s="85">
        <f t="shared" si="48"/>
        <v>771.55438428117304</v>
      </c>
      <c r="J829" s="39"/>
    </row>
    <row r="830" spans="2:10" x14ac:dyDescent="0.2">
      <c r="B830" s="87">
        <v>828</v>
      </c>
      <c r="C830" s="85">
        <v>323.90000000000003</v>
      </c>
      <c r="D830" s="85">
        <f>C830 * (1 + '2016 Claims Experience'!$H$3) * (1 + '2016 Claims Experience'!$H$3)</f>
        <v>391.9190000000001</v>
      </c>
      <c r="E830" s="85">
        <f t="shared" si="49"/>
        <v>39.191900000000004</v>
      </c>
      <c r="F830" s="85">
        <f t="shared" si="50"/>
        <v>352.72710000000012</v>
      </c>
      <c r="G830" s="85">
        <f xml:space="preserve"> F830/'2016 Claims Experience'!$H$2</f>
        <v>414.97305882352958</v>
      </c>
      <c r="H830" s="85">
        <f t="shared" si="51"/>
        <v>391.9190000000001</v>
      </c>
      <c r="I830" s="85">
        <f t="shared" si="48"/>
        <v>0</v>
      </c>
      <c r="J830" s="39"/>
    </row>
    <row r="831" spans="2:10" x14ac:dyDescent="0.2">
      <c r="B831" s="87">
        <v>829</v>
      </c>
      <c r="C831" s="85">
        <v>27971.530000000002</v>
      </c>
      <c r="D831" s="85">
        <f>C831 * (1 + '2016 Claims Experience'!$H$3) * (1 + '2016 Claims Experience'!$H$3)</f>
        <v>33845.551300000006</v>
      </c>
      <c r="E831" s="85">
        <f t="shared" si="49"/>
        <v>3384.5551299999997</v>
      </c>
      <c r="F831" s="85">
        <f t="shared" si="50"/>
        <v>30460.996170000006</v>
      </c>
      <c r="G831" s="85">
        <f xml:space="preserve"> F831/'2016 Claims Experience'!$H$2</f>
        <v>35836.466082352948</v>
      </c>
      <c r="H831" s="85">
        <f t="shared" si="51"/>
        <v>500</v>
      </c>
      <c r="I831" s="85">
        <f t="shared" si="48"/>
        <v>771.55438428117304</v>
      </c>
      <c r="J831" s="39"/>
    </row>
    <row r="832" spans="2:10" x14ac:dyDescent="0.2">
      <c r="B832" s="87">
        <v>830</v>
      </c>
      <c r="C832" s="85">
        <v>741.02</v>
      </c>
      <c r="D832" s="85">
        <f>C832 * (1 + '2016 Claims Experience'!$H$3) * (1 + '2016 Claims Experience'!$H$3)</f>
        <v>896.63420000000019</v>
      </c>
      <c r="E832" s="85">
        <f t="shared" si="49"/>
        <v>89.663420000000002</v>
      </c>
      <c r="F832" s="85">
        <f t="shared" si="50"/>
        <v>806.97078000000022</v>
      </c>
      <c r="G832" s="85">
        <f xml:space="preserve"> F832/'2016 Claims Experience'!$H$2</f>
        <v>949.37738823529435</v>
      </c>
      <c r="H832" s="85">
        <f t="shared" si="51"/>
        <v>500</v>
      </c>
      <c r="I832" s="85">
        <f t="shared" si="48"/>
        <v>771.55438428117304</v>
      </c>
      <c r="J832" s="39"/>
    </row>
    <row r="833" spans="2:10" x14ac:dyDescent="0.2">
      <c r="B833" s="87">
        <v>831</v>
      </c>
      <c r="C833" s="85">
        <v>3741.44</v>
      </c>
      <c r="D833" s="85">
        <f>C833 * (1 + '2016 Claims Experience'!$H$3) * (1 + '2016 Claims Experience'!$H$3)</f>
        <v>4527.1424000000015</v>
      </c>
      <c r="E833" s="85">
        <f t="shared" si="49"/>
        <v>452.71424000000007</v>
      </c>
      <c r="F833" s="85">
        <f t="shared" si="50"/>
        <v>4074.4281600000013</v>
      </c>
      <c r="G833" s="85">
        <f xml:space="preserve"> F833/'2016 Claims Experience'!$H$2</f>
        <v>4793.4448941176488</v>
      </c>
      <c r="H833" s="85">
        <f t="shared" si="51"/>
        <v>500</v>
      </c>
      <c r="I833" s="85">
        <f t="shared" si="48"/>
        <v>771.55438428117304</v>
      </c>
      <c r="J833" s="39"/>
    </row>
    <row r="834" spans="2:10" x14ac:dyDescent="0.2">
      <c r="B834" s="87">
        <v>832</v>
      </c>
      <c r="C834" s="85">
        <v>1598.96</v>
      </c>
      <c r="D834" s="85">
        <f>C834 * (1 + '2016 Claims Experience'!$H$3) * (1 + '2016 Claims Experience'!$H$3)</f>
        <v>1934.7416000000003</v>
      </c>
      <c r="E834" s="85">
        <f t="shared" si="49"/>
        <v>193.47415999999998</v>
      </c>
      <c r="F834" s="85">
        <f t="shared" si="50"/>
        <v>1741.2674400000003</v>
      </c>
      <c r="G834" s="85">
        <f xml:space="preserve"> F834/'2016 Claims Experience'!$H$2</f>
        <v>2048.5499294117653</v>
      </c>
      <c r="H834" s="85">
        <f t="shared" si="51"/>
        <v>500</v>
      </c>
      <c r="I834" s="85">
        <f t="shared" si="48"/>
        <v>771.55438428117304</v>
      </c>
      <c r="J834" s="39"/>
    </row>
    <row r="835" spans="2:10" x14ac:dyDescent="0.2">
      <c r="B835" s="87">
        <v>833</v>
      </c>
      <c r="C835" s="85">
        <v>3407.27</v>
      </c>
      <c r="D835" s="85">
        <f>C835 * (1 + '2016 Claims Experience'!$H$3) * (1 + '2016 Claims Experience'!$H$3)</f>
        <v>4122.7967000000008</v>
      </c>
      <c r="E835" s="85">
        <f t="shared" si="49"/>
        <v>412.27967000000001</v>
      </c>
      <c r="F835" s="85">
        <f t="shared" si="50"/>
        <v>3710.5170300000009</v>
      </c>
      <c r="G835" s="85">
        <f xml:space="preserve"> F835/'2016 Claims Experience'!$H$2</f>
        <v>4365.3141529411778</v>
      </c>
      <c r="H835" s="85">
        <f t="shared" si="51"/>
        <v>500</v>
      </c>
      <c r="I835" s="85">
        <f t="shared" ref="I835:I898" si="52">IF(H835 = $K$29, $L$29 - H835,   IF(AND(H835&lt;$L$29, H835 &gt; $K$29),  D835-$K$29, 0) )</f>
        <v>771.55438428117304</v>
      </c>
      <c r="J835" s="39"/>
    </row>
    <row r="836" spans="2:10" x14ac:dyDescent="0.2">
      <c r="B836" s="87">
        <v>834</v>
      </c>
      <c r="C836" s="85">
        <v>254.38000000000002</v>
      </c>
      <c r="D836" s="85">
        <f>C836 * (1 + '2016 Claims Experience'!$H$3) * (1 + '2016 Claims Experience'!$H$3)</f>
        <v>307.79980000000006</v>
      </c>
      <c r="E836" s="85">
        <f t="shared" ref="E836:E899" si="53" xml:space="preserve"> D836 * (1- $L$9)</f>
        <v>30.779979999999998</v>
      </c>
      <c r="F836" s="85">
        <f t="shared" ref="F836:F899" si="54" xml:space="preserve">   D836 *$L$9</f>
        <v>277.01982000000004</v>
      </c>
      <c r="G836" s="85">
        <f xml:space="preserve"> F836/'2016 Claims Experience'!$H$2</f>
        <v>325.90567058823535</v>
      </c>
      <c r="H836" s="85">
        <f t="shared" ref="H836:H899" si="55">IF( D836&gt; $K$29, $K$29, D836)</f>
        <v>307.79980000000006</v>
      </c>
      <c r="I836" s="85">
        <f t="shared" si="52"/>
        <v>0</v>
      </c>
      <c r="J836" s="39"/>
    </row>
    <row r="837" spans="2:10" x14ac:dyDescent="0.2">
      <c r="B837" s="87">
        <v>835</v>
      </c>
      <c r="C837" s="85">
        <v>20011.490000000002</v>
      </c>
      <c r="D837" s="85">
        <f>C837 * (1 + '2016 Claims Experience'!$H$3) * (1 + '2016 Claims Experience'!$H$3)</f>
        <v>24213.902900000005</v>
      </c>
      <c r="E837" s="85">
        <f t="shared" si="53"/>
        <v>2421.3902899999998</v>
      </c>
      <c r="F837" s="85">
        <f t="shared" si="54"/>
        <v>21792.512610000005</v>
      </c>
      <c r="G837" s="85">
        <f xml:space="preserve"> F837/'2016 Claims Experience'!$H$2</f>
        <v>25638.250129411772</v>
      </c>
      <c r="H837" s="85">
        <f t="shared" si="55"/>
        <v>500</v>
      </c>
      <c r="I837" s="85">
        <f t="shared" si="52"/>
        <v>771.55438428117304</v>
      </c>
      <c r="J837" s="39"/>
    </row>
    <row r="838" spans="2:10" x14ac:dyDescent="0.2">
      <c r="B838" s="87">
        <v>836</v>
      </c>
      <c r="C838" s="85">
        <v>3667.1800000000003</v>
      </c>
      <c r="D838" s="85">
        <f>C838 * (1 + '2016 Claims Experience'!$H$3) * (1 + '2016 Claims Experience'!$H$3)</f>
        <v>4437.287800000001</v>
      </c>
      <c r="E838" s="85">
        <f t="shared" si="53"/>
        <v>443.72877999999997</v>
      </c>
      <c r="F838" s="85">
        <f t="shared" si="54"/>
        <v>3993.5590200000011</v>
      </c>
      <c r="G838" s="85">
        <f xml:space="preserve"> F838/'2016 Claims Experience'!$H$2</f>
        <v>4698.3047294117659</v>
      </c>
      <c r="H838" s="85">
        <f t="shared" si="55"/>
        <v>500</v>
      </c>
      <c r="I838" s="85">
        <f t="shared" si="52"/>
        <v>771.55438428117304</v>
      </c>
      <c r="J838" s="39"/>
    </row>
    <row r="839" spans="2:10" x14ac:dyDescent="0.2">
      <c r="B839" s="87">
        <v>837</v>
      </c>
      <c r="C839" s="85">
        <v>4679.17</v>
      </c>
      <c r="D839" s="85">
        <f>C839 * (1 + '2016 Claims Experience'!$H$3) * (1 + '2016 Claims Experience'!$H$3)</f>
        <v>5661.7957000000006</v>
      </c>
      <c r="E839" s="85">
        <f t="shared" si="53"/>
        <v>566.1795699999999</v>
      </c>
      <c r="F839" s="85">
        <f t="shared" si="54"/>
        <v>5095.6161300000003</v>
      </c>
      <c r="G839" s="85">
        <f xml:space="preserve"> F839/'2016 Claims Experience'!$H$2</f>
        <v>5994.8425058823532</v>
      </c>
      <c r="H839" s="85">
        <f t="shared" si="55"/>
        <v>500</v>
      </c>
      <c r="I839" s="85">
        <f t="shared" si="52"/>
        <v>771.55438428117304</v>
      </c>
      <c r="J839" s="39"/>
    </row>
    <row r="840" spans="2:10" x14ac:dyDescent="0.2">
      <c r="B840" s="87">
        <v>838</v>
      </c>
      <c r="C840" s="85">
        <v>24749.120000000003</v>
      </c>
      <c r="D840" s="85">
        <f>C840 * (1 + '2016 Claims Experience'!$H$3) * (1 + '2016 Claims Experience'!$H$3)</f>
        <v>29946.435200000011</v>
      </c>
      <c r="E840" s="85">
        <f t="shared" si="53"/>
        <v>2994.6435200000005</v>
      </c>
      <c r="F840" s="85">
        <f t="shared" si="54"/>
        <v>26951.791680000009</v>
      </c>
      <c r="G840" s="85">
        <f xml:space="preserve"> F840/'2016 Claims Experience'!$H$2</f>
        <v>31707.990211764718</v>
      </c>
      <c r="H840" s="85">
        <f t="shared" si="55"/>
        <v>500</v>
      </c>
      <c r="I840" s="85">
        <f t="shared" si="52"/>
        <v>771.55438428117304</v>
      </c>
      <c r="J840" s="39"/>
    </row>
    <row r="841" spans="2:10" x14ac:dyDescent="0.2">
      <c r="B841" s="87">
        <v>839</v>
      </c>
      <c r="C841" s="85">
        <v>4771.6000000000004</v>
      </c>
      <c r="D841" s="85">
        <f>C841 * (1 + '2016 Claims Experience'!$H$3) * (1 + '2016 Claims Experience'!$H$3)</f>
        <v>5773.6360000000013</v>
      </c>
      <c r="E841" s="85">
        <f t="shared" si="53"/>
        <v>577.36360000000002</v>
      </c>
      <c r="F841" s="85">
        <f t="shared" si="54"/>
        <v>5196.2724000000017</v>
      </c>
      <c r="G841" s="85">
        <f xml:space="preserve"> F841/'2016 Claims Experience'!$H$2</f>
        <v>6113.2616470588255</v>
      </c>
      <c r="H841" s="85">
        <f t="shared" si="55"/>
        <v>500</v>
      </c>
      <c r="I841" s="85">
        <f t="shared" si="52"/>
        <v>771.55438428117304</v>
      </c>
      <c r="J841" s="39"/>
    </row>
    <row r="842" spans="2:10" x14ac:dyDescent="0.2">
      <c r="B842" s="87">
        <v>840</v>
      </c>
      <c r="C842" s="85">
        <v>894.28000000000009</v>
      </c>
      <c r="D842" s="85">
        <f>C842 * (1 + '2016 Claims Experience'!$H$3) * (1 + '2016 Claims Experience'!$H$3)</f>
        <v>1082.0788000000002</v>
      </c>
      <c r="E842" s="85">
        <f t="shared" si="53"/>
        <v>108.20788</v>
      </c>
      <c r="F842" s="85">
        <f t="shared" si="54"/>
        <v>973.87092000000018</v>
      </c>
      <c r="G842" s="85">
        <f xml:space="preserve"> F842/'2016 Claims Experience'!$H$2</f>
        <v>1145.7304941176474</v>
      </c>
      <c r="H842" s="85">
        <f t="shared" si="55"/>
        <v>500</v>
      </c>
      <c r="I842" s="85">
        <f t="shared" si="52"/>
        <v>771.55438428117304</v>
      </c>
      <c r="J842" s="39"/>
    </row>
    <row r="843" spans="2:10" x14ac:dyDescent="0.2">
      <c r="B843" s="87">
        <v>841</v>
      </c>
      <c r="C843" s="85">
        <v>34756.050000000003</v>
      </c>
      <c r="D843" s="85">
        <f>C843 * (1 + '2016 Claims Experience'!$H$3) * (1 + '2016 Claims Experience'!$H$3)</f>
        <v>42054.820500000009</v>
      </c>
      <c r="E843" s="85">
        <f t="shared" si="53"/>
        <v>4205.4820499999996</v>
      </c>
      <c r="F843" s="85">
        <f t="shared" si="54"/>
        <v>37849.33845000001</v>
      </c>
      <c r="G843" s="85">
        <f xml:space="preserve"> F843/'2016 Claims Experience'!$H$2</f>
        <v>44528.633470588247</v>
      </c>
      <c r="H843" s="85">
        <f t="shared" si="55"/>
        <v>500</v>
      </c>
      <c r="I843" s="85">
        <f t="shared" si="52"/>
        <v>771.55438428117304</v>
      </c>
      <c r="J843" s="39"/>
    </row>
    <row r="844" spans="2:10" x14ac:dyDescent="0.2">
      <c r="B844" s="87">
        <v>842</v>
      </c>
      <c r="C844" s="85">
        <v>31595.260000000002</v>
      </c>
      <c r="D844" s="85">
        <f>C844 * (1 + '2016 Claims Experience'!$H$3) * (1 + '2016 Claims Experience'!$H$3)</f>
        <v>38230.26460000001</v>
      </c>
      <c r="E844" s="85">
        <f t="shared" si="53"/>
        <v>3823.02646</v>
      </c>
      <c r="F844" s="85">
        <f t="shared" si="54"/>
        <v>34407.238140000009</v>
      </c>
      <c r="G844" s="85">
        <f xml:space="preserve"> F844/'2016 Claims Experience'!$H$2</f>
        <v>40479.103694117657</v>
      </c>
      <c r="H844" s="85">
        <f t="shared" si="55"/>
        <v>500</v>
      </c>
      <c r="I844" s="85">
        <f t="shared" si="52"/>
        <v>771.55438428117304</v>
      </c>
      <c r="J844" s="39"/>
    </row>
    <row r="845" spans="2:10" x14ac:dyDescent="0.2">
      <c r="B845" s="87">
        <v>843</v>
      </c>
      <c r="C845" s="85">
        <v>5729.87</v>
      </c>
      <c r="D845" s="85">
        <f>C845 * (1 + '2016 Claims Experience'!$H$3) * (1 + '2016 Claims Experience'!$H$3)</f>
        <v>6933.1427000000003</v>
      </c>
      <c r="E845" s="85">
        <f t="shared" si="53"/>
        <v>693.31426999999985</v>
      </c>
      <c r="F845" s="85">
        <f t="shared" si="54"/>
        <v>6239.8284300000005</v>
      </c>
      <c r="G845" s="85">
        <f xml:space="preserve"> F845/'2016 Claims Experience'!$H$2</f>
        <v>7340.9746235294124</v>
      </c>
      <c r="H845" s="85">
        <f t="shared" si="55"/>
        <v>500</v>
      </c>
      <c r="I845" s="85">
        <f t="shared" si="52"/>
        <v>771.55438428117304</v>
      </c>
      <c r="J845" s="39"/>
    </row>
    <row r="846" spans="2:10" x14ac:dyDescent="0.2">
      <c r="B846" s="87">
        <v>844</v>
      </c>
      <c r="C846" s="85">
        <v>19543.02</v>
      </c>
      <c r="D846" s="85">
        <f>C846 * (1 + '2016 Claims Experience'!$H$3) * (1 + '2016 Claims Experience'!$H$3)</f>
        <v>23647.054200000006</v>
      </c>
      <c r="E846" s="85">
        <f t="shared" si="53"/>
        <v>2364.7054200000002</v>
      </c>
      <c r="F846" s="85">
        <f t="shared" si="54"/>
        <v>21282.348780000008</v>
      </c>
      <c r="G846" s="85">
        <f xml:space="preserve"> F846/'2016 Claims Experience'!$H$2</f>
        <v>25038.057388235302</v>
      </c>
      <c r="H846" s="85">
        <f t="shared" si="55"/>
        <v>500</v>
      </c>
      <c r="I846" s="85">
        <f t="shared" si="52"/>
        <v>771.55438428117304</v>
      </c>
      <c r="J846" s="39"/>
    </row>
    <row r="847" spans="2:10" x14ac:dyDescent="0.2">
      <c r="B847" s="87">
        <v>845</v>
      </c>
      <c r="C847" s="85">
        <v>133.51000000000002</v>
      </c>
      <c r="D847" s="85">
        <f>C847 * (1 + '2016 Claims Experience'!$H$3) * (1 + '2016 Claims Experience'!$H$3)</f>
        <v>161.54710000000006</v>
      </c>
      <c r="E847" s="85">
        <f t="shared" si="53"/>
        <v>16.154710000000001</v>
      </c>
      <c r="F847" s="85">
        <f t="shared" si="54"/>
        <v>145.39239000000006</v>
      </c>
      <c r="G847" s="85">
        <f xml:space="preserve"> F847/'2016 Claims Experience'!$H$2</f>
        <v>171.04987058823536</v>
      </c>
      <c r="H847" s="85">
        <f t="shared" si="55"/>
        <v>161.54710000000006</v>
      </c>
      <c r="I847" s="85">
        <f t="shared" si="52"/>
        <v>0</v>
      </c>
      <c r="J847" s="39"/>
    </row>
    <row r="848" spans="2:10" x14ac:dyDescent="0.2">
      <c r="B848" s="87">
        <v>846</v>
      </c>
      <c r="C848" s="85">
        <v>25579.41</v>
      </c>
      <c r="D848" s="85">
        <f>C848 * (1 + '2016 Claims Experience'!$H$3) * (1 + '2016 Claims Experience'!$H$3)</f>
        <v>30951.086100000004</v>
      </c>
      <c r="E848" s="85">
        <f t="shared" si="53"/>
        <v>3095.1086099999998</v>
      </c>
      <c r="F848" s="85">
        <f t="shared" si="54"/>
        <v>27855.977490000005</v>
      </c>
      <c r="G848" s="85">
        <f xml:space="preserve"> F848/'2016 Claims Experience'!$H$2</f>
        <v>32771.738223529421</v>
      </c>
      <c r="H848" s="85">
        <f t="shared" si="55"/>
        <v>500</v>
      </c>
      <c r="I848" s="85">
        <f t="shared" si="52"/>
        <v>771.55438428117304</v>
      </c>
      <c r="J848" s="39"/>
    </row>
    <row r="849" spans="2:10" x14ac:dyDescent="0.2">
      <c r="B849" s="87">
        <v>847</v>
      </c>
      <c r="C849" s="85">
        <v>4068.5</v>
      </c>
      <c r="D849" s="85">
        <f>C849 * (1 + '2016 Claims Experience'!$H$3) * (1 + '2016 Claims Experience'!$H$3)</f>
        <v>4922.8850000000011</v>
      </c>
      <c r="E849" s="85">
        <f t="shared" si="53"/>
        <v>492.2885</v>
      </c>
      <c r="F849" s="85">
        <f t="shared" si="54"/>
        <v>4430.5965000000015</v>
      </c>
      <c r="G849" s="85">
        <f xml:space="preserve"> F849/'2016 Claims Experience'!$H$2</f>
        <v>5212.4664705882369</v>
      </c>
      <c r="H849" s="85">
        <f t="shared" si="55"/>
        <v>500</v>
      </c>
      <c r="I849" s="85">
        <f t="shared" si="52"/>
        <v>771.55438428117304</v>
      </c>
      <c r="J849" s="39"/>
    </row>
    <row r="850" spans="2:10" x14ac:dyDescent="0.2">
      <c r="B850" s="87">
        <v>848</v>
      </c>
      <c r="C850" s="85">
        <v>4913.8</v>
      </c>
      <c r="D850" s="85">
        <f>C850 * (1 + '2016 Claims Experience'!$H$3) * (1 + '2016 Claims Experience'!$H$3)</f>
        <v>5945.6980000000012</v>
      </c>
      <c r="E850" s="85">
        <f t="shared" si="53"/>
        <v>594.56979999999999</v>
      </c>
      <c r="F850" s="85">
        <f t="shared" si="54"/>
        <v>5351.128200000001</v>
      </c>
      <c r="G850" s="85">
        <f xml:space="preserve"> F850/'2016 Claims Experience'!$H$2</f>
        <v>6295.4449411764717</v>
      </c>
      <c r="H850" s="85">
        <f t="shared" si="55"/>
        <v>500</v>
      </c>
      <c r="I850" s="85">
        <f t="shared" si="52"/>
        <v>771.55438428117304</v>
      </c>
      <c r="J850" s="39"/>
    </row>
    <row r="851" spans="2:10" x14ac:dyDescent="0.2">
      <c r="B851" s="87">
        <v>849</v>
      </c>
      <c r="C851" s="85">
        <v>5571.87</v>
      </c>
      <c r="D851" s="85">
        <f>C851 * (1 + '2016 Claims Experience'!$H$3) * (1 + '2016 Claims Experience'!$H$3)</f>
        <v>6741.962700000001</v>
      </c>
      <c r="E851" s="85">
        <f t="shared" si="53"/>
        <v>674.19626999999991</v>
      </c>
      <c r="F851" s="85">
        <f t="shared" si="54"/>
        <v>6067.7664300000006</v>
      </c>
      <c r="G851" s="85">
        <f xml:space="preserve"> F851/'2016 Claims Experience'!$H$2</f>
        <v>7138.5487411764716</v>
      </c>
      <c r="H851" s="85">
        <f t="shared" si="55"/>
        <v>500</v>
      </c>
      <c r="I851" s="85">
        <f t="shared" si="52"/>
        <v>771.55438428117304</v>
      </c>
      <c r="J851" s="39"/>
    </row>
    <row r="852" spans="2:10" x14ac:dyDescent="0.2">
      <c r="B852" s="87">
        <v>850</v>
      </c>
      <c r="C852" s="85">
        <v>6749.76</v>
      </c>
      <c r="D852" s="85">
        <f>C852 * (1 + '2016 Claims Experience'!$H$3) * (1 + '2016 Claims Experience'!$H$3)</f>
        <v>8167.209600000002</v>
      </c>
      <c r="E852" s="85">
        <f t="shared" si="53"/>
        <v>816.72095999999999</v>
      </c>
      <c r="F852" s="85">
        <f t="shared" si="54"/>
        <v>7350.4886400000023</v>
      </c>
      <c r="G852" s="85">
        <f xml:space="preserve"> F852/'2016 Claims Experience'!$H$2</f>
        <v>8647.6336941176505</v>
      </c>
      <c r="H852" s="85">
        <f t="shared" si="55"/>
        <v>500</v>
      </c>
      <c r="I852" s="85">
        <f t="shared" si="52"/>
        <v>771.55438428117304</v>
      </c>
      <c r="J852" s="39"/>
    </row>
    <row r="853" spans="2:10" x14ac:dyDescent="0.2">
      <c r="B853" s="87">
        <v>851</v>
      </c>
      <c r="C853" s="85">
        <v>18196.86</v>
      </c>
      <c r="D853" s="85">
        <f>C853 * (1 + '2016 Claims Experience'!$H$3) * (1 + '2016 Claims Experience'!$H$3)</f>
        <v>22018.200600000004</v>
      </c>
      <c r="E853" s="85">
        <f t="shared" si="53"/>
        <v>2201.82006</v>
      </c>
      <c r="F853" s="85">
        <f t="shared" si="54"/>
        <v>19816.380540000006</v>
      </c>
      <c r="G853" s="85">
        <f xml:space="preserve"> F853/'2016 Claims Experience'!$H$2</f>
        <v>23313.388870588242</v>
      </c>
      <c r="H853" s="85">
        <f t="shared" si="55"/>
        <v>500</v>
      </c>
      <c r="I853" s="85">
        <f t="shared" si="52"/>
        <v>771.55438428117304</v>
      </c>
      <c r="J853" s="39"/>
    </row>
    <row r="854" spans="2:10" x14ac:dyDescent="0.2">
      <c r="B854" s="87">
        <v>852</v>
      </c>
      <c r="C854" s="85">
        <v>686.51</v>
      </c>
      <c r="D854" s="85">
        <f>C854 * (1 + '2016 Claims Experience'!$H$3) * (1 + '2016 Claims Experience'!$H$3)</f>
        <v>830.67710000000011</v>
      </c>
      <c r="E854" s="85">
        <f t="shared" si="53"/>
        <v>83.067709999999991</v>
      </c>
      <c r="F854" s="85">
        <f t="shared" si="54"/>
        <v>747.60939000000008</v>
      </c>
      <c r="G854" s="85">
        <f xml:space="preserve"> F854/'2016 Claims Experience'!$H$2</f>
        <v>879.54045882352955</v>
      </c>
      <c r="H854" s="85">
        <f t="shared" si="55"/>
        <v>500</v>
      </c>
      <c r="I854" s="85">
        <f t="shared" si="52"/>
        <v>771.55438428117304</v>
      </c>
      <c r="J854" s="39"/>
    </row>
    <row r="855" spans="2:10" x14ac:dyDescent="0.2">
      <c r="B855" s="87">
        <v>853</v>
      </c>
      <c r="C855" s="85">
        <v>24932.400000000001</v>
      </c>
      <c r="D855" s="85">
        <f>C855 * (1 + '2016 Claims Experience'!$H$3) * (1 + '2016 Claims Experience'!$H$3)</f>
        <v>30168.204000000005</v>
      </c>
      <c r="E855" s="85">
        <f t="shared" si="53"/>
        <v>3016.8204000000001</v>
      </c>
      <c r="F855" s="85">
        <f t="shared" si="54"/>
        <v>27151.383600000005</v>
      </c>
      <c r="G855" s="85">
        <f xml:space="preserve"> F855/'2016 Claims Experience'!$H$2</f>
        <v>31942.804235294123</v>
      </c>
      <c r="H855" s="85">
        <f t="shared" si="55"/>
        <v>500</v>
      </c>
      <c r="I855" s="85">
        <f t="shared" si="52"/>
        <v>771.55438428117304</v>
      </c>
      <c r="J855" s="39"/>
    </row>
    <row r="856" spans="2:10" x14ac:dyDescent="0.2">
      <c r="B856" s="87">
        <v>854</v>
      </c>
      <c r="C856" s="85">
        <v>4564.62</v>
      </c>
      <c r="D856" s="85">
        <f>C856 * (1 + '2016 Claims Experience'!$H$3) * (1 + '2016 Claims Experience'!$H$3)</f>
        <v>5523.1902000000009</v>
      </c>
      <c r="E856" s="85">
        <f t="shared" si="53"/>
        <v>552.31902000000002</v>
      </c>
      <c r="F856" s="85">
        <f t="shared" si="54"/>
        <v>4970.871180000001</v>
      </c>
      <c r="G856" s="85">
        <f xml:space="preserve"> F856/'2016 Claims Experience'!$H$2</f>
        <v>5848.0837411764724</v>
      </c>
      <c r="H856" s="85">
        <f t="shared" si="55"/>
        <v>500</v>
      </c>
      <c r="I856" s="85">
        <f t="shared" si="52"/>
        <v>771.55438428117304</v>
      </c>
      <c r="J856" s="39"/>
    </row>
    <row r="857" spans="2:10" x14ac:dyDescent="0.2">
      <c r="B857" s="87">
        <v>855</v>
      </c>
      <c r="C857" s="85">
        <v>37095.240000000005</v>
      </c>
      <c r="D857" s="85">
        <f>C857 * (1 + '2016 Claims Experience'!$H$3) * (1 + '2016 Claims Experience'!$H$3)</f>
        <v>44885.240400000017</v>
      </c>
      <c r="E857" s="85">
        <f t="shared" si="53"/>
        <v>4488.5240400000012</v>
      </c>
      <c r="F857" s="85">
        <f t="shared" si="54"/>
        <v>40396.716360000013</v>
      </c>
      <c r="G857" s="85">
        <f xml:space="preserve"> F857/'2016 Claims Experience'!$H$2</f>
        <v>47525.548658823544</v>
      </c>
      <c r="H857" s="85">
        <f t="shared" si="55"/>
        <v>500</v>
      </c>
      <c r="I857" s="85">
        <f t="shared" si="52"/>
        <v>771.55438428117304</v>
      </c>
      <c r="J857" s="39"/>
    </row>
    <row r="858" spans="2:10" x14ac:dyDescent="0.2">
      <c r="B858" s="87">
        <v>856</v>
      </c>
      <c r="C858" s="85">
        <v>12553.890000000001</v>
      </c>
      <c r="D858" s="85">
        <f>C858 * (1 + '2016 Claims Experience'!$H$3) * (1 + '2016 Claims Experience'!$H$3)</f>
        <v>15190.206900000003</v>
      </c>
      <c r="E858" s="85">
        <f t="shared" si="53"/>
        <v>1519.0206900000001</v>
      </c>
      <c r="F858" s="85">
        <f t="shared" si="54"/>
        <v>13671.186210000003</v>
      </c>
      <c r="G858" s="85">
        <f xml:space="preserve"> F858/'2016 Claims Experience'!$H$2</f>
        <v>16083.748482352945</v>
      </c>
      <c r="H858" s="85">
        <f t="shared" si="55"/>
        <v>500</v>
      </c>
      <c r="I858" s="85">
        <f t="shared" si="52"/>
        <v>771.55438428117304</v>
      </c>
      <c r="J858" s="39"/>
    </row>
    <row r="859" spans="2:10" x14ac:dyDescent="0.2">
      <c r="B859" s="87">
        <v>857</v>
      </c>
      <c r="C859" s="85">
        <v>17454.260000000002</v>
      </c>
      <c r="D859" s="85">
        <f>C859 * (1 + '2016 Claims Experience'!$H$3) * (1 + '2016 Claims Experience'!$H$3)</f>
        <v>21119.654600000009</v>
      </c>
      <c r="E859" s="85">
        <f t="shared" si="53"/>
        <v>2111.9654600000003</v>
      </c>
      <c r="F859" s="85">
        <f t="shared" si="54"/>
        <v>19007.68914000001</v>
      </c>
      <c r="G859" s="85">
        <f xml:space="preserve"> F859/'2016 Claims Experience'!$H$2</f>
        <v>22361.987223529424</v>
      </c>
      <c r="H859" s="85">
        <f t="shared" si="55"/>
        <v>500</v>
      </c>
      <c r="I859" s="85">
        <f t="shared" si="52"/>
        <v>771.55438428117304</v>
      </c>
      <c r="J859" s="39"/>
    </row>
    <row r="860" spans="2:10" x14ac:dyDescent="0.2">
      <c r="B860" s="87">
        <v>858</v>
      </c>
      <c r="C860" s="85">
        <v>26607.99</v>
      </c>
      <c r="D860" s="85">
        <f>C860 * (1 + '2016 Claims Experience'!$H$3) * (1 + '2016 Claims Experience'!$H$3)</f>
        <v>32195.667900000008</v>
      </c>
      <c r="E860" s="85">
        <f t="shared" si="53"/>
        <v>3219.5667899999999</v>
      </c>
      <c r="F860" s="85">
        <f t="shared" si="54"/>
        <v>28976.101110000007</v>
      </c>
      <c r="G860" s="85">
        <f xml:space="preserve"> F860/'2016 Claims Experience'!$H$2</f>
        <v>34089.530717647067</v>
      </c>
      <c r="H860" s="85">
        <f t="shared" si="55"/>
        <v>500</v>
      </c>
      <c r="I860" s="85">
        <f t="shared" si="52"/>
        <v>771.55438428117304</v>
      </c>
      <c r="J860" s="39"/>
    </row>
    <row r="861" spans="2:10" x14ac:dyDescent="0.2">
      <c r="B861" s="87">
        <v>859</v>
      </c>
      <c r="C861" s="85">
        <v>18888.11</v>
      </c>
      <c r="D861" s="85">
        <f>C861 * (1 + '2016 Claims Experience'!$H$3) * (1 + '2016 Claims Experience'!$H$3)</f>
        <v>22854.613100000006</v>
      </c>
      <c r="E861" s="85">
        <f t="shared" si="53"/>
        <v>2285.4613100000001</v>
      </c>
      <c r="F861" s="85">
        <f t="shared" si="54"/>
        <v>20569.151790000007</v>
      </c>
      <c r="G861" s="85">
        <f xml:space="preserve"> F861/'2016 Claims Experience'!$H$2</f>
        <v>24199.002105882362</v>
      </c>
      <c r="H861" s="85">
        <f t="shared" si="55"/>
        <v>500</v>
      </c>
      <c r="I861" s="85">
        <f t="shared" si="52"/>
        <v>771.55438428117304</v>
      </c>
      <c r="J861" s="39"/>
    </row>
    <row r="862" spans="2:10" x14ac:dyDescent="0.2">
      <c r="B862" s="87">
        <v>860</v>
      </c>
      <c r="C862" s="85">
        <v>3036.76</v>
      </c>
      <c r="D862" s="85">
        <f>C862 * (1 + '2016 Claims Experience'!$H$3) * (1 + '2016 Claims Experience'!$H$3)</f>
        <v>3674.479600000001</v>
      </c>
      <c r="E862" s="85">
        <f t="shared" si="53"/>
        <v>367.44796000000002</v>
      </c>
      <c r="F862" s="85">
        <f t="shared" si="54"/>
        <v>3307.0316400000011</v>
      </c>
      <c r="G862" s="85">
        <f xml:space="preserve"> F862/'2016 Claims Experience'!$H$2</f>
        <v>3890.6254588235306</v>
      </c>
      <c r="H862" s="85">
        <f t="shared" si="55"/>
        <v>500</v>
      </c>
      <c r="I862" s="85">
        <f t="shared" si="52"/>
        <v>771.55438428117304</v>
      </c>
      <c r="J862" s="39"/>
    </row>
    <row r="863" spans="2:10" x14ac:dyDescent="0.2">
      <c r="B863" s="87">
        <v>861</v>
      </c>
      <c r="C863" s="85">
        <v>1671.64</v>
      </c>
      <c r="D863" s="85">
        <f>C863 * (1 + '2016 Claims Experience'!$H$3) * (1 + '2016 Claims Experience'!$H$3)</f>
        <v>2022.6844000000006</v>
      </c>
      <c r="E863" s="85">
        <f t="shared" si="53"/>
        <v>202.26844</v>
      </c>
      <c r="F863" s="85">
        <f t="shared" si="54"/>
        <v>1820.4159600000005</v>
      </c>
      <c r="G863" s="85">
        <f xml:space="preserve"> F863/'2016 Claims Experience'!$H$2</f>
        <v>2141.6658352941181</v>
      </c>
      <c r="H863" s="85">
        <f t="shared" si="55"/>
        <v>500</v>
      </c>
      <c r="I863" s="85">
        <f t="shared" si="52"/>
        <v>771.55438428117304</v>
      </c>
      <c r="J863" s="39"/>
    </row>
    <row r="864" spans="2:10" x14ac:dyDescent="0.2">
      <c r="B864" s="87">
        <v>862</v>
      </c>
      <c r="C864" s="85">
        <v>14520.2</v>
      </c>
      <c r="D864" s="85">
        <f>C864 * (1 + '2016 Claims Experience'!$H$3) * (1 + '2016 Claims Experience'!$H$3)</f>
        <v>17569.442000000006</v>
      </c>
      <c r="E864" s="85">
        <f t="shared" si="53"/>
        <v>1756.9442000000001</v>
      </c>
      <c r="F864" s="85">
        <f t="shared" si="54"/>
        <v>15812.497800000006</v>
      </c>
      <c r="G864" s="85">
        <f xml:space="preserve"> F864/'2016 Claims Experience'!$H$2</f>
        <v>18602.938588235302</v>
      </c>
      <c r="H864" s="85">
        <f t="shared" si="55"/>
        <v>500</v>
      </c>
      <c r="I864" s="85">
        <f t="shared" si="52"/>
        <v>771.55438428117304</v>
      </c>
      <c r="J864" s="39"/>
    </row>
    <row r="865" spans="2:10" x14ac:dyDescent="0.2">
      <c r="B865" s="87">
        <v>863</v>
      </c>
      <c r="C865" s="85">
        <v>2033.46</v>
      </c>
      <c r="D865" s="85">
        <f>C865 * (1 + '2016 Claims Experience'!$H$3) * (1 + '2016 Claims Experience'!$H$3)</f>
        <v>2460.4866000000002</v>
      </c>
      <c r="E865" s="85">
        <f t="shared" si="53"/>
        <v>246.04865999999996</v>
      </c>
      <c r="F865" s="85">
        <f t="shared" si="54"/>
        <v>2214.4379400000003</v>
      </c>
      <c r="G865" s="85">
        <f xml:space="preserve"> F865/'2016 Claims Experience'!$H$2</f>
        <v>2605.2211058823532</v>
      </c>
      <c r="H865" s="85">
        <f t="shared" si="55"/>
        <v>500</v>
      </c>
      <c r="I865" s="85">
        <f t="shared" si="52"/>
        <v>771.55438428117304</v>
      </c>
      <c r="J865" s="39"/>
    </row>
    <row r="866" spans="2:10" x14ac:dyDescent="0.2">
      <c r="B866" s="87">
        <v>864</v>
      </c>
      <c r="C866" s="85">
        <v>7431.5300000000007</v>
      </c>
      <c r="D866" s="85">
        <f>C866 * (1 + '2016 Claims Experience'!$H$3) * (1 + '2016 Claims Experience'!$H$3)</f>
        <v>8992.1513000000032</v>
      </c>
      <c r="E866" s="85">
        <f t="shared" si="53"/>
        <v>899.21513000000016</v>
      </c>
      <c r="F866" s="85">
        <f t="shared" si="54"/>
        <v>8092.9361700000027</v>
      </c>
      <c r="G866" s="85">
        <f xml:space="preserve"> F866/'2016 Claims Experience'!$H$2</f>
        <v>9521.1013764705913</v>
      </c>
      <c r="H866" s="85">
        <f t="shared" si="55"/>
        <v>500</v>
      </c>
      <c r="I866" s="85">
        <f t="shared" si="52"/>
        <v>771.55438428117304</v>
      </c>
      <c r="J866" s="39"/>
    </row>
    <row r="867" spans="2:10" x14ac:dyDescent="0.2">
      <c r="B867" s="87">
        <v>865</v>
      </c>
      <c r="C867" s="85">
        <v>1659.79</v>
      </c>
      <c r="D867" s="85">
        <f>C867 * (1 + '2016 Claims Experience'!$H$3) * (1 + '2016 Claims Experience'!$H$3)</f>
        <v>2008.3459000000003</v>
      </c>
      <c r="E867" s="85">
        <f t="shared" si="53"/>
        <v>200.83458999999999</v>
      </c>
      <c r="F867" s="85">
        <f t="shared" si="54"/>
        <v>1807.5113100000003</v>
      </c>
      <c r="G867" s="85">
        <f xml:space="preserve"> F867/'2016 Claims Experience'!$H$2</f>
        <v>2126.4838941176477</v>
      </c>
      <c r="H867" s="85">
        <f t="shared" si="55"/>
        <v>500</v>
      </c>
      <c r="I867" s="85">
        <f t="shared" si="52"/>
        <v>771.55438428117304</v>
      </c>
      <c r="J867" s="39"/>
    </row>
    <row r="868" spans="2:10" x14ac:dyDescent="0.2">
      <c r="B868" s="87">
        <v>866</v>
      </c>
      <c r="C868" s="85">
        <v>3272.1800000000003</v>
      </c>
      <c r="D868" s="85">
        <f>C868 * (1 + '2016 Claims Experience'!$H$3) * (1 + '2016 Claims Experience'!$H$3)</f>
        <v>3959.3378000000012</v>
      </c>
      <c r="E868" s="85">
        <f t="shared" si="53"/>
        <v>395.93378000000001</v>
      </c>
      <c r="F868" s="85">
        <f t="shared" si="54"/>
        <v>3563.4040200000013</v>
      </c>
      <c r="G868" s="85">
        <f xml:space="preserve"> F868/'2016 Claims Experience'!$H$2</f>
        <v>4192.2400235294135</v>
      </c>
      <c r="H868" s="85">
        <f t="shared" si="55"/>
        <v>500</v>
      </c>
      <c r="I868" s="85">
        <f t="shared" si="52"/>
        <v>771.55438428117304</v>
      </c>
      <c r="J868" s="39"/>
    </row>
    <row r="869" spans="2:10" x14ac:dyDescent="0.2">
      <c r="B869" s="87">
        <v>867</v>
      </c>
      <c r="C869" s="85">
        <v>25197.84</v>
      </c>
      <c r="D869" s="85">
        <f>C869 * (1 + '2016 Claims Experience'!$H$3) * (1 + '2016 Claims Experience'!$H$3)</f>
        <v>30489.386400000007</v>
      </c>
      <c r="E869" s="85">
        <f t="shared" si="53"/>
        <v>3048.9386399999999</v>
      </c>
      <c r="F869" s="85">
        <f t="shared" si="54"/>
        <v>27440.447760000006</v>
      </c>
      <c r="G869" s="85">
        <f xml:space="preserve"> F869/'2016 Claims Experience'!$H$2</f>
        <v>32282.879717647069</v>
      </c>
      <c r="H869" s="85">
        <f t="shared" si="55"/>
        <v>500</v>
      </c>
      <c r="I869" s="85">
        <f t="shared" si="52"/>
        <v>771.55438428117304</v>
      </c>
      <c r="J869" s="39"/>
    </row>
    <row r="870" spans="2:10" x14ac:dyDescent="0.2">
      <c r="B870" s="87">
        <v>868</v>
      </c>
      <c r="C870" s="85">
        <v>36523.279999999999</v>
      </c>
      <c r="D870" s="85">
        <f>C870 * (1 + '2016 Claims Experience'!$H$3) * (1 + '2016 Claims Experience'!$H$3)</f>
        <v>44193.168800000007</v>
      </c>
      <c r="E870" s="85">
        <f t="shared" si="53"/>
        <v>4419.3168799999994</v>
      </c>
      <c r="F870" s="85">
        <f t="shared" si="54"/>
        <v>39773.851920000008</v>
      </c>
      <c r="G870" s="85">
        <f xml:space="preserve"> F870/'2016 Claims Experience'!$H$2</f>
        <v>46792.766964705894</v>
      </c>
      <c r="H870" s="85">
        <f t="shared" si="55"/>
        <v>500</v>
      </c>
      <c r="I870" s="85">
        <f t="shared" si="52"/>
        <v>771.55438428117304</v>
      </c>
      <c r="J870" s="39"/>
    </row>
    <row r="871" spans="2:10" x14ac:dyDescent="0.2">
      <c r="B871" s="87">
        <v>869</v>
      </c>
      <c r="C871" s="85">
        <v>597.24</v>
      </c>
      <c r="D871" s="85">
        <f>C871 * (1 + '2016 Claims Experience'!$H$3) * (1 + '2016 Claims Experience'!$H$3)</f>
        <v>722.6604000000001</v>
      </c>
      <c r="E871" s="85">
        <f t="shared" si="53"/>
        <v>72.26603999999999</v>
      </c>
      <c r="F871" s="85">
        <f t="shared" si="54"/>
        <v>650.39436000000012</v>
      </c>
      <c r="G871" s="85">
        <f xml:space="preserve"> F871/'2016 Claims Experience'!$H$2</f>
        <v>765.16983529411777</v>
      </c>
      <c r="H871" s="85">
        <f t="shared" si="55"/>
        <v>500</v>
      </c>
      <c r="I871" s="85">
        <f t="shared" si="52"/>
        <v>771.55438428117304</v>
      </c>
      <c r="J871" s="39"/>
    </row>
    <row r="872" spans="2:10" x14ac:dyDescent="0.2">
      <c r="B872" s="87">
        <v>870</v>
      </c>
      <c r="C872" s="85">
        <v>31.6</v>
      </c>
      <c r="D872" s="85">
        <f>C872 * (1 + '2016 Claims Experience'!$H$3) * (1 + '2016 Claims Experience'!$H$3)</f>
        <v>38.236000000000011</v>
      </c>
      <c r="E872" s="85">
        <f t="shared" si="53"/>
        <v>3.8236000000000003</v>
      </c>
      <c r="F872" s="85">
        <f t="shared" si="54"/>
        <v>34.412400000000012</v>
      </c>
      <c r="G872" s="85">
        <f xml:space="preserve"> F872/'2016 Claims Experience'!$H$2</f>
        <v>40.48517647058825</v>
      </c>
      <c r="H872" s="85">
        <f t="shared" si="55"/>
        <v>38.236000000000011</v>
      </c>
      <c r="I872" s="85">
        <f t="shared" si="52"/>
        <v>0</v>
      </c>
      <c r="J872" s="39"/>
    </row>
    <row r="873" spans="2:10" x14ac:dyDescent="0.2">
      <c r="B873" s="87">
        <v>871</v>
      </c>
      <c r="C873" s="85">
        <v>11107.4</v>
      </c>
      <c r="D873" s="85">
        <f>C873 * (1 + '2016 Claims Experience'!$H$3) * (1 + '2016 Claims Experience'!$H$3)</f>
        <v>13439.954000000002</v>
      </c>
      <c r="E873" s="85">
        <f t="shared" si="53"/>
        <v>1343.9953999999998</v>
      </c>
      <c r="F873" s="85">
        <f t="shared" si="54"/>
        <v>12095.958600000002</v>
      </c>
      <c r="G873" s="85">
        <f xml:space="preserve"> F873/'2016 Claims Experience'!$H$2</f>
        <v>14230.539529411768</v>
      </c>
      <c r="H873" s="85">
        <f t="shared" si="55"/>
        <v>500</v>
      </c>
      <c r="I873" s="85">
        <f t="shared" si="52"/>
        <v>771.55438428117304</v>
      </c>
      <c r="J873" s="39"/>
    </row>
    <row r="874" spans="2:10" x14ac:dyDescent="0.2">
      <c r="B874" s="87">
        <v>872</v>
      </c>
      <c r="C874" s="85">
        <v>11831.83</v>
      </c>
      <c r="D874" s="85">
        <f>C874 * (1 + '2016 Claims Experience'!$H$3) * (1 + '2016 Claims Experience'!$H$3)</f>
        <v>14316.514300000003</v>
      </c>
      <c r="E874" s="85">
        <f t="shared" si="53"/>
        <v>1431.6514299999999</v>
      </c>
      <c r="F874" s="85">
        <f t="shared" si="54"/>
        <v>12884.862870000003</v>
      </c>
      <c r="G874" s="85">
        <f xml:space="preserve"> F874/'2016 Claims Experience'!$H$2</f>
        <v>15158.662200000004</v>
      </c>
      <c r="H874" s="85">
        <f t="shared" si="55"/>
        <v>500</v>
      </c>
      <c r="I874" s="85">
        <f t="shared" si="52"/>
        <v>771.55438428117304</v>
      </c>
      <c r="J874" s="39"/>
    </row>
    <row r="875" spans="2:10" x14ac:dyDescent="0.2">
      <c r="B875" s="87">
        <v>873</v>
      </c>
      <c r="C875" s="85">
        <v>1665.3200000000002</v>
      </c>
      <c r="D875" s="85">
        <f>C875 * (1 + '2016 Claims Experience'!$H$3) * (1 + '2016 Claims Experience'!$H$3)</f>
        <v>2015.0372000000004</v>
      </c>
      <c r="E875" s="85">
        <f t="shared" si="53"/>
        <v>201.50371999999999</v>
      </c>
      <c r="F875" s="85">
        <f t="shared" si="54"/>
        <v>1813.5334800000005</v>
      </c>
      <c r="G875" s="85">
        <f xml:space="preserve"> F875/'2016 Claims Experience'!$H$2</f>
        <v>2133.5688000000005</v>
      </c>
      <c r="H875" s="85">
        <f t="shared" si="55"/>
        <v>500</v>
      </c>
      <c r="I875" s="85">
        <f t="shared" si="52"/>
        <v>771.55438428117304</v>
      </c>
      <c r="J875" s="39"/>
    </row>
    <row r="876" spans="2:10" x14ac:dyDescent="0.2">
      <c r="B876" s="87">
        <v>874</v>
      </c>
      <c r="C876" s="85">
        <v>1918.1200000000001</v>
      </c>
      <c r="D876" s="85">
        <f>C876 * (1 + '2016 Claims Experience'!$H$3) * (1 + '2016 Claims Experience'!$H$3)</f>
        <v>2320.9252000000006</v>
      </c>
      <c r="E876" s="85">
        <f t="shared" si="53"/>
        <v>232.09252000000001</v>
      </c>
      <c r="F876" s="85">
        <f t="shared" si="54"/>
        <v>2088.8326800000004</v>
      </c>
      <c r="G876" s="85">
        <f xml:space="preserve"> F876/'2016 Claims Experience'!$H$2</f>
        <v>2457.4502117647066</v>
      </c>
      <c r="H876" s="85">
        <f t="shared" si="55"/>
        <v>500</v>
      </c>
      <c r="I876" s="85">
        <f t="shared" si="52"/>
        <v>771.55438428117304</v>
      </c>
      <c r="J876" s="39"/>
    </row>
    <row r="877" spans="2:10" x14ac:dyDescent="0.2">
      <c r="B877" s="87">
        <v>875</v>
      </c>
      <c r="C877" s="85">
        <v>505.6</v>
      </c>
      <c r="D877" s="85">
        <f>C877 * (1 + '2016 Claims Experience'!$H$3) * (1 + '2016 Claims Experience'!$H$3)</f>
        <v>611.77600000000018</v>
      </c>
      <c r="E877" s="85">
        <f t="shared" si="53"/>
        <v>61.177600000000005</v>
      </c>
      <c r="F877" s="85">
        <f t="shared" si="54"/>
        <v>550.5984000000002</v>
      </c>
      <c r="G877" s="85">
        <f xml:space="preserve"> F877/'2016 Claims Experience'!$H$2</f>
        <v>647.762823529412</v>
      </c>
      <c r="H877" s="85">
        <f t="shared" si="55"/>
        <v>500</v>
      </c>
      <c r="I877" s="85">
        <f t="shared" si="52"/>
        <v>771.55438428117304</v>
      </c>
      <c r="J877" s="39"/>
    </row>
    <row r="878" spans="2:10" x14ac:dyDescent="0.2">
      <c r="B878" s="87">
        <v>876</v>
      </c>
      <c r="C878" s="85">
        <v>5299.3200000000006</v>
      </c>
      <c r="D878" s="85">
        <f>C878 * (1 + '2016 Claims Experience'!$H$3) * (1 + '2016 Claims Experience'!$H$3)</f>
        <v>6412.1772000000019</v>
      </c>
      <c r="E878" s="85">
        <f t="shared" si="53"/>
        <v>641.2177200000001</v>
      </c>
      <c r="F878" s="85">
        <f t="shared" si="54"/>
        <v>5770.9594800000023</v>
      </c>
      <c r="G878" s="85">
        <f xml:space="preserve"> F878/'2016 Claims Experience'!$H$2</f>
        <v>6789.36409411765</v>
      </c>
      <c r="H878" s="85">
        <f t="shared" si="55"/>
        <v>500</v>
      </c>
      <c r="I878" s="85">
        <f t="shared" si="52"/>
        <v>771.55438428117304</v>
      </c>
      <c r="J878" s="39"/>
    </row>
    <row r="879" spans="2:10" x14ac:dyDescent="0.2">
      <c r="B879" s="87">
        <v>877</v>
      </c>
      <c r="C879" s="85">
        <v>2757.8900000000003</v>
      </c>
      <c r="D879" s="85">
        <f>C879 * (1 + '2016 Claims Experience'!$H$3) * (1 + '2016 Claims Experience'!$H$3)</f>
        <v>3337.0469000000007</v>
      </c>
      <c r="E879" s="85">
        <f t="shared" si="53"/>
        <v>333.70468999999997</v>
      </c>
      <c r="F879" s="85">
        <f t="shared" si="54"/>
        <v>3003.3422100000007</v>
      </c>
      <c r="G879" s="85">
        <f xml:space="preserve"> F879/'2016 Claims Experience'!$H$2</f>
        <v>3533.3437764705891</v>
      </c>
      <c r="H879" s="85">
        <f t="shared" si="55"/>
        <v>500</v>
      </c>
      <c r="I879" s="85">
        <f t="shared" si="52"/>
        <v>771.55438428117304</v>
      </c>
      <c r="J879" s="39"/>
    </row>
    <row r="880" spans="2:10" x14ac:dyDescent="0.2">
      <c r="B880" s="87">
        <v>878</v>
      </c>
      <c r="C880" s="85">
        <v>1683.49</v>
      </c>
      <c r="D880" s="85">
        <f>C880 * (1 + '2016 Claims Experience'!$H$3) * (1 + '2016 Claims Experience'!$H$3)</f>
        <v>2037.0229000000004</v>
      </c>
      <c r="E880" s="85">
        <f t="shared" si="53"/>
        <v>203.70229</v>
      </c>
      <c r="F880" s="85">
        <f t="shared" si="54"/>
        <v>1833.3206100000004</v>
      </c>
      <c r="G880" s="85">
        <f xml:space="preserve"> F880/'2016 Claims Experience'!$H$2</f>
        <v>2156.847776470589</v>
      </c>
      <c r="H880" s="85">
        <f t="shared" si="55"/>
        <v>500</v>
      </c>
      <c r="I880" s="85">
        <f t="shared" si="52"/>
        <v>771.55438428117304</v>
      </c>
      <c r="J880" s="39"/>
    </row>
    <row r="881" spans="2:10" x14ac:dyDescent="0.2">
      <c r="B881" s="87">
        <v>879</v>
      </c>
      <c r="C881" s="85">
        <v>25459.33</v>
      </c>
      <c r="D881" s="85">
        <f>C881 * (1 + '2016 Claims Experience'!$H$3) * (1 + '2016 Claims Experience'!$H$3)</f>
        <v>30805.789300000004</v>
      </c>
      <c r="E881" s="85">
        <f t="shared" si="53"/>
        <v>3080.5789299999997</v>
      </c>
      <c r="F881" s="85">
        <f t="shared" si="54"/>
        <v>27725.210370000004</v>
      </c>
      <c r="G881" s="85">
        <f xml:space="preserve"> F881/'2016 Claims Experience'!$H$2</f>
        <v>32617.894552941183</v>
      </c>
      <c r="H881" s="85">
        <f t="shared" si="55"/>
        <v>500</v>
      </c>
      <c r="I881" s="85">
        <f t="shared" si="52"/>
        <v>771.55438428117304</v>
      </c>
      <c r="J881" s="39"/>
    </row>
    <row r="882" spans="2:10" x14ac:dyDescent="0.2">
      <c r="B882" s="87">
        <v>880</v>
      </c>
      <c r="C882" s="85">
        <v>18819.38</v>
      </c>
      <c r="D882" s="85">
        <f>C882 * (1 + '2016 Claims Experience'!$H$3) * (1 + '2016 Claims Experience'!$H$3)</f>
        <v>22771.449800000006</v>
      </c>
      <c r="E882" s="85">
        <f t="shared" si="53"/>
        <v>2277.14498</v>
      </c>
      <c r="F882" s="85">
        <f t="shared" si="54"/>
        <v>20494.304820000005</v>
      </c>
      <c r="G882" s="85">
        <f xml:space="preserve"> F882/'2016 Claims Experience'!$H$2</f>
        <v>24110.946847058829</v>
      </c>
      <c r="H882" s="85">
        <f t="shared" si="55"/>
        <v>500</v>
      </c>
      <c r="I882" s="85">
        <f t="shared" si="52"/>
        <v>771.55438428117304</v>
      </c>
      <c r="J882" s="39"/>
    </row>
    <row r="883" spans="2:10" x14ac:dyDescent="0.2">
      <c r="B883" s="87">
        <v>881</v>
      </c>
      <c r="C883" s="85">
        <v>3786.4700000000003</v>
      </c>
      <c r="D883" s="85">
        <f>C883 * (1 + '2016 Claims Experience'!$H$3) * (1 + '2016 Claims Experience'!$H$3)</f>
        <v>4581.6287000000002</v>
      </c>
      <c r="E883" s="85">
        <f t="shared" si="53"/>
        <v>458.16286999999994</v>
      </c>
      <c r="F883" s="85">
        <f t="shared" si="54"/>
        <v>4123.4658300000001</v>
      </c>
      <c r="G883" s="85">
        <f xml:space="preserve"> F883/'2016 Claims Experience'!$H$2</f>
        <v>4851.1362705882357</v>
      </c>
      <c r="H883" s="85">
        <f t="shared" si="55"/>
        <v>500</v>
      </c>
      <c r="I883" s="85">
        <f t="shared" si="52"/>
        <v>771.55438428117304</v>
      </c>
      <c r="J883" s="39"/>
    </row>
    <row r="884" spans="2:10" x14ac:dyDescent="0.2">
      <c r="B884" s="87">
        <v>882</v>
      </c>
      <c r="C884" s="85">
        <v>10099.36</v>
      </c>
      <c r="D884" s="85">
        <f>C884 * (1 + '2016 Claims Experience'!$H$3) * (1 + '2016 Claims Experience'!$H$3)</f>
        <v>12220.225600000003</v>
      </c>
      <c r="E884" s="85">
        <f t="shared" si="53"/>
        <v>1222.0225600000001</v>
      </c>
      <c r="F884" s="85">
        <f t="shared" si="54"/>
        <v>10998.203040000004</v>
      </c>
      <c r="G884" s="85">
        <f xml:space="preserve"> F884/'2016 Claims Experience'!$H$2</f>
        <v>12939.062400000004</v>
      </c>
      <c r="H884" s="85">
        <f t="shared" si="55"/>
        <v>500</v>
      </c>
      <c r="I884" s="85">
        <f t="shared" si="52"/>
        <v>771.55438428117304</v>
      </c>
      <c r="J884" s="39"/>
    </row>
    <row r="885" spans="2:10" x14ac:dyDescent="0.2">
      <c r="B885" s="87">
        <v>883</v>
      </c>
      <c r="C885" s="85">
        <v>3678.2400000000002</v>
      </c>
      <c r="D885" s="85">
        <f>C885 * (1 + '2016 Claims Experience'!$H$3) * (1 + '2016 Claims Experience'!$H$3)</f>
        <v>4450.6704000000009</v>
      </c>
      <c r="E885" s="85">
        <f t="shared" si="53"/>
        <v>445.06703999999996</v>
      </c>
      <c r="F885" s="85">
        <f t="shared" si="54"/>
        <v>4005.603360000001</v>
      </c>
      <c r="G885" s="85">
        <f xml:space="preserve"> F885/'2016 Claims Experience'!$H$2</f>
        <v>4712.4745411764716</v>
      </c>
      <c r="H885" s="85">
        <f t="shared" si="55"/>
        <v>500</v>
      </c>
      <c r="I885" s="85">
        <f t="shared" si="52"/>
        <v>771.55438428117304</v>
      </c>
      <c r="J885" s="39"/>
    </row>
    <row r="886" spans="2:10" x14ac:dyDescent="0.2">
      <c r="B886" s="87">
        <v>884</v>
      </c>
      <c r="C886" s="85">
        <v>2276.7800000000002</v>
      </c>
      <c r="D886" s="85">
        <f>C886 * (1 + '2016 Claims Experience'!$H$3) * (1 + '2016 Claims Experience'!$H$3)</f>
        <v>2754.903800000001</v>
      </c>
      <c r="E886" s="85">
        <f t="shared" si="53"/>
        <v>275.49038000000002</v>
      </c>
      <c r="F886" s="85">
        <f t="shared" si="54"/>
        <v>2479.4134200000008</v>
      </c>
      <c r="G886" s="85">
        <f xml:space="preserve"> F886/'2016 Claims Experience'!$H$2</f>
        <v>2916.9569647058834</v>
      </c>
      <c r="H886" s="85">
        <f t="shared" si="55"/>
        <v>500</v>
      </c>
      <c r="I886" s="85">
        <f t="shared" si="52"/>
        <v>771.55438428117304</v>
      </c>
      <c r="J886" s="39"/>
    </row>
    <row r="887" spans="2:10" x14ac:dyDescent="0.2">
      <c r="B887" s="87">
        <v>885</v>
      </c>
      <c r="C887" s="85">
        <v>11259.87</v>
      </c>
      <c r="D887" s="85">
        <f>C887 * (1 + '2016 Claims Experience'!$H$3) * (1 + '2016 Claims Experience'!$H$3)</f>
        <v>13624.442700000003</v>
      </c>
      <c r="E887" s="85">
        <f t="shared" si="53"/>
        <v>1362.44427</v>
      </c>
      <c r="F887" s="85">
        <f t="shared" si="54"/>
        <v>12261.998430000003</v>
      </c>
      <c r="G887" s="85">
        <f xml:space="preserve"> F887/'2016 Claims Experience'!$H$2</f>
        <v>14425.880505882356</v>
      </c>
      <c r="H887" s="85">
        <f t="shared" si="55"/>
        <v>500</v>
      </c>
      <c r="I887" s="85">
        <f t="shared" si="52"/>
        <v>771.55438428117304</v>
      </c>
      <c r="J887" s="39"/>
    </row>
    <row r="888" spans="2:10" x14ac:dyDescent="0.2">
      <c r="B888" s="87">
        <v>886</v>
      </c>
      <c r="C888" s="85">
        <v>16542.600000000002</v>
      </c>
      <c r="D888" s="85">
        <f>C888 * (1 + '2016 Claims Experience'!$H$3) * (1 + '2016 Claims Experience'!$H$3)</f>
        <v>20016.546000000006</v>
      </c>
      <c r="E888" s="85">
        <f t="shared" si="53"/>
        <v>2001.6546000000001</v>
      </c>
      <c r="F888" s="85">
        <f t="shared" si="54"/>
        <v>18014.891400000004</v>
      </c>
      <c r="G888" s="85">
        <f xml:space="preserve"> F888/'2016 Claims Experience'!$H$2</f>
        <v>21193.989882352947</v>
      </c>
      <c r="H888" s="85">
        <f t="shared" si="55"/>
        <v>500</v>
      </c>
      <c r="I888" s="85">
        <f t="shared" si="52"/>
        <v>771.55438428117304</v>
      </c>
      <c r="J888" s="39"/>
    </row>
    <row r="889" spans="2:10" x14ac:dyDescent="0.2">
      <c r="B889" s="87">
        <v>887</v>
      </c>
      <c r="C889" s="85">
        <v>1484.41</v>
      </c>
      <c r="D889" s="85">
        <f>C889 * (1 + '2016 Claims Experience'!$H$3) * (1 + '2016 Claims Experience'!$H$3)</f>
        <v>1796.1361000000002</v>
      </c>
      <c r="E889" s="85">
        <f t="shared" si="53"/>
        <v>179.61360999999997</v>
      </c>
      <c r="F889" s="85">
        <f t="shared" si="54"/>
        <v>1616.5224900000003</v>
      </c>
      <c r="G889" s="85">
        <f xml:space="preserve"> F889/'2016 Claims Experience'!$H$2</f>
        <v>1901.7911647058827</v>
      </c>
      <c r="H889" s="85">
        <f t="shared" si="55"/>
        <v>500</v>
      </c>
      <c r="I889" s="85">
        <f t="shared" si="52"/>
        <v>771.55438428117304</v>
      </c>
      <c r="J889" s="39"/>
    </row>
    <row r="890" spans="2:10" x14ac:dyDescent="0.2">
      <c r="B890" s="87">
        <v>888</v>
      </c>
      <c r="C890" s="85">
        <v>571.17000000000007</v>
      </c>
      <c r="D890" s="85">
        <f>C890 * (1 + '2016 Claims Experience'!$H$3) * (1 + '2016 Claims Experience'!$H$3)</f>
        <v>691.11570000000017</v>
      </c>
      <c r="E890" s="85">
        <f t="shared" si="53"/>
        <v>69.11157</v>
      </c>
      <c r="F890" s="85">
        <f t="shared" si="54"/>
        <v>622.00413000000015</v>
      </c>
      <c r="G890" s="85">
        <f xml:space="preserve"> F890/'2016 Claims Experience'!$H$2</f>
        <v>731.76956470588254</v>
      </c>
      <c r="H890" s="85">
        <f t="shared" si="55"/>
        <v>500</v>
      </c>
      <c r="I890" s="85">
        <f t="shared" si="52"/>
        <v>771.55438428117304</v>
      </c>
      <c r="J890" s="39"/>
    </row>
    <row r="891" spans="2:10" x14ac:dyDescent="0.2">
      <c r="B891" s="87">
        <v>889</v>
      </c>
      <c r="C891" s="85">
        <v>8144.9000000000005</v>
      </c>
      <c r="D891" s="85">
        <f>C891 * (1 + '2016 Claims Experience'!$H$3) * (1 + '2016 Claims Experience'!$H$3)</f>
        <v>9855.3290000000015</v>
      </c>
      <c r="E891" s="85">
        <f t="shared" si="53"/>
        <v>985.53289999999993</v>
      </c>
      <c r="F891" s="85">
        <f t="shared" si="54"/>
        <v>8869.7961000000014</v>
      </c>
      <c r="G891" s="85">
        <f xml:space="preserve"> F891/'2016 Claims Experience'!$H$2</f>
        <v>10435.054235294119</v>
      </c>
      <c r="H891" s="85">
        <f t="shared" si="55"/>
        <v>500</v>
      </c>
      <c r="I891" s="85">
        <f t="shared" si="52"/>
        <v>771.55438428117304</v>
      </c>
      <c r="J891" s="39"/>
    </row>
    <row r="892" spans="2:10" x14ac:dyDescent="0.2">
      <c r="B892" s="87">
        <v>890</v>
      </c>
      <c r="C892" s="85">
        <v>880.85</v>
      </c>
      <c r="D892" s="85">
        <f>C892 * (1 + '2016 Claims Experience'!$H$3) * (1 + '2016 Claims Experience'!$H$3)</f>
        <v>1065.8285000000001</v>
      </c>
      <c r="E892" s="85">
        <f t="shared" si="53"/>
        <v>106.58284999999998</v>
      </c>
      <c r="F892" s="85">
        <f t="shared" si="54"/>
        <v>959.24565000000007</v>
      </c>
      <c r="G892" s="85">
        <f xml:space="preserve"> F892/'2016 Claims Experience'!$H$2</f>
        <v>1128.5242941176471</v>
      </c>
      <c r="H892" s="85">
        <f t="shared" si="55"/>
        <v>500</v>
      </c>
      <c r="I892" s="85">
        <f t="shared" si="52"/>
        <v>771.55438428117304</v>
      </c>
      <c r="J892" s="39"/>
    </row>
    <row r="893" spans="2:10" x14ac:dyDescent="0.2">
      <c r="B893" s="87">
        <v>891</v>
      </c>
      <c r="C893" s="85">
        <v>16308.76</v>
      </c>
      <c r="D893" s="85">
        <f>C893 * (1 + '2016 Claims Experience'!$H$3) * (1 + '2016 Claims Experience'!$H$3)</f>
        <v>19733.599600000005</v>
      </c>
      <c r="E893" s="85">
        <f t="shared" si="53"/>
        <v>1973.35996</v>
      </c>
      <c r="F893" s="85">
        <f t="shared" si="54"/>
        <v>17760.239640000003</v>
      </c>
      <c r="G893" s="85">
        <f xml:space="preserve"> F893/'2016 Claims Experience'!$H$2</f>
        <v>20894.399576470594</v>
      </c>
      <c r="H893" s="85">
        <f t="shared" si="55"/>
        <v>500</v>
      </c>
      <c r="I893" s="85">
        <f t="shared" si="52"/>
        <v>771.55438428117304</v>
      </c>
      <c r="J893" s="39"/>
    </row>
    <row r="894" spans="2:10" x14ac:dyDescent="0.2">
      <c r="B894" s="87">
        <v>892</v>
      </c>
      <c r="C894" s="85">
        <v>10048.800000000001</v>
      </c>
      <c r="D894" s="85">
        <f>C894 * (1 + '2016 Claims Experience'!$H$3) * (1 + '2016 Claims Experience'!$H$3)</f>
        <v>12159.048000000003</v>
      </c>
      <c r="E894" s="85">
        <f t="shared" si="53"/>
        <v>1215.9048</v>
      </c>
      <c r="F894" s="85">
        <f t="shared" si="54"/>
        <v>10943.143200000002</v>
      </c>
      <c r="G894" s="85">
        <f xml:space="preserve"> F894/'2016 Claims Experience'!$H$2</f>
        <v>12874.286117647061</v>
      </c>
      <c r="H894" s="85">
        <f t="shared" si="55"/>
        <v>500</v>
      </c>
      <c r="I894" s="85">
        <f t="shared" si="52"/>
        <v>771.55438428117304</v>
      </c>
      <c r="J894" s="39"/>
    </row>
    <row r="895" spans="2:10" x14ac:dyDescent="0.2">
      <c r="B895" s="87">
        <v>893</v>
      </c>
      <c r="C895" s="85">
        <v>9581.91</v>
      </c>
      <c r="D895" s="85">
        <f>C895 * (1 + '2016 Claims Experience'!$H$3) * (1 + '2016 Claims Experience'!$H$3)</f>
        <v>11594.111100000002</v>
      </c>
      <c r="E895" s="85">
        <f t="shared" si="53"/>
        <v>1159.41111</v>
      </c>
      <c r="F895" s="85">
        <f t="shared" si="54"/>
        <v>10434.699990000003</v>
      </c>
      <c r="G895" s="85">
        <f xml:space="preserve"> F895/'2016 Claims Experience'!$H$2</f>
        <v>12276.117635294122</v>
      </c>
      <c r="H895" s="85">
        <f t="shared" si="55"/>
        <v>500</v>
      </c>
      <c r="I895" s="85">
        <f t="shared" si="52"/>
        <v>771.55438428117304</v>
      </c>
      <c r="J895" s="39"/>
    </row>
    <row r="896" spans="2:10" x14ac:dyDescent="0.2">
      <c r="B896" s="87">
        <v>894</v>
      </c>
      <c r="C896" s="85">
        <v>638.32000000000005</v>
      </c>
      <c r="D896" s="85">
        <f>C896 * (1 + '2016 Claims Experience'!$H$3) * (1 + '2016 Claims Experience'!$H$3)</f>
        <v>772.36720000000025</v>
      </c>
      <c r="E896" s="85">
        <f t="shared" si="53"/>
        <v>77.236720000000005</v>
      </c>
      <c r="F896" s="85">
        <f t="shared" si="54"/>
        <v>695.13048000000026</v>
      </c>
      <c r="G896" s="85">
        <f xml:space="preserve"> F896/'2016 Claims Experience'!$H$2</f>
        <v>817.80056470588272</v>
      </c>
      <c r="H896" s="85">
        <f t="shared" si="55"/>
        <v>500</v>
      </c>
      <c r="I896" s="85">
        <f t="shared" si="52"/>
        <v>771.55438428117304</v>
      </c>
      <c r="J896" s="39"/>
    </row>
    <row r="897" spans="2:10" x14ac:dyDescent="0.2">
      <c r="B897" s="87">
        <v>895</v>
      </c>
      <c r="C897" s="85">
        <v>2914.31</v>
      </c>
      <c r="D897" s="85">
        <f>C897 * (1 + '2016 Claims Experience'!$H$3) * (1 + '2016 Claims Experience'!$H$3)</f>
        <v>3526.3151000000003</v>
      </c>
      <c r="E897" s="85">
        <f t="shared" si="53"/>
        <v>352.63150999999993</v>
      </c>
      <c r="F897" s="85">
        <f t="shared" si="54"/>
        <v>3173.6835900000001</v>
      </c>
      <c r="G897" s="85">
        <f xml:space="preserve"> F897/'2016 Claims Experience'!$H$2</f>
        <v>3733.7454000000002</v>
      </c>
      <c r="H897" s="85">
        <f t="shared" si="55"/>
        <v>500</v>
      </c>
      <c r="I897" s="85">
        <f t="shared" si="52"/>
        <v>771.55438428117304</v>
      </c>
      <c r="J897" s="39"/>
    </row>
    <row r="898" spans="2:10" x14ac:dyDescent="0.2">
      <c r="B898" s="87">
        <v>896</v>
      </c>
      <c r="C898" s="85">
        <v>18207.13</v>
      </c>
      <c r="D898" s="85">
        <f>C898 * (1 + '2016 Claims Experience'!$H$3) * (1 + '2016 Claims Experience'!$H$3)</f>
        <v>22030.627300000007</v>
      </c>
      <c r="E898" s="85">
        <f t="shared" si="53"/>
        <v>2203.0627300000001</v>
      </c>
      <c r="F898" s="85">
        <f t="shared" si="54"/>
        <v>19827.564570000006</v>
      </c>
      <c r="G898" s="85">
        <f xml:space="preserve"> F898/'2016 Claims Experience'!$H$2</f>
        <v>23326.546552941185</v>
      </c>
      <c r="H898" s="85">
        <f t="shared" si="55"/>
        <v>500</v>
      </c>
      <c r="I898" s="85">
        <f t="shared" si="52"/>
        <v>771.55438428117304</v>
      </c>
      <c r="J898" s="39"/>
    </row>
    <row r="899" spans="2:10" x14ac:dyDescent="0.2">
      <c r="B899" s="87">
        <v>897</v>
      </c>
      <c r="C899" s="85">
        <v>20222.420000000002</v>
      </c>
      <c r="D899" s="85">
        <f>C899 * (1 + '2016 Claims Experience'!$H$3) * (1 + '2016 Claims Experience'!$H$3)</f>
        <v>24469.128200000006</v>
      </c>
      <c r="E899" s="85">
        <f t="shared" si="53"/>
        <v>2446.91282</v>
      </c>
      <c r="F899" s="85">
        <f t="shared" si="54"/>
        <v>22022.215380000005</v>
      </c>
      <c r="G899" s="85">
        <f xml:space="preserve"> F899/'2016 Claims Experience'!$H$2</f>
        <v>25908.488682352949</v>
      </c>
      <c r="H899" s="85">
        <f t="shared" si="55"/>
        <v>500</v>
      </c>
      <c r="I899" s="85">
        <f t="shared" ref="I899:I962" si="56">IF(H899 = $K$29, $L$29 - H899,   IF(AND(H899&lt;$L$29, H899 &gt; $K$29),  D899-$K$29, 0) )</f>
        <v>771.55438428117304</v>
      </c>
      <c r="J899" s="39"/>
    </row>
    <row r="900" spans="2:10" x14ac:dyDescent="0.2">
      <c r="B900" s="87">
        <v>898</v>
      </c>
      <c r="C900" s="85">
        <v>7887.3600000000006</v>
      </c>
      <c r="D900" s="85">
        <f>C900 * (1 + '2016 Claims Experience'!$H$3) * (1 + '2016 Claims Experience'!$H$3)</f>
        <v>9543.705600000003</v>
      </c>
      <c r="E900" s="85">
        <f t="shared" ref="E900:E963" si="57" xml:space="preserve"> D900 * (1- $L$9)</f>
        <v>954.37056000000007</v>
      </c>
      <c r="F900" s="85">
        <f t="shared" ref="F900:F963" si="58" xml:space="preserve">   D900 *$L$9</f>
        <v>8589.3350400000036</v>
      </c>
      <c r="G900" s="85">
        <f xml:space="preserve"> F900/'2016 Claims Experience'!$H$2</f>
        <v>10105.100047058828</v>
      </c>
      <c r="H900" s="85">
        <f t="shared" ref="H900:H963" si="59">IF( D900&gt; $K$29, $K$29, D900)</f>
        <v>500</v>
      </c>
      <c r="I900" s="85">
        <f t="shared" si="56"/>
        <v>771.55438428117304</v>
      </c>
      <c r="J900" s="39"/>
    </row>
    <row r="901" spans="2:10" x14ac:dyDescent="0.2">
      <c r="B901" s="87">
        <v>899</v>
      </c>
      <c r="C901" s="85">
        <v>1749.0600000000002</v>
      </c>
      <c r="D901" s="85">
        <f>C901 * (1 + '2016 Claims Experience'!$H$3) * (1 + '2016 Claims Experience'!$H$3)</f>
        <v>2116.3626000000004</v>
      </c>
      <c r="E901" s="85">
        <f t="shared" si="57"/>
        <v>211.63625999999999</v>
      </c>
      <c r="F901" s="85">
        <f t="shared" si="58"/>
        <v>1904.7263400000004</v>
      </c>
      <c r="G901" s="85">
        <f xml:space="preserve"> F901/'2016 Claims Experience'!$H$2</f>
        <v>2240.8545176470593</v>
      </c>
      <c r="H901" s="85">
        <f t="shared" si="59"/>
        <v>500</v>
      </c>
      <c r="I901" s="85">
        <f t="shared" si="56"/>
        <v>771.55438428117304</v>
      </c>
      <c r="J901" s="39"/>
    </row>
    <row r="902" spans="2:10" x14ac:dyDescent="0.2">
      <c r="B902" s="87">
        <v>900</v>
      </c>
      <c r="C902" s="85">
        <v>32054.25</v>
      </c>
      <c r="D902" s="85">
        <f>C902 * (1 + '2016 Claims Experience'!$H$3) * (1 + '2016 Claims Experience'!$H$3)</f>
        <v>38785.642500000009</v>
      </c>
      <c r="E902" s="85">
        <f t="shared" si="57"/>
        <v>3878.5642499999999</v>
      </c>
      <c r="F902" s="85">
        <f t="shared" si="58"/>
        <v>34907.078250000006</v>
      </c>
      <c r="G902" s="85">
        <f xml:space="preserve"> F902/'2016 Claims Experience'!$H$2</f>
        <v>41067.150882352951</v>
      </c>
      <c r="H902" s="85">
        <f t="shared" si="59"/>
        <v>500</v>
      </c>
      <c r="I902" s="85">
        <f t="shared" si="56"/>
        <v>771.55438428117304</v>
      </c>
      <c r="J902" s="39"/>
    </row>
    <row r="903" spans="2:10" x14ac:dyDescent="0.2">
      <c r="B903" s="87">
        <v>901</v>
      </c>
      <c r="C903" s="85">
        <v>6697.62</v>
      </c>
      <c r="D903" s="85">
        <f>C903 * (1 + '2016 Claims Experience'!$H$3) * (1 + '2016 Claims Experience'!$H$3)</f>
        <v>8104.1202000000012</v>
      </c>
      <c r="E903" s="85">
        <f t="shared" si="57"/>
        <v>810.41201999999998</v>
      </c>
      <c r="F903" s="85">
        <f t="shared" si="58"/>
        <v>7293.7081800000014</v>
      </c>
      <c r="G903" s="85">
        <f xml:space="preserve"> F903/'2016 Claims Experience'!$H$2</f>
        <v>8580.8331529411789</v>
      </c>
      <c r="H903" s="85">
        <f t="shared" si="59"/>
        <v>500</v>
      </c>
      <c r="I903" s="85">
        <f t="shared" si="56"/>
        <v>771.55438428117304</v>
      </c>
      <c r="J903" s="39"/>
    </row>
    <row r="904" spans="2:10" x14ac:dyDescent="0.2">
      <c r="B904" s="87">
        <v>902</v>
      </c>
      <c r="C904" s="85">
        <v>2066.64</v>
      </c>
      <c r="D904" s="85">
        <f>C904 * (1 + '2016 Claims Experience'!$H$3) * (1 + '2016 Claims Experience'!$H$3)</f>
        <v>2500.6344000000004</v>
      </c>
      <c r="E904" s="85">
        <f t="shared" si="57"/>
        <v>250.06343999999999</v>
      </c>
      <c r="F904" s="85">
        <f t="shared" si="58"/>
        <v>2250.5709600000005</v>
      </c>
      <c r="G904" s="85">
        <f xml:space="preserve"> F904/'2016 Claims Experience'!$H$2</f>
        <v>2647.7305411764714</v>
      </c>
      <c r="H904" s="85">
        <f t="shared" si="59"/>
        <v>500</v>
      </c>
      <c r="I904" s="85">
        <f t="shared" si="56"/>
        <v>771.55438428117304</v>
      </c>
      <c r="J904" s="39"/>
    </row>
    <row r="905" spans="2:10" x14ac:dyDescent="0.2">
      <c r="B905" s="87">
        <v>903</v>
      </c>
      <c r="C905" s="85">
        <v>7855.76</v>
      </c>
      <c r="D905" s="85">
        <f>C905 * (1 + '2016 Claims Experience'!$H$3) * (1 + '2016 Claims Experience'!$H$3)</f>
        <v>9505.4696000000022</v>
      </c>
      <c r="E905" s="85">
        <f t="shared" si="57"/>
        <v>950.54696000000001</v>
      </c>
      <c r="F905" s="85">
        <f t="shared" si="58"/>
        <v>8554.9226400000025</v>
      </c>
      <c r="G905" s="85">
        <f xml:space="preserve"> F905/'2016 Claims Experience'!$H$2</f>
        <v>10064.614870588239</v>
      </c>
      <c r="H905" s="85">
        <f t="shared" si="59"/>
        <v>500</v>
      </c>
      <c r="I905" s="85">
        <f t="shared" si="56"/>
        <v>771.55438428117304</v>
      </c>
      <c r="J905" s="39"/>
    </row>
    <row r="906" spans="2:10" x14ac:dyDescent="0.2">
      <c r="B906" s="87">
        <v>904</v>
      </c>
      <c r="C906" s="85">
        <v>3596.0800000000004</v>
      </c>
      <c r="D906" s="85">
        <f>C906 * (1 + '2016 Claims Experience'!$H$3) * (1 + '2016 Claims Experience'!$H$3)</f>
        <v>4351.256800000001</v>
      </c>
      <c r="E906" s="85">
        <f t="shared" si="57"/>
        <v>435.12567999999999</v>
      </c>
      <c r="F906" s="85">
        <f t="shared" si="58"/>
        <v>3916.1311200000009</v>
      </c>
      <c r="G906" s="85">
        <f xml:space="preserve"> F906/'2016 Claims Experience'!$H$2</f>
        <v>4607.2130823529424</v>
      </c>
      <c r="H906" s="85">
        <f t="shared" si="59"/>
        <v>500</v>
      </c>
      <c r="I906" s="85">
        <f t="shared" si="56"/>
        <v>771.55438428117304</v>
      </c>
      <c r="J906" s="39"/>
    </row>
    <row r="907" spans="2:10" x14ac:dyDescent="0.2">
      <c r="B907" s="87">
        <v>905</v>
      </c>
      <c r="C907" s="85">
        <v>447.93</v>
      </c>
      <c r="D907" s="85">
        <f>C907 * (1 + '2016 Claims Experience'!$H$3) * (1 + '2016 Claims Experience'!$H$3)</f>
        <v>541.99530000000016</v>
      </c>
      <c r="E907" s="85">
        <f t="shared" si="57"/>
        <v>54.199530000000003</v>
      </c>
      <c r="F907" s="85">
        <f t="shared" si="58"/>
        <v>487.79577000000018</v>
      </c>
      <c r="G907" s="85">
        <f xml:space="preserve"> F907/'2016 Claims Experience'!$H$2</f>
        <v>573.8773764705885</v>
      </c>
      <c r="H907" s="85">
        <f t="shared" si="59"/>
        <v>500</v>
      </c>
      <c r="I907" s="85">
        <f t="shared" si="56"/>
        <v>771.55438428117304</v>
      </c>
      <c r="J907" s="39"/>
    </row>
    <row r="908" spans="2:10" x14ac:dyDescent="0.2">
      <c r="B908" s="87">
        <v>906</v>
      </c>
      <c r="C908" s="85">
        <v>9474.4700000000012</v>
      </c>
      <c r="D908" s="85">
        <f>C908 * (1 + '2016 Claims Experience'!$H$3) * (1 + '2016 Claims Experience'!$H$3)</f>
        <v>11464.108700000003</v>
      </c>
      <c r="E908" s="85">
        <f t="shared" si="57"/>
        <v>1146.4108699999999</v>
      </c>
      <c r="F908" s="85">
        <f t="shared" si="58"/>
        <v>10317.697830000003</v>
      </c>
      <c r="G908" s="85">
        <f xml:space="preserve"> F908/'2016 Claims Experience'!$H$2</f>
        <v>12138.468035294121</v>
      </c>
      <c r="H908" s="85">
        <f t="shared" si="59"/>
        <v>500</v>
      </c>
      <c r="I908" s="85">
        <f t="shared" si="56"/>
        <v>771.55438428117304</v>
      </c>
      <c r="J908" s="39"/>
    </row>
    <row r="909" spans="2:10" x14ac:dyDescent="0.2">
      <c r="B909" s="87">
        <v>907</v>
      </c>
      <c r="C909" s="85">
        <v>7664.58</v>
      </c>
      <c r="D909" s="85">
        <f>C909 * (1 + '2016 Claims Experience'!$H$3) * (1 + '2016 Claims Experience'!$H$3)</f>
        <v>9274.1418000000012</v>
      </c>
      <c r="E909" s="85">
        <f t="shared" si="57"/>
        <v>927.41417999999987</v>
      </c>
      <c r="F909" s="85">
        <f t="shared" si="58"/>
        <v>8346.7276200000015</v>
      </c>
      <c r="G909" s="85">
        <f xml:space="preserve"> F909/'2016 Claims Experience'!$H$2</f>
        <v>9819.6795529411793</v>
      </c>
      <c r="H909" s="85">
        <f t="shared" si="59"/>
        <v>500</v>
      </c>
      <c r="I909" s="85">
        <f t="shared" si="56"/>
        <v>771.55438428117304</v>
      </c>
      <c r="J909" s="39"/>
    </row>
    <row r="910" spans="2:10" x14ac:dyDescent="0.2">
      <c r="B910" s="87">
        <v>908</v>
      </c>
      <c r="C910" s="85">
        <v>288.35000000000002</v>
      </c>
      <c r="D910" s="85">
        <f>C910 * (1 + '2016 Claims Experience'!$H$3) * (1 + '2016 Claims Experience'!$H$3)</f>
        <v>348.90350000000007</v>
      </c>
      <c r="E910" s="85">
        <f t="shared" si="57"/>
        <v>34.890349999999998</v>
      </c>
      <c r="F910" s="85">
        <f t="shared" si="58"/>
        <v>314.01315000000005</v>
      </c>
      <c r="G910" s="85">
        <f xml:space="preserve"> F910/'2016 Claims Experience'!$H$2</f>
        <v>369.42723529411774</v>
      </c>
      <c r="H910" s="85">
        <f t="shared" si="59"/>
        <v>348.90350000000007</v>
      </c>
      <c r="I910" s="85">
        <f t="shared" si="56"/>
        <v>0</v>
      </c>
      <c r="J910" s="39"/>
    </row>
    <row r="911" spans="2:10" x14ac:dyDescent="0.2">
      <c r="B911" s="87">
        <v>909</v>
      </c>
      <c r="C911" s="85">
        <v>2475.86</v>
      </c>
      <c r="D911" s="85">
        <f>C911 * (1 + '2016 Claims Experience'!$H$3) * (1 + '2016 Claims Experience'!$H$3)</f>
        <v>2995.7906000000007</v>
      </c>
      <c r="E911" s="85">
        <f t="shared" si="57"/>
        <v>299.57906000000003</v>
      </c>
      <c r="F911" s="85">
        <f t="shared" si="58"/>
        <v>2696.2115400000007</v>
      </c>
      <c r="G911" s="85">
        <f xml:space="preserve"> F911/'2016 Claims Experience'!$H$2</f>
        <v>3172.0135764705892</v>
      </c>
      <c r="H911" s="85">
        <f t="shared" si="59"/>
        <v>500</v>
      </c>
      <c r="I911" s="85">
        <f t="shared" si="56"/>
        <v>771.55438428117304</v>
      </c>
      <c r="J911" s="39"/>
    </row>
    <row r="912" spans="2:10" x14ac:dyDescent="0.2">
      <c r="B912" s="87">
        <v>910</v>
      </c>
      <c r="C912" s="85">
        <v>1430.69</v>
      </c>
      <c r="D912" s="85">
        <f>C912 * (1 + '2016 Claims Experience'!$H$3) * (1 + '2016 Claims Experience'!$H$3)</f>
        <v>1731.1349000000005</v>
      </c>
      <c r="E912" s="85">
        <f t="shared" si="57"/>
        <v>173.11349000000001</v>
      </c>
      <c r="F912" s="85">
        <f t="shared" si="58"/>
        <v>1558.0214100000005</v>
      </c>
      <c r="G912" s="85">
        <f xml:space="preserve"> F912/'2016 Claims Experience'!$H$2</f>
        <v>1832.9663647058831</v>
      </c>
      <c r="H912" s="85">
        <f t="shared" si="59"/>
        <v>500</v>
      </c>
      <c r="I912" s="85">
        <f t="shared" si="56"/>
        <v>771.55438428117304</v>
      </c>
      <c r="J912" s="39"/>
    </row>
    <row r="913" spans="2:10" x14ac:dyDescent="0.2">
      <c r="B913" s="87">
        <v>911</v>
      </c>
      <c r="C913" s="85">
        <v>1053.8600000000001</v>
      </c>
      <c r="D913" s="85">
        <f>C913 * (1 + '2016 Claims Experience'!$H$3) * (1 + '2016 Claims Experience'!$H$3)</f>
        <v>1275.1706000000004</v>
      </c>
      <c r="E913" s="85">
        <f t="shared" si="57"/>
        <v>127.51706000000001</v>
      </c>
      <c r="F913" s="85">
        <f t="shared" si="58"/>
        <v>1147.6535400000005</v>
      </c>
      <c r="G913" s="85">
        <f xml:space="preserve"> F913/'2016 Claims Experience'!$H$2</f>
        <v>1350.1806352941182</v>
      </c>
      <c r="H913" s="85">
        <f t="shared" si="59"/>
        <v>500</v>
      </c>
      <c r="I913" s="85">
        <f t="shared" si="56"/>
        <v>771.55438428117304</v>
      </c>
      <c r="J913" s="39"/>
    </row>
    <row r="914" spans="2:10" x14ac:dyDescent="0.2">
      <c r="B914" s="87">
        <v>912</v>
      </c>
      <c r="C914" s="85">
        <v>30555.620000000003</v>
      </c>
      <c r="D914" s="85">
        <f>C914 * (1 + '2016 Claims Experience'!$H$3) * (1 + '2016 Claims Experience'!$H$3)</f>
        <v>36972.300200000012</v>
      </c>
      <c r="E914" s="85">
        <f t="shared" si="57"/>
        <v>3697.2300200000004</v>
      </c>
      <c r="F914" s="85">
        <f t="shared" si="58"/>
        <v>33275.07018000001</v>
      </c>
      <c r="G914" s="85">
        <f xml:space="preserve"> F914/'2016 Claims Experience'!$H$2</f>
        <v>39147.141388235308</v>
      </c>
      <c r="H914" s="85">
        <f t="shared" si="59"/>
        <v>500</v>
      </c>
      <c r="I914" s="85">
        <f t="shared" si="56"/>
        <v>771.55438428117304</v>
      </c>
      <c r="J914" s="39"/>
    </row>
    <row r="915" spans="2:10" x14ac:dyDescent="0.2">
      <c r="B915" s="87">
        <v>913</v>
      </c>
      <c r="C915" s="85">
        <v>15973.01</v>
      </c>
      <c r="D915" s="85">
        <f>C915 * (1 + '2016 Claims Experience'!$H$3) * (1 + '2016 Claims Experience'!$H$3)</f>
        <v>19327.342100000002</v>
      </c>
      <c r="E915" s="85">
        <f t="shared" si="57"/>
        <v>1932.7342099999998</v>
      </c>
      <c r="F915" s="85">
        <f t="shared" si="58"/>
        <v>17394.607890000003</v>
      </c>
      <c r="G915" s="85">
        <f xml:space="preserve"> F915/'2016 Claims Experience'!$H$2</f>
        <v>20464.244576470592</v>
      </c>
      <c r="H915" s="85">
        <f t="shared" si="59"/>
        <v>500</v>
      </c>
      <c r="I915" s="85">
        <f t="shared" si="56"/>
        <v>771.55438428117304</v>
      </c>
      <c r="J915" s="39"/>
    </row>
    <row r="916" spans="2:10" x14ac:dyDescent="0.2">
      <c r="B916" s="87">
        <v>914</v>
      </c>
      <c r="C916" s="85">
        <v>9715.42</v>
      </c>
      <c r="D916" s="85">
        <f>C916 * (1 + '2016 Claims Experience'!$H$3) * (1 + '2016 Claims Experience'!$H$3)</f>
        <v>11755.658200000002</v>
      </c>
      <c r="E916" s="85">
        <f t="shared" si="57"/>
        <v>1175.5658199999998</v>
      </c>
      <c r="F916" s="85">
        <f t="shared" si="58"/>
        <v>10580.092380000002</v>
      </c>
      <c r="G916" s="85">
        <f xml:space="preserve"> F916/'2016 Claims Experience'!$H$2</f>
        <v>12447.167505882355</v>
      </c>
      <c r="H916" s="85">
        <f t="shared" si="59"/>
        <v>500</v>
      </c>
      <c r="I916" s="85">
        <f t="shared" si="56"/>
        <v>771.55438428117304</v>
      </c>
      <c r="J916" s="39"/>
    </row>
    <row r="917" spans="2:10" x14ac:dyDescent="0.2">
      <c r="B917" s="87">
        <v>915</v>
      </c>
      <c r="C917" s="85">
        <v>13741.26</v>
      </c>
      <c r="D917" s="85">
        <f>C917 * (1 + '2016 Claims Experience'!$H$3) * (1 + '2016 Claims Experience'!$H$3)</f>
        <v>16626.924600000002</v>
      </c>
      <c r="E917" s="85">
        <f t="shared" si="57"/>
        <v>1662.6924599999998</v>
      </c>
      <c r="F917" s="85">
        <f t="shared" si="58"/>
        <v>14964.232140000002</v>
      </c>
      <c r="G917" s="85">
        <f xml:space="preserve"> F917/'2016 Claims Experience'!$H$2</f>
        <v>17604.978988235296</v>
      </c>
      <c r="H917" s="85">
        <f t="shared" si="59"/>
        <v>500</v>
      </c>
      <c r="I917" s="85">
        <f t="shared" si="56"/>
        <v>771.55438428117304</v>
      </c>
      <c r="J917" s="39"/>
    </row>
    <row r="918" spans="2:10" x14ac:dyDescent="0.2">
      <c r="B918" s="87">
        <v>916</v>
      </c>
      <c r="C918" s="85">
        <v>28322.29</v>
      </c>
      <c r="D918" s="85">
        <f>C918 * (1 + '2016 Claims Experience'!$H$3) * (1 + '2016 Claims Experience'!$H$3)</f>
        <v>34269.970900000008</v>
      </c>
      <c r="E918" s="85">
        <f t="shared" si="57"/>
        <v>3426.9970899999998</v>
      </c>
      <c r="F918" s="85">
        <f t="shared" si="58"/>
        <v>30842.973810000007</v>
      </c>
      <c r="G918" s="85">
        <f xml:space="preserve"> F918/'2016 Claims Experience'!$H$2</f>
        <v>36285.851541176482</v>
      </c>
      <c r="H918" s="85">
        <f t="shared" si="59"/>
        <v>500</v>
      </c>
      <c r="I918" s="85">
        <f t="shared" si="56"/>
        <v>771.55438428117304</v>
      </c>
      <c r="J918" s="39"/>
    </row>
    <row r="919" spans="2:10" x14ac:dyDescent="0.2">
      <c r="B919" s="87">
        <v>917</v>
      </c>
      <c r="C919" s="85">
        <v>19818.73</v>
      </c>
      <c r="D919" s="85">
        <f>C919 * (1 + '2016 Claims Experience'!$H$3) * (1 + '2016 Claims Experience'!$H$3)</f>
        <v>23980.663300000004</v>
      </c>
      <c r="E919" s="85">
        <f t="shared" si="57"/>
        <v>2398.0663299999997</v>
      </c>
      <c r="F919" s="85">
        <f t="shared" si="58"/>
        <v>21582.596970000002</v>
      </c>
      <c r="G919" s="85">
        <f xml:space="preserve"> F919/'2016 Claims Experience'!$H$2</f>
        <v>25391.29055294118</v>
      </c>
      <c r="H919" s="85">
        <f t="shared" si="59"/>
        <v>500</v>
      </c>
      <c r="I919" s="85">
        <f t="shared" si="56"/>
        <v>771.55438428117304</v>
      </c>
      <c r="J919" s="39"/>
    </row>
    <row r="920" spans="2:10" x14ac:dyDescent="0.2">
      <c r="B920" s="87">
        <v>918</v>
      </c>
      <c r="C920" s="85">
        <v>13086.35</v>
      </c>
      <c r="D920" s="85">
        <f>C920 * (1 + '2016 Claims Experience'!$H$3) * (1 + '2016 Claims Experience'!$H$3)</f>
        <v>15834.483500000004</v>
      </c>
      <c r="E920" s="85">
        <f t="shared" si="57"/>
        <v>1583.4483500000001</v>
      </c>
      <c r="F920" s="85">
        <f t="shared" si="58"/>
        <v>14251.035150000003</v>
      </c>
      <c r="G920" s="85">
        <f xml:space="preserve"> F920/'2016 Claims Experience'!$H$2</f>
        <v>16765.923705882356</v>
      </c>
      <c r="H920" s="85">
        <f t="shared" si="59"/>
        <v>500</v>
      </c>
      <c r="I920" s="85">
        <f t="shared" si="56"/>
        <v>771.55438428117304</v>
      </c>
      <c r="J920" s="39"/>
    </row>
    <row r="921" spans="2:10" x14ac:dyDescent="0.2">
      <c r="B921" s="87">
        <v>919</v>
      </c>
      <c r="C921" s="85">
        <v>2020.8200000000002</v>
      </c>
      <c r="D921" s="85">
        <f>C921 * (1 + '2016 Claims Experience'!$H$3) * (1 + '2016 Claims Experience'!$H$3)</f>
        <v>2445.1922000000009</v>
      </c>
      <c r="E921" s="85">
        <f t="shared" si="57"/>
        <v>244.51922000000002</v>
      </c>
      <c r="F921" s="85">
        <f t="shared" si="58"/>
        <v>2200.6729800000007</v>
      </c>
      <c r="G921" s="85">
        <f xml:space="preserve"> F921/'2016 Claims Experience'!$H$2</f>
        <v>2589.0270352941184</v>
      </c>
      <c r="H921" s="85">
        <f t="shared" si="59"/>
        <v>500</v>
      </c>
      <c r="I921" s="85">
        <f t="shared" si="56"/>
        <v>771.55438428117304</v>
      </c>
      <c r="J921" s="39"/>
    </row>
    <row r="922" spans="2:10" x14ac:dyDescent="0.2">
      <c r="B922" s="87">
        <v>920</v>
      </c>
      <c r="C922" s="85">
        <v>206.98000000000002</v>
      </c>
      <c r="D922" s="85">
        <f>C922 * (1 + '2016 Claims Experience'!$H$3) * (1 + '2016 Claims Experience'!$H$3)</f>
        <v>250.44580000000005</v>
      </c>
      <c r="E922" s="85">
        <f t="shared" si="57"/>
        <v>25.04458</v>
      </c>
      <c r="F922" s="85">
        <f t="shared" si="58"/>
        <v>225.40122000000005</v>
      </c>
      <c r="G922" s="85">
        <f xml:space="preserve"> F922/'2016 Claims Experience'!$H$2</f>
        <v>265.177905882353</v>
      </c>
      <c r="H922" s="85">
        <f t="shared" si="59"/>
        <v>250.44580000000005</v>
      </c>
      <c r="I922" s="85">
        <f t="shared" si="56"/>
        <v>0</v>
      </c>
      <c r="J922" s="39"/>
    </row>
    <row r="923" spans="2:10" x14ac:dyDescent="0.2">
      <c r="B923" s="87">
        <v>921</v>
      </c>
      <c r="C923" s="85">
        <v>6521.4500000000007</v>
      </c>
      <c r="D923" s="85">
        <f>C923 * (1 + '2016 Claims Experience'!$H$3) * (1 + '2016 Claims Experience'!$H$3)</f>
        <v>7890.9545000000016</v>
      </c>
      <c r="E923" s="85">
        <f t="shared" si="57"/>
        <v>789.09545000000003</v>
      </c>
      <c r="F923" s="85">
        <f t="shared" si="58"/>
        <v>7101.8590500000018</v>
      </c>
      <c r="G923" s="85">
        <f xml:space="preserve"> F923/'2016 Claims Experience'!$H$2</f>
        <v>8355.1282941176487</v>
      </c>
      <c r="H923" s="85">
        <f t="shared" si="59"/>
        <v>500</v>
      </c>
      <c r="I923" s="85">
        <f t="shared" si="56"/>
        <v>771.55438428117304</v>
      </c>
      <c r="J923" s="39"/>
    </row>
    <row r="924" spans="2:10" x14ac:dyDescent="0.2">
      <c r="B924" s="87">
        <v>922</v>
      </c>
      <c r="C924" s="85">
        <v>2983.04</v>
      </c>
      <c r="D924" s="85">
        <f>C924 * (1 + '2016 Claims Experience'!$H$3) * (1 + '2016 Claims Experience'!$H$3)</f>
        <v>3609.4784000000004</v>
      </c>
      <c r="E924" s="85">
        <f t="shared" si="57"/>
        <v>360.94783999999999</v>
      </c>
      <c r="F924" s="85">
        <f t="shared" si="58"/>
        <v>3248.5305600000006</v>
      </c>
      <c r="G924" s="85">
        <f xml:space="preserve"> F924/'2016 Claims Experience'!$H$2</f>
        <v>3821.8006588235303</v>
      </c>
      <c r="H924" s="85">
        <f t="shared" si="59"/>
        <v>500</v>
      </c>
      <c r="I924" s="85">
        <f t="shared" si="56"/>
        <v>771.55438428117304</v>
      </c>
      <c r="J924" s="39"/>
    </row>
    <row r="925" spans="2:10" x14ac:dyDescent="0.2">
      <c r="B925" s="87">
        <v>923</v>
      </c>
      <c r="C925" s="85">
        <v>11384.69</v>
      </c>
      <c r="D925" s="85">
        <f>C925 * (1 + '2016 Claims Experience'!$H$3) * (1 + '2016 Claims Experience'!$H$3)</f>
        <v>13775.474900000003</v>
      </c>
      <c r="E925" s="85">
        <f t="shared" si="57"/>
        <v>1377.5474899999999</v>
      </c>
      <c r="F925" s="85">
        <f t="shared" si="58"/>
        <v>12397.927410000002</v>
      </c>
      <c r="G925" s="85">
        <f xml:space="preserve"> F925/'2016 Claims Experience'!$H$2</f>
        <v>14585.796952941178</v>
      </c>
      <c r="H925" s="85">
        <f t="shared" si="59"/>
        <v>500</v>
      </c>
      <c r="I925" s="85">
        <f t="shared" si="56"/>
        <v>771.55438428117304</v>
      </c>
      <c r="J925" s="39"/>
    </row>
    <row r="926" spans="2:10" x14ac:dyDescent="0.2">
      <c r="B926" s="87">
        <v>924</v>
      </c>
      <c r="C926" s="85">
        <v>20205.04</v>
      </c>
      <c r="D926" s="85">
        <f>C926 * (1 + '2016 Claims Experience'!$H$3) * (1 + '2016 Claims Experience'!$H$3)</f>
        <v>24448.098400000003</v>
      </c>
      <c r="E926" s="85">
        <f t="shared" si="57"/>
        <v>2444.8098399999999</v>
      </c>
      <c r="F926" s="85">
        <f t="shared" si="58"/>
        <v>22003.288560000005</v>
      </c>
      <c r="G926" s="85">
        <f xml:space="preserve"> F926/'2016 Claims Experience'!$H$2</f>
        <v>25886.221835294124</v>
      </c>
      <c r="H926" s="85">
        <f t="shared" si="59"/>
        <v>500</v>
      </c>
      <c r="I926" s="85">
        <f t="shared" si="56"/>
        <v>771.55438428117304</v>
      </c>
      <c r="J926" s="39"/>
    </row>
    <row r="927" spans="2:10" x14ac:dyDescent="0.2">
      <c r="B927" s="87">
        <v>925</v>
      </c>
      <c r="C927" s="85">
        <v>13398.400000000001</v>
      </c>
      <c r="D927" s="85">
        <f>C927 * (1 + '2016 Claims Experience'!$H$3) * (1 + '2016 Claims Experience'!$H$3)</f>
        <v>16212.064000000006</v>
      </c>
      <c r="E927" s="85">
        <f t="shared" si="57"/>
        <v>1621.2064000000003</v>
      </c>
      <c r="F927" s="85">
        <f t="shared" si="58"/>
        <v>14590.857600000005</v>
      </c>
      <c r="G927" s="85">
        <f xml:space="preserve"> F927/'2016 Claims Experience'!$H$2</f>
        <v>17165.714823529419</v>
      </c>
      <c r="H927" s="85">
        <f t="shared" si="59"/>
        <v>500</v>
      </c>
      <c r="I927" s="85">
        <f t="shared" si="56"/>
        <v>771.55438428117304</v>
      </c>
      <c r="J927" s="39"/>
    </row>
    <row r="928" spans="2:10" x14ac:dyDescent="0.2">
      <c r="B928" s="87">
        <v>926</v>
      </c>
      <c r="C928" s="85">
        <v>17755.25</v>
      </c>
      <c r="D928" s="85">
        <f>C928 * (1 + '2016 Claims Experience'!$H$3) * (1 + '2016 Claims Experience'!$H$3)</f>
        <v>21483.852500000005</v>
      </c>
      <c r="E928" s="85">
        <f t="shared" si="57"/>
        <v>2148.3852499999998</v>
      </c>
      <c r="F928" s="85">
        <f t="shared" si="58"/>
        <v>19335.467250000005</v>
      </c>
      <c r="G928" s="85">
        <f xml:space="preserve"> F928/'2016 Claims Experience'!$H$2</f>
        <v>22747.608529411773</v>
      </c>
      <c r="H928" s="85">
        <f t="shared" si="59"/>
        <v>500</v>
      </c>
      <c r="I928" s="85">
        <f t="shared" si="56"/>
        <v>771.55438428117304</v>
      </c>
      <c r="J928" s="39"/>
    </row>
    <row r="929" spans="2:10" x14ac:dyDescent="0.2">
      <c r="B929" s="87">
        <v>927</v>
      </c>
      <c r="C929" s="85">
        <v>7302.76</v>
      </c>
      <c r="D929" s="85">
        <f>C929 * (1 + '2016 Claims Experience'!$H$3) * (1 + '2016 Claims Experience'!$H$3)</f>
        <v>8836.3396000000012</v>
      </c>
      <c r="E929" s="85">
        <f t="shared" si="57"/>
        <v>883.63395999999989</v>
      </c>
      <c r="F929" s="85">
        <f t="shared" si="58"/>
        <v>7952.705640000001</v>
      </c>
      <c r="G929" s="85">
        <f xml:space="preserve"> F929/'2016 Claims Experience'!$H$2</f>
        <v>9356.1242823529428</v>
      </c>
      <c r="H929" s="85">
        <f t="shared" si="59"/>
        <v>500</v>
      </c>
      <c r="I929" s="85">
        <f t="shared" si="56"/>
        <v>771.55438428117304</v>
      </c>
      <c r="J929" s="39"/>
    </row>
    <row r="930" spans="2:10" x14ac:dyDescent="0.2">
      <c r="B930" s="87">
        <v>928</v>
      </c>
      <c r="C930" s="85">
        <v>568.80000000000007</v>
      </c>
      <c r="D930" s="85">
        <f>C930 * (1 + '2016 Claims Experience'!$H$3) * (1 + '2016 Claims Experience'!$H$3)</f>
        <v>688.24800000000027</v>
      </c>
      <c r="E930" s="85">
        <f t="shared" si="57"/>
        <v>68.82480000000001</v>
      </c>
      <c r="F930" s="85">
        <f t="shared" si="58"/>
        <v>619.42320000000029</v>
      </c>
      <c r="G930" s="85">
        <f xml:space="preserve"> F930/'2016 Claims Experience'!$H$2</f>
        <v>728.73317647058855</v>
      </c>
      <c r="H930" s="85">
        <f t="shared" si="59"/>
        <v>500</v>
      </c>
      <c r="I930" s="85">
        <f t="shared" si="56"/>
        <v>771.55438428117304</v>
      </c>
      <c r="J930" s="39"/>
    </row>
    <row r="931" spans="2:10" x14ac:dyDescent="0.2">
      <c r="B931" s="87">
        <v>929</v>
      </c>
      <c r="C931" s="85">
        <v>31642.66</v>
      </c>
      <c r="D931" s="85">
        <f>C931 * (1 + '2016 Claims Experience'!$H$3) * (1 + '2016 Claims Experience'!$H$3)</f>
        <v>38287.618600000002</v>
      </c>
      <c r="E931" s="85">
        <f t="shared" si="57"/>
        <v>3828.7618599999992</v>
      </c>
      <c r="F931" s="85">
        <f t="shared" si="58"/>
        <v>34458.856740000003</v>
      </c>
      <c r="G931" s="85">
        <f xml:space="preserve"> F931/'2016 Claims Experience'!$H$2</f>
        <v>40539.831458823537</v>
      </c>
      <c r="H931" s="85">
        <f t="shared" si="59"/>
        <v>500</v>
      </c>
      <c r="I931" s="85">
        <f t="shared" si="56"/>
        <v>771.55438428117304</v>
      </c>
      <c r="J931" s="39"/>
    </row>
    <row r="932" spans="2:10" x14ac:dyDescent="0.2">
      <c r="B932" s="87">
        <v>930</v>
      </c>
      <c r="C932" s="85">
        <v>7087.88</v>
      </c>
      <c r="D932" s="85">
        <f>C932 * (1 + '2016 Claims Experience'!$H$3) * (1 + '2016 Claims Experience'!$H$3)</f>
        <v>8576.3348000000005</v>
      </c>
      <c r="E932" s="85">
        <f t="shared" si="57"/>
        <v>857.63347999999985</v>
      </c>
      <c r="F932" s="85">
        <f t="shared" si="58"/>
        <v>7718.701320000001</v>
      </c>
      <c r="G932" s="85">
        <f xml:space="preserve"> F932/'2016 Claims Experience'!$H$2</f>
        <v>9080.8250823529434</v>
      </c>
      <c r="H932" s="85">
        <f t="shared" si="59"/>
        <v>500</v>
      </c>
      <c r="I932" s="85">
        <f t="shared" si="56"/>
        <v>771.55438428117304</v>
      </c>
      <c r="J932" s="39"/>
    </row>
    <row r="933" spans="2:10" x14ac:dyDescent="0.2">
      <c r="B933" s="87">
        <v>931</v>
      </c>
      <c r="C933" s="85">
        <v>9526.61</v>
      </c>
      <c r="D933" s="85">
        <f>C933 * (1 + '2016 Claims Experience'!$H$3) * (1 + '2016 Claims Experience'!$H$3)</f>
        <v>11527.198100000001</v>
      </c>
      <c r="E933" s="85">
        <f t="shared" si="57"/>
        <v>1152.7198099999998</v>
      </c>
      <c r="F933" s="85">
        <f t="shared" si="58"/>
        <v>10374.478290000001</v>
      </c>
      <c r="G933" s="85">
        <f xml:space="preserve"> F933/'2016 Claims Experience'!$H$2</f>
        <v>12205.268576470589</v>
      </c>
      <c r="H933" s="85">
        <f t="shared" si="59"/>
        <v>500</v>
      </c>
      <c r="I933" s="85">
        <f t="shared" si="56"/>
        <v>771.55438428117304</v>
      </c>
      <c r="J933" s="39"/>
    </row>
    <row r="934" spans="2:10" x14ac:dyDescent="0.2">
      <c r="B934" s="87">
        <v>932</v>
      </c>
      <c r="C934" s="85">
        <v>20307.740000000002</v>
      </c>
      <c r="D934" s="85">
        <f>C934 * (1 + '2016 Claims Experience'!$H$3) * (1 + '2016 Claims Experience'!$H$3)</f>
        <v>24572.365400000006</v>
      </c>
      <c r="E934" s="85">
        <f t="shared" si="57"/>
        <v>2457.2365399999999</v>
      </c>
      <c r="F934" s="85">
        <f t="shared" si="58"/>
        <v>22115.128860000004</v>
      </c>
      <c r="G934" s="85">
        <f xml:space="preserve"> F934/'2016 Claims Experience'!$H$2</f>
        <v>26017.798658823536</v>
      </c>
      <c r="H934" s="85">
        <f t="shared" si="59"/>
        <v>500</v>
      </c>
      <c r="I934" s="85">
        <f t="shared" si="56"/>
        <v>771.55438428117304</v>
      </c>
      <c r="J934" s="39"/>
    </row>
    <row r="935" spans="2:10" x14ac:dyDescent="0.2">
      <c r="B935" s="87">
        <v>933</v>
      </c>
      <c r="C935" s="85">
        <v>10200.48</v>
      </c>
      <c r="D935" s="85">
        <f>C935 * (1 + '2016 Claims Experience'!$H$3) * (1 + '2016 Claims Experience'!$H$3)</f>
        <v>12342.580800000002</v>
      </c>
      <c r="E935" s="85">
        <f t="shared" si="57"/>
        <v>1234.2580799999998</v>
      </c>
      <c r="F935" s="85">
        <f t="shared" si="58"/>
        <v>11108.322720000002</v>
      </c>
      <c r="G935" s="85">
        <f xml:space="preserve"> F935/'2016 Claims Experience'!$H$2</f>
        <v>13068.614964705885</v>
      </c>
      <c r="H935" s="85">
        <f t="shared" si="59"/>
        <v>500</v>
      </c>
      <c r="I935" s="85">
        <f t="shared" si="56"/>
        <v>771.55438428117304</v>
      </c>
      <c r="J935" s="39"/>
    </row>
    <row r="936" spans="2:10" x14ac:dyDescent="0.2">
      <c r="B936" s="87">
        <v>934</v>
      </c>
      <c r="C936" s="85">
        <v>9892.380000000001</v>
      </c>
      <c r="D936" s="85">
        <f>C936 * (1 + '2016 Claims Experience'!$H$3) * (1 + '2016 Claims Experience'!$H$3)</f>
        <v>11969.779800000004</v>
      </c>
      <c r="E936" s="85">
        <f t="shared" si="57"/>
        <v>1196.9779800000001</v>
      </c>
      <c r="F936" s="85">
        <f t="shared" si="58"/>
        <v>10772.801820000004</v>
      </c>
      <c r="G936" s="85">
        <f xml:space="preserve"> F936/'2016 Claims Experience'!$H$2</f>
        <v>12673.884494117652</v>
      </c>
      <c r="H936" s="85">
        <f t="shared" si="59"/>
        <v>500</v>
      </c>
      <c r="I936" s="85">
        <f t="shared" si="56"/>
        <v>771.55438428117304</v>
      </c>
      <c r="J936" s="39"/>
    </row>
    <row r="937" spans="2:10" x14ac:dyDescent="0.2">
      <c r="B937" s="87">
        <v>935</v>
      </c>
      <c r="C937" s="85">
        <v>545.89</v>
      </c>
      <c r="D937" s="85">
        <f>C937 * (1 + '2016 Claims Experience'!$H$3) * (1 + '2016 Claims Experience'!$H$3)</f>
        <v>660.52690000000007</v>
      </c>
      <c r="E937" s="85">
        <f t="shared" si="57"/>
        <v>66.052689999999998</v>
      </c>
      <c r="F937" s="85">
        <f t="shared" si="58"/>
        <v>594.47421000000008</v>
      </c>
      <c r="G937" s="85">
        <f xml:space="preserve"> F937/'2016 Claims Experience'!$H$2</f>
        <v>699.3814235294119</v>
      </c>
      <c r="H937" s="85">
        <f t="shared" si="59"/>
        <v>500</v>
      </c>
      <c r="I937" s="85">
        <f t="shared" si="56"/>
        <v>771.55438428117304</v>
      </c>
      <c r="J937" s="39"/>
    </row>
    <row r="938" spans="2:10" x14ac:dyDescent="0.2">
      <c r="B938" s="87">
        <v>936</v>
      </c>
      <c r="C938" s="85">
        <v>506.39000000000004</v>
      </c>
      <c r="D938" s="85">
        <f>C938 * (1 + '2016 Claims Experience'!$H$3) * (1 + '2016 Claims Experience'!$H$3)</f>
        <v>612.73190000000022</v>
      </c>
      <c r="E938" s="85">
        <f t="shared" si="57"/>
        <v>61.273190000000007</v>
      </c>
      <c r="F938" s="85">
        <f t="shared" si="58"/>
        <v>551.45871000000022</v>
      </c>
      <c r="G938" s="85">
        <f xml:space="preserve"> F938/'2016 Claims Experience'!$H$2</f>
        <v>648.77495294117671</v>
      </c>
      <c r="H938" s="85">
        <f t="shared" si="59"/>
        <v>500</v>
      </c>
      <c r="I938" s="85">
        <f t="shared" si="56"/>
        <v>771.55438428117304</v>
      </c>
      <c r="J938" s="39"/>
    </row>
    <row r="939" spans="2:10" x14ac:dyDescent="0.2">
      <c r="B939" s="87">
        <v>937</v>
      </c>
      <c r="C939" s="85">
        <v>15154.570000000002</v>
      </c>
      <c r="D939" s="85">
        <f>C939 * (1 + '2016 Claims Experience'!$H$3) * (1 + '2016 Claims Experience'!$H$3)</f>
        <v>18337.029700000003</v>
      </c>
      <c r="E939" s="85">
        <f t="shared" si="57"/>
        <v>1833.7029699999998</v>
      </c>
      <c r="F939" s="85">
        <f t="shared" si="58"/>
        <v>16503.326730000004</v>
      </c>
      <c r="G939" s="85">
        <f xml:space="preserve"> F939/'2016 Claims Experience'!$H$2</f>
        <v>19415.678505882359</v>
      </c>
      <c r="H939" s="85">
        <f t="shared" si="59"/>
        <v>500</v>
      </c>
      <c r="I939" s="85">
        <f t="shared" si="56"/>
        <v>771.55438428117304</v>
      </c>
      <c r="J939" s="39"/>
    </row>
    <row r="940" spans="2:10" x14ac:dyDescent="0.2">
      <c r="B940" s="87">
        <v>938</v>
      </c>
      <c r="C940" s="85">
        <v>9839.4500000000007</v>
      </c>
      <c r="D940" s="85">
        <f>C940 * (1 + '2016 Claims Experience'!$H$3) * (1 + '2016 Claims Experience'!$H$3)</f>
        <v>11905.734500000004</v>
      </c>
      <c r="E940" s="85">
        <f t="shared" si="57"/>
        <v>1190.5734500000001</v>
      </c>
      <c r="F940" s="85">
        <f t="shared" si="58"/>
        <v>10715.161050000004</v>
      </c>
      <c r="G940" s="85">
        <f xml:space="preserve"> F940/'2016 Claims Experience'!$H$2</f>
        <v>12606.071823529417</v>
      </c>
      <c r="H940" s="85">
        <f t="shared" si="59"/>
        <v>500</v>
      </c>
      <c r="I940" s="85">
        <f t="shared" si="56"/>
        <v>771.55438428117304</v>
      </c>
      <c r="J940" s="39"/>
    </row>
    <row r="941" spans="2:10" x14ac:dyDescent="0.2">
      <c r="B941" s="87">
        <v>939</v>
      </c>
      <c r="C941" s="85">
        <v>52.93</v>
      </c>
      <c r="D941" s="85">
        <f>C941 * (1 + '2016 Claims Experience'!$H$3) * (1 + '2016 Claims Experience'!$H$3)</f>
        <v>64.045300000000012</v>
      </c>
      <c r="E941" s="85">
        <f t="shared" si="57"/>
        <v>6.4045299999999994</v>
      </c>
      <c r="F941" s="85">
        <f t="shared" si="58"/>
        <v>57.64077000000001</v>
      </c>
      <c r="G941" s="85">
        <f xml:space="preserve"> F941/'2016 Claims Experience'!$H$2</f>
        <v>67.812670588235306</v>
      </c>
      <c r="H941" s="85">
        <f t="shared" si="59"/>
        <v>64.045300000000012</v>
      </c>
      <c r="I941" s="85">
        <f t="shared" si="56"/>
        <v>0</v>
      </c>
      <c r="J941" s="39"/>
    </row>
    <row r="942" spans="2:10" x14ac:dyDescent="0.2">
      <c r="B942" s="87">
        <v>940</v>
      </c>
      <c r="C942" s="85">
        <v>7441.01</v>
      </c>
      <c r="D942" s="85">
        <f>C942 * (1 + '2016 Claims Experience'!$H$3) * (1 + '2016 Claims Experience'!$H$3)</f>
        <v>9003.6221000000023</v>
      </c>
      <c r="E942" s="85">
        <f t="shared" si="57"/>
        <v>900.36221</v>
      </c>
      <c r="F942" s="85">
        <f t="shared" si="58"/>
        <v>8103.2598900000021</v>
      </c>
      <c r="G942" s="85">
        <f xml:space="preserve"> F942/'2016 Claims Experience'!$H$2</f>
        <v>9533.2469294117673</v>
      </c>
      <c r="H942" s="85">
        <f t="shared" si="59"/>
        <v>500</v>
      </c>
      <c r="I942" s="85">
        <f t="shared" si="56"/>
        <v>771.55438428117304</v>
      </c>
      <c r="J942" s="39"/>
    </row>
    <row r="943" spans="2:10" x14ac:dyDescent="0.2">
      <c r="B943" s="87">
        <v>941</v>
      </c>
      <c r="C943" s="85">
        <v>23846.940000000002</v>
      </c>
      <c r="D943" s="85">
        <f>C943 * (1 + '2016 Claims Experience'!$H$3) * (1 + '2016 Claims Experience'!$H$3)</f>
        <v>28854.797400000007</v>
      </c>
      <c r="E943" s="85">
        <f t="shared" si="57"/>
        <v>2885.4797400000002</v>
      </c>
      <c r="F943" s="85">
        <f t="shared" si="58"/>
        <v>25969.317660000008</v>
      </c>
      <c r="G943" s="85">
        <f xml:space="preserve"> F943/'2016 Claims Experience'!$H$2</f>
        <v>30552.138423529421</v>
      </c>
      <c r="H943" s="85">
        <f t="shared" si="59"/>
        <v>500</v>
      </c>
      <c r="I943" s="85">
        <f t="shared" si="56"/>
        <v>771.55438428117304</v>
      </c>
      <c r="J943" s="39"/>
    </row>
    <row r="944" spans="2:10" x14ac:dyDescent="0.2">
      <c r="B944" s="87">
        <v>942</v>
      </c>
      <c r="C944" s="85">
        <v>25578.620000000003</v>
      </c>
      <c r="D944" s="85">
        <f>C944 * (1 + '2016 Claims Experience'!$H$3) * (1 + '2016 Claims Experience'!$H$3)</f>
        <v>30950.130200000007</v>
      </c>
      <c r="E944" s="85">
        <f t="shared" si="57"/>
        <v>3095.0130199999999</v>
      </c>
      <c r="F944" s="85">
        <f t="shared" si="58"/>
        <v>27855.117180000008</v>
      </c>
      <c r="G944" s="85">
        <f xml:space="preserve"> F944/'2016 Claims Experience'!$H$2</f>
        <v>32770.726094117657</v>
      </c>
      <c r="H944" s="85">
        <f t="shared" si="59"/>
        <v>500</v>
      </c>
      <c r="I944" s="85">
        <f t="shared" si="56"/>
        <v>771.55438428117304</v>
      </c>
      <c r="J944" s="39"/>
    </row>
    <row r="945" spans="2:10" x14ac:dyDescent="0.2">
      <c r="B945" s="87">
        <v>943</v>
      </c>
      <c r="C945" s="85">
        <v>970.12</v>
      </c>
      <c r="D945" s="85">
        <f>C945 * (1 + '2016 Claims Experience'!$H$3) * (1 + '2016 Claims Experience'!$H$3)</f>
        <v>1173.8452000000002</v>
      </c>
      <c r="E945" s="85">
        <f t="shared" si="57"/>
        <v>117.38451999999999</v>
      </c>
      <c r="F945" s="85">
        <f t="shared" si="58"/>
        <v>1056.4606800000001</v>
      </c>
      <c r="G945" s="85">
        <f xml:space="preserve"> F945/'2016 Claims Experience'!$H$2</f>
        <v>1242.8949176470589</v>
      </c>
      <c r="H945" s="85">
        <f t="shared" si="59"/>
        <v>500</v>
      </c>
      <c r="I945" s="85">
        <f t="shared" si="56"/>
        <v>771.55438428117304</v>
      </c>
      <c r="J945" s="39"/>
    </row>
    <row r="946" spans="2:10" x14ac:dyDescent="0.2">
      <c r="B946" s="87">
        <v>944</v>
      </c>
      <c r="C946" s="85">
        <v>1536.5500000000002</v>
      </c>
      <c r="D946" s="85">
        <f>C946 * (1 + '2016 Claims Experience'!$H$3) * (1 + '2016 Claims Experience'!$H$3)</f>
        <v>1859.2255000000005</v>
      </c>
      <c r="E946" s="85">
        <f t="shared" si="57"/>
        <v>185.92255</v>
      </c>
      <c r="F946" s="85">
        <f t="shared" si="58"/>
        <v>1673.3029500000005</v>
      </c>
      <c r="G946" s="85">
        <f xml:space="preserve"> F946/'2016 Claims Experience'!$H$2</f>
        <v>1968.5917058823536</v>
      </c>
      <c r="H946" s="85">
        <f t="shared" si="59"/>
        <v>500</v>
      </c>
      <c r="I946" s="85">
        <f t="shared" si="56"/>
        <v>771.55438428117304</v>
      </c>
      <c r="J946" s="39"/>
    </row>
    <row r="947" spans="2:10" x14ac:dyDescent="0.2">
      <c r="B947" s="87">
        <v>945</v>
      </c>
      <c r="C947" s="85">
        <v>30449.760000000002</v>
      </c>
      <c r="D947" s="85">
        <f>C947 * (1 + '2016 Claims Experience'!$H$3) * (1 + '2016 Claims Experience'!$H$3)</f>
        <v>36844.209600000009</v>
      </c>
      <c r="E947" s="85">
        <f t="shared" si="57"/>
        <v>3684.4209599999999</v>
      </c>
      <c r="F947" s="85">
        <f t="shared" si="58"/>
        <v>33159.788640000006</v>
      </c>
      <c r="G947" s="85">
        <f xml:space="preserve"> F947/'2016 Claims Experience'!$H$2</f>
        <v>39011.516047058831</v>
      </c>
      <c r="H947" s="85">
        <f t="shared" si="59"/>
        <v>500</v>
      </c>
      <c r="I947" s="85">
        <f t="shared" si="56"/>
        <v>771.55438428117304</v>
      </c>
      <c r="J947" s="39"/>
    </row>
    <row r="948" spans="2:10" x14ac:dyDescent="0.2">
      <c r="B948" s="87">
        <v>946</v>
      </c>
      <c r="C948" s="85">
        <v>22575.040000000001</v>
      </c>
      <c r="D948" s="85">
        <f>C948 * (1 + '2016 Claims Experience'!$H$3) * (1 + '2016 Claims Experience'!$H$3)</f>
        <v>27315.798400000003</v>
      </c>
      <c r="E948" s="85">
        <f t="shared" si="57"/>
        <v>2731.5798399999999</v>
      </c>
      <c r="F948" s="85">
        <f t="shared" si="58"/>
        <v>24584.218560000005</v>
      </c>
      <c r="G948" s="85">
        <f xml:space="preserve"> F948/'2016 Claims Experience'!$H$2</f>
        <v>28922.610070588242</v>
      </c>
      <c r="H948" s="85">
        <f t="shared" si="59"/>
        <v>500</v>
      </c>
      <c r="I948" s="85">
        <f t="shared" si="56"/>
        <v>771.55438428117304</v>
      </c>
      <c r="J948" s="39"/>
    </row>
    <row r="949" spans="2:10" x14ac:dyDescent="0.2">
      <c r="B949" s="87">
        <v>947</v>
      </c>
      <c r="C949" s="85">
        <v>7988.4800000000005</v>
      </c>
      <c r="D949" s="85">
        <f>C949 * (1 + '2016 Claims Experience'!$H$3) * (1 + '2016 Claims Experience'!$H$3)</f>
        <v>9666.0608000000029</v>
      </c>
      <c r="E949" s="85">
        <f t="shared" si="57"/>
        <v>966.60608000000013</v>
      </c>
      <c r="F949" s="85">
        <f t="shared" si="58"/>
        <v>8699.4547200000034</v>
      </c>
      <c r="G949" s="85">
        <f xml:space="preserve"> F949/'2016 Claims Experience'!$H$2</f>
        <v>10234.65261176471</v>
      </c>
      <c r="H949" s="85">
        <f t="shared" si="59"/>
        <v>500</v>
      </c>
      <c r="I949" s="85">
        <f t="shared" si="56"/>
        <v>771.55438428117304</v>
      </c>
      <c r="J949" s="39"/>
    </row>
    <row r="950" spans="2:10" x14ac:dyDescent="0.2">
      <c r="B950" s="87">
        <v>948</v>
      </c>
      <c r="C950" s="85">
        <v>8801.3900000000012</v>
      </c>
      <c r="D950" s="85">
        <f>C950 * (1 + '2016 Claims Experience'!$H$3) * (1 + '2016 Claims Experience'!$H$3)</f>
        <v>10649.681900000003</v>
      </c>
      <c r="E950" s="85">
        <f t="shared" si="57"/>
        <v>1064.96819</v>
      </c>
      <c r="F950" s="85">
        <f t="shared" si="58"/>
        <v>9584.7137100000036</v>
      </c>
      <c r="G950" s="85">
        <f xml:space="preserve"> F950/'2016 Claims Experience'!$H$2</f>
        <v>11276.133776470593</v>
      </c>
      <c r="H950" s="85">
        <f t="shared" si="59"/>
        <v>500</v>
      </c>
      <c r="I950" s="85">
        <f t="shared" si="56"/>
        <v>771.55438428117304</v>
      </c>
      <c r="J950" s="39"/>
    </row>
    <row r="951" spans="2:10" x14ac:dyDescent="0.2">
      <c r="B951" s="87">
        <v>949</v>
      </c>
      <c r="C951" s="85">
        <v>4870.3500000000004</v>
      </c>
      <c r="D951" s="85">
        <f>C951 * (1 + '2016 Claims Experience'!$H$3) * (1 + '2016 Claims Experience'!$H$3)</f>
        <v>5893.1235000000015</v>
      </c>
      <c r="E951" s="85">
        <f t="shared" si="57"/>
        <v>589.31235000000004</v>
      </c>
      <c r="F951" s="85">
        <f t="shared" si="58"/>
        <v>5303.8111500000014</v>
      </c>
      <c r="G951" s="85">
        <f xml:space="preserve"> F951/'2016 Claims Experience'!$H$2</f>
        <v>6239.7778235294136</v>
      </c>
      <c r="H951" s="85">
        <f t="shared" si="59"/>
        <v>500</v>
      </c>
      <c r="I951" s="85">
        <f t="shared" si="56"/>
        <v>771.55438428117304</v>
      </c>
      <c r="J951" s="39"/>
    </row>
    <row r="952" spans="2:10" x14ac:dyDescent="0.2">
      <c r="B952" s="87">
        <v>950</v>
      </c>
      <c r="C952" s="85">
        <v>582.23</v>
      </c>
      <c r="D952" s="85">
        <f>C952 * (1 + '2016 Claims Experience'!$H$3) * (1 + '2016 Claims Experience'!$H$3)</f>
        <v>704.4983000000002</v>
      </c>
      <c r="E952" s="85">
        <f t="shared" si="57"/>
        <v>70.449830000000006</v>
      </c>
      <c r="F952" s="85">
        <f t="shared" si="58"/>
        <v>634.04847000000018</v>
      </c>
      <c r="G952" s="85">
        <f xml:space="preserve"> F952/'2016 Claims Experience'!$H$2</f>
        <v>745.93937647058851</v>
      </c>
      <c r="H952" s="85">
        <f t="shared" si="59"/>
        <v>500</v>
      </c>
      <c r="I952" s="85">
        <f t="shared" si="56"/>
        <v>771.55438428117304</v>
      </c>
      <c r="J952" s="39"/>
    </row>
    <row r="953" spans="2:10" x14ac:dyDescent="0.2">
      <c r="B953" s="87">
        <v>951</v>
      </c>
      <c r="C953" s="85">
        <v>731.54000000000008</v>
      </c>
      <c r="D953" s="85">
        <f>C953 * (1 + '2016 Claims Experience'!$H$3) * (1 + '2016 Claims Experience'!$H$3)</f>
        <v>885.16340000000025</v>
      </c>
      <c r="E953" s="85">
        <f t="shared" si="57"/>
        <v>88.51634</v>
      </c>
      <c r="F953" s="85">
        <f t="shared" si="58"/>
        <v>796.64706000000024</v>
      </c>
      <c r="G953" s="85">
        <f xml:space="preserve"> F953/'2016 Claims Experience'!$H$2</f>
        <v>937.2318352941179</v>
      </c>
      <c r="H953" s="85">
        <f t="shared" si="59"/>
        <v>500</v>
      </c>
      <c r="I953" s="85">
        <f t="shared" si="56"/>
        <v>771.55438428117304</v>
      </c>
      <c r="J953" s="39"/>
    </row>
    <row r="954" spans="2:10" x14ac:dyDescent="0.2">
      <c r="B954" s="87">
        <v>952</v>
      </c>
      <c r="C954" s="85">
        <v>5436.7800000000007</v>
      </c>
      <c r="D954" s="85">
        <f>C954 * (1 + '2016 Claims Experience'!$H$3) * (1 + '2016 Claims Experience'!$H$3)</f>
        <v>6578.5038000000022</v>
      </c>
      <c r="E954" s="85">
        <f t="shared" si="57"/>
        <v>657.85038000000009</v>
      </c>
      <c r="F954" s="85">
        <f t="shared" si="58"/>
        <v>5920.6534200000024</v>
      </c>
      <c r="G954" s="85">
        <f xml:space="preserve"> F954/'2016 Claims Experience'!$H$2</f>
        <v>6965.4746117647092</v>
      </c>
      <c r="H954" s="85">
        <f t="shared" si="59"/>
        <v>500</v>
      </c>
      <c r="I954" s="85">
        <f t="shared" si="56"/>
        <v>771.55438428117304</v>
      </c>
      <c r="J954" s="39"/>
    </row>
    <row r="955" spans="2:10" x14ac:dyDescent="0.2">
      <c r="B955" s="87">
        <v>953</v>
      </c>
      <c r="C955" s="85">
        <v>7484.46</v>
      </c>
      <c r="D955" s="85">
        <f>C955 * (1 + '2016 Claims Experience'!$H$3) * (1 + '2016 Claims Experience'!$H$3)</f>
        <v>9056.1966000000011</v>
      </c>
      <c r="E955" s="85">
        <f t="shared" si="57"/>
        <v>905.61965999999995</v>
      </c>
      <c r="F955" s="85">
        <f t="shared" si="58"/>
        <v>8150.5769400000008</v>
      </c>
      <c r="G955" s="85">
        <f xml:space="preserve"> F955/'2016 Claims Experience'!$H$2</f>
        <v>9588.9140470588245</v>
      </c>
      <c r="H955" s="85">
        <f t="shared" si="59"/>
        <v>500</v>
      </c>
      <c r="I955" s="85">
        <f t="shared" si="56"/>
        <v>771.55438428117304</v>
      </c>
      <c r="J955" s="39"/>
    </row>
    <row r="956" spans="2:10" x14ac:dyDescent="0.2">
      <c r="B956" s="87">
        <v>954</v>
      </c>
      <c r="C956" s="85">
        <v>3844.9300000000003</v>
      </c>
      <c r="D956" s="85">
        <f>C956 * (1 + '2016 Claims Experience'!$H$3) * (1 + '2016 Claims Experience'!$H$3)</f>
        <v>4652.3653000000013</v>
      </c>
      <c r="E956" s="85">
        <f t="shared" si="57"/>
        <v>465.23653000000002</v>
      </c>
      <c r="F956" s="85">
        <f t="shared" si="58"/>
        <v>4187.1287700000012</v>
      </c>
      <c r="G956" s="85">
        <f xml:space="preserve"> F956/'2016 Claims Experience'!$H$2</f>
        <v>4926.0338470588249</v>
      </c>
      <c r="H956" s="85">
        <f t="shared" si="59"/>
        <v>500</v>
      </c>
      <c r="I956" s="85">
        <f t="shared" si="56"/>
        <v>771.55438428117304</v>
      </c>
      <c r="J956" s="39"/>
    </row>
    <row r="957" spans="2:10" x14ac:dyDescent="0.2">
      <c r="B957" s="87">
        <v>955</v>
      </c>
      <c r="C957" s="85">
        <v>484.27000000000004</v>
      </c>
      <c r="D957" s="85">
        <f>C957 * (1 + '2016 Claims Experience'!$H$3) * (1 + '2016 Claims Experience'!$H$3)</f>
        <v>585.96670000000017</v>
      </c>
      <c r="E957" s="85">
        <f t="shared" si="57"/>
        <v>58.596670000000003</v>
      </c>
      <c r="F957" s="85">
        <f t="shared" si="58"/>
        <v>527.37003000000016</v>
      </c>
      <c r="G957" s="85">
        <f xml:space="preserve"> F957/'2016 Claims Experience'!$H$2</f>
        <v>620.43532941176488</v>
      </c>
      <c r="H957" s="85">
        <f t="shared" si="59"/>
        <v>500</v>
      </c>
      <c r="I957" s="85">
        <f t="shared" si="56"/>
        <v>771.55438428117304</v>
      </c>
      <c r="J957" s="39"/>
    </row>
    <row r="958" spans="2:10" x14ac:dyDescent="0.2">
      <c r="B958" s="87">
        <v>956</v>
      </c>
      <c r="C958" s="85">
        <v>4348.16</v>
      </c>
      <c r="D958" s="85">
        <f>C958 * (1 + '2016 Claims Experience'!$H$3) * (1 + '2016 Claims Experience'!$H$3)</f>
        <v>5261.2736000000014</v>
      </c>
      <c r="E958" s="85">
        <f t="shared" si="57"/>
        <v>526.12736000000007</v>
      </c>
      <c r="F958" s="85">
        <f t="shared" si="58"/>
        <v>4735.1462400000009</v>
      </c>
      <c r="G958" s="85">
        <f xml:space="preserve"> F958/'2016 Claims Experience'!$H$2</f>
        <v>5570.7602823529423</v>
      </c>
      <c r="H958" s="85">
        <f t="shared" si="59"/>
        <v>500</v>
      </c>
      <c r="I958" s="85">
        <f t="shared" si="56"/>
        <v>771.55438428117304</v>
      </c>
      <c r="J958" s="39"/>
    </row>
    <row r="959" spans="2:10" x14ac:dyDescent="0.2">
      <c r="B959" s="87">
        <v>957</v>
      </c>
      <c r="C959" s="85">
        <v>3942.8900000000003</v>
      </c>
      <c r="D959" s="85">
        <f>C959 * (1 + '2016 Claims Experience'!$H$3) * (1 + '2016 Claims Experience'!$H$3)</f>
        <v>4770.8969000000016</v>
      </c>
      <c r="E959" s="85">
        <f t="shared" si="57"/>
        <v>477.08969000000008</v>
      </c>
      <c r="F959" s="85">
        <f t="shared" si="58"/>
        <v>4293.8072100000018</v>
      </c>
      <c r="G959" s="85">
        <f xml:space="preserve"> F959/'2016 Claims Experience'!$H$2</f>
        <v>5051.5378941176496</v>
      </c>
      <c r="H959" s="85">
        <f t="shared" si="59"/>
        <v>500</v>
      </c>
      <c r="I959" s="85">
        <f t="shared" si="56"/>
        <v>771.55438428117304</v>
      </c>
      <c r="J959" s="39"/>
    </row>
    <row r="960" spans="2:10" x14ac:dyDescent="0.2">
      <c r="B960" s="87">
        <v>958</v>
      </c>
      <c r="C960" s="85">
        <v>19673.370000000003</v>
      </c>
      <c r="D960" s="85">
        <f>C960 * (1 + '2016 Claims Experience'!$H$3) * (1 + '2016 Claims Experience'!$H$3)</f>
        <v>23804.77770000001</v>
      </c>
      <c r="E960" s="85">
        <f t="shared" si="57"/>
        <v>2380.4777700000004</v>
      </c>
      <c r="F960" s="85">
        <f t="shared" si="58"/>
        <v>21424.299930000008</v>
      </c>
      <c r="G960" s="85">
        <f xml:space="preserve"> F960/'2016 Claims Experience'!$H$2</f>
        <v>25205.058741176483</v>
      </c>
      <c r="H960" s="85">
        <f t="shared" si="59"/>
        <v>500</v>
      </c>
      <c r="I960" s="85">
        <f t="shared" si="56"/>
        <v>771.55438428117304</v>
      </c>
      <c r="J960" s="39"/>
    </row>
    <row r="961" spans="2:10" x14ac:dyDescent="0.2">
      <c r="B961" s="87">
        <v>959</v>
      </c>
      <c r="C961" s="85">
        <v>899.0200000000001</v>
      </c>
      <c r="D961" s="85">
        <f>C961 * (1 + '2016 Claims Experience'!$H$3) * (1 + '2016 Claims Experience'!$H$3)</f>
        <v>1087.8142000000003</v>
      </c>
      <c r="E961" s="85">
        <f t="shared" si="57"/>
        <v>108.78142</v>
      </c>
      <c r="F961" s="85">
        <f t="shared" si="58"/>
        <v>979.03278000000023</v>
      </c>
      <c r="G961" s="85">
        <f xml:space="preserve"> F961/'2016 Claims Experience'!$H$2</f>
        <v>1151.8032705882356</v>
      </c>
      <c r="H961" s="85">
        <f t="shared" si="59"/>
        <v>500</v>
      </c>
      <c r="I961" s="85">
        <f t="shared" si="56"/>
        <v>771.55438428117304</v>
      </c>
      <c r="J961" s="39"/>
    </row>
    <row r="962" spans="2:10" x14ac:dyDescent="0.2">
      <c r="B962" s="87">
        <v>960</v>
      </c>
      <c r="C962" s="85">
        <v>13885.83</v>
      </c>
      <c r="D962" s="85">
        <f>C962 * (1 + '2016 Claims Experience'!$H$3) * (1 + '2016 Claims Experience'!$H$3)</f>
        <v>16801.854300000003</v>
      </c>
      <c r="E962" s="85">
        <f t="shared" si="57"/>
        <v>1680.18543</v>
      </c>
      <c r="F962" s="85">
        <f t="shared" si="58"/>
        <v>15121.668870000003</v>
      </c>
      <c r="G962" s="85">
        <f xml:space="preserve"> F962/'2016 Claims Experience'!$H$2</f>
        <v>17790.198670588241</v>
      </c>
      <c r="H962" s="85">
        <f t="shared" si="59"/>
        <v>500</v>
      </c>
      <c r="I962" s="85">
        <f t="shared" si="56"/>
        <v>771.55438428117304</v>
      </c>
      <c r="J962" s="39"/>
    </row>
    <row r="963" spans="2:10" x14ac:dyDescent="0.2">
      <c r="B963" s="87">
        <v>961</v>
      </c>
      <c r="C963" s="85">
        <v>11740.19</v>
      </c>
      <c r="D963" s="85">
        <f>C963 * (1 + '2016 Claims Experience'!$H$3) * (1 + '2016 Claims Experience'!$H$3)</f>
        <v>14205.629900000002</v>
      </c>
      <c r="E963" s="85">
        <f t="shared" si="57"/>
        <v>1420.5629899999999</v>
      </c>
      <c r="F963" s="85">
        <f t="shared" si="58"/>
        <v>12785.066910000001</v>
      </c>
      <c r="G963" s="85">
        <f xml:space="preserve"> F963/'2016 Claims Experience'!$H$2</f>
        <v>15041.255188235296</v>
      </c>
      <c r="H963" s="85">
        <f t="shared" si="59"/>
        <v>500</v>
      </c>
      <c r="I963" s="85">
        <f t="shared" ref="I963:I1026" si="60">IF(H963 = $K$29, $L$29 - H963,   IF(AND(H963&lt;$L$29, H963 &gt; $K$29),  D963-$K$29, 0) )</f>
        <v>771.55438428117304</v>
      </c>
      <c r="J963" s="39"/>
    </row>
    <row r="964" spans="2:10" x14ac:dyDescent="0.2">
      <c r="B964" s="87">
        <v>962</v>
      </c>
      <c r="C964" s="85">
        <v>15958.79</v>
      </c>
      <c r="D964" s="85">
        <f>C964 * (1 + '2016 Claims Experience'!$H$3) * (1 + '2016 Claims Experience'!$H$3)</f>
        <v>19310.135900000005</v>
      </c>
      <c r="E964" s="85">
        <f t="shared" ref="E964:E1027" si="61" xml:space="preserve"> D964 * (1- $L$9)</f>
        <v>1931.01359</v>
      </c>
      <c r="F964" s="85">
        <f t="shared" ref="F964:F1027" si="62" xml:space="preserve">   D964 *$L$9</f>
        <v>17379.122310000006</v>
      </c>
      <c r="G964" s="85">
        <f xml:space="preserve"> F964/'2016 Claims Experience'!$H$2</f>
        <v>20446.026247058831</v>
      </c>
      <c r="H964" s="85">
        <f t="shared" ref="H964:H1027" si="63">IF( D964&gt; $K$29, $K$29, D964)</f>
        <v>500</v>
      </c>
      <c r="I964" s="85">
        <f t="shared" si="60"/>
        <v>771.55438428117304</v>
      </c>
      <c r="J964" s="39"/>
    </row>
    <row r="965" spans="2:10" x14ac:dyDescent="0.2">
      <c r="B965" s="87">
        <v>963</v>
      </c>
      <c r="C965" s="85">
        <v>487.43</v>
      </c>
      <c r="D965" s="85">
        <f>C965 * (1 + '2016 Claims Experience'!$H$3) * (1 + '2016 Claims Experience'!$H$3)</f>
        <v>589.7903</v>
      </c>
      <c r="E965" s="85">
        <f t="shared" si="61"/>
        <v>58.979029999999987</v>
      </c>
      <c r="F965" s="85">
        <f t="shared" si="62"/>
        <v>530.81127000000004</v>
      </c>
      <c r="G965" s="85">
        <f xml:space="preserve"> F965/'2016 Claims Experience'!$H$2</f>
        <v>624.48384705882359</v>
      </c>
      <c r="H965" s="85">
        <f t="shared" si="63"/>
        <v>500</v>
      </c>
      <c r="I965" s="85">
        <f t="shared" si="60"/>
        <v>771.55438428117304</v>
      </c>
      <c r="J965" s="39"/>
    </row>
    <row r="966" spans="2:10" x14ac:dyDescent="0.2">
      <c r="B966" s="87">
        <v>964</v>
      </c>
      <c r="C966" s="85">
        <v>19516.95</v>
      </c>
      <c r="D966" s="85">
        <f>C966 * (1 + '2016 Claims Experience'!$H$3) * (1 + '2016 Claims Experience'!$H$3)</f>
        <v>23615.509500000007</v>
      </c>
      <c r="E966" s="85">
        <f t="shared" si="61"/>
        <v>2361.5509500000003</v>
      </c>
      <c r="F966" s="85">
        <f t="shared" si="62"/>
        <v>21253.958550000007</v>
      </c>
      <c r="G966" s="85">
        <f xml:space="preserve"> F966/'2016 Claims Experience'!$H$2</f>
        <v>25004.657117647068</v>
      </c>
      <c r="H966" s="85">
        <f t="shared" si="63"/>
        <v>500</v>
      </c>
      <c r="I966" s="85">
        <f t="shared" si="60"/>
        <v>771.55438428117304</v>
      </c>
      <c r="J966" s="39"/>
    </row>
    <row r="967" spans="2:10" x14ac:dyDescent="0.2">
      <c r="B967" s="87">
        <v>965</v>
      </c>
      <c r="C967" s="85">
        <v>423.44</v>
      </c>
      <c r="D967" s="85">
        <f>C967 * (1 + '2016 Claims Experience'!$H$3) * (1 + '2016 Claims Experience'!$H$3)</f>
        <v>512.36240000000009</v>
      </c>
      <c r="E967" s="85">
        <f t="shared" si="61"/>
        <v>51.236239999999995</v>
      </c>
      <c r="F967" s="85">
        <f t="shared" si="62"/>
        <v>461.12616000000008</v>
      </c>
      <c r="G967" s="85">
        <f xml:space="preserve"> F967/'2016 Claims Experience'!$H$2</f>
        <v>542.50136470588245</v>
      </c>
      <c r="H967" s="85">
        <f t="shared" si="63"/>
        <v>500</v>
      </c>
      <c r="I967" s="85">
        <f t="shared" si="60"/>
        <v>771.55438428117304</v>
      </c>
      <c r="J967" s="39"/>
    </row>
    <row r="968" spans="2:10" x14ac:dyDescent="0.2">
      <c r="B968" s="87">
        <v>966</v>
      </c>
      <c r="C968" s="85">
        <v>24757.02</v>
      </c>
      <c r="D968" s="85">
        <f>C968 * (1 + '2016 Claims Experience'!$H$3) * (1 + '2016 Claims Experience'!$H$3)</f>
        <v>29955.994200000005</v>
      </c>
      <c r="E968" s="85">
        <f t="shared" si="61"/>
        <v>2995.59942</v>
      </c>
      <c r="F968" s="85">
        <f t="shared" si="62"/>
        <v>26960.394780000006</v>
      </c>
      <c r="G968" s="85">
        <f xml:space="preserve"> F968/'2016 Claims Experience'!$H$2</f>
        <v>31718.11150588236</v>
      </c>
      <c r="H968" s="85">
        <f t="shared" si="63"/>
        <v>500</v>
      </c>
      <c r="I968" s="85">
        <f t="shared" si="60"/>
        <v>771.55438428117304</v>
      </c>
      <c r="J968" s="39"/>
    </row>
    <row r="969" spans="2:10" x14ac:dyDescent="0.2">
      <c r="B969" s="87">
        <v>967</v>
      </c>
      <c r="C969" s="85">
        <v>21032.959999999999</v>
      </c>
      <c r="D969" s="85">
        <f>C969 * (1 + '2016 Claims Experience'!$H$3) * (1 + '2016 Claims Experience'!$H$3)</f>
        <v>25449.881600000004</v>
      </c>
      <c r="E969" s="85">
        <f t="shared" si="61"/>
        <v>2544.9881599999999</v>
      </c>
      <c r="F969" s="85">
        <f t="shared" si="62"/>
        <v>22904.893440000003</v>
      </c>
      <c r="G969" s="85">
        <f xml:space="preserve"> F969/'2016 Claims Experience'!$H$2</f>
        <v>26946.933458823532</v>
      </c>
      <c r="H969" s="85">
        <f t="shared" si="63"/>
        <v>500</v>
      </c>
      <c r="I969" s="85">
        <f t="shared" si="60"/>
        <v>771.55438428117304</v>
      </c>
      <c r="J969" s="39"/>
    </row>
    <row r="970" spans="2:10" x14ac:dyDescent="0.2">
      <c r="B970" s="87">
        <v>968</v>
      </c>
      <c r="C970" s="85">
        <v>13883.460000000001</v>
      </c>
      <c r="D970" s="85">
        <f>C970 * (1 + '2016 Claims Experience'!$H$3) * (1 + '2016 Claims Experience'!$H$3)</f>
        <v>16798.986600000004</v>
      </c>
      <c r="E970" s="85">
        <f t="shared" si="61"/>
        <v>1679.8986600000001</v>
      </c>
      <c r="F970" s="85">
        <f t="shared" si="62"/>
        <v>15119.087940000003</v>
      </c>
      <c r="G970" s="85">
        <f xml:space="preserve"> F970/'2016 Claims Experience'!$H$2</f>
        <v>17787.162282352947</v>
      </c>
      <c r="H970" s="85">
        <f t="shared" si="63"/>
        <v>500</v>
      </c>
      <c r="I970" s="85">
        <f t="shared" si="60"/>
        <v>771.55438428117304</v>
      </c>
      <c r="J970" s="39"/>
    </row>
    <row r="971" spans="2:10" x14ac:dyDescent="0.2">
      <c r="B971" s="87">
        <v>969</v>
      </c>
      <c r="C971" s="85">
        <v>3992.6600000000003</v>
      </c>
      <c r="D971" s="85">
        <f>C971 * (1 + '2016 Claims Experience'!$H$3) * (1 + '2016 Claims Experience'!$H$3)</f>
        <v>4831.1186000000007</v>
      </c>
      <c r="E971" s="85">
        <f t="shared" si="61"/>
        <v>483.11185999999998</v>
      </c>
      <c r="F971" s="85">
        <f t="shared" si="62"/>
        <v>4348.0067400000007</v>
      </c>
      <c r="G971" s="85">
        <f xml:space="preserve"> F971/'2016 Claims Experience'!$H$2</f>
        <v>5115.3020470588244</v>
      </c>
      <c r="H971" s="85">
        <f t="shared" si="63"/>
        <v>500</v>
      </c>
      <c r="I971" s="85">
        <f t="shared" si="60"/>
        <v>771.55438428117304</v>
      </c>
      <c r="J971" s="39"/>
    </row>
    <row r="972" spans="2:10" x14ac:dyDescent="0.2">
      <c r="B972" s="87">
        <v>970</v>
      </c>
      <c r="C972" s="85">
        <v>28192.73</v>
      </c>
      <c r="D972" s="85">
        <f>C972 * (1 + '2016 Claims Experience'!$H$3) * (1 + '2016 Claims Experience'!$H$3)</f>
        <v>34113.203300000001</v>
      </c>
      <c r="E972" s="85">
        <f t="shared" si="61"/>
        <v>3411.3203299999996</v>
      </c>
      <c r="F972" s="85">
        <f t="shared" si="62"/>
        <v>30701.882970000002</v>
      </c>
      <c r="G972" s="85">
        <f xml:space="preserve"> F972/'2016 Claims Experience'!$H$2</f>
        <v>36119.862317647065</v>
      </c>
      <c r="H972" s="85">
        <f t="shared" si="63"/>
        <v>500</v>
      </c>
      <c r="I972" s="85">
        <f t="shared" si="60"/>
        <v>771.55438428117304</v>
      </c>
      <c r="J972" s="39"/>
    </row>
    <row r="973" spans="2:10" x14ac:dyDescent="0.2">
      <c r="B973" s="87">
        <v>971</v>
      </c>
      <c r="C973" s="85">
        <v>17404.490000000002</v>
      </c>
      <c r="D973" s="85">
        <f>C973 * (1 + '2016 Claims Experience'!$H$3) * (1 + '2016 Claims Experience'!$H$3)</f>
        <v>21059.432900000003</v>
      </c>
      <c r="E973" s="85">
        <f t="shared" si="61"/>
        <v>2105.9432899999997</v>
      </c>
      <c r="F973" s="85">
        <f t="shared" si="62"/>
        <v>18953.489610000004</v>
      </c>
      <c r="G973" s="85">
        <f xml:space="preserve"> F973/'2016 Claims Experience'!$H$2</f>
        <v>22298.223070588239</v>
      </c>
      <c r="H973" s="85">
        <f t="shared" si="63"/>
        <v>500</v>
      </c>
      <c r="I973" s="85">
        <f t="shared" si="60"/>
        <v>771.55438428117304</v>
      </c>
      <c r="J973" s="39"/>
    </row>
    <row r="974" spans="2:10" x14ac:dyDescent="0.2">
      <c r="B974" s="87">
        <v>972</v>
      </c>
      <c r="C974" s="85">
        <v>27288.18</v>
      </c>
      <c r="D974" s="85">
        <f>C974 * (1 + '2016 Claims Experience'!$H$3) * (1 + '2016 Claims Experience'!$H$3)</f>
        <v>33018.697800000009</v>
      </c>
      <c r="E974" s="85">
        <f t="shared" si="61"/>
        <v>3301.86978</v>
      </c>
      <c r="F974" s="85">
        <f t="shared" si="62"/>
        <v>29716.828020000008</v>
      </c>
      <c r="G974" s="85">
        <f xml:space="preserve"> F974/'2016 Claims Experience'!$H$2</f>
        <v>34960.974141176484</v>
      </c>
      <c r="H974" s="85">
        <f t="shared" si="63"/>
        <v>500</v>
      </c>
      <c r="I974" s="85">
        <f t="shared" si="60"/>
        <v>771.55438428117304</v>
      </c>
      <c r="J974" s="39"/>
    </row>
    <row r="975" spans="2:10" x14ac:dyDescent="0.2">
      <c r="B975" s="87">
        <v>973</v>
      </c>
      <c r="C975" s="85">
        <v>11389.43</v>
      </c>
      <c r="D975" s="85">
        <f>C975 * (1 + '2016 Claims Experience'!$H$3) * (1 + '2016 Claims Experience'!$H$3)</f>
        <v>13781.210300000002</v>
      </c>
      <c r="E975" s="85">
        <f t="shared" si="61"/>
        <v>1378.12103</v>
      </c>
      <c r="F975" s="85">
        <f t="shared" si="62"/>
        <v>12403.089270000002</v>
      </c>
      <c r="G975" s="85">
        <f xml:space="preserve"> F975/'2016 Claims Experience'!$H$2</f>
        <v>14591.869729411768</v>
      </c>
      <c r="H975" s="85">
        <f t="shared" si="63"/>
        <v>500</v>
      </c>
      <c r="I975" s="85">
        <f t="shared" si="60"/>
        <v>771.55438428117304</v>
      </c>
      <c r="J975" s="39"/>
    </row>
    <row r="976" spans="2:10" x14ac:dyDescent="0.2">
      <c r="B976" s="87">
        <v>974</v>
      </c>
      <c r="C976" s="85">
        <v>9401</v>
      </c>
      <c r="D976" s="85">
        <f>C976 * (1 + '2016 Claims Experience'!$H$3) * (1 + '2016 Claims Experience'!$H$3)</f>
        <v>11375.210000000001</v>
      </c>
      <c r="E976" s="85">
        <f t="shared" si="61"/>
        <v>1137.5209999999997</v>
      </c>
      <c r="F976" s="85">
        <f t="shared" si="62"/>
        <v>10237.689</v>
      </c>
      <c r="G976" s="85">
        <f xml:space="preserve"> F976/'2016 Claims Experience'!$H$2</f>
        <v>12044.34</v>
      </c>
      <c r="H976" s="85">
        <f t="shared" si="63"/>
        <v>500</v>
      </c>
      <c r="I976" s="85">
        <f t="shared" si="60"/>
        <v>771.55438428117304</v>
      </c>
      <c r="J976" s="39"/>
    </row>
    <row r="977" spans="2:10" x14ac:dyDescent="0.2">
      <c r="B977" s="87">
        <v>975</v>
      </c>
      <c r="C977" s="85">
        <v>79.790000000000006</v>
      </c>
      <c r="D977" s="85">
        <f>C977 * (1 + '2016 Claims Experience'!$H$3) * (1 + '2016 Claims Experience'!$H$3)</f>
        <v>96.545900000000032</v>
      </c>
      <c r="E977" s="85">
        <f t="shared" si="61"/>
        <v>9.6545900000000007</v>
      </c>
      <c r="F977" s="85">
        <f t="shared" si="62"/>
        <v>86.891310000000033</v>
      </c>
      <c r="G977" s="85">
        <f xml:space="preserve"> F977/'2016 Claims Experience'!$H$2</f>
        <v>102.22507058823534</v>
      </c>
      <c r="H977" s="85">
        <f t="shared" si="63"/>
        <v>96.545900000000032</v>
      </c>
      <c r="I977" s="85">
        <f t="shared" si="60"/>
        <v>0</v>
      </c>
      <c r="J977" s="39"/>
    </row>
    <row r="978" spans="2:10" x14ac:dyDescent="0.2">
      <c r="B978" s="87">
        <v>976</v>
      </c>
      <c r="C978" s="85">
        <v>1926.02</v>
      </c>
      <c r="D978" s="85">
        <f>C978 * (1 + '2016 Claims Experience'!$H$3) * (1 + '2016 Claims Experience'!$H$3)</f>
        <v>2330.4842000000003</v>
      </c>
      <c r="E978" s="85">
        <f t="shared" si="61"/>
        <v>233.04841999999999</v>
      </c>
      <c r="F978" s="85">
        <f t="shared" si="62"/>
        <v>2097.4357800000002</v>
      </c>
      <c r="G978" s="85">
        <f xml:space="preserve"> F978/'2016 Claims Experience'!$H$2</f>
        <v>2467.5715058823534</v>
      </c>
      <c r="H978" s="85">
        <f t="shared" si="63"/>
        <v>500</v>
      </c>
      <c r="I978" s="85">
        <f t="shared" si="60"/>
        <v>771.55438428117304</v>
      </c>
      <c r="J978" s="39"/>
    </row>
    <row r="979" spans="2:10" x14ac:dyDescent="0.2">
      <c r="B979" s="87">
        <v>977</v>
      </c>
      <c r="C979" s="85">
        <v>7528.7000000000007</v>
      </c>
      <c r="D979" s="85">
        <f>C979 * (1 + '2016 Claims Experience'!$H$3) * (1 + '2016 Claims Experience'!$H$3)</f>
        <v>9109.7270000000026</v>
      </c>
      <c r="E979" s="85">
        <f t="shared" si="61"/>
        <v>910.97270000000003</v>
      </c>
      <c r="F979" s="85">
        <f t="shared" si="62"/>
        <v>8198.7543000000023</v>
      </c>
      <c r="G979" s="85">
        <f xml:space="preserve"> F979/'2016 Claims Experience'!$H$2</f>
        <v>9645.5932941176507</v>
      </c>
      <c r="H979" s="85">
        <f t="shared" si="63"/>
        <v>500</v>
      </c>
      <c r="I979" s="85">
        <f t="shared" si="60"/>
        <v>771.55438428117304</v>
      </c>
      <c r="J979" s="39"/>
    </row>
    <row r="980" spans="2:10" x14ac:dyDescent="0.2">
      <c r="B980" s="87">
        <v>978</v>
      </c>
      <c r="C980" s="85">
        <v>16144.44</v>
      </c>
      <c r="D980" s="85">
        <f>C980 * (1 + '2016 Claims Experience'!$H$3) * (1 + '2016 Claims Experience'!$H$3)</f>
        <v>19534.772400000005</v>
      </c>
      <c r="E980" s="85">
        <f t="shared" si="61"/>
        <v>1953.4772400000002</v>
      </c>
      <c r="F980" s="85">
        <f t="shared" si="62"/>
        <v>17581.295160000005</v>
      </c>
      <c r="G980" s="85">
        <f xml:space="preserve"> F980/'2016 Claims Experience'!$H$2</f>
        <v>20683.876658823538</v>
      </c>
      <c r="H980" s="85">
        <f t="shared" si="63"/>
        <v>500</v>
      </c>
      <c r="I980" s="85">
        <f t="shared" si="60"/>
        <v>771.55438428117304</v>
      </c>
      <c r="J980" s="39"/>
    </row>
    <row r="981" spans="2:10" x14ac:dyDescent="0.2">
      <c r="B981" s="87">
        <v>979</v>
      </c>
      <c r="C981" s="85">
        <v>3563.69</v>
      </c>
      <c r="D981" s="85">
        <f>C981 * (1 + '2016 Claims Experience'!$H$3) * (1 + '2016 Claims Experience'!$H$3)</f>
        <v>4312.0649000000003</v>
      </c>
      <c r="E981" s="85">
        <f t="shared" si="61"/>
        <v>431.20648999999992</v>
      </c>
      <c r="F981" s="85">
        <f t="shared" si="62"/>
        <v>3880.8584100000003</v>
      </c>
      <c r="G981" s="85">
        <f xml:space="preserve"> F981/'2016 Claims Experience'!$H$2</f>
        <v>4565.7157764705889</v>
      </c>
      <c r="H981" s="85">
        <f t="shared" si="63"/>
        <v>500</v>
      </c>
      <c r="I981" s="85">
        <f t="shared" si="60"/>
        <v>771.55438428117304</v>
      </c>
      <c r="J981" s="39"/>
    </row>
    <row r="982" spans="2:10" x14ac:dyDescent="0.2">
      <c r="B982" s="87">
        <v>980</v>
      </c>
      <c r="C982" s="85">
        <v>4090.6200000000003</v>
      </c>
      <c r="D982" s="85">
        <f>C982 * (1 + '2016 Claims Experience'!$H$3) * (1 + '2016 Claims Experience'!$H$3)</f>
        <v>4949.650200000001</v>
      </c>
      <c r="E982" s="85">
        <f t="shared" si="61"/>
        <v>494.96501999999998</v>
      </c>
      <c r="F982" s="85">
        <f t="shared" si="62"/>
        <v>4454.6851800000013</v>
      </c>
      <c r="G982" s="85">
        <f xml:space="preserve"> F982/'2016 Claims Experience'!$H$2</f>
        <v>5240.8060941176491</v>
      </c>
      <c r="H982" s="85">
        <f t="shared" si="63"/>
        <v>500</v>
      </c>
      <c r="I982" s="85">
        <f t="shared" si="60"/>
        <v>771.55438428117304</v>
      </c>
      <c r="J982" s="39"/>
    </row>
    <row r="983" spans="2:10" x14ac:dyDescent="0.2">
      <c r="B983" s="87">
        <v>981</v>
      </c>
      <c r="C983" s="85">
        <v>4346.58</v>
      </c>
      <c r="D983" s="85">
        <f>C983 * (1 + '2016 Claims Experience'!$H$3) * (1 + '2016 Claims Experience'!$H$3)</f>
        <v>5259.3618000000006</v>
      </c>
      <c r="E983" s="85">
        <f t="shared" si="61"/>
        <v>525.93617999999992</v>
      </c>
      <c r="F983" s="85">
        <f t="shared" si="62"/>
        <v>4733.4256200000009</v>
      </c>
      <c r="G983" s="85">
        <f xml:space="preserve"> F983/'2016 Claims Experience'!$H$2</f>
        <v>5568.7360235294127</v>
      </c>
      <c r="H983" s="85">
        <f t="shared" si="63"/>
        <v>500</v>
      </c>
      <c r="I983" s="85">
        <f t="shared" si="60"/>
        <v>771.55438428117304</v>
      </c>
      <c r="J983" s="39"/>
    </row>
    <row r="984" spans="2:10" x14ac:dyDescent="0.2">
      <c r="B984" s="87">
        <v>982</v>
      </c>
      <c r="C984" s="85">
        <v>31329.82</v>
      </c>
      <c r="D984" s="85">
        <f>C984 * (1 + '2016 Claims Experience'!$H$3) * (1 + '2016 Claims Experience'!$H$3)</f>
        <v>37909.082200000004</v>
      </c>
      <c r="E984" s="85">
        <f t="shared" si="61"/>
        <v>3790.9082199999998</v>
      </c>
      <c r="F984" s="85">
        <f t="shared" si="62"/>
        <v>34118.173980000007</v>
      </c>
      <c r="G984" s="85">
        <f xml:space="preserve"> F984/'2016 Claims Experience'!$H$2</f>
        <v>40139.028211764715</v>
      </c>
      <c r="H984" s="85">
        <f t="shared" si="63"/>
        <v>500</v>
      </c>
      <c r="I984" s="85">
        <f t="shared" si="60"/>
        <v>771.55438428117304</v>
      </c>
      <c r="J984" s="39"/>
    </row>
    <row r="985" spans="2:10" x14ac:dyDescent="0.2">
      <c r="B985" s="87">
        <v>983</v>
      </c>
      <c r="C985" s="85">
        <v>4194.9000000000005</v>
      </c>
      <c r="D985" s="85">
        <f>C985 * (1 + '2016 Claims Experience'!$H$3) * (1 + '2016 Claims Experience'!$H$3)</f>
        <v>5075.8290000000015</v>
      </c>
      <c r="E985" s="85">
        <f t="shared" si="61"/>
        <v>507.58290000000005</v>
      </c>
      <c r="F985" s="85">
        <f t="shared" si="62"/>
        <v>4568.2461000000012</v>
      </c>
      <c r="G985" s="85">
        <f xml:space="preserve"> F985/'2016 Claims Experience'!$H$2</f>
        <v>5374.4071764705895</v>
      </c>
      <c r="H985" s="85">
        <f t="shared" si="63"/>
        <v>500</v>
      </c>
      <c r="I985" s="85">
        <f t="shared" si="60"/>
        <v>771.55438428117304</v>
      </c>
      <c r="J985" s="39"/>
    </row>
    <row r="986" spans="2:10" x14ac:dyDescent="0.2">
      <c r="B986" s="87">
        <v>984</v>
      </c>
      <c r="C986" s="85">
        <v>4576.47</v>
      </c>
      <c r="D986" s="85">
        <f>C986 * (1 + '2016 Claims Experience'!$H$3) * (1 + '2016 Claims Experience'!$H$3)</f>
        <v>5537.5287000000017</v>
      </c>
      <c r="E986" s="85">
        <f t="shared" si="61"/>
        <v>553.75287000000003</v>
      </c>
      <c r="F986" s="85">
        <f t="shared" si="62"/>
        <v>4983.7758300000014</v>
      </c>
      <c r="G986" s="85">
        <f xml:space="preserve"> F986/'2016 Claims Experience'!$H$2</f>
        <v>5863.2656823529433</v>
      </c>
      <c r="H986" s="85">
        <f t="shared" si="63"/>
        <v>500</v>
      </c>
      <c r="I986" s="85">
        <f t="shared" si="60"/>
        <v>771.55438428117304</v>
      </c>
      <c r="J986" s="39"/>
    </row>
    <row r="987" spans="2:10" x14ac:dyDescent="0.2">
      <c r="B987" s="87">
        <v>985</v>
      </c>
      <c r="C987" s="85">
        <v>18696.93</v>
      </c>
      <c r="D987" s="85">
        <f>C987 * (1 + '2016 Claims Experience'!$H$3) * (1 + '2016 Claims Experience'!$H$3)</f>
        <v>22623.285300000007</v>
      </c>
      <c r="E987" s="85">
        <f t="shared" si="61"/>
        <v>2262.3285300000002</v>
      </c>
      <c r="F987" s="85">
        <f t="shared" si="62"/>
        <v>20360.956770000008</v>
      </c>
      <c r="G987" s="85">
        <f xml:space="preserve"> F987/'2016 Claims Experience'!$H$2</f>
        <v>23954.066788235305</v>
      </c>
      <c r="H987" s="85">
        <f t="shared" si="63"/>
        <v>500</v>
      </c>
      <c r="I987" s="85">
        <f t="shared" si="60"/>
        <v>771.55438428117304</v>
      </c>
      <c r="J987" s="39"/>
    </row>
    <row r="988" spans="2:10" x14ac:dyDescent="0.2">
      <c r="B988" s="87">
        <v>986</v>
      </c>
      <c r="C988" s="85">
        <v>17413.18</v>
      </c>
      <c r="D988" s="85">
        <f>C988 * (1 + '2016 Claims Experience'!$H$3) * (1 + '2016 Claims Experience'!$H$3)</f>
        <v>21069.947800000005</v>
      </c>
      <c r="E988" s="85">
        <f t="shared" si="61"/>
        <v>2106.99478</v>
      </c>
      <c r="F988" s="85">
        <f t="shared" si="62"/>
        <v>18962.953020000004</v>
      </c>
      <c r="G988" s="85">
        <f xml:space="preserve"> F988/'2016 Claims Experience'!$H$2</f>
        <v>22309.356494117652</v>
      </c>
      <c r="H988" s="85">
        <f t="shared" si="63"/>
        <v>500</v>
      </c>
      <c r="I988" s="85">
        <f t="shared" si="60"/>
        <v>771.55438428117304</v>
      </c>
      <c r="J988" s="39"/>
    </row>
    <row r="989" spans="2:10" x14ac:dyDescent="0.2">
      <c r="B989" s="87">
        <v>987</v>
      </c>
      <c r="C989" s="85">
        <v>15951.68</v>
      </c>
      <c r="D989" s="85">
        <f>C989 * (1 + '2016 Claims Experience'!$H$3) * (1 + '2016 Claims Experience'!$H$3)</f>
        <v>19301.532800000004</v>
      </c>
      <c r="E989" s="85">
        <f t="shared" si="61"/>
        <v>1930.15328</v>
      </c>
      <c r="F989" s="85">
        <f t="shared" si="62"/>
        <v>17371.379520000006</v>
      </c>
      <c r="G989" s="85">
        <f xml:space="preserve"> F989/'2016 Claims Experience'!$H$2</f>
        <v>20436.917082352949</v>
      </c>
      <c r="H989" s="85">
        <f t="shared" si="63"/>
        <v>500</v>
      </c>
      <c r="I989" s="85">
        <f t="shared" si="60"/>
        <v>771.55438428117304</v>
      </c>
      <c r="J989" s="39"/>
    </row>
    <row r="990" spans="2:10" x14ac:dyDescent="0.2">
      <c r="B990" s="87">
        <v>988</v>
      </c>
      <c r="C990" s="85">
        <v>1496.26</v>
      </c>
      <c r="D990" s="85">
        <f>C990 * (1 + '2016 Claims Experience'!$H$3) * (1 + '2016 Claims Experience'!$H$3)</f>
        <v>1810.4746000000005</v>
      </c>
      <c r="E990" s="85">
        <f t="shared" si="61"/>
        <v>181.04746</v>
      </c>
      <c r="F990" s="85">
        <f t="shared" si="62"/>
        <v>1629.4271400000005</v>
      </c>
      <c r="G990" s="85">
        <f xml:space="preserve"> F990/'2016 Claims Experience'!$H$2</f>
        <v>1916.9731058823536</v>
      </c>
      <c r="H990" s="85">
        <f t="shared" si="63"/>
        <v>500</v>
      </c>
      <c r="I990" s="85">
        <f t="shared" si="60"/>
        <v>771.55438428117304</v>
      </c>
      <c r="J990" s="39"/>
    </row>
    <row r="991" spans="2:10" x14ac:dyDescent="0.2">
      <c r="B991" s="87">
        <v>989</v>
      </c>
      <c r="C991" s="85">
        <v>2400.02</v>
      </c>
      <c r="D991" s="85">
        <f>C991 * (1 + '2016 Claims Experience'!$H$3) * (1 + '2016 Claims Experience'!$H$3)</f>
        <v>2904.0242000000007</v>
      </c>
      <c r="E991" s="85">
        <f t="shared" si="61"/>
        <v>290.40242000000001</v>
      </c>
      <c r="F991" s="85">
        <f t="shared" si="62"/>
        <v>2613.6217800000009</v>
      </c>
      <c r="G991" s="85">
        <f xml:space="preserve"> F991/'2016 Claims Experience'!$H$2</f>
        <v>3074.8491529411776</v>
      </c>
      <c r="H991" s="85">
        <f t="shared" si="63"/>
        <v>500</v>
      </c>
      <c r="I991" s="85">
        <f t="shared" si="60"/>
        <v>771.55438428117304</v>
      </c>
      <c r="J991" s="39"/>
    </row>
    <row r="992" spans="2:10" x14ac:dyDescent="0.2">
      <c r="B992" s="87">
        <v>990</v>
      </c>
      <c r="C992" s="85">
        <v>2886.6600000000003</v>
      </c>
      <c r="D992" s="85">
        <f>C992 * (1 + '2016 Claims Experience'!$H$3) * (1 + '2016 Claims Experience'!$H$3)</f>
        <v>3492.8586000000009</v>
      </c>
      <c r="E992" s="85">
        <f t="shared" si="61"/>
        <v>349.28586000000001</v>
      </c>
      <c r="F992" s="85">
        <f t="shared" si="62"/>
        <v>3143.572740000001</v>
      </c>
      <c r="G992" s="85">
        <f xml:space="preserve"> F992/'2016 Claims Experience'!$H$2</f>
        <v>3698.3208705882366</v>
      </c>
      <c r="H992" s="85">
        <f t="shared" si="63"/>
        <v>500</v>
      </c>
      <c r="I992" s="85">
        <f t="shared" si="60"/>
        <v>771.55438428117304</v>
      </c>
      <c r="J992" s="39"/>
    </row>
    <row r="993" spans="2:10" x14ac:dyDescent="0.2">
      <c r="B993" s="87">
        <v>991</v>
      </c>
      <c r="C993" s="85">
        <v>11403.65</v>
      </c>
      <c r="D993" s="85">
        <f>C993 * (1 + '2016 Claims Experience'!$H$3) * (1 + '2016 Claims Experience'!$H$3)</f>
        <v>13798.416500000003</v>
      </c>
      <c r="E993" s="85">
        <f t="shared" si="61"/>
        <v>1379.8416500000001</v>
      </c>
      <c r="F993" s="85">
        <f t="shared" si="62"/>
        <v>12418.574850000003</v>
      </c>
      <c r="G993" s="85">
        <f xml:space="preserve"> F993/'2016 Claims Experience'!$H$2</f>
        <v>14610.088058823532</v>
      </c>
      <c r="H993" s="85">
        <f t="shared" si="63"/>
        <v>500</v>
      </c>
      <c r="I993" s="85">
        <f t="shared" si="60"/>
        <v>771.55438428117304</v>
      </c>
      <c r="J993" s="39"/>
    </row>
    <row r="994" spans="2:10" x14ac:dyDescent="0.2">
      <c r="B994" s="87">
        <v>992</v>
      </c>
      <c r="C994" s="85">
        <v>11389.43</v>
      </c>
      <c r="D994" s="85">
        <f>C994 * (1 + '2016 Claims Experience'!$H$3) * (1 + '2016 Claims Experience'!$H$3)</f>
        <v>13781.210300000002</v>
      </c>
      <c r="E994" s="85">
        <f t="shared" si="61"/>
        <v>1378.12103</v>
      </c>
      <c r="F994" s="85">
        <f t="shared" si="62"/>
        <v>12403.089270000002</v>
      </c>
      <c r="G994" s="85">
        <f xml:space="preserve"> F994/'2016 Claims Experience'!$H$2</f>
        <v>14591.869729411768</v>
      </c>
      <c r="H994" s="85">
        <f t="shared" si="63"/>
        <v>500</v>
      </c>
      <c r="I994" s="85">
        <f t="shared" si="60"/>
        <v>771.55438428117304</v>
      </c>
      <c r="J994" s="39"/>
    </row>
    <row r="995" spans="2:10" x14ac:dyDescent="0.2">
      <c r="B995" s="87">
        <v>993</v>
      </c>
      <c r="C995" s="85">
        <v>787.63</v>
      </c>
      <c r="D995" s="85">
        <f>C995 * (1 + '2016 Claims Experience'!$H$3) * (1 + '2016 Claims Experience'!$H$3)</f>
        <v>953.03230000000008</v>
      </c>
      <c r="E995" s="85">
        <f t="shared" si="61"/>
        <v>95.303229999999985</v>
      </c>
      <c r="F995" s="85">
        <f t="shared" si="62"/>
        <v>857.72907000000009</v>
      </c>
      <c r="G995" s="85">
        <f xml:space="preserve"> F995/'2016 Claims Experience'!$H$2</f>
        <v>1009.0930235294119</v>
      </c>
      <c r="H995" s="85">
        <f t="shared" si="63"/>
        <v>500</v>
      </c>
      <c r="I995" s="85">
        <f t="shared" si="60"/>
        <v>771.55438428117304</v>
      </c>
      <c r="J995" s="39"/>
    </row>
    <row r="996" spans="2:10" x14ac:dyDescent="0.2">
      <c r="B996" s="87">
        <v>994</v>
      </c>
      <c r="C996" s="85">
        <v>2217.5300000000002</v>
      </c>
      <c r="D996" s="85">
        <f>C996 * (1 + '2016 Claims Experience'!$H$3) * (1 + '2016 Claims Experience'!$H$3)</f>
        <v>2683.2113000000004</v>
      </c>
      <c r="E996" s="85">
        <f t="shared" si="61"/>
        <v>268.32112999999998</v>
      </c>
      <c r="F996" s="85">
        <f t="shared" si="62"/>
        <v>2414.8901700000006</v>
      </c>
      <c r="G996" s="85">
        <f xml:space="preserve"> F996/'2016 Claims Experience'!$H$2</f>
        <v>2841.0472588235302</v>
      </c>
      <c r="H996" s="85">
        <f t="shared" si="63"/>
        <v>500</v>
      </c>
      <c r="I996" s="85">
        <f t="shared" si="60"/>
        <v>771.55438428117304</v>
      </c>
      <c r="J996" s="39"/>
    </row>
    <row r="997" spans="2:10" x14ac:dyDescent="0.2">
      <c r="B997" s="87">
        <v>995</v>
      </c>
      <c r="C997" s="85">
        <v>1866.77</v>
      </c>
      <c r="D997" s="85">
        <f>C997 * (1 + '2016 Claims Experience'!$H$3) * (1 + '2016 Claims Experience'!$H$3)</f>
        <v>2258.7917000000002</v>
      </c>
      <c r="E997" s="85">
        <f t="shared" si="61"/>
        <v>225.87916999999996</v>
      </c>
      <c r="F997" s="85">
        <f t="shared" si="62"/>
        <v>2032.9125300000003</v>
      </c>
      <c r="G997" s="85">
        <f xml:space="preserve"> F997/'2016 Claims Experience'!$H$2</f>
        <v>2391.6618000000003</v>
      </c>
      <c r="H997" s="85">
        <f t="shared" si="63"/>
        <v>500</v>
      </c>
      <c r="I997" s="85">
        <f t="shared" si="60"/>
        <v>771.55438428117304</v>
      </c>
      <c r="J997" s="39"/>
    </row>
    <row r="998" spans="2:10" x14ac:dyDescent="0.2">
      <c r="B998" s="87">
        <v>996</v>
      </c>
      <c r="C998" s="85">
        <v>35914.980000000003</v>
      </c>
      <c r="D998" s="85">
        <f>C998 * (1 + '2016 Claims Experience'!$H$3) * (1 + '2016 Claims Experience'!$H$3)</f>
        <v>43457.125800000016</v>
      </c>
      <c r="E998" s="85">
        <f t="shared" si="61"/>
        <v>4345.7125800000003</v>
      </c>
      <c r="F998" s="85">
        <f t="shared" si="62"/>
        <v>39111.413220000017</v>
      </c>
      <c r="G998" s="85">
        <f xml:space="preserve"> F998/'2016 Claims Experience'!$H$2</f>
        <v>46013.427317647082</v>
      </c>
      <c r="H998" s="85">
        <f t="shared" si="63"/>
        <v>500</v>
      </c>
      <c r="I998" s="85">
        <f t="shared" si="60"/>
        <v>771.55438428117304</v>
      </c>
      <c r="J998" s="39"/>
    </row>
    <row r="999" spans="2:10" x14ac:dyDescent="0.2">
      <c r="B999" s="87">
        <v>997</v>
      </c>
      <c r="C999" s="85">
        <v>13411.04</v>
      </c>
      <c r="D999" s="85">
        <f>C999 * (1 + '2016 Claims Experience'!$H$3) * (1 + '2016 Claims Experience'!$H$3)</f>
        <v>16227.358400000003</v>
      </c>
      <c r="E999" s="85">
        <f t="shared" si="61"/>
        <v>1622.7358399999998</v>
      </c>
      <c r="F999" s="85">
        <f t="shared" si="62"/>
        <v>14604.622560000003</v>
      </c>
      <c r="G999" s="85">
        <f xml:space="preserve"> F999/'2016 Claims Experience'!$H$2</f>
        <v>17181.908894117652</v>
      </c>
      <c r="H999" s="85">
        <f t="shared" si="63"/>
        <v>500</v>
      </c>
      <c r="I999" s="85">
        <f t="shared" si="60"/>
        <v>771.55438428117304</v>
      </c>
      <c r="J999" s="39"/>
    </row>
    <row r="1000" spans="2:10" x14ac:dyDescent="0.2">
      <c r="B1000" s="87">
        <v>998</v>
      </c>
      <c r="C1000" s="85">
        <v>3900.23</v>
      </c>
      <c r="D1000" s="85">
        <f>C1000 * (1 + '2016 Claims Experience'!$H$3) * (1 + '2016 Claims Experience'!$H$3)</f>
        <v>4719.2783000000009</v>
      </c>
      <c r="E1000" s="85">
        <f t="shared" si="61"/>
        <v>471.92782999999997</v>
      </c>
      <c r="F1000" s="85">
        <f t="shared" si="62"/>
        <v>4247.3504700000012</v>
      </c>
      <c r="G1000" s="85">
        <f xml:space="preserve"> F1000/'2016 Claims Experience'!$H$2</f>
        <v>4996.8829058823549</v>
      </c>
      <c r="H1000" s="85">
        <f t="shared" si="63"/>
        <v>500</v>
      </c>
      <c r="I1000" s="85">
        <f t="shared" si="60"/>
        <v>771.55438428117304</v>
      </c>
      <c r="J1000" s="39"/>
    </row>
    <row r="1001" spans="2:10" x14ac:dyDescent="0.2">
      <c r="B1001" s="87">
        <v>999</v>
      </c>
      <c r="C1001" s="85">
        <v>944.05000000000007</v>
      </c>
      <c r="D1001" s="85">
        <f>C1001 * (1 + '2016 Claims Experience'!$H$3) * (1 + '2016 Claims Experience'!$H$3)</f>
        <v>1142.3005000000003</v>
      </c>
      <c r="E1001" s="85">
        <f t="shared" si="61"/>
        <v>114.23005000000001</v>
      </c>
      <c r="F1001" s="85">
        <f t="shared" si="62"/>
        <v>1028.0704500000004</v>
      </c>
      <c r="G1001" s="85">
        <f xml:space="preserve"> F1001/'2016 Claims Experience'!$H$2</f>
        <v>1209.4946470588241</v>
      </c>
      <c r="H1001" s="85">
        <f t="shared" si="63"/>
        <v>500</v>
      </c>
      <c r="I1001" s="85">
        <f t="shared" si="60"/>
        <v>771.55438428117304</v>
      </c>
      <c r="J1001" s="39"/>
    </row>
    <row r="1002" spans="2:10" x14ac:dyDescent="0.2">
      <c r="B1002" s="87">
        <v>1000</v>
      </c>
      <c r="C1002" s="85">
        <v>6803.4800000000005</v>
      </c>
      <c r="D1002" s="85">
        <f>C1002 * (1 + '2016 Claims Experience'!$H$3) * (1 + '2016 Claims Experience'!$H$3)</f>
        <v>8232.2108000000026</v>
      </c>
      <c r="E1002" s="85">
        <f t="shared" si="61"/>
        <v>823.22108000000003</v>
      </c>
      <c r="F1002" s="85">
        <f t="shared" si="62"/>
        <v>7408.9897200000023</v>
      </c>
      <c r="G1002" s="85">
        <f xml:space="preserve"> F1002/'2016 Claims Experience'!$H$2</f>
        <v>8716.4584941176508</v>
      </c>
      <c r="H1002" s="85">
        <f t="shared" si="63"/>
        <v>500</v>
      </c>
      <c r="I1002" s="85">
        <f t="shared" si="60"/>
        <v>771.55438428117304</v>
      </c>
      <c r="J1002" s="39"/>
    </row>
    <row r="1003" spans="2:10" x14ac:dyDescent="0.2">
      <c r="B1003" s="87">
        <v>1001</v>
      </c>
      <c r="C1003" s="85">
        <v>18064.14</v>
      </c>
      <c r="D1003" s="85">
        <f>C1003 * (1 + '2016 Claims Experience'!$H$3) * (1 + '2016 Claims Experience'!$H$3)</f>
        <v>21857.609400000001</v>
      </c>
      <c r="E1003" s="85">
        <f t="shared" si="61"/>
        <v>2185.7609399999997</v>
      </c>
      <c r="F1003" s="85">
        <f t="shared" si="62"/>
        <v>19671.848460000001</v>
      </c>
      <c r="G1003" s="85">
        <f xml:space="preserve"> F1003/'2016 Claims Experience'!$H$2</f>
        <v>23143.351129411767</v>
      </c>
      <c r="H1003" s="85">
        <f t="shared" si="63"/>
        <v>500</v>
      </c>
      <c r="I1003" s="85">
        <f t="shared" si="60"/>
        <v>771.55438428117304</v>
      </c>
      <c r="J1003" s="39"/>
    </row>
    <row r="1004" spans="2:10" x14ac:dyDescent="0.2">
      <c r="B1004" s="87">
        <v>1002</v>
      </c>
      <c r="C1004" s="85">
        <v>29190.5</v>
      </c>
      <c r="D1004" s="85">
        <f>C1004 * (1 + '2016 Claims Experience'!$H$3) * (1 + '2016 Claims Experience'!$H$3)</f>
        <v>35320.505000000005</v>
      </c>
      <c r="E1004" s="85">
        <f t="shared" si="61"/>
        <v>3532.0504999999998</v>
      </c>
      <c r="F1004" s="85">
        <f t="shared" si="62"/>
        <v>31788.454500000003</v>
      </c>
      <c r="G1004" s="85">
        <f xml:space="preserve"> F1004/'2016 Claims Experience'!$H$2</f>
        <v>37398.181764705885</v>
      </c>
      <c r="H1004" s="85">
        <f t="shared" si="63"/>
        <v>500</v>
      </c>
      <c r="I1004" s="85">
        <f t="shared" si="60"/>
        <v>771.55438428117304</v>
      </c>
      <c r="J1004" s="39"/>
    </row>
    <row r="1005" spans="2:10" x14ac:dyDescent="0.2">
      <c r="B1005" s="87">
        <v>1003</v>
      </c>
      <c r="C1005" s="85">
        <v>26227.210000000003</v>
      </c>
      <c r="D1005" s="85">
        <f>C1005 * (1 + '2016 Claims Experience'!$H$3) * (1 + '2016 Claims Experience'!$H$3)</f>
        <v>31734.924100000007</v>
      </c>
      <c r="E1005" s="85">
        <f t="shared" si="61"/>
        <v>3173.4924099999998</v>
      </c>
      <c r="F1005" s="85">
        <f t="shared" si="62"/>
        <v>28561.431690000009</v>
      </c>
      <c r="G1005" s="85">
        <f xml:space="preserve"> F1005/'2016 Claims Experience'!$H$2</f>
        <v>33601.684341176478</v>
      </c>
      <c r="H1005" s="85">
        <f t="shared" si="63"/>
        <v>500</v>
      </c>
      <c r="I1005" s="85">
        <f t="shared" si="60"/>
        <v>771.55438428117304</v>
      </c>
      <c r="J1005" s="39"/>
    </row>
    <row r="1006" spans="2:10" x14ac:dyDescent="0.2">
      <c r="B1006" s="87">
        <v>1004</v>
      </c>
      <c r="C1006" s="85">
        <v>17156.43</v>
      </c>
      <c r="D1006" s="85">
        <f>C1006 * (1 + '2016 Claims Experience'!$H$3) * (1 + '2016 Claims Experience'!$H$3)</f>
        <v>20759.280300000002</v>
      </c>
      <c r="E1006" s="85">
        <f t="shared" si="61"/>
        <v>2075.9280299999996</v>
      </c>
      <c r="F1006" s="85">
        <f t="shared" si="62"/>
        <v>18683.352270000003</v>
      </c>
      <c r="G1006" s="85">
        <f xml:space="preserve"> F1006/'2016 Claims Experience'!$H$2</f>
        <v>21980.414435294122</v>
      </c>
      <c r="H1006" s="85">
        <f t="shared" si="63"/>
        <v>500</v>
      </c>
      <c r="I1006" s="85">
        <f t="shared" si="60"/>
        <v>771.55438428117304</v>
      </c>
      <c r="J1006" s="39"/>
    </row>
    <row r="1007" spans="2:10" x14ac:dyDescent="0.2">
      <c r="B1007" s="87">
        <v>1005</v>
      </c>
      <c r="C1007" s="85">
        <v>9048.66</v>
      </c>
      <c r="D1007" s="85">
        <f>C1007 * (1 + '2016 Claims Experience'!$H$3) * (1 + '2016 Claims Experience'!$H$3)</f>
        <v>10948.8786</v>
      </c>
      <c r="E1007" s="85">
        <f t="shared" si="61"/>
        <v>1094.8878599999998</v>
      </c>
      <c r="F1007" s="85">
        <f t="shared" si="62"/>
        <v>9853.9907400000011</v>
      </c>
      <c r="G1007" s="85">
        <f xml:space="preserve"> F1007/'2016 Claims Experience'!$H$2</f>
        <v>11592.930282352943</v>
      </c>
      <c r="H1007" s="85">
        <f t="shared" si="63"/>
        <v>500</v>
      </c>
      <c r="I1007" s="85">
        <f t="shared" si="60"/>
        <v>771.55438428117304</v>
      </c>
      <c r="J1007" s="39"/>
    </row>
    <row r="1008" spans="2:10" x14ac:dyDescent="0.2">
      <c r="B1008" s="87">
        <v>1006</v>
      </c>
      <c r="C1008" s="85">
        <v>8911.99</v>
      </c>
      <c r="D1008" s="85">
        <f>C1008 * (1 + '2016 Claims Experience'!$H$3) * (1 + '2016 Claims Experience'!$H$3)</f>
        <v>10783.507900000001</v>
      </c>
      <c r="E1008" s="85">
        <f t="shared" si="61"/>
        <v>1078.3507899999997</v>
      </c>
      <c r="F1008" s="85">
        <f t="shared" si="62"/>
        <v>9705.1571100000001</v>
      </c>
      <c r="G1008" s="85">
        <f xml:space="preserve"> F1008/'2016 Claims Experience'!$H$2</f>
        <v>11417.831894117648</v>
      </c>
      <c r="H1008" s="85">
        <f t="shared" si="63"/>
        <v>500</v>
      </c>
      <c r="I1008" s="85">
        <f t="shared" si="60"/>
        <v>771.55438428117304</v>
      </c>
      <c r="J1008" s="39"/>
    </row>
    <row r="1009" spans="2:10" x14ac:dyDescent="0.2">
      <c r="B1009" s="87">
        <v>1007</v>
      </c>
      <c r="C1009" s="85">
        <v>4869.5600000000004</v>
      </c>
      <c r="D1009" s="85">
        <f>C1009 * (1 + '2016 Claims Experience'!$H$3) * (1 + '2016 Claims Experience'!$H$3)</f>
        <v>5892.1676000000007</v>
      </c>
      <c r="E1009" s="85">
        <f t="shared" si="61"/>
        <v>589.21675999999991</v>
      </c>
      <c r="F1009" s="85">
        <f t="shared" si="62"/>
        <v>5302.9508400000004</v>
      </c>
      <c r="G1009" s="85">
        <f xml:space="preserve"> F1009/'2016 Claims Experience'!$H$2</f>
        <v>6238.7656941176474</v>
      </c>
      <c r="H1009" s="85">
        <f t="shared" si="63"/>
        <v>500</v>
      </c>
      <c r="I1009" s="85">
        <f t="shared" si="60"/>
        <v>771.55438428117304</v>
      </c>
      <c r="J1009" s="39"/>
    </row>
    <row r="1010" spans="2:10" x14ac:dyDescent="0.2">
      <c r="B1010" s="87">
        <v>1008</v>
      </c>
      <c r="C1010" s="85">
        <v>7757.01</v>
      </c>
      <c r="D1010" s="85">
        <f>C1010 * (1 + '2016 Claims Experience'!$H$3) * (1 + '2016 Claims Experience'!$H$3)</f>
        <v>9385.9821000000029</v>
      </c>
      <c r="E1010" s="85">
        <f t="shared" si="61"/>
        <v>938.59821000000011</v>
      </c>
      <c r="F1010" s="85">
        <f t="shared" si="62"/>
        <v>8447.3838900000028</v>
      </c>
      <c r="G1010" s="85">
        <f xml:space="preserve"> F1010/'2016 Claims Experience'!$H$2</f>
        <v>9938.0986941176507</v>
      </c>
      <c r="H1010" s="85">
        <f t="shared" si="63"/>
        <v>500</v>
      </c>
      <c r="I1010" s="85">
        <f t="shared" si="60"/>
        <v>771.55438428117304</v>
      </c>
      <c r="J1010" s="39"/>
    </row>
    <row r="1011" spans="2:10" x14ac:dyDescent="0.2">
      <c r="B1011" s="87">
        <v>1009</v>
      </c>
      <c r="C1011" s="85">
        <v>6487.4800000000005</v>
      </c>
      <c r="D1011" s="85">
        <f>C1011 * (1 + '2016 Claims Experience'!$H$3) * (1 + '2016 Claims Experience'!$H$3)</f>
        <v>7849.850800000002</v>
      </c>
      <c r="E1011" s="85">
        <f t="shared" si="61"/>
        <v>784.98508000000004</v>
      </c>
      <c r="F1011" s="85">
        <f t="shared" si="62"/>
        <v>7064.8657200000016</v>
      </c>
      <c r="G1011" s="85">
        <f xml:space="preserve"> F1011/'2016 Claims Experience'!$H$2</f>
        <v>8311.6067294117674</v>
      </c>
      <c r="H1011" s="85">
        <f t="shared" si="63"/>
        <v>500</v>
      </c>
      <c r="I1011" s="85">
        <f t="shared" si="60"/>
        <v>771.55438428117304</v>
      </c>
      <c r="J1011" s="39"/>
    </row>
    <row r="1012" spans="2:10" x14ac:dyDescent="0.2">
      <c r="B1012" s="87">
        <v>1010</v>
      </c>
      <c r="C1012" s="85">
        <v>1487.5700000000002</v>
      </c>
      <c r="D1012" s="85">
        <f>C1012 * (1 + '2016 Claims Experience'!$H$3) * (1 + '2016 Claims Experience'!$H$3)</f>
        <v>1799.9597000000003</v>
      </c>
      <c r="E1012" s="85">
        <f t="shared" si="61"/>
        <v>179.99597</v>
      </c>
      <c r="F1012" s="85">
        <f t="shared" si="62"/>
        <v>1619.9637300000004</v>
      </c>
      <c r="G1012" s="85">
        <f xml:space="preserve"> F1012/'2016 Claims Experience'!$H$2</f>
        <v>1905.8396823529417</v>
      </c>
      <c r="H1012" s="85">
        <f t="shared" si="63"/>
        <v>500</v>
      </c>
      <c r="I1012" s="85">
        <f t="shared" si="60"/>
        <v>771.55438428117304</v>
      </c>
      <c r="J1012" s="39"/>
    </row>
    <row r="1013" spans="2:10" x14ac:dyDescent="0.2">
      <c r="B1013" s="87">
        <v>1011</v>
      </c>
      <c r="C1013" s="85">
        <v>757.61</v>
      </c>
      <c r="D1013" s="85">
        <f>C1013 * (1 + '2016 Claims Experience'!$H$3) * (1 + '2016 Claims Experience'!$H$3)</f>
        <v>916.70810000000017</v>
      </c>
      <c r="E1013" s="85">
        <f t="shared" si="61"/>
        <v>91.670810000000003</v>
      </c>
      <c r="F1013" s="85">
        <f t="shared" si="62"/>
        <v>825.03729000000021</v>
      </c>
      <c r="G1013" s="85">
        <f xml:space="preserve"> F1013/'2016 Claims Experience'!$H$2</f>
        <v>970.63210588235324</v>
      </c>
      <c r="H1013" s="85">
        <f t="shared" si="63"/>
        <v>500</v>
      </c>
      <c r="I1013" s="85">
        <f t="shared" si="60"/>
        <v>771.55438428117304</v>
      </c>
      <c r="J1013" s="39"/>
    </row>
    <row r="1014" spans="2:10" x14ac:dyDescent="0.2">
      <c r="B1014" s="87">
        <v>1012</v>
      </c>
      <c r="C1014" s="85">
        <v>6752.92</v>
      </c>
      <c r="D1014" s="85">
        <f>C1014 * (1 + '2016 Claims Experience'!$H$3) * (1 + '2016 Claims Experience'!$H$3)</f>
        <v>8171.0332000000008</v>
      </c>
      <c r="E1014" s="85">
        <f t="shared" si="61"/>
        <v>817.10331999999994</v>
      </c>
      <c r="F1014" s="85">
        <f t="shared" si="62"/>
        <v>7353.9298800000006</v>
      </c>
      <c r="G1014" s="85">
        <f xml:space="preserve"> F1014/'2016 Claims Experience'!$H$2</f>
        <v>8651.6822117647062</v>
      </c>
      <c r="H1014" s="85">
        <f t="shared" si="63"/>
        <v>500</v>
      </c>
      <c r="I1014" s="85">
        <f t="shared" si="60"/>
        <v>771.55438428117304</v>
      </c>
      <c r="J1014" s="39"/>
    </row>
    <row r="1015" spans="2:10" x14ac:dyDescent="0.2">
      <c r="B1015" s="87">
        <v>1013</v>
      </c>
      <c r="C1015" s="85">
        <v>2495.61</v>
      </c>
      <c r="D1015" s="85">
        <f>C1015 * (1 + '2016 Claims Experience'!$H$3) * (1 + '2016 Claims Experience'!$H$3)</f>
        <v>3019.6881000000008</v>
      </c>
      <c r="E1015" s="85">
        <f t="shared" si="61"/>
        <v>301.96881000000002</v>
      </c>
      <c r="F1015" s="85">
        <f t="shared" si="62"/>
        <v>2717.7192900000009</v>
      </c>
      <c r="G1015" s="85">
        <f xml:space="preserve"> F1015/'2016 Claims Experience'!$H$2</f>
        <v>3197.3168117647069</v>
      </c>
      <c r="H1015" s="85">
        <f t="shared" si="63"/>
        <v>500</v>
      </c>
      <c r="I1015" s="85">
        <f t="shared" si="60"/>
        <v>771.55438428117304</v>
      </c>
      <c r="J1015" s="39"/>
    </row>
    <row r="1016" spans="2:10" x14ac:dyDescent="0.2">
      <c r="B1016" s="87">
        <v>1014</v>
      </c>
      <c r="C1016" s="85">
        <v>8676.57</v>
      </c>
      <c r="D1016" s="85">
        <f>C1016 * (1 + '2016 Claims Experience'!$H$3) * (1 + '2016 Claims Experience'!$H$3)</f>
        <v>10498.649700000002</v>
      </c>
      <c r="E1016" s="85">
        <f t="shared" si="61"/>
        <v>1049.8649699999999</v>
      </c>
      <c r="F1016" s="85">
        <f t="shared" si="62"/>
        <v>9448.7847300000012</v>
      </c>
      <c r="G1016" s="85">
        <f xml:space="preserve"> F1016/'2016 Claims Experience'!$H$2</f>
        <v>11116.217329411766</v>
      </c>
      <c r="H1016" s="85">
        <f t="shared" si="63"/>
        <v>500</v>
      </c>
      <c r="I1016" s="85">
        <f t="shared" si="60"/>
        <v>771.55438428117304</v>
      </c>
      <c r="J1016" s="39"/>
    </row>
    <row r="1017" spans="2:10" x14ac:dyDescent="0.2">
      <c r="B1017" s="87">
        <v>1015</v>
      </c>
      <c r="C1017" s="85">
        <v>1700.8700000000001</v>
      </c>
      <c r="D1017" s="85">
        <f>C1017 * (1 + '2016 Claims Experience'!$H$3) * (1 + '2016 Claims Experience'!$H$3)</f>
        <v>2058.0527000000006</v>
      </c>
      <c r="E1017" s="85">
        <f t="shared" si="61"/>
        <v>205.80527000000001</v>
      </c>
      <c r="F1017" s="85">
        <f t="shared" si="62"/>
        <v>1852.2474300000006</v>
      </c>
      <c r="G1017" s="85">
        <f xml:space="preserve"> F1017/'2016 Claims Experience'!$H$2</f>
        <v>2179.1146235294127</v>
      </c>
      <c r="H1017" s="85">
        <f t="shared" si="63"/>
        <v>500</v>
      </c>
      <c r="I1017" s="85">
        <f t="shared" si="60"/>
        <v>771.55438428117304</v>
      </c>
      <c r="J1017" s="39"/>
    </row>
    <row r="1018" spans="2:10" x14ac:dyDescent="0.2">
      <c r="B1018" s="87">
        <v>1016</v>
      </c>
      <c r="C1018" s="85">
        <v>20678.25</v>
      </c>
      <c r="D1018" s="85">
        <f>C1018 * (1 + '2016 Claims Experience'!$H$3) * (1 + '2016 Claims Experience'!$H$3)</f>
        <v>25020.682500000003</v>
      </c>
      <c r="E1018" s="85">
        <f t="shared" si="61"/>
        <v>2502.0682499999998</v>
      </c>
      <c r="F1018" s="85">
        <f t="shared" si="62"/>
        <v>22518.614250000002</v>
      </c>
      <c r="G1018" s="85">
        <f xml:space="preserve"> F1018/'2016 Claims Experience'!$H$2</f>
        <v>26492.487352941182</v>
      </c>
      <c r="H1018" s="85">
        <f t="shared" si="63"/>
        <v>500</v>
      </c>
      <c r="I1018" s="85">
        <f t="shared" si="60"/>
        <v>771.55438428117304</v>
      </c>
      <c r="J1018" s="39"/>
    </row>
    <row r="1019" spans="2:10" x14ac:dyDescent="0.2">
      <c r="B1019" s="87">
        <v>1017</v>
      </c>
      <c r="C1019" s="85">
        <v>2556.44</v>
      </c>
      <c r="D1019" s="85">
        <f>C1019 * (1 + '2016 Claims Experience'!$H$3) * (1 + '2016 Claims Experience'!$H$3)</f>
        <v>3093.2924000000007</v>
      </c>
      <c r="E1019" s="85">
        <f t="shared" si="61"/>
        <v>309.32924000000003</v>
      </c>
      <c r="F1019" s="85">
        <f t="shared" si="62"/>
        <v>2783.9631600000007</v>
      </c>
      <c r="G1019" s="85">
        <f xml:space="preserve"> F1019/'2016 Claims Experience'!$H$2</f>
        <v>3275.2507764705892</v>
      </c>
      <c r="H1019" s="85">
        <f t="shared" si="63"/>
        <v>500</v>
      </c>
      <c r="I1019" s="85">
        <f t="shared" si="60"/>
        <v>771.55438428117304</v>
      </c>
      <c r="J1019" s="39"/>
    </row>
    <row r="1020" spans="2:10" x14ac:dyDescent="0.2">
      <c r="B1020" s="87">
        <v>1018</v>
      </c>
      <c r="C1020" s="85">
        <v>5420.9800000000005</v>
      </c>
      <c r="D1020" s="85">
        <f>C1020 * (1 + '2016 Claims Experience'!$H$3) * (1 + '2016 Claims Experience'!$H$3)</f>
        <v>6559.3858000000018</v>
      </c>
      <c r="E1020" s="85">
        <f t="shared" si="61"/>
        <v>655.93858</v>
      </c>
      <c r="F1020" s="85">
        <f t="shared" si="62"/>
        <v>5903.4472200000018</v>
      </c>
      <c r="G1020" s="85">
        <f xml:space="preserve"> F1020/'2016 Claims Experience'!$H$2</f>
        <v>6945.2320235294137</v>
      </c>
      <c r="H1020" s="85">
        <f t="shared" si="63"/>
        <v>500</v>
      </c>
      <c r="I1020" s="85">
        <f t="shared" si="60"/>
        <v>771.55438428117304</v>
      </c>
      <c r="J1020" s="39"/>
    </row>
    <row r="1021" spans="2:10" x14ac:dyDescent="0.2">
      <c r="B1021" s="87">
        <v>1019</v>
      </c>
      <c r="C1021" s="85">
        <v>564.85</v>
      </c>
      <c r="D1021" s="85">
        <f>C1021 * (1 + '2016 Claims Experience'!$H$3) * (1 + '2016 Claims Experience'!$H$3)</f>
        <v>683.46850000000006</v>
      </c>
      <c r="E1021" s="85">
        <f t="shared" si="61"/>
        <v>68.346849999999989</v>
      </c>
      <c r="F1021" s="85">
        <f t="shared" si="62"/>
        <v>615.12165000000005</v>
      </c>
      <c r="G1021" s="85">
        <f xml:space="preserve"> F1021/'2016 Claims Experience'!$H$2</f>
        <v>723.6725294117648</v>
      </c>
      <c r="H1021" s="85">
        <f t="shared" si="63"/>
        <v>500</v>
      </c>
      <c r="I1021" s="85">
        <f t="shared" si="60"/>
        <v>771.55438428117304</v>
      </c>
      <c r="J1021" s="39"/>
    </row>
    <row r="1022" spans="2:10" x14ac:dyDescent="0.2">
      <c r="B1022" s="87">
        <v>1020</v>
      </c>
      <c r="C1022" s="85">
        <v>445.56</v>
      </c>
      <c r="D1022" s="85">
        <f>C1022 * (1 + '2016 Claims Experience'!$H$3) * (1 + '2016 Claims Experience'!$H$3)</f>
        <v>539.12760000000014</v>
      </c>
      <c r="E1022" s="85">
        <f t="shared" si="61"/>
        <v>53.912760000000006</v>
      </c>
      <c r="F1022" s="85">
        <f t="shared" si="62"/>
        <v>485.21484000000015</v>
      </c>
      <c r="G1022" s="85">
        <f xml:space="preserve"> F1022/'2016 Claims Experience'!$H$2</f>
        <v>570.84098823529428</v>
      </c>
      <c r="H1022" s="85">
        <f t="shared" si="63"/>
        <v>500</v>
      </c>
      <c r="I1022" s="85">
        <f t="shared" si="60"/>
        <v>771.55438428117304</v>
      </c>
      <c r="J1022" s="39"/>
    </row>
    <row r="1023" spans="2:10" x14ac:dyDescent="0.2">
      <c r="B1023" s="87">
        <v>1021</v>
      </c>
      <c r="C1023" s="85">
        <v>6511.97</v>
      </c>
      <c r="D1023" s="85">
        <f>C1023 * (1 + '2016 Claims Experience'!$H$3) * (1 + '2016 Claims Experience'!$H$3)</f>
        <v>7879.4837000000016</v>
      </c>
      <c r="E1023" s="85">
        <f t="shared" si="61"/>
        <v>787.94836999999995</v>
      </c>
      <c r="F1023" s="85">
        <f t="shared" si="62"/>
        <v>7091.5353300000015</v>
      </c>
      <c r="G1023" s="85">
        <f xml:space="preserve"> F1023/'2016 Claims Experience'!$H$2</f>
        <v>8342.9827411764727</v>
      </c>
      <c r="H1023" s="85">
        <f t="shared" si="63"/>
        <v>500</v>
      </c>
      <c r="I1023" s="85">
        <f t="shared" si="60"/>
        <v>771.55438428117304</v>
      </c>
      <c r="J1023" s="39"/>
    </row>
    <row r="1024" spans="2:10" x14ac:dyDescent="0.2">
      <c r="B1024" s="87">
        <v>1022</v>
      </c>
      <c r="C1024" s="85">
        <v>8666.3000000000011</v>
      </c>
      <c r="D1024" s="85">
        <f>C1024 * (1 + '2016 Claims Experience'!$H$3) * (1 + '2016 Claims Experience'!$H$3)</f>
        <v>10486.223000000004</v>
      </c>
      <c r="E1024" s="85">
        <f t="shared" si="61"/>
        <v>1048.6223000000002</v>
      </c>
      <c r="F1024" s="85">
        <f t="shared" si="62"/>
        <v>9437.6007000000027</v>
      </c>
      <c r="G1024" s="85">
        <f xml:space="preserve"> F1024/'2016 Claims Experience'!$H$2</f>
        <v>11103.059647058826</v>
      </c>
      <c r="H1024" s="85">
        <f t="shared" si="63"/>
        <v>500</v>
      </c>
      <c r="I1024" s="85">
        <f t="shared" si="60"/>
        <v>771.55438428117304</v>
      </c>
      <c r="J1024" s="39"/>
    </row>
    <row r="1025" spans="2:10" x14ac:dyDescent="0.2">
      <c r="B1025" s="87">
        <v>1023</v>
      </c>
      <c r="C1025" s="85">
        <v>27055.920000000002</v>
      </c>
      <c r="D1025" s="85">
        <f>C1025 * (1 + '2016 Claims Experience'!$H$3) * (1 + '2016 Claims Experience'!$H$3)</f>
        <v>32737.66320000001</v>
      </c>
      <c r="E1025" s="85">
        <f t="shared" si="61"/>
        <v>3273.7663200000002</v>
      </c>
      <c r="F1025" s="85">
        <f t="shared" si="62"/>
        <v>29463.896880000011</v>
      </c>
      <c r="G1025" s="85">
        <f xml:space="preserve"> F1025/'2016 Claims Experience'!$H$2</f>
        <v>34663.408094117658</v>
      </c>
      <c r="H1025" s="85">
        <f t="shared" si="63"/>
        <v>500</v>
      </c>
      <c r="I1025" s="85">
        <f t="shared" si="60"/>
        <v>771.55438428117304</v>
      </c>
      <c r="J1025" s="39"/>
    </row>
    <row r="1026" spans="2:10" x14ac:dyDescent="0.2">
      <c r="B1026" s="87">
        <v>1024</v>
      </c>
      <c r="C1026" s="85">
        <v>16636.61</v>
      </c>
      <c r="D1026" s="85">
        <f>C1026 * (1 + '2016 Claims Experience'!$H$3) * (1 + '2016 Claims Experience'!$H$3)</f>
        <v>20130.298100000004</v>
      </c>
      <c r="E1026" s="85">
        <f t="shared" si="61"/>
        <v>2013.02981</v>
      </c>
      <c r="F1026" s="85">
        <f t="shared" si="62"/>
        <v>18117.268290000004</v>
      </c>
      <c r="G1026" s="85">
        <f xml:space="preserve"> F1026/'2016 Claims Experience'!$H$2</f>
        <v>21314.433282352948</v>
      </c>
      <c r="H1026" s="85">
        <f t="shared" si="63"/>
        <v>500</v>
      </c>
      <c r="I1026" s="85">
        <f t="shared" si="60"/>
        <v>771.55438428117304</v>
      </c>
      <c r="J1026" s="39"/>
    </row>
    <row r="1027" spans="2:10" x14ac:dyDescent="0.2">
      <c r="B1027" s="87">
        <v>1025</v>
      </c>
      <c r="C1027" s="85">
        <v>12480.42</v>
      </c>
      <c r="D1027" s="85">
        <f>C1027 * (1 + '2016 Claims Experience'!$H$3) * (1 + '2016 Claims Experience'!$H$3)</f>
        <v>15101.308200000003</v>
      </c>
      <c r="E1027" s="85">
        <f t="shared" si="61"/>
        <v>1510.1308200000001</v>
      </c>
      <c r="F1027" s="85">
        <f t="shared" si="62"/>
        <v>13591.177380000003</v>
      </c>
      <c r="G1027" s="85">
        <f xml:space="preserve"> F1027/'2016 Claims Experience'!$H$2</f>
        <v>15989.620447058827</v>
      </c>
      <c r="H1027" s="85">
        <f t="shared" si="63"/>
        <v>500</v>
      </c>
      <c r="I1027" s="85">
        <f t="shared" ref="I1027:I1090" si="64">IF(H1027 = $K$29, $L$29 - H1027,   IF(AND(H1027&lt;$L$29, H1027 &gt; $K$29),  D1027-$K$29, 0) )</f>
        <v>771.55438428117304</v>
      </c>
      <c r="J1027" s="39"/>
    </row>
    <row r="1028" spans="2:10" x14ac:dyDescent="0.2">
      <c r="B1028" s="87">
        <v>1026</v>
      </c>
      <c r="C1028" s="85">
        <v>11422.61</v>
      </c>
      <c r="D1028" s="85">
        <f>C1028 * (1 + '2016 Claims Experience'!$H$3) * (1 + '2016 Claims Experience'!$H$3)</f>
        <v>13821.358100000003</v>
      </c>
      <c r="E1028" s="85">
        <f t="shared" ref="E1028:E1091" si="65" xml:space="preserve"> D1028 * (1- $L$9)</f>
        <v>1382.13581</v>
      </c>
      <c r="F1028" s="85">
        <f t="shared" ref="F1028:F1091" si="66" xml:space="preserve">   D1028 *$L$9</f>
        <v>12439.222290000003</v>
      </c>
      <c r="G1028" s="85">
        <f xml:space="preserve"> F1028/'2016 Claims Experience'!$H$2</f>
        <v>14634.379164705886</v>
      </c>
      <c r="H1028" s="85">
        <f t="shared" ref="H1028:H1091" si="67">IF( D1028&gt; $K$29, $K$29, D1028)</f>
        <v>500</v>
      </c>
      <c r="I1028" s="85">
        <f t="shared" si="64"/>
        <v>771.55438428117304</v>
      </c>
      <c r="J1028" s="39"/>
    </row>
    <row r="1029" spans="2:10" x14ac:dyDescent="0.2">
      <c r="B1029" s="87">
        <v>1027</v>
      </c>
      <c r="C1029" s="85">
        <v>139.04000000000002</v>
      </c>
      <c r="D1029" s="85">
        <f>C1029 * (1 + '2016 Claims Experience'!$H$3) * (1 + '2016 Claims Experience'!$H$3)</f>
        <v>168.23840000000007</v>
      </c>
      <c r="E1029" s="85">
        <f t="shared" si="65"/>
        <v>16.823840000000004</v>
      </c>
      <c r="F1029" s="85">
        <f t="shared" si="66"/>
        <v>151.41456000000008</v>
      </c>
      <c r="G1029" s="85">
        <f xml:space="preserve"> F1029/'2016 Claims Experience'!$H$2</f>
        <v>178.13477647058832</v>
      </c>
      <c r="H1029" s="85">
        <f t="shared" si="67"/>
        <v>168.23840000000007</v>
      </c>
      <c r="I1029" s="85">
        <f t="shared" si="64"/>
        <v>0</v>
      </c>
      <c r="J1029" s="39"/>
    </row>
    <row r="1030" spans="2:10" x14ac:dyDescent="0.2">
      <c r="B1030" s="87">
        <v>1028</v>
      </c>
      <c r="C1030" s="85">
        <v>4914.59</v>
      </c>
      <c r="D1030" s="85">
        <f>C1030 * (1 + '2016 Claims Experience'!$H$3) * (1 + '2016 Claims Experience'!$H$3)</f>
        <v>5946.6539000000012</v>
      </c>
      <c r="E1030" s="85">
        <f t="shared" si="65"/>
        <v>594.66539</v>
      </c>
      <c r="F1030" s="85">
        <f t="shared" si="66"/>
        <v>5351.988510000001</v>
      </c>
      <c r="G1030" s="85">
        <f xml:space="preserve"> F1030/'2016 Claims Experience'!$H$2</f>
        <v>6296.457070588237</v>
      </c>
      <c r="H1030" s="85">
        <f t="shared" si="67"/>
        <v>500</v>
      </c>
      <c r="I1030" s="85">
        <f t="shared" si="64"/>
        <v>771.55438428117304</v>
      </c>
      <c r="J1030" s="39"/>
    </row>
    <row r="1031" spans="2:10" x14ac:dyDescent="0.2">
      <c r="B1031" s="87">
        <v>1029</v>
      </c>
      <c r="C1031" s="85">
        <v>448.72</v>
      </c>
      <c r="D1031" s="85">
        <f>C1031 * (1 + '2016 Claims Experience'!$H$3) * (1 + '2016 Claims Experience'!$H$3)</f>
        <v>542.9512000000002</v>
      </c>
      <c r="E1031" s="85">
        <f t="shared" si="65"/>
        <v>54.295120000000011</v>
      </c>
      <c r="F1031" s="85">
        <f t="shared" si="66"/>
        <v>488.6560800000002</v>
      </c>
      <c r="G1031" s="85">
        <f xml:space="preserve"> F1031/'2016 Claims Experience'!$H$2</f>
        <v>574.88950588235321</v>
      </c>
      <c r="H1031" s="85">
        <f t="shared" si="67"/>
        <v>500</v>
      </c>
      <c r="I1031" s="85">
        <f t="shared" si="64"/>
        <v>771.55438428117304</v>
      </c>
      <c r="J1031" s="39"/>
    </row>
    <row r="1032" spans="2:10" x14ac:dyDescent="0.2">
      <c r="B1032" s="87">
        <v>1030</v>
      </c>
      <c r="C1032" s="85">
        <v>4027.42</v>
      </c>
      <c r="D1032" s="85">
        <f>C1032 * (1 + '2016 Claims Experience'!$H$3) * (1 + '2016 Claims Experience'!$H$3)</f>
        <v>4873.1782000000003</v>
      </c>
      <c r="E1032" s="85">
        <f t="shared" si="65"/>
        <v>487.31781999999993</v>
      </c>
      <c r="F1032" s="85">
        <f t="shared" si="66"/>
        <v>4385.8603800000001</v>
      </c>
      <c r="G1032" s="85">
        <f xml:space="preserve"> F1032/'2016 Claims Experience'!$H$2</f>
        <v>5159.8357411764709</v>
      </c>
      <c r="H1032" s="85">
        <f t="shared" si="67"/>
        <v>500</v>
      </c>
      <c r="I1032" s="85">
        <f t="shared" si="64"/>
        <v>771.55438428117304</v>
      </c>
      <c r="J1032" s="39"/>
    </row>
    <row r="1033" spans="2:10" x14ac:dyDescent="0.2">
      <c r="B1033" s="87">
        <v>1031</v>
      </c>
      <c r="C1033" s="85">
        <v>13252.25</v>
      </c>
      <c r="D1033" s="85">
        <f>C1033 * (1 + '2016 Claims Experience'!$H$3) * (1 + '2016 Claims Experience'!$H$3)</f>
        <v>16035.222500000002</v>
      </c>
      <c r="E1033" s="85">
        <f t="shared" si="65"/>
        <v>1603.5222499999998</v>
      </c>
      <c r="F1033" s="85">
        <f t="shared" si="66"/>
        <v>14431.700250000002</v>
      </c>
      <c r="G1033" s="85">
        <f xml:space="preserve"> F1033/'2016 Claims Experience'!$H$2</f>
        <v>16978.470882352944</v>
      </c>
      <c r="H1033" s="85">
        <f t="shared" si="67"/>
        <v>500</v>
      </c>
      <c r="I1033" s="85">
        <f t="shared" si="64"/>
        <v>771.55438428117304</v>
      </c>
      <c r="J1033" s="39"/>
    </row>
    <row r="1034" spans="2:10" x14ac:dyDescent="0.2">
      <c r="B1034" s="87">
        <v>1032</v>
      </c>
      <c r="C1034" s="85">
        <v>2623.59</v>
      </c>
      <c r="D1034" s="85">
        <f>C1034 * (1 + '2016 Claims Experience'!$H$3) * (1 + '2016 Claims Experience'!$H$3)</f>
        <v>3174.543900000001</v>
      </c>
      <c r="E1034" s="85">
        <f t="shared" si="65"/>
        <v>317.45439000000005</v>
      </c>
      <c r="F1034" s="85">
        <f t="shared" si="66"/>
        <v>2857.0895100000012</v>
      </c>
      <c r="G1034" s="85">
        <f xml:space="preserve"> F1034/'2016 Claims Experience'!$H$2</f>
        <v>3361.2817764705896</v>
      </c>
      <c r="H1034" s="85">
        <f t="shared" si="67"/>
        <v>500</v>
      </c>
      <c r="I1034" s="85">
        <f t="shared" si="64"/>
        <v>771.55438428117304</v>
      </c>
      <c r="J1034" s="39"/>
    </row>
    <row r="1035" spans="2:10" x14ac:dyDescent="0.2">
      <c r="B1035" s="87">
        <v>1033</v>
      </c>
      <c r="C1035" s="85">
        <v>28526.11</v>
      </c>
      <c r="D1035" s="85">
        <f>C1035 * (1 + '2016 Claims Experience'!$H$3) * (1 + '2016 Claims Experience'!$H$3)</f>
        <v>34516.593100000006</v>
      </c>
      <c r="E1035" s="85">
        <f t="shared" si="65"/>
        <v>3451.65931</v>
      </c>
      <c r="F1035" s="85">
        <f t="shared" si="66"/>
        <v>31064.933790000006</v>
      </c>
      <c r="G1035" s="85">
        <f xml:space="preserve"> F1035/'2016 Claims Experience'!$H$2</f>
        <v>36546.980929411773</v>
      </c>
      <c r="H1035" s="85">
        <f t="shared" si="67"/>
        <v>500</v>
      </c>
      <c r="I1035" s="85">
        <f t="shared" si="64"/>
        <v>771.55438428117304</v>
      </c>
      <c r="J1035" s="39"/>
    </row>
    <row r="1036" spans="2:10" x14ac:dyDescent="0.2">
      <c r="B1036" s="87">
        <v>1034</v>
      </c>
      <c r="C1036" s="85">
        <v>10528.33</v>
      </c>
      <c r="D1036" s="85">
        <f>C1036 * (1 + '2016 Claims Experience'!$H$3) * (1 + '2016 Claims Experience'!$H$3)</f>
        <v>12739.279300000002</v>
      </c>
      <c r="E1036" s="85">
        <f t="shared" si="65"/>
        <v>1273.9279299999998</v>
      </c>
      <c r="F1036" s="85">
        <f t="shared" si="66"/>
        <v>11465.351370000002</v>
      </c>
      <c r="G1036" s="85">
        <f xml:space="preserve"> F1036/'2016 Claims Experience'!$H$2</f>
        <v>13488.648670588238</v>
      </c>
      <c r="H1036" s="85">
        <f t="shared" si="67"/>
        <v>500</v>
      </c>
      <c r="I1036" s="85">
        <f t="shared" si="64"/>
        <v>771.55438428117304</v>
      </c>
      <c r="J1036" s="39"/>
    </row>
    <row r="1037" spans="2:10" x14ac:dyDescent="0.2">
      <c r="B1037" s="87">
        <v>1035</v>
      </c>
      <c r="C1037" s="85">
        <v>597.24</v>
      </c>
      <c r="D1037" s="85">
        <f>C1037 * (1 + '2016 Claims Experience'!$H$3) * (1 + '2016 Claims Experience'!$H$3)</f>
        <v>722.6604000000001</v>
      </c>
      <c r="E1037" s="85">
        <f t="shared" si="65"/>
        <v>72.26603999999999</v>
      </c>
      <c r="F1037" s="85">
        <f t="shared" si="66"/>
        <v>650.39436000000012</v>
      </c>
      <c r="G1037" s="85">
        <f xml:space="preserve"> F1037/'2016 Claims Experience'!$H$2</f>
        <v>765.16983529411777</v>
      </c>
      <c r="H1037" s="85">
        <f t="shared" si="67"/>
        <v>500</v>
      </c>
      <c r="I1037" s="85">
        <f t="shared" si="64"/>
        <v>771.55438428117304</v>
      </c>
      <c r="J1037" s="39"/>
    </row>
    <row r="1038" spans="2:10" x14ac:dyDescent="0.2">
      <c r="B1038" s="87">
        <v>1036</v>
      </c>
      <c r="C1038" s="85">
        <v>3874.1600000000003</v>
      </c>
      <c r="D1038" s="85">
        <f>C1038 * (1 + '2016 Claims Experience'!$H$3) * (1 + '2016 Claims Experience'!$H$3)</f>
        <v>4687.7336000000014</v>
      </c>
      <c r="E1038" s="85">
        <f t="shared" si="65"/>
        <v>468.77336000000003</v>
      </c>
      <c r="F1038" s="85">
        <f t="shared" si="66"/>
        <v>4218.9602400000012</v>
      </c>
      <c r="G1038" s="85">
        <f xml:space="preserve"> F1038/'2016 Claims Experience'!$H$2</f>
        <v>4963.4826352941191</v>
      </c>
      <c r="H1038" s="85">
        <f t="shared" si="67"/>
        <v>500</v>
      </c>
      <c r="I1038" s="85">
        <f t="shared" si="64"/>
        <v>771.55438428117304</v>
      </c>
      <c r="J1038" s="39"/>
    </row>
    <row r="1039" spans="2:10" x14ac:dyDescent="0.2">
      <c r="B1039" s="87">
        <v>1037</v>
      </c>
      <c r="C1039" s="85">
        <v>18819.38</v>
      </c>
      <c r="D1039" s="85">
        <f>C1039 * (1 + '2016 Claims Experience'!$H$3) * (1 + '2016 Claims Experience'!$H$3)</f>
        <v>22771.449800000006</v>
      </c>
      <c r="E1039" s="85">
        <f t="shared" si="65"/>
        <v>2277.14498</v>
      </c>
      <c r="F1039" s="85">
        <f t="shared" si="66"/>
        <v>20494.304820000005</v>
      </c>
      <c r="G1039" s="85">
        <f xml:space="preserve"> F1039/'2016 Claims Experience'!$H$2</f>
        <v>24110.946847058829</v>
      </c>
      <c r="H1039" s="85">
        <f t="shared" si="67"/>
        <v>500</v>
      </c>
      <c r="I1039" s="85">
        <f t="shared" si="64"/>
        <v>771.55438428117304</v>
      </c>
      <c r="J1039" s="39"/>
    </row>
    <row r="1040" spans="2:10" x14ac:dyDescent="0.2">
      <c r="B1040" s="87">
        <v>1038</v>
      </c>
      <c r="C1040" s="85">
        <v>21702.09</v>
      </c>
      <c r="D1040" s="85">
        <f>C1040 * (1 + '2016 Claims Experience'!$H$3) * (1 + '2016 Claims Experience'!$H$3)</f>
        <v>26259.528900000005</v>
      </c>
      <c r="E1040" s="85">
        <f t="shared" si="65"/>
        <v>2625.95289</v>
      </c>
      <c r="F1040" s="85">
        <f t="shared" si="66"/>
        <v>23633.576010000004</v>
      </c>
      <c r="G1040" s="85">
        <f xml:space="preserve"> F1040/'2016 Claims Experience'!$H$2</f>
        <v>27804.20707058824</v>
      </c>
      <c r="H1040" s="85">
        <f t="shared" si="67"/>
        <v>500</v>
      </c>
      <c r="I1040" s="85">
        <f t="shared" si="64"/>
        <v>771.55438428117304</v>
      </c>
      <c r="J1040" s="39"/>
    </row>
    <row r="1041" spans="2:10" x14ac:dyDescent="0.2">
      <c r="B1041" s="87">
        <v>1039</v>
      </c>
      <c r="C1041" s="85">
        <v>1531.02</v>
      </c>
      <c r="D1041" s="85">
        <f>C1041 * (1 + '2016 Claims Experience'!$H$3) * (1 + '2016 Claims Experience'!$H$3)</f>
        <v>1852.5342000000003</v>
      </c>
      <c r="E1041" s="85">
        <f t="shared" si="65"/>
        <v>185.25341999999998</v>
      </c>
      <c r="F1041" s="85">
        <f t="shared" si="66"/>
        <v>1667.2807800000003</v>
      </c>
      <c r="G1041" s="85">
        <f xml:space="preserve"> F1041/'2016 Claims Experience'!$H$2</f>
        <v>1961.5068000000003</v>
      </c>
      <c r="H1041" s="85">
        <f t="shared" si="67"/>
        <v>500</v>
      </c>
      <c r="I1041" s="85">
        <f t="shared" si="64"/>
        <v>771.55438428117304</v>
      </c>
      <c r="J1041" s="39"/>
    </row>
    <row r="1042" spans="2:10" x14ac:dyDescent="0.2">
      <c r="B1042" s="87">
        <v>1040</v>
      </c>
      <c r="C1042" s="85">
        <v>14510.720000000001</v>
      </c>
      <c r="D1042" s="85">
        <f>C1042 * (1 + '2016 Claims Experience'!$H$3) * (1 + '2016 Claims Experience'!$H$3)</f>
        <v>17557.971200000004</v>
      </c>
      <c r="E1042" s="85">
        <f t="shared" si="65"/>
        <v>1755.7971199999999</v>
      </c>
      <c r="F1042" s="85">
        <f t="shared" si="66"/>
        <v>15802.174080000004</v>
      </c>
      <c r="G1042" s="85">
        <f xml:space="preserve"> F1042/'2016 Claims Experience'!$H$2</f>
        <v>18590.793035294122</v>
      </c>
      <c r="H1042" s="85">
        <f t="shared" si="67"/>
        <v>500</v>
      </c>
      <c r="I1042" s="85">
        <f t="shared" si="64"/>
        <v>771.55438428117304</v>
      </c>
      <c r="J1042" s="39"/>
    </row>
    <row r="1043" spans="2:10" x14ac:dyDescent="0.2">
      <c r="B1043" s="87">
        <v>1041</v>
      </c>
      <c r="C1043" s="85">
        <v>5688.79</v>
      </c>
      <c r="D1043" s="85">
        <f>C1043 * (1 + '2016 Claims Experience'!$H$3) * (1 + '2016 Claims Experience'!$H$3)</f>
        <v>6883.4359000000013</v>
      </c>
      <c r="E1043" s="85">
        <f t="shared" si="65"/>
        <v>688.34358999999995</v>
      </c>
      <c r="F1043" s="85">
        <f t="shared" si="66"/>
        <v>6195.0923100000009</v>
      </c>
      <c r="G1043" s="85">
        <f xml:space="preserve"> F1043/'2016 Claims Experience'!$H$2</f>
        <v>7288.3438941176482</v>
      </c>
      <c r="H1043" s="85">
        <f t="shared" si="67"/>
        <v>500</v>
      </c>
      <c r="I1043" s="85">
        <f t="shared" si="64"/>
        <v>771.55438428117304</v>
      </c>
      <c r="J1043" s="39"/>
    </row>
    <row r="1044" spans="2:10" x14ac:dyDescent="0.2">
      <c r="B1044" s="87">
        <v>1042</v>
      </c>
      <c r="C1044" s="85">
        <v>406.06</v>
      </c>
      <c r="D1044" s="85">
        <f>C1044 * (1 + '2016 Claims Experience'!$H$3) * (1 + '2016 Claims Experience'!$H$3)</f>
        <v>491.33260000000007</v>
      </c>
      <c r="E1044" s="85">
        <f t="shared" si="65"/>
        <v>49.133259999999993</v>
      </c>
      <c r="F1044" s="85">
        <f t="shared" si="66"/>
        <v>442.19934000000006</v>
      </c>
      <c r="G1044" s="85">
        <f xml:space="preserve"> F1044/'2016 Claims Experience'!$H$2</f>
        <v>520.23451764705896</v>
      </c>
      <c r="H1044" s="85">
        <f t="shared" si="67"/>
        <v>491.33260000000007</v>
      </c>
      <c r="I1044" s="85">
        <f t="shared" si="64"/>
        <v>0</v>
      </c>
      <c r="J1044" s="39"/>
    </row>
    <row r="1045" spans="2:10" x14ac:dyDescent="0.2">
      <c r="B1045" s="87">
        <v>1043</v>
      </c>
      <c r="C1045" s="85">
        <v>4978.58</v>
      </c>
      <c r="D1045" s="85">
        <f>C1045 * (1 + '2016 Claims Experience'!$H$3) * (1 + '2016 Claims Experience'!$H$3)</f>
        <v>6024.0818000000008</v>
      </c>
      <c r="E1045" s="85">
        <f t="shared" si="65"/>
        <v>602.4081799999999</v>
      </c>
      <c r="F1045" s="85">
        <f t="shared" si="66"/>
        <v>5421.6736200000005</v>
      </c>
      <c r="G1045" s="85">
        <f xml:space="preserve"> F1045/'2016 Claims Experience'!$H$2</f>
        <v>6378.4395529411768</v>
      </c>
      <c r="H1045" s="85">
        <f t="shared" si="67"/>
        <v>500</v>
      </c>
      <c r="I1045" s="85">
        <f t="shared" si="64"/>
        <v>771.55438428117304</v>
      </c>
      <c r="J1045" s="39"/>
    </row>
    <row r="1046" spans="2:10" x14ac:dyDescent="0.2">
      <c r="B1046" s="87">
        <v>1044</v>
      </c>
      <c r="C1046" s="85">
        <v>3114.1800000000003</v>
      </c>
      <c r="D1046" s="85">
        <f>C1046 * (1 + '2016 Claims Experience'!$H$3) * (1 + '2016 Claims Experience'!$H$3)</f>
        <v>3768.1578000000009</v>
      </c>
      <c r="E1046" s="85">
        <f t="shared" si="65"/>
        <v>376.81578000000002</v>
      </c>
      <c r="F1046" s="85">
        <f t="shared" si="66"/>
        <v>3391.342020000001</v>
      </c>
      <c r="G1046" s="85">
        <f xml:space="preserve"> F1046/'2016 Claims Experience'!$H$2</f>
        <v>3989.8141411764718</v>
      </c>
      <c r="H1046" s="85">
        <f t="shared" si="67"/>
        <v>500</v>
      </c>
      <c r="I1046" s="85">
        <f t="shared" si="64"/>
        <v>771.55438428117304</v>
      </c>
      <c r="J1046" s="39"/>
    </row>
    <row r="1047" spans="2:10" x14ac:dyDescent="0.2">
      <c r="B1047" s="87">
        <v>1045</v>
      </c>
      <c r="C1047" s="85">
        <v>483.48</v>
      </c>
      <c r="D1047" s="85">
        <f>C1047 * (1 + '2016 Claims Experience'!$H$3) * (1 + '2016 Claims Experience'!$H$3)</f>
        <v>585.01080000000013</v>
      </c>
      <c r="E1047" s="85">
        <f t="shared" si="65"/>
        <v>58.501080000000002</v>
      </c>
      <c r="F1047" s="85">
        <f t="shared" si="66"/>
        <v>526.50972000000013</v>
      </c>
      <c r="G1047" s="85">
        <f xml:space="preserve"> F1047/'2016 Claims Experience'!$H$2</f>
        <v>619.42320000000018</v>
      </c>
      <c r="H1047" s="85">
        <f t="shared" si="67"/>
        <v>500</v>
      </c>
      <c r="I1047" s="85">
        <f t="shared" si="64"/>
        <v>771.55438428117304</v>
      </c>
      <c r="J1047" s="39"/>
    </row>
    <row r="1048" spans="2:10" x14ac:dyDescent="0.2">
      <c r="B1048" s="87">
        <v>1046</v>
      </c>
      <c r="C1048" s="85">
        <v>7211.9100000000008</v>
      </c>
      <c r="D1048" s="85">
        <f>C1048 * (1 + '2016 Claims Experience'!$H$3) * (1 + '2016 Claims Experience'!$H$3)</f>
        <v>8726.411100000003</v>
      </c>
      <c r="E1048" s="85">
        <f t="shared" si="65"/>
        <v>872.64111000000014</v>
      </c>
      <c r="F1048" s="85">
        <f t="shared" si="66"/>
        <v>7853.7699900000025</v>
      </c>
      <c r="G1048" s="85">
        <f xml:space="preserve"> F1048/'2016 Claims Experience'!$H$2</f>
        <v>9239.7294000000038</v>
      </c>
      <c r="H1048" s="85">
        <f t="shared" si="67"/>
        <v>500</v>
      </c>
      <c r="I1048" s="85">
        <f t="shared" si="64"/>
        <v>771.55438428117304</v>
      </c>
      <c r="J1048" s="39"/>
    </row>
    <row r="1049" spans="2:10" x14ac:dyDescent="0.2">
      <c r="B1049" s="87">
        <v>1047</v>
      </c>
      <c r="C1049" s="85">
        <v>4077.19</v>
      </c>
      <c r="D1049" s="85">
        <f>C1049 * (1 + '2016 Claims Experience'!$H$3) * (1 + '2016 Claims Experience'!$H$3)</f>
        <v>4933.3999000000013</v>
      </c>
      <c r="E1049" s="85">
        <f t="shared" si="65"/>
        <v>493.33999</v>
      </c>
      <c r="F1049" s="85">
        <f t="shared" si="66"/>
        <v>4440.0599100000009</v>
      </c>
      <c r="G1049" s="85">
        <f xml:space="preserve"> F1049/'2016 Claims Experience'!$H$2</f>
        <v>5223.5998941176485</v>
      </c>
      <c r="H1049" s="85">
        <f t="shared" si="67"/>
        <v>500</v>
      </c>
      <c r="I1049" s="85">
        <f t="shared" si="64"/>
        <v>771.55438428117304</v>
      </c>
      <c r="J1049" s="39"/>
    </row>
    <row r="1050" spans="2:10" x14ac:dyDescent="0.2">
      <c r="B1050" s="87">
        <v>1048</v>
      </c>
      <c r="C1050" s="85">
        <v>503.23</v>
      </c>
      <c r="D1050" s="85">
        <f>C1050 * (1 + '2016 Claims Experience'!$H$3) * (1 + '2016 Claims Experience'!$H$3)</f>
        <v>608.90830000000017</v>
      </c>
      <c r="E1050" s="85">
        <f t="shared" si="65"/>
        <v>60.890830000000001</v>
      </c>
      <c r="F1050" s="85">
        <f t="shared" si="66"/>
        <v>548.01747000000012</v>
      </c>
      <c r="G1050" s="85">
        <f xml:space="preserve"> F1050/'2016 Claims Experience'!$H$2</f>
        <v>644.72643529411778</v>
      </c>
      <c r="H1050" s="85">
        <f t="shared" si="67"/>
        <v>500</v>
      </c>
      <c r="I1050" s="85">
        <f t="shared" si="64"/>
        <v>771.55438428117304</v>
      </c>
      <c r="J1050" s="39"/>
    </row>
    <row r="1051" spans="2:10" x14ac:dyDescent="0.2">
      <c r="B1051" s="87">
        <v>1049</v>
      </c>
      <c r="C1051" s="85">
        <v>11720.44</v>
      </c>
      <c r="D1051" s="85">
        <f>C1051 * (1 + '2016 Claims Experience'!$H$3) * (1 + '2016 Claims Experience'!$H$3)</f>
        <v>14181.732400000004</v>
      </c>
      <c r="E1051" s="85">
        <f t="shared" si="65"/>
        <v>1418.1732400000001</v>
      </c>
      <c r="F1051" s="85">
        <f t="shared" si="66"/>
        <v>12763.559160000004</v>
      </c>
      <c r="G1051" s="85">
        <f xml:space="preserve"> F1051/'2016 Claims Experience'!$H$2</f>
        <v>15015.951952941183</v>
      </c>
      <c r="H1051" s="85">
        <f t="shared" si="67"/>
        <v>500</v>
      </c>
      <c r="I1051" s="85">
        <f t="shared" si="64"/>
        <v>771.55438428117304</v>
      </c>
      <c r="J1051" s="39"/>
    </row>
    <row r="1052" spans="2:10" x14ac:dyDescent="0.2">
      <c r="B1052" s="87">
        <v>1050</v>
      </c>
      <c r="C1052" s="85">
        <v>19063.490000000002</v>
      </c>
      <c r="D1052" s="85">
        <f>C1052 * (1 + '2016 Claims Experience'!$H$3) * (1 + '2016 Claims Experience'!$H$3)</f>
        <v>23066.822900000006</v>
      </c>
      <c r="E1052" s="85">
        <f t="shared" si="65"/>
        <v>2306.6822900000002</v>
      </c>
      <c r="F1052" s="85">
        <f t="shared" si="66"/>
        <v>20760.140610000006</v>
      </c>
      <c r="G1052" s="85">
        <f xml:space="preserve"> F1052/'2016 Claims Experience'!$H$2</f>
        <v>24423.694835294125</v>
      </c>
      <c r="H1052" s="85">
        <f t="shared" si="67"/>
        <v>500</v>
      </c>
      <c r="I1052" s="85">
        <f t="shared" si="64"/>
        <v>771.55438428117304</v>
      </c>
      <c r="J1052" s="39"/>
    </row>
    <row r="1053" spans="2:10" x14ac:dyDescent="0.2">
      <c r="B1053" s="87">
        <v>1051</v>
      </c>
      <c r="C1053" s="85">
        <v>19777.650000000001</v>
      </c>
      <c r="D1053" s="85">
        <f>C1053 * (1 + '2016 Claims Experience'!$H$3) * (1 + '2016 Claims Experience'!$H$3)</f>
        <v>23930.956500000008</v>
      </c>
      <c r="E1053" s="85">
        <f t="shared" si="65"/>
        <v>2393.0956500000002</v>
      </c>
      <c r="F1053" s="85">
        <f t="shared" si="66"/>
        <v>21537.860850000008</v>
      </c>
      <c r="G1053" s="85">
        <f xml:space="preserve"> F1053/'2016 Claims Experience'!$H$2</f>
        <v>25338.659823529422</v>
      </c>
      <c r="H1053" s="85">
        <f t="shared" si="67"/>
        <v>500</v>
      </c>
      <c r="I1053" s="85">
        <f t="shared" si="64"/>
        <v>771.55438428117304</v>
      </c>
      <c r="J1053" s="39"/>
    </row>
    <row r="1054" spans="2:10" x14ac:dyDescent="0.2">
      <c r="B1054" s="87">
        <v>1052</v>
      </c>
      <c r="C1054" s="85">
        <v>2208.84</v>
      </c>
      <c r="D1054" s="85">
        <f>C1054 * (1 + '2016 Claims Experience'!$H$3) * (1 + '2016 Claims Experience'!$H$3)</f>
        <v>2672.6964000000003</v>
      </c>
      <c r="E1054" s="85">
        <f t="shared" si="65"/>
        <v>267.26963999999998</v>
      </c>
      <c r="F1054" s="85">
        <f t="shared" si="66"/>
        <v>2405.4267600000003</v>
      </c>
      <c r="G1054" s="85">
        <f xml:space="preserve"> F1054/'2016 Claims Experience'!$H$2</f>
        <v>2829.9138352941181</v>
      </c>
      <c r="H1054" s="85">
        <f t="shared" si="67"/>
        <v>500</v>
      </c>
      <c r="I1054" s="85">
        <f t="shared" si="64"/>
        <v>771.55438428117304</v>
      </c>
      <c r="J1054" s="39"/>
    </row>
    <row r="1055" spans="2:10" x14ac:dyDescent="0.2">
      <c r="B1055" s="87">
        <v>1053</v>
      </c>
      <c r="C1055" s="85">
        <v>9759.66</v>
      </c>
      <c r="D1055" s="85">
        <f>C1055 * (1 + '2016 Claims Experience'!$H$3) * (1 + '2016 Claims Experience'!$H$3)</f>
        <v>11809.188600000001</v>
      </c>
      <c r="E1055" s="85">
        <f t="shared" si="65"/>
        <v>1180.9188599999998</v>
      </c>
      <c r="F1055" s="85">
        <f t="shared" si="66"/>
        <v>10628.269740000002</v>
      </c>
      <c r="G1055" s="85">
        <f xml:space="preserve"> F1055/'2016 Claims Experience'!$H$2</f>
        <v>12503.846752941179</v>
      </c>
      <c r="H1055" s="85">
        <f t="shared" si="67"/>
        <v>500</v>
      </c>
      <c r="I1055" s="85">
        <f t="shared" si="64"/>
        <v>771.55438428117304</v>
      </c>
      <c r="J1055" s="39"/>
    </row>
    <row r="1056" spans="2:10" x14ac:dyDescent="0.2">
      <c r="B1056" s="87">
        <v>1054</v>
      </c>
      <c r="C1056" s="85">
        <v>15110.33</v>
      </c>
      <c r="D1056" s="85">
        <f>C1056 * (1 + '2016 Claims Experience'!$H$3) * (1 + '2016 Claims Experience'!$H$3)</f>
        <v>18283.499300000003</v>
      </c>
      <c r="E1056" s="85">
        <f t="shared" si="65"/>
        <v>1828.3499299999999</v>
      </c>
      <c r="F1056" s="85">
        <f t="shared" si="66"/>
        <v>16455.149370000003</v>
      </c>
      <c r="G1056" s="85">
        <f xml:space="preserve"> F1056/'2016 Claims Experience'!$H$2</f>
        <v>19358.999258823533</v>
      </c>
      <c r="H1056" s="85">
        <f t="shared" si="67"/>
        <v>500</v>
      </c>
      <c r="I1056" s="85">
        <f t="shared" si="64"/>
        <v>771.55438428117304</v>
      </c>
      <c r="J1056" s="39"/>
    </row>
    <row r="1057" spans="2:10" x14ac:dyDescent="0.2">
      <c r="B1057" s="87">
        <v>1055</v>
      </c>
      <c r="C1057" s="85">
        <v>1942.6100000000001</v>
      </c>
      <c r="D1057" s="85">
        <f>C1057 * (1 + '2016 Claims Experience'!$H$3) * (1 + '2016 Claims Experience'!$H$3)</f>
        <v>2350.5581000000002</v>
      </c>
      <c r="E1057" s="85">
        <f t="shared" si="65"/>
        <v>235.05580999999998</v>
      </c>
      <c r="F1057" s="85">
        <f t="shared" si="66"/>
        <v>2115.5022900000004</v>
      </c>
      <c r="G1057" s="85">
        <f xml:space="preserve"> F1057/'2016 Claims Experience'!$H$2</f>
        <v>2488.8262235294123</v>
      </c>
      <c r="H1057" s="85">
        <f t="shared" si="67"/>
        <v>500</v>
      </c>
      <c r="I1057" s="85">
        <f t="shared" si="64"/>
        <v>771.55438428117304</v>
      </c>
      <c r="J1057" s="39"/>
    </row>
    <row r="1058" spans="2:10" x14ac:dyDescent="0.2">
      <c r="B1058" s="87">
        <v>1056</v>
      </c>
      <c r="C1058" s="85">
        <v>3182.1200000000003</v>
      </c>
      <c r="D1058" s="85">
        <f>C1058 * (1 + '2016 Claims Experience'!$H$3) * (1 + '2016 Claims Experience'!$H$3)</f>
        <v>3850.3652000000011</v>
      </c>
      <c r="E1058" s="85">
        <f t="shared" si="65"/>
        <v>385.03652</v>
      </c>
      <c r="F1058" s="85">
        <f t="shared" si="66"/>
        <v>3465.328680000001</v>
      </c>
      <c r="G1058" s="85">
        <f xml:space="preserve"> F1058/'2016 Claims Experience'!$H$2</f>
        <v>4076.8572705882366</v>
      </c>
      <c r="H1058" s="85">
        <f t="shared" si="67"/>
        <v>500</v>
      </c>
      <c r="I1058" s="85">
        <f t="shared" si="64"/>
        <v>771.55438428117304</v>
      </c>
      <c r="J1058" s="39"/>
    </row>
    <row r="1059" spans="2:10" x14ac:dyDescent="0.2">
      <c r="B1059" s="87">
        <v>1057</v>
      </c>
      <c r="C1059" s="85">
        <v>285.19</v>
      </c>
      <c r="D1059" s="85">
        <f>C1059 * (1 + '2016 Claims Experience'!$H$3) * (1 + '2016 Claims Experience'!$H$3)</f>
        <v>345.07990000000001</v>
      </c>
      <c r="E1059" s="85">
        <f t="shared" si="65"/>
        <v>34.507989999999992</v>
      </c>
      <c r="F1059" s="85">
        <f t="shared" si="66"/>
        <v>310.57191</v>
      </c>
      <c r="G1059" s="85">
        <f xml:space="preserve"> F1059/'2016 Claims Experience'!$H$2</f>
        <v>365.37871764705886</v>
      </c>
      <c r="H1059" s="85">
        <f t="shared" si="67"/>
        <v>345.07990000000001</v>
      </c>
      <c r="I1059" s="85">
        <f t="shared" si="64"/>
        <v>0</v>
      </c>
      <c r="J1059" s="39"/>
    </row>
    <row r="1060" spans="2:10" x14ac:dyDescent="0.2">
      <c r="B1060" s="87">
        <v>1058</v>
      </c>
      <c r="C1060" s="85">
        <v>24666.960000000003</v>
      </c>
      <c r="D1060" s="85">
        <f>C1060 * (1 + '2016 Claims Experience'!$H$3) * (1 + '2016 Claims Experience'!$H$3)</f>
        <v>29847.021600000011</v>
      </c>
      <c r="E1060" s="85">
        <f t="shared" si="65"/>
        <v>2984.7021600000003</v>
      </c>
      <c r="F1060" s="85">
        <f t="shared" si="66"/>
        <v>26862.31944000001</v>
      </c>
      <c r="G1060" s="85">
        <f xml:space="preserve"> F1060/'2016 Claims Experience'!$H$2</f>
        <v>31602.728752941188</v>
      </c>
      <c r="H1060" s="85">
        <f t="shared" si="67"/>
        <v>500</v>
      </c>
      <c r="I1060" s="85">
        <f t="shared" si="64"/>
        <v>771.55438428117304</v>
      </c>
      <c r="J1060" s="39"/>
    </row>
    <row r="1061" spans="2:10" x14ac:dyDescent="0.2">
      <c r="B1061" s="87">
        <v>1059</v>
      </c>
      <c r="C1061" s="85">
        <v>16066.230000000001</v>
      </c>
      <c r="D1061" s="85">
        <f>C1061 * (1 + '2016 Claims Experience'!$H$3) * (1 + '2016 Claims Experience'!$H$3)</f>
        <v>19440.138300000006</v>
      </c>
      <c r="E1061" s="85">
        <f t="shared" si="65"/>
        <v>1944.0138300000001</v>
      </c>
      <c r="F1061" s="85">
        <f t="shared" si="66"/>
        <v>17496.124470000006</v>
      </c>
      <c r="G1061" s="85">
        <f xml:space="preserve"> F1061/'2016 Claims Experience'!$H$2</f>
        <v>20583.675847058832</v>
      </c>
      <c r="H1061" s="85">
        <f t="shared" si="67"/>
        <v>500</v>
      </c>
      <c r="I1061" s="85">
        <f t="shared" si="64"/>
        <v>771.55438428117304</v>
      </c>
      <c r="J1061" s="39"/>
    </row>
    <row r="1062" spans="2:10" x14ac:dyDescent="0.2">
      <c r="B1062" s="87">
        <v>1060</v>
      </c>
      <c r="C1062" s="85">
        <v>4523.54</v>
      </c>
      <c r="D1062" s="85">
        <f>C1062 * (1 + '2016 Claims Experience'!$H$3) * (1 + '2016 Claims Experience'!$H$3)</f>
        <v>5473.483400000001</v>
      </c>
      <c r="E1062" s="85">
        <f t="shared" si="65"/>
        <v>547.34834000000001</v>
      </c>
      <c r="F1062" s="85">
        <f t="shared" si="66"/>
        <v>4926.1350600000014</v>
      </c>
      <c r="G1062" s="85">
        <f xml:space="preserve"> F1062/'2016 Claims Experience'!$H$2</f>
        <v>5795.4530117647073</v>
      </c>
      <c r="H1062" s="85">
        <f t="shared" si="67"/>
        <v>500</v>
      </c>
      <c r="I1062" s="85">
        <f t="shared" si="64"/>
        <v>771.55438428117304</v>
      </c>
      <c r="J1062" s="39"/>
    </row>
    <row r="1063" spans="2:10" x14ac:dyDescent="0.2">
      <c r="B1063" s="87">
        <v>1061</v>
      </c>
      <c r="C1063" s="85">
        <v>9278.5500000000011</v>
      </c>
      <c r="D1063" s="85">
        <f>C1063 * (1 + '2016 Claims Experience'!$H$3) * (1 + '2016 Claims Experience'!$H$3)</f>
        <v>11227.045500000004</v>
      </c>
      <c r="E1063" s="85">
        <f t="shared" si="65"/>
        <v>1122.7045500000002</v>
      </c>
      <c r="F1063" s="85">
        <f t="shared" si="66"/>
        <v>10104.340950000003</v>
      </c>
      <c r="G1063" s="85">
        <f xml:space="preserve"> F1063/'2016 Claims Experience'!$H$2</f>
        <v>11887.459941176476</v>
      </c>
      <c r="H1063" s="85">
        <f t="shared" si="67"/>
        <v>500</v>
      </c>
      <c r="I1063" s="85">
        <f t="shared" si="64"/>
        <v>771.55438428117304</v>
      </c>
      <c r="J1063" s="39"/>
    </row>
    <row r="1064" spans="2:10" x14ac:dyDescent="0.2">
      <c r="B1064" s="87">
        <v>1062</v>
      </c>
      <c r="C1064" s="85">
        <v>30021.58</v>
      </c>
      <c r="D1064" s="85">
        <f>C1064 * (1 + '2016 Claims Experience'!$H$3) * (1 + '2016 Claims Experience'!$H$3)</f>
        <v>36326.111800000006</v>
      </c>
      <c r="E1064" s="85">
        <f t="shared" si="65"/>
        <v>3632.6111799999999</v>
      </c>
      <c r="F1064" s="85">
        <f t="shared" si="66"/>
        <v>32693.500620000006</v>
      </c>
      <c r="G1064" s="85">
        <f xml:space="preserve"> F1064/'2016 Claims Experience'!$H$2</f>
        <v>38462.941905882362</v>
      </c>
      <c r="H1064" s="85">
        <f t="shared" si="67"/>
        <v>500</v>
      </c>
      <c r="I1064" s="85">
        <f t="shared" si="64"/>
        <v>771.55438428117304</v>
      </c>
      <c r="J1064" s="39"/>
    </row>
    <row r="1065" spans="2:10" x14ac:dyDescent="0.2">
      <c r="B1065" s="87">
        <v>1063</v>
      </c>
      <c r="C1065" s="85">
        <v>229.89000000000001</v>
      </c>
      <c r="D1065" s="85">
        <f>C1065 * (1 + '2016 Claims Experience'!$H$3) * (1 + '2016 Claims Experience'!$H$3)</f>
        <v>278.16690000000006</v>
      </c>
      <c r="E1065" s="85">
        <f t="shared" si="65"/>
        <v>27.816689999999998</v>
      </c>
      <c r="F1065" s="85">
        <f t="shared" si="66"/>
        <v>250.35021000000006</v>
      </c>
      <c r="G1065" s="85">
        <f xml:space="preserve"> F1065/'2016 Claims Experience'!$H$2</f>
        <v>294.52965882352947</v>
      </c>
      <c r="H1065" s="85">
        <f t="shared" si="67"/>
        <v>278.16690000000006</v>
      </c>
      <c r="I1065" s="85">
        <f t="shared" si="64"/>
        <v>0</v>
      </c>
      <c r="J1065" s="39"/>
    </row>
    <row r="1066" spans="2:10" x14ac:dyDescent="0.2">
      <c r="B1066" s="87">
        <v>1064</v>
      </c>
      <c r="C1066" s="85">
        <v>20193.98</v>
      </c>
      <c r="D1066" s="85">
        <f>C1066 * (1 + '2016 Claims Experience'!$H$3) * (1 + '2016 Claims Experience'!$H$3)</f>
        <v>24434.715800000002</v>
      </c>
      <c r="E1066" s="85">
        <f t="shared" si="65"/>
        <v>2443.4715799999994</v>
      </c>
      <c r="F1066" s="85">
        <f t="shared" si="66"/>
        <v>21991.24422</v>
      </c>
      <c r="G1066" s="85">
        <f xml:space="preserve"> F1066/'2016 Claims Experience'!$H$2</f>
        <v>25872.052023529413</v>
      </c>
      <c r="H1066" s="85">
        <f t="shared" si="67"/>
        <v>500</v>
      </c>
      <c r="I1066" s="85">
        <f t="shared" si="64"/>
        <v>771.55438428117304</v>
      </c>
      <c r="J1066" s="39"/>
    </row>
    <row r="1067" spans="2:10" x14ac:dyDescent="0.2">
      <c r="B1067" s="87">
        <v>1065</v>
      </c>
      <c r="C1067" s="85">
        <v>6967.01</v>
      </c>
      <c r="D1067" s="85">
        <f>C1067 * (1 + '2016 Claims Experience'!$H$3) * (1 + '2016 Claims Experience'!$H$3)</f>
        <v>8430.0821000000014</v>
      </c>
      <c r="E1067" s="85">
        <f t="shared" si="65"/>
        <v>843.00820999999996</v>
      </c>
      <c r="F1067" s="85">
        <f t="shared" si="66"/>
        <v>7587.0738900000015</v>
      </c>
      <c r="G1067" s="85">
        <f xml:space="preserve"> F1067/'2016 Claims Experience'!$H$2</f>
        <v>8925.969282352944</v>
      </c>
      <c r="H1067" s="85">
        <f t="shared" si="67"/>
        <v>500</v>
      </c>
      <c r="I1067" s="85">
        <f t="shared" si="64"/>
        <v>771.55438428117304</v>
      </c>
      <c r="J1067" s="39"/>
    </row>
    <row r="1068" spans="2:10" x14ac:dyDescent="0.2">
      <c r="B1068" s="87">
        <v>1066</v>
      </c>
      <c r="C1068" s="85">
        <v>3526.56</v>
      </c>
      <c r="D1068" s="85">
        <f>C1068 * (1 + '2016 Claims Experience'!$H$3) * (1 + '2016 Claims Experience'!$H$3)</f>
        <v>4267.1376000000009</v>
      </c>
      <c r="E1068" s="85">
        <f t="shared" si="65"/>
        <v>426.71375999999998</v>
      </c>
      <c r="F1068" s="85">
        <f t="shared" si="66"/>
        <v>3840.4238400000008</v>
      </c>
      <c r="G1068" s="85">
        <f xml:space="preserve"> F1068/'2016 Claims Experience'!$H$2</f>
        <v>4518.1456941176484</v>
      </c>
      <c r="H1068" s="85">
        <f t="shared" si="67"/>
        <v>500</v>
      </c>
      <c r="I1068" s="85">
        <f t="shared" si="64"/>
        <v>771.55438428117304</v>
      </c>
      <c r="J1068" s="39"/>
    </row>
    <row r="1069" spans="2:10" x14ac:dyDescent="0.2">
      <c r="B1069" s="87">
        <v>1067</v>
      </c>
      <c r="C1069" s="85">
        <v>5003.8600000000006</v>
      </c>
      <c r="D1069" s="85">
        <f>C1069 * (1 + '2016 Claims Experience'!$H$3) * (1 + '2016 Claims Experience'!$H$3)</f>
        <v>6054.6706000000013</v>
      </c>
      <c r="E1069" s="85">
        <f t="shared" si="65"/>
        <v>605.46705999999995</v>
      </c>
      <c r="F1069" s="85">
        <f t="shared" si="66"/>
        <v>5449.2035400000013</v>
      </c>
      <c r="G1069" s="85">
        <f xml:space="preserve"> F1069/'2016 Claims Experience'!$H$2</f>
        <v>6410.8276941176491</v>
      </c>
      <c r="H1069" s="85">
        <f t="shared" si="67"/>
        <v>500</v>
      </c>
      <c r="I1069" s="85">
        <f t="shared" si="64"/>
        <v>771.55438428117304</v>
      </c>
      <c r="J1069" s="39"/>
    </row>
    <row r="1070" spans="2:10" x14ac:dyDescent="0.2">
      <c r="B1070" s="87">
        <v>1068</v>
      </c>
      <c r="C1070" s="85">
        <v>774.99</v>
      </c>
      <c r="D1070" s="85">
        <f>C1070 * (1 + '2016 Claims Experience'!$H$3) * (1 + '2016 Claims Experience'!$H$3)</f>
        <v>937.73790000000008</v>
      </c>
      <c r="E1070" s="85">
        <f t="shared" si="65"/>
        <v>93.773789999999991</v>
      </c>
      <c r="F1070" s="85">
        <f t="shared" si="66"/>
        <v>843.96411000000012</v>
      </c>
      <c r="G1070" s="85">
        <f xml:space="preserve"> F1070/'2016 Claims Experience'!$H$2</f>
        <v>992.89895294117662</v>
      </c>
      <c r="H1070" s="85">
        <f t="shared" si="67"/>
        <v>500</v>
      </c>
      <c r="I1070" s="85">
        <f t="shared" si="64"/>
        <v>771.55438428117304</v>
      </c>
      <c r="J1070" s="39"/>
    </row>
    <row r="1071" spans="2:10" x14ac:dyDescent="0.2">
      <c r="B1071" s="87">
        <v>1069</v>
      </c>
      <c r="C1071" s="85">
        <v>6006.37</v>
      </c>
      <c r="D1071" s="85">
        <f>C1071 * (1 + '2016 Claims Experience'!$H$3) * (1 + '2016 Claims Experience'!$H$3)</f>
        <v>7267.7077000000008</v>
      </c>
      <c r="E1071" s="85">
        <f t="shared" si="65"/>
        <v>726.77076999999997</v>
      </c>
      <c r="F1071" s="85">
        <f t="shared" si="66"/>
        <v>6540.9369300000008</v>
      </c>
      <c r="G1071" s="85">
        <f xml:space="preserve"> F1071/'2016 Claims Experience'!$H$2</f>
        <v>7695.2199176470604</v>
      </c>
      <c r="H1071" s="85">
        <f t="shared" si="67"/>
        <v>500</v>
      </c>
      <c r="I1071" s="85">
        <f t="shared" si="64"/>
        <v>771.55438428117304</v>
      </c>
      <c r="J1071" s="39"/>
    </row>
    <row r="1072" spans="2:10" x14ac:dyDescent="0.2">
      <c r="B1072" s="87">
        <v>1070</v>
      </c>
      <c r="C1072" s="85">
        <v>12094.9</v>
      </c>
      <c r="D1072" s="85">
        <f>C1072 * (1 + '2016 Claims Experience'!$H$3) * (1 + '2016 Claims Experience'!$H$3)</f>
        <v>14634.829000000003</v>
      </c>
      <c r="E1072" s="85">
        <f t="shared" si="65"/>
        <v>1463.4829</v>
      </c>
      <c r="F1072" s="85">
        <f t="shared" si="66"/>
        <v>13171.346100000002</v>
      </c>
      <c r="G1072" s="85">
        <f xml:space="preserve"> F1072/'2016 Claims Experience'!$H$2</f>
        <v>15495.701294117651</v>
      </c>
      <c r="H1072" s="85">
        <f t="shared" si="67"/>
        <v>500</v>
      </c>
      <c r="I1072" s="85">
        <f t="shared" si="64"/>
        <v>771.55438428117304</v>
      </c>
      <c r="J1072" s="39"/>
    </row>
    <row r="1073" spans="2:10" x14ac:dyDescent="0.2">
      <c r="B1073" s="87">
        <v>1071</v>
      </c>
      <c r="C1073" s="85">
        <v>4077.98</v>
      </c>
      <c r="D1073" s="85">
        <f>C1073 * (1 + '2016 Claims Experience'!$H$3) * (1 + '2016 Claims Experience'!$H$3)</f>
        <v>4934.3558000000003</v>
      </c>
      <c r="E1073" s="85">
        <f t="shared" si="65"/>
        <v>493.4355799999999</v>
      </c>
      <c r="F1073" s="85">
        <f t="shared" si="66"/>
        <v>4440.92022</v>
      </c>
      <c r="G1073" s="85">
        <f xml:space="preserve"> F1073/'2016 Claims Experience'!$H$2</f>
        <v>5224.612023529412</v>
      </c>
      <c r="H1073" s="85">
        <f t="shared" si="67"/>
        <v>500</v>
      </c>
      <c r="I1073" s="85">
        <f t="shared" si="64"/>
        <v>771.55438428117304</v>
      </c>
      <c r="J1073" s="39"/>
    </row>
    <row r="1074" spans="2:10" x14ac:dyDescent="0.2">
      <c r="B1074" s="87">
        <v>1072</v>
      </c>
      <c r="C1074" s="85">
        <v>9717.7900000000009</v>
      </c>
      <c r="D1074" s="85">
        <f>C1074 * (1 + '2016 Claims Experience'!$H$3) * (1 + '2016 Claims Experience'!$H$3)</f>
        <v>11758.525900000002</v>
      </c>
      <c r="E1074" s="85">
        <f t="shared" si="65"/>
        <v>1175.85259</v>
      </c>
      <c r="F1074" s="85">
        <f t="shared" si="66"/>
        <v>10582.673310000002</v>
      </c>
      <c r="G1074" s="85">
        <f xml:space="preserve"> F1074/'2016 Claims Experience'!$H$2</f>
        <v>12450.203894117649</v>
      </c>
      <c r="H1074" s="85">
        <f t="shared" si="67"/>
        <v>500</v>
      </c>
      <c r="I1074" s="85">
        <f t="shared" si="64"/>
        <v>771.55438428117304</v>
      </c>
      <c r="J1074" s="39"/>
    </row>
    <row r="1075" spans="2:10" x14ac:dyDescent="0.2">
      <c r="B1075" s="87">
        <v>1073</v>
      </c>
      <c r="C1075" s="85">
        <v>1094.94</v>
      </c>
      <c r="D1075" s="85">
        <f>C1075 * (1 + '2016 Claims Experience'!$H$3) * (1 + '2016 Claims Experience'!$H$3)</f>
        <v>1324.8774000000003</v>
      </c>
      <c r="E1075" s="85">
        <f t="shared" si="65"/>
        <v>132.48774</v>
      </c>
      <c r="F1075" s="85">
        <f t="shared" si="66"/>
        <v>1192.3896600000003</v>
      </c>
      <c r="G1075" s="85">
        <f xml:space="preserve"> F1075/'2016 Claims Experience'!$H$2</f>
        <v>1402.8113647058826</v>
      </c>
      <c r="H1075" s="85">
        <f t="shared" si="67"/>
        <v>500</v>
      </c>
      <c r="I1075" s="85">
        <f t="shared" si="64"/>
        <v>771.55438428117304</v>
      </c>
      <c r="J1075" s="39"/>
    </row>
    <row r="1076" spans="2:10" x14ac:dyDescent="0.2">
      <c r="B1076" s="87">
        <v>1074</v>
      </c>
      <c r="C1076" s="85">
        <v>17898.240000000002</v>
      </c>
      <c r="D1076" s="85">
        <f>C1076 * (1 + '2016 Claims Experience'!$H$3) * (1 + '2016 Claims Experience'!$H$3)</f>
        <v>21656.870400000003</v>
      </c>
      <c r="E1076" s="85">
        <f t="shared" si="65"/>
        <v>2165.6870399999998</v>
      </c>
      <c r="F1076" s="85">
        <f t="shared" si="66"/>
        <v>19491.183360000003</v>
      </c>
      <c r="G1076" s="85">
        <f xml:space="preserve"> F1076/'2016 Claims Experience'!$H$2</f>
        <v>22930.80395294118</v>
      </c>
      <c r="H1076" s="85">
        <f t="shared" si="67"/>
        <v>500</v>
      </c>
      <c r="I1076" s="85">
        <f t="shared" si="64"/>
        <v>771.55438428117304</v>
      </c>
      <c r="J1076" s="39"/>
    </row>
    <row r="1077" spans="2:10" x14ac:dyDescent="0.2">
      <c r="B1077" s="87">
        <v>1075</v>
      </c>
      <c r="C1077" s="85">
        <v>3720.9</v>
      </c>
      <c r="D1077" s="85">
        <f>C1077 * (1 + '2016 Claims Experience'!$H$3) * (1 + '2016 Claims Experience'!$H$3)</f>
        <v>4502.2890000000007</v>
      </c>
      <c r="E1077" s="85">
        <f t="shared" si="65"/>
        <v>450.22889999999995</v>
      </c>
      <c r="F1077" s="85">
        <f t="shared" si="66"/>
        <v>4052.0601000000006</v>
      </c>
      <c r="G1077" s="85">
        <f xml:space="preserve"> F1077/'2016 Claims Experience'!$H$2</f>
        <v>4767.1295294117654</v>
      </c>
      <c r="H1077" s="85">
        <f t="shared" si="67"/>
        <v>500</v>
      </c>
      <c r="I1077" s="85">
        <f t="shared" si="64"/>
        <v>771.55438428117304</v>
      </c>
      <c r="J1077" s="39"/>
    </row>
    <row r="1078" spans="2:10" x14ac:dyDescent="0.2">
      <c r="B1078" s="87">
        <v>1076</v>
      </c>
      <c r="C1078" s="85">
        <v>9012.32</v>
      </c>
      <c r="D1078" s="85">
        <f>C1078 * (1 + '2016 Claims Experience'!$H$3) * (1 + '2016 Claims Experience'!$H$3)</f>
        <v>10904.9072</v>
      </c>
      <c r="E1078" s="85">
        <f t="shared" si="65"/>
        <v>1090.4907199999998</v>
      </c>
      <c r="F1078" s="85">
        <f t="shared" si="66"/>
        <v>9814.4164799999999</v>
      </c>
      <c r="G1078" s="85">
        <f xml:space="preserve"> F1078/'2016 Claims Experience'!$H$2</f>
        <v>11546.372329411764</v>
      </c>
      <c r="H1078" s="85">
        <f t="shared" si="67"/>
        <v>500</v>
      </c>
      <c r="I1078" s="85">
        <f t="shared" si="64"/>
        <v>771.55438428117304</v>
      </c>
      <c r="J1078" s="39"/>
    </row>
    <row r="1079" spans="2:10" x14ac:dyDescent="0.2">
      <c r="B1079" s="87">
        <v>1077</v>
      </c>
      <c r="C1079" s="85">
        <v>473.21000000000004</v>
      </c>
      <c r="D1079" s="85">
        <f>C1079 * (1 + '2016 Claims Experience'!$H$3) * (1 + '2016 Claims Experience'!$H$3)</f>
        <v>572.58410000000015</v>
      </c>
      <c r="E1079" s="85">
        <f t="shared" si="65"/>
        <v>57.258410000000005</v>
      </c>
      <c r="F1079" s="85">
        <f t="shared" si="66"/>
        <v>515.32569000000012</v>
      </c>
      <c r="G1079" s="85">
        <f xml:space="preserve"> F1079/'2016 Claims Experience'!$H$2</f>
        <v>606.26551764705903</v>
      </c>
      <c r="H1079" s="85">
        <f t="shared" si="67"/>
        <v>500</v>
      </c>
      <c r="I1079" s="85">
        <f t="shared" si="64"/>
        <v>771.55438428117304</v>
      </c>
      <c r="J1079" s="39"/>
    </row>
    <row r="1080" spans="2:10" x14ac:dyDescent="0.2">
      <c r="B1080" s="87">
        <v>1078</v>
      </c>
      <c r="C1080" s="85">
        <v>2747.6200000000003</v>
      </c>
      <c r="D1080" s="85">
        <f>C1080 * (1 + '2016 Claims Experience'!$H$3) * (1 + '2016 Claims Experience'!$H$3)</f>
        <v>3324.6202000000008</v>
      </c>
      <c r="E1080" s="85">
        <f t="shared" si="65"/>
        <v>332.46202</v>
      </c>
      <c r="F1080" s="85">
        <f t="shared" si="66"/>
        <v>2992.1581800000008</v>
      </c>
      <c r="G1080" s="85">
        <f xml:space="preserve"> F1080/'2016 Claims Experience'!$H$2</f>
        <v>3520.1860941176483</v>
      </c>
      <c r="H1080" s="85">
        <f t="shared" si="67"/>
        <v>500</v>
      </c>
      <c r="I1080" s="85">
        <f t="shared" si="64"/>
        <v>771.55438428117304</v>
      </c>
      <c r="J1080" s="39"/>
    </row>
    <row r="1081" spans="2:10" x14ac:dyDescent="0.2">
      <c r="B1081" s="87">
        <v>1079</v>
      </c>
      <c r="C1081" s="85">
        <v>689.67000000000007</v>
      </c>
      <c r="D1081" s="85">
        <f>C1081 * (1 + '2016 Claims Experience'!$H$3) * (1 + '2016 Claims Experience'!$H$3)</f>
        <v>834.50070000000028</v>
      </c>
      <c r="E1081" s="85">
        <f t="shared" si="65"/>
        <v>83.450070000000011</v>
      </c>
      <c r="F1081" s="85">
        <f t="shared" si="66"/>
        <v>751.0506300000003</v>
      </c>
      <c r="G1081" s="85">
        <f xml:space="preserve"> F1081/'2016 Claims Experience'!$H$2</f>
        <v>883.58897647058859</v>
      </c>
      <c r="H1081" s="85">
        <f t="shared" si="67"/>
        <v>500</v>
      </c>
      <c r="I1081" s="85">
        <f t="shared" si="64"/>
        <v>771.55438428117304</v>
      </c>
      <c r="J1081" s="39"/>
    </row>
    <row r="1082" spans="2:10" x14ac:dyDescent="0.2">
      <c r="B1082" s="87">
        <v>1080</v>
      </c>
      <c r="C1082" s="85">
        <v>4598.59</v>
      </c>
      <c r="D1082" s="85">
        <f>C1082 * (1 + '2016 Claims Experience'!$H$3) * (1 + '2016 Claims Experience'!$H$3)</f>
        <v>5564.2939000000006</v>
      </c>
      <c r="E1082" s="85">
        <f t="shared" si="65"/>
        <v>556.4293899999999</v>
      </c>
      <c r="F1082" s="85">
        <f t="shared" si="66"/>
        <v>5007.8645100000003</v>
      </c>
      <c r="G1082" s="85">
        <f xml:space="preserve"> F1082/'2016 Claims Experience'!$H$2</f>
        <v>5891.6053058823536</v>
      </c>
      <c r="H1082" s="85">
        <f t="shared" si="67"/>
        <v>500</v>
      </c>
      <c r="I1082" s="85">
        <f t="shared" si="64"/>
        <v>771.55438428117304</v>
      </c>
      <c r="J1082" s="39"/>
    </row>
    <row r="1083" spans="2:10" x14ac:dyDescent="0.2">
      <c r="B1083" s="87">
        <v>1081</v>
      </c>
      <c r="C1083" s="85">
        <v>3144.2000000000003</v>
      </c>
      <c r="D1083" s="85">
        <f>C1083 * (1 + '2016 Claims Experience'!$H$3) * (1 + '2016 Claims Experience'!$H$3)</f>
        <v>3804.4820000000013</v>
      </c>
      <c r="E1083" s="85">
        <f t="shared" si="65"/>
        <v>380.44820000000004</v>
      </c>
      <c r="F1083" s="85">
        <f t="shared" si="66"/>
        <v>3424.0338000000011</v>
      </c>
      <c r="G1083" s="85">
        <f xml:space="preserve"> F1083/'2016 Claims Experience'!$H$2</f>
        <v>4028.2750588235308</v>
      </c>
      <c r="H1083" s="85">
        <f t="shared" si="67"/>
        <v>500</v>
      </c>
      <c r="I1083" s="85">
        <f t="shared" si="64"/>
        <v>771.55438428117304</v>
      </c>
      <c r="J1083" s="39"/>
    </row>
    <row r="1084" spans="2:10" x14ac:dyDescent="0.2">
      <c r="B1084" s="87">
        <v>1082</v>
      </c>
      <c r="C1084" s="85">
        <v>12980.49</v>
      </c>
      <c r="D1084" s="85">
        <f>C1084 * (1 + '2016 Claims Experience'!$H$3) * (1 + '2016 Claims Experience'!$H$3)</f>
        <v>15706.392900000003</v>
      </c>
      <c r="E1084" s="85">
        <f t="shared" si="65"/>
        <v>1570.6392899999998</v>
      </c>
      <c r="F1084" s="85">
        <f t="shared" si="66"/>
        <v>14135.753610000003</v>
      </c>
      <c r="G1084" s="85">
        <f xml:space="preserve"> F1084/'2016 Claims Experience'!$H$2</f>
        <v>16630.298364705886</v>
      </c>
      <c r="H1084" s="85">
        <f t="shared" si="67"/>
        <v>500</v>
      </c>
      <c r="I1084" s="85">
        <f t="shared" si="64"/>
        <v>771.55438428117304</v>
      </c>
      <c r="J1084" s="39"/>
    </row>
    <row r="1085" spans="2:10" x14ac:dyDescent="0.2">
      <c r="B1085" s="87">
        <v>1083</v>
      </c>
      <c r="C1085" s="85">
        <v>6371.35</v>
      </c>
      <c r="D1085" s="85">
        <f>C1085 * (1 + '2016 Claims Experience'!$H$3) * (1 + '2016 Claims Experience'!$H$3)</f>
        <v>7709.3335000000015</v>
      </c>
      <c r="E1085" s="85">
        <f t="shared" si="65"/>
        <v>770.93335000000002</v>
      </c>
      <c r="F1085" s="85">
        <f t="shared" si="66"/>
        <v>6938.4001500000013</v>
      </c>
      <c r="G1085" s="85">
        <f xml:space="preserve"> F1085/'2016 Claims Experience'!$H$2</f>
        <v>8162.8237058823543</v>
      </c>
      <c r="H1085" s="85">
        <f t="shared" si="67"/>
        <v>500</v>
      </c>
      <c r="I1085" s="85">
        <f t="shared" si="64"/>
        <v>771.55438428117304</v>
      </c>
      <c r="J1085" s="39"/>
    </row>
    <row r="1086" spans="2:10" x14ac:dyDescent="0.2">
      <c r="B1086" s="87">
        <v>1084</v>
      </c>
      <c r="C1086" s="85">
        <v>4680.75</v>
      </c>
      <c r="D1086" s="85">
        <f>C1086 * (1 + '2016 Claims Experience'!$H$3) * (1 + '2016 Claims Experience'!$H$3)</f>
        <v>5663.7075000000013</v>
      </c>
      <c r="E1086" s="85">
        <f t="shared" si="65"/>
        <v>566.37075000000004</v>
      </c>
      <c r="F1086" s="85">
        <f t="shared" si="66"/>
        <v>5097.3367500000013</v>
      </c>
      <c r="G1086" s="85">
        <f xml:space="preserve"> F1086/'2016 Claims Experience'!$H$2</f>
        <v>5996.8667647058837</v>
      </c>
      <c r="H1086" s="85">
        <f t="shared" si="67"/>
        <v>500</v>
      </c>
      <c r="I1086" s="85">
        <f t="shared" si="64"/>
        <v>771.55438428117304</v>
      </c>
      <c r="J1086" s="39"/>
    </row>
    <row r="1087" spans="2:10" x14ac:dyDescent="0.2">
      <c r="B1087" s="87">
        <v>1085</v>
      </c>
      <c r="C1087" s="85">
        <v>38311.050000000003</v>
      </c>
      <c r="D1087" s="85">
        <f>C1087 * (1 + '2016 Claims Experience'!$H$3) * (1 + '2016 Claims Experience'!$H$3)</f>
        <v>46356.370500000012</v>
      </c>
      <c r="E1087" s="85">
        <f t="shared" si="65"/>
        <v>4635.6370500000003</v>
      </c>
      <c r="F1087" s="85">
        <f t="shared" si="66"/>
        <v>41720.733450000014</v>
      </c>
      <c r="G1087" s="85">
        <f xml:space="preserve"> F1087/'2016 Claims Experience'!$H$2</f>
        <v>49083.215823529426</v>
      </c>
      <c r="H1087" s="85">
        <f t="shared" si="67"/>
        <v>500</v>
      </c>
      <c r="I1087" s="85">
        <f t="shared" si="64"/>
        <v>771.55438428117304</v>
      </c>
      <c r="J1087" s="39"/>
    </row>
    <row r="1088" spans="2:10" x14ac:dyDescent="0.2">
      <c r="B1088" s="87">
        <v>1086</v>
      </c>
      <c r="C1088" s="85">
        <v>9725.69</v>
      </c>
      <c r="D1088" s="85">
        <f>C1088 * (1 + '2016 Claims Experience'!$H$3) * (1 + '2016 Claims Experience'!$H$3)</f>
        <v>11768.084900000003</v>
      </c>
      <c r="E1088" s="85">
        <f t="shared" si="65"/>
        <v>1176.8084900000001</v>
      </c>
      <c r="F1088" s="85">
        <f t="shared" si="66"/>
        <v>10591.276410000004</v>
      </c>
      <c r="G1088" s="85">
        <f xml:space="preserve"> F1088/'2016 Claims Experience'!$H$2</f>
        <v>12460.3251882353</v>
      </c>
      <c r="H1088" s="85">
        <f t="shared" si="67"/>
        <v>500</v>
      </c>
      <c r="I1088" s="85">
        <f t="shared" si="64"/>
        <v>771.55438428117304</v>
      </c>
      <c r="J1088" s="39"/>
    </row>
    <row r="1089" spans="2:10" x14ac:dyDescent="0.2">
      <c r="B1089" s="87">
        <v>1087</v>
      </c>
      <c r="C1089" s="85">
        <v>7121.06</v>
      </c>
      <c r="D1089" s="85">
        <f>C1089 * (1 + '2016 Claims Experience'!$H$3) * (1 + '2016 Claims Experience'!$H$3)</f>
        <v>8616.4826000000012</v>
      </c>
      <c r="E1089" s="85">
        <f t="shared" si="65"/>
        <v>861.64825999999994</v>
      </c>
      <c r="F1089" s="85">
        <f t="shared" si="66"/>
        <v>7754.8343400000012</v>
      </c>
      <c r="G1089" s="85">
        <f xml:space="preserve"> F1089/'2016 Claims Experience'!$H$2</f>
        <v>9123.3345176470611</v>
      </c>
      <c r="H1089" s="85">
        <f t="shared" si="67"/>
        <v>500</v>
      </c>
      <c r="I1089" s="85">
        <f t="shared" si="64"/>
        <v>771.55438428117304</v>
      </c>
      <c r="J1089" s="39"/>
    </row>
    <row r="1090" spans="2:10" x14ac:dyDescent="0.2">
      <c r="B1090" s="87">
        <v>1088</v>
      </c>
      <c r="C1090" s="85">
        <v>20066</v>
      </c>
      <c r="D1090" s="85">
        <f>C1090 * (1 + '2016 Claims Experience'!$H$3) * (1 + '2016 Claims Experience'!$H$3)</f>
        <v>24279.860000000004</v>
      </c>
      <c r="E1090" s="85">
        <f t="shared" si="65"/>
        <v>2427.9859999999999</v>
      </c>
      <c r="F1090" s="85">
        <f t="shared" si="66"/>
        <v>21851.874000000003</v>
      </c>
      <c r="G1090" s="85">
        <f xml:space="preserve"> F1090/'2016 Claims Experience'!$H$2</f>
        <v>25708.087058823534</v>
      </c>
      <c r="H1090" s="85">
        <f t="shared" si="67"/>
        <v>500</v>
      </c>
      <c r="I1090" s="85">
        <f t="shared" si="64"/>
        <v>771.55438428117304</v>
      </c>
      <c r="J1090" s="39"/>
    </row>
    <row r="1091" spans="2:10" x14ac:dyDescent="0.2">
      <c r="B1091" s="87">
        <v>1089</v>
      </c>
      <c r="C1091" s="85">
        <v>7871.56</v>
      </c>
      <c r="D1091" s="85">
        <f>C1091 * (1 + '2016 Claims Experience'!$H$3) * (1 + '2016 Claims Experience'!$H$3)</f>
        <v>9524.5876000000007</v>
      </c>
      <c r="E1091" s="85">
        <f t="shared" si="65"/>
        <v>952.45875999999987</v>
      </c>
      <c r="F1091" s="85">
        <f t="shared" si="66"/>
        <v>8572.1288400000012</v>
      </c>
      <c r="G1091" s="85">
        <f xml:space="preserve"> F1091/'2016 Claims Experience'!$H$2</f>
        <v>10084.857458823531</v>
      </c>
      <c r="H1091" s="85">
        <f t="shared" si="67"/>
        <v>500</v>
      </c>
      <c r="I1091" s="85">
        <f t="shared" ref="I1091:I1154" si="68">IF(H1091 = $K$29, $L$29 - H1091,   IF(AND(H1091&lt;$L$29, H1091 &gt; $K$29),  D1091-$K$29, 0) )</f>
        <v>771.55438428117304</v>
      </c>
      <c r="J1091" s="39"/>
    </row>
    <row r="1092" spans="2:10" x14ac:dyDescent="0.2">
      <c r="B1092" s="87">
        <v>1090</v>
      </c>
      <c r="C1092" s="85">
        <v>15468.2</v>
      </c>
      <c r="D1092" s="85">
        <f>C1092 * (1 + '2016 Claims Experience'!$H$3) * (1 + '2016 Claims Experience'!$H$3)</f>
        <v>18716.522000000001</v>
      </c>
      <c r="E1092" s="85">
        <f t="shared" ref="E1092:E1155" si="69" xml:space="preserve"> D1092 * (1- $L$9)</f>
        <v>1871.6521999999998</v>
      </c>
      <c r="F1092" s="85">
        <f t="shared" ref="F1092:F1155" si="70" xml:space="preserve">   D1092 *$L$9</f>
        <v>16844.8698</v>
      </c>
      <c r="G1092" s="85">
        <f xml:space="preserve"> F1092/'2016 Claims Experience'!$H$2</f>
        <v>19817.493882352941</v>
      </c>
      <c r="H1092" s="85">
        <f t="shared" ref="H1092:H1155" si="71">IF( D1092&gt; $K$29, $K$29, D1092)</f>
        <v>500</v>
      </c>
      <c r="I1092" s="85">
        <f t="shared" si="68"/>
        <v>771.55438428117304</v>
      </c>
      <c r="J1092" s="39"/>
    </row>
    <row r="1093" spans="2:10" x14ac:dyDescent="0.2">
      <c r="B1093" s="87">
        <v>1091</v>
      </c>
      <c r="C1093" s="85">
        <v>10165.720000000001</v>
      </c>
      <c r="D1093" s="85">
        <f>C1093 * (1 + '2016 Claims Experience'!$H$3) * (1 + '2016 Claims Experience'!$H$3)</f>
        <v>12300.521200000003</v>
      </c>
      <c r="E1093" s="85">
        <f t="shared" si="69"/>
        <v>1230.0521200000001</v>
      </c>
      <c r="F1093" s="85">
        <f t="shared" si="70"/>
        <v>11070.469080000003</v>
      </c>
      <c r="G1093" s="85">
        <f xml:space="preserve"> F1093/'2016 Claims Experience'!$H$2</f>
        <v>13024.081270588238</v>
      </c>
      <c r="H1093" s="85">
        <f t="shared" si="71"/>
        <v>500</v>
      </c>
      <c r="I1093" s="85">
        <f t="shared" si="68"/>
        <v>771.55438428117304</v>
      </c>
      <c r="J1093" s="39"/>
    </row>
    <row r="1094" spans="2:10" x14ac:dyDescent="0.2">
      <c r="B1094" s="87">
        <v>1092</v>
      </c>
      <c r="C1094" s="85">
        <v>29311.370000000003</v>
      </c>
      <c r="D1094" s="85">
        <f>C1094 * (1 + '2016 Claims Experience'!$H$3) * (1 + '2016 Claims Experience'!$H$3)</f>
        <v>35466.757700000009</v>
      </c>
      <c r="E1094" s="85">
        <f t="shared" si="69"/>
        <v>3546.6757700000003</v>
      </c>
      <c r="F1094" s="85">
        <f t="shared" si="70"/>
        <v>31920.081930000008</v>
      </c>
      <c r="G1094" s="85">
        <f xml:space="preserve"> F1094/'2016 Claims Experience'!$H$2</f>
        <v>37553.03756470589</v>
      </c>
      <c r="H1094" s="85">
        <f t="shared" si="71"/>
        <v>500</v>
      </c>
      <c r="I1094" s="85">
        <f t="shared" si="68"/>
        <v>771.55438428117304</v>
      </c>
      <c r="J1094" s="39"/>
    </row>
    <row r="1095" spans="2:10" x14ac:dyDescent="0.2">
      <c r="B1095" s="87">
        <v>1093</v>
      </c>
      <c r="C1095" s="85">
        <v>33.18</v>
      </c>
      <c r="D1095" s="85">
        <f>C1095 * (1 + '2016 Claims Experience'!$H$3) * (1 + '2016 Claims Experience'!$H$3)</f>
        <v>40.147800000000011</v>
      </c>
      <c r="E1095" s="85">
        <f t="shared" si="69"/>
        <v>4.01478</v>
      </c>
      <c r="F1095" s="85">
        <f t="shared" si="70"/>
        <v>36.133020000000009</v>
      </c>
      <c r="G1095" s="85">
        <f xml:space="preserve"> F1095/'2016 Claims Experience'!$H$2</f>
        <v>42.509435294117658</v>
      </c>
      <c r="H1095" s="85">
        <f t="shared" si="71"/>
        <v>40.147800000000011</v>
      </c>
      <c r="I1095" s="85">
        <f t="shared" si="68"/>
        <v>0</v>
      </c>
      <c r="J1095" s="39"/>
    </row>
    <row r="1096" spans="2:10" x14ac:dyDescent="0.2">
      <c r="B1096" s="87">
        <v>1094</v>
      </c>
      <c r="C1096" s="85">
        <v>2866.1200000000003</v>
      </c>
      <c r="D1096" s="85">
        <f>C1096 * (1 + '2016 Claims Experience'!$H$3) * (1 + '2016 Claims Experience'!$H$3)</f>
        <v>3468.005200000001</v>
      </c>
      <c r="E1096" s="85">
        <f t="shared" si="69"/>
        <v>346.80052000000001</v>
      </c>
      <c r="F1096" s="85">
        <f t="shared" si="70"/>
        <v>3121.2046800000007</v>
      </c>
      <c r="G1096" s="85">
        <f xml:space="preserve"> F1096/'2016 Claims Experience'!$H$2</f>
        <v>3672.0055058823541</v>
      </c>
      <c r="H1096" s="85">
        <f t="shared" si="71"/>
        <v>500</v>
      </c>
      <c r="I1096" s="85">
        <f t="shared" si="68"/>
        <v>771.55438428117304</v>
      </c>
      <c r="J1096" s="39"/>
    </row>
    <row r="1097" spans="2:10" x14ac:dyDescent="0.2">
      <c r="B1097" s="87">
        <v>1095</v>
      </c>
      <c r="C1097" s="85">
        <v>12399.84</v>
      </c>
      <c r="D1097" s="85">
        <f>C1097 * (1 + '2016 Claims Experience'!$H$3) * (1 + '2016 Claims Experience'!$H$3)</f>
        <v>15003.806400000001</v>
      </c>
      <c r="E1097" s="85">
        <f t="shared" si="69"/>
        <v>1500.3806399999999</v>
      </c>
      <c r="F1097" s="85">
        <f t="shared" si="70"/>
        <v>13503.425760000002</v>
      </c>
      <c r="G1097" s="85">
        <f xml:space="preserve"> F1097/'2016 Claims Experience'!$H$2</f>
        <v>15886.383247058826</v>
      </c>
      <c r="H1097" s="85">
        <f t="shared" si="71"/>
        <v>500</v>
      </c>
      <c r="I1097" s="85">
        <f t="shared" si="68"/>
        <v>771.55438428117304</v>
      </c>
      <c r="J1097" s="39"/>
    </row>
    <row r="1098" spans="2:10" x14ac:dyDescent="0.2">
      <c r="B1098" s="87">
        <v>1096</v>
      </c>
      <c r="C1098" s="85">
        <v>6221.25</v>
      </c>
      <c r="D1098" s="85">
        <f>C1098 * (1 + '2016 Claims Experience'!$H$3) * (1 + '2016 Claims Experience'!$H$3)</f>
        <v>7527.7125000000015</v>
      </c>
      <c r="E1098" s="85">
        <f t="shared" si="69"/>
        <v>752.77125000000001</v>
      </c>
      <c r="F1098" s="85">
        <f t="shared" si="70"/>
        <v>6774.9412500000017</v>
      </c>
      <c r="G1098" s="85">
        <f xml:space="preserve"> F1098/'2016 Claims Experience'!$H$2</f>
        <v>7970.5191176470607</v>
      </c>
      <c r="H1098" s="85">
        <f t="shared" si="71"/>
        <v>500</v>
      </c>
      <c r="I1098" s="85">
        <f t="shared" si="68"/>
        <v>771.55438428117304</v>
      </c>
      <c r="J1098" s="39"/>
    </row>
    <row r="1099" spans="2:10" x14ac:dyDescent="0.2">
      <c r="B1099" s="87">
        <v>1097</v>
      </c>
      <c r="C1099" s="85">
        <v>14381.16</v>
      </c>
      <c r="D1099" s="85">
        <f>C1099 * (1 + '2016 Claims Experience'!$H$3) * (1 + '2016 Claims Experience'!$H$3)</f>
        <v>17401.203600000004</v>
      </c>
      <c r="E1099" s="85">
        <f t="shared" si="69"/>
        <v>1740.1203600000001</v>
      </c>
      <c r="F1099" s="85">
        <f t="shared" si="70"/>
        <v>15661.083240000004</v>
      </c>
      <c r="G1099" s="85">
        <f xml:space="preserve"> F1099/'2016 Claims Experience'!$H$2</f>
        <v>18424.803811764712</v>
      </c>
      <c r="H1099" s="85">
        <f t="shared" si="71"/>
        <v>500</v>
      </c>
      <c r="I1099" s="85">
        <f t="shared" si="68"/>
        <v>771.55438428117304</v>
      </c>
      <c r="J1099" s="39"/>
    </row>
    <row r="1100" spans="2:10" x14ac:dyDescent="0.2">
      <c r="B1100" s="87">
        <v>1098</v>
      </c>
      <c r="C1100" s="85">
        <v>6605.1900000000005</v>
      </c>
      <c r="D1100" s="85">
        <f>C1100 * (1 + '2016 Claims Experience'!$H$3) * (1 + '2016 Claims Experience'!$H$3)</f>
        <v>7992.2799000000014</v>
      </c>
      <c r="E1100" s="85">
        <f t="shared" si="69"/>
        <v>799.22798999999998</v>
      </c>
      <c r="F1100" s="85">
        <f t="shared" si="70"/>
        <v>7193.051910000001</v>
      </c>
      <c r="G1100" s="85">
        <f xml:space="preserve"> F1100/'2016 Claims Experience'!$H$2</f>
        <v>8462.4140117647075</v>
      </c>
      <c r="H1100" s="85">
        <f t="shared" si="71"/>
        <v>500</v>
      </c>
      <c r="I1100" s="85">
        <f t="shared" si="68"/>
        <v>771.55438428117304</v>
      </c>
      <c r="J1100" s="39"/>
    </row>
    <row r="1101" spans="2:10" x14ac:dyDescent="0.2">
      <c r="B1101" s="87">
        <v>1099</v>
      </c>
      <c r="C1101" s="85">
        <v>2797.3900000000003</v>
      </c>
      <c r="D1101" s="85">
        <f>C1101 * (1 + '2016 Claims Experience'!$H$3) * (1 + '2016 Claims Experience'!$H$3)</f>
        <v>3384.8419000000013</v>
      </c>
      <c r="E1101" s="85">
        <f t="shared" si="69"/>
        <v>338.48419000000007</v>
      </c>
      <c r="F1101" s="85">
        <f t="shared" si="70"/>
        <v>3046.3577100000011</v>
      </c>
      <c r="G1101" s="85">
        <f xml:space="preserve"> F1101/'2016 Claims Experience'!$H$2</f>
        <v>3583.950247058825</v>
      </c>
      <c r="H1101" s="85">
        <f t="shared" si="71"/>
        <v>500</v>
      </c>
      <c r="I1101" s="85">
        <f t="shared" si="68"/>
        <v>771.55438428117304</v>
      </c>
      <c r="J1101" s="39"/>
    </row>
    <row r="1102" spans="2:10" x14ac:dyDescent="0.2">
      <c r="B1102" s="87">
        <v>1100</v>
      </c>
      <c r="C1102" s="85">
        <v>19429.260000000002</v>
      </c>
      <c r="D1102" s="85">
        <f>C1102 * (1 + '2016 Claims Experience'!$H$3) * (1 + '2016 Claims Experience'!$H$3)</f>
        <v>23509.404600000009</v>
      </c>
      <c r="E1102" s="85">
        <f t="shared" si="69"/>
        <v>2350.9404600000003</v>
      </c>
      <c r="F1102" s="85">
        <f t="shared" si="70"/>
        <v>21158.464140000007</v>
      </c>
      <c r="G1102" s="85">
        <f xml:space="preserve"> F1102/'2016 Claims Experience'!$H$2</f>
        <v>24892.310752941186</v>
      </c>
      <c r="H1102" s="85">
        <f t="shared" si="71"/>
        <v>500</v>
      </c>
      <c r="I1102" s="85">
        <f t="shared" si="68"/>
        <v>771.55438428117304</v>
      </c>
      <c r="J1102" s="39"/>
    </row>
    <row r="1103" spans="2:10" x14ac:dyDescent="0.2">
      <c r="B1103" s="87">
        <v>1101</v>
      </c>
      <c r="C1103" s="85">
        <v>11040.25</v>
      </c>
      <c r="D1103" s="85">
        <f>C1103 * (1 + '2016 Claims Experience'!$H$3) * (1 + '2016 Claims Experience'!$H$3)</f>
        <v>13358.702500000003</v>
      </c>
      <c r="E1103" s="85">
        <f t="shared" si="69"/>
        <v>1335.8702499999999</v>
      </c>
      <c r="F1103" s="85">
        <f t="shared" si="70"/>
        <v>12022.832250000003</v>
      </c>
      <c r="G1103" s="85">
        <f xml:space="preserve"> F1103/'2016 Claims Experience'!$H$2</f>
        <v>14144.508529411769</v>
      </c>
      <c r="H1103" s="85">
        <f t="shared" si="71"/>
        <v>500</v>
      </c>
      <c r="I1103" s="85">
        <f t="shared" si="68"/>
        <v>771.55438428117304</v>
      </c>
      <c r="J1103" s="39"/>
    </row>
    <row r="1104" spans="2:10" x14ac:dyDescent="0.2">
      <c r="B1104" s="87">
        <v>1102</v>
      </c>
      <c r="C1104" s="85">
        <v>5594.7800000000007</v>
      </c>
      <c r="D1104" s="85">
        <f>C1104 * (1 + '2016 Claims Experience'!$H$3) * (1 + '2016 Claims Experience'!$H$3)</f>
        <v>6769.6838000000025</v>
      </c>
      <c r="E1104" s="85">
        <f t="shared" si="69"/>
        <v>676.96838000000014</v>
      </c>
      <c r="F1104" s="85">
        <f t="shared" si="70"/>
        <v>6092.7154200000023</v>
      </c>
      <c r="G1104" s="85">
        <f xml:space="preserve"> F1104/'2016 Claims Experience'!$H$2</f>
        <v>7167.9004941176499</v>
      </c>
      <c r="H1104" s="85">
        <f t="shared" si="71"/>
        <v>500</v>
      </c>
      <c r="I1104" s="85">
        <f t="shared" si="68"/>
        <v>771.55438428117304</v>
      </c>
      <c r="J1104" s="39"/>
    </row>
    <row r="1105" spans="2:10" x14ac:dyDescent="0.2">
      <c r="B1105" s="87">
        <v>1103</v>
      </c>
      <c r="C1105" s="85">
        <v>5792.2800000000007</v>
      </c>
      <c r="D1105" s="85">
        <f>C1105 * (1 + '2016 Claims Experience'!$H$3) * (1 + '2016 Claims Experience'!$H$3)</f>
        <v>7008.658800000002</v>
      </c>
      <c r="E1105" s="85">
        <f t="shared" si="69"/>
        <v>700.86588000000006</v>
      </c>
      <c r="F1105" s="85">
        <f t="shared" si="70"/>
        <v>6307.7929200000017</v>
      </c>
      <c r="G1105" s="85">
        <f xml:space="preserve"> F1105/'2016 Claims Experience'!$H$2</f>
        <v>7420.9328470588262</v>
      </c>
      <c r="H1105" s="85">
        <f t="shared" si="71"/>
        <v>500</v>
      </c>
      <c r="I1105" s="85">
        <f t="shared" si="68"/>
        <v>771.55438428117304</v>
      </c>
      <c r="J1105" s="39"/>
    </row>
    <row r="1106" spans="2:10" x14ac:dyDescent="0.2">
      <c r="B1106" s="87">
        <v>1104</v>
      </c>
      <c r="C1106" s="85">
        <v>12658.17</v>
      </c>
      <c r="D1106" s="85">
        <f>C1106 * (1 + '2016 Claims Experience'!$H$3) * (1 + '2016 Claims Experience'!$H$3)</f>
        <v>15316.385700000003</v>
      </c>
      <c r="E1106" s="85">
        <f t="shared" si="69"/>
        <v>1531.6385699999998</v>
      </c>
      <c r="F1106" s="85">
        <f t="shared" si="70"/>
        <v>13784.747130000003</v>
      </c>
      <c r="G1106" s="85">
        <f xml:space="preserve"> F1106/'2016 Claims Experience'!$H$2</f>
        <v>16217.349564705886</v>
      </c>
      <c r="H1106" s="85">
        <f t="shared" si="71"/>
        <v>500</v>
      </c>
      <c r="I1106" s="85">
        <f t="shared" si="68"/>
        <v>771.55438428117304</v>
      </c>
      <c r="J1106" s="39"/>
    </row>
    <row r="1107" spans="2:10" x14ac:dyDescent="0.2">
      <c r="B1107" s="87">
        <v>1105</v>
      </c>
      <c r="C1107" s="85">
        <v>15576.43</v>
      </c>
      <c r="D1107" s="85">
        <f>C1107 * (1 + '2016 Claims Experience'!$H$3) * (1 + '2016 Claims Experience'!$H$3)</f>
        <v>18847.480300000003</v>
      </c>
      <c r="E1107" s="85">
        <f t="shared" si="69"/>
        <v>1884.74803</v>
      </c>
      <c r="F1107" s="85">
        <f t="shared" si="70"/>
        <v>16962.732270000004</v>
      </c>
      <c r="G1107" s="85">
        <f xml:space="preserve"> F1107/'2016 Claims Experience'!$H$2</f>
        <v>19956.155611764712</v>
      </c>
      <c r="H1107" s="85">
        <f t="shared" si="71"/>
        <v>500</v>
      </c>
      <c r="I1107" s="85">
        <f t="shared" si="68"/>
        <v>771.55438428117304</v>
      </c>
      <c r="J1107" s="39"/>
    </row>
    <row r="1108" spans="2:10" x14ac:dyDescent="0.2">
      <c r="B1108" s="87">
        <v>1106</v>
      </c>
      <c r="C1108" s="85">
        <v>712.58</v>
      </c>
      <c r="D1108" s="85">
        <f>C1108 * (1 + '2016 Claims Experience'!$H$3) * (1 + '2016 Claims Experience'!$H$3)</f>
        <v>862.22180000000014</v>
      </c>
      <c r="E1108" s="85">
        <f t="shared" si="69"/>
        <v>86.222179999999994</v>
      </c>
      <c r="F1108" s="85">
        <f t="shared" si="70"/>
        <v>775.99962000000016</v>
      </c>
      <c r="G1108" s="85">
        <f xml:space="preserve"> F1108/'2016 Claims Experience'!$H$2</f>
        <v>912.94072941176489</v>
      </c>
      <c r="H1108" s="85">
        <f t="shared" si="71"/>
        <v>500</v>
      </c>
      <c r="I1108" s="85">
        <f t="shared" si="68"/>
        <v>771.55438428117304</v>
      </c>
      <c r="J1108" s="39"/>
    </row>
    <row r="1109" spans="2:10" x14ac:dyDescent="0.2">
      <c r="B1109" s="87">
        <v>1107</v>
      </c>
      <c r="C1109" s="85">
        <v>12497.01</v>
      </c>
      <c r="D1109" s="85">
        <f>C1109 * (1 + '2016 Claims Experience'!$H$3) * (1 + '2016 Claims Experience'!$H$3)</f>
        <v>15121.382100000003</v>
      </c>
      <c r="E1109" s="85">
        <f t="shared" si="69"/>
        <v>1512.1382099999998</v>
      </c>
      <c r="F1109" s="85">
        <f t="shared" si="70"/>
        <v>13609.243890000003</v>
      </c>
      <c r="G1109" s="85">
        <f xml:space="preserve"> F1109/'2016 Claims Experience'!$H$2</f>
        <v>16010.875164705887</v>
      </c>
      <c r="H1109" s="85">
        <f t="shared" si="71"/>
        <v>500</v>
      </c>
      <c r="I1109" s="85">
        <f t="shared" si="68"/>
        <v>771.55438428117304</v>
      </c>
      <c r="J1109" s="39"/>
    </row>
    <row r="1110" spans="2:10" x14ac:dyDescent="0.2">
      <c r="B1110" s="87">
        <v>1108</v>
      </c>
      <c r="C1110" s="85">
        <v>615.41000000000008</v>
      </c>
      <c r="D1110" s="85">
        <f>C1110 * (1 + '2016 Claims Experience'!$H$3) * (1 + '2016 Claims Experience'!$H$3)</f>
        <v>744.64610000000016</v>
      </c>
      <c r="E1110" s="85">
        <f t="shared" si="69"/>
        <v>74.464609999999993</v>
      </c>
      <c r="F1110" s="85">
        <f t="shared" si="70"/>
        <v>670.18149000000017</v>
      </c>
      <c r="G1110" s="85">
        <f xml:space="preserve"> F1110/'2016 Claims Experience'!$H$2</f>
        <v>788.44881176470608</v>
      </c>
      <c r="H1110" s="85">
        <f t="shared" si="71"/>
        <v>500</v>
      </c>
      <c r="I1110" s="85">
        <f t="shared" si="68"/>
        <v>771.55438428117304</v>
      </c>
      <c r="J1110" s="39"/>
    </row>
    <row r="1111" spans="2:10" x14ac:dyDescent="0.2">
      <c r="B1111" s="87">
        <v>1109</v>
      </c>
      <c r="C1111" s="85">
        <v>1301.92</v>
      </c>
      <c r="D1111" s="85">
        <f>C1111 * (1 + '2016 Claims Experience'!$H$3) * (1 + '2016 Claims Experience'!$H$3)</f>
        <v>1575.3232000000005</v>
      </c>
      <c r="E1111" s="85">
        <f t="shared" si="69"/>
        <v>157.53232000000003</v>
      </c>
      <c r="F1111" s="85">
        <f t="shared" si="70"/>
        <v>1417.7908800000005</v>
      </c>
      <c r="G1111" s="85">
        <f xml:space="preserve"> F1111/'2016 Claims Experience'!$H$2</f>
        <v>1667.989270588236</v>
      </c>
      <c r="H1111" s="85">
        <f t="shared" si="71"/>
        <v>500</v>
      </c>
      <c r="I1111" s="85">
        <f t="shared" si="68"/>
        <v>771.55438428117304</v>
      </c>
      <c r="J1111" s="39"/>
    </row>
    <row r="1112" spans="2:10" x14ac:dyDescent="0.2">
      <c r="B1112" s="87">
        <v>1110</v>
      </c>
      <c r="C1112" s="85">
        <v>9717</v>
      </c>
      <c r="D1112" s="85">
        <f>C1112 * (1 + '2016 Claims Experience'!$H$3) * (1 + '2016 Claims Experience'!$H$3)</f>
        <v>11757.570000000002</v>
      </c>
      <c r="E1112" s="85">
        <f t="shared" si="69"/>
        <v>1175.7569999999998</v>
      </c>
      <c r="F1112" s="85">
        <f t="shared" si="70"/>
        <v>10581.813000000002</v>
      </c>
      <c r="G1112" s="85">
        <f xml:space="preserve"> F1112/'2016 Claims Experience'!$H$2</f>
        <v>12449.191764705885</v>
      </c>
      <c r="H1112" s="85">
        <f t="shared" si="71"/>
        <v>500</v>
      </c>
      <c r="I1112" s="85">
        <f t="shared" si="68"/>
        <v>771.55438428117304</v>
      </c>
      <c r="J1112" s="39"/>
    </row>
    <row r="1113" spans="2:10" x14ac:dyDescent="0.2">
      <c r="B1113" s="87">
        <v>1111</v>
      </c>
      <c r="C1113" s="85">
        <v>642.27</v>
      </c>
      <c r="D1113" s="85">
        <f>C1113 * (1 + '2016 Claims Experience'!$H$3) * (1 + '2016 Claims Experience'!$H$3)</f>
        <v>777.14670000000012</v>
      </c>
      <c r="E1113" s="85">
        <f t="shared" si="69"/>
        <v>77.714669999999998</v>
      </c>
      <c r="F1113" s="85">
        <f t="shared" si="70"/>
        <v>699.43203000000017</v>
      </c>
      <c r="G1113" s="85">
        <f xml:space="preserve"> F1113/'2016 Claims Experience'!$H$2</f>
        <v>822.86121176470613</v>
      </c>
      <c r="H1113" s="85">
        <f t="shared" si="71"/>
        <v>500</v>
      </c>
      <c r="I1113" s="85">
        <f t="shared" si="68"/>
        <v>771.55438428117304</v>
      </c>
      <c r="J1113" s="39"/>
    </row>
    <row r="1114" spans="2:10" x14ac:dyDescent="0.2">
      <c r="B1114" s="87">
        <v>1112</v>
      </c>
      <c r="C1114" s="85">
        <v>1583.95</v>
      </c>
      <c r="D1114" s="85">
        <f>C1114 * (1 + '2016 Claims Experience'!$H$3) * (1 + '2016 Claims Experience'!$H$3)</f>
        <v>1916.5795000000005</v>
      </c>
      <c r="E1114" s="85">
        <f t="shared" si="69"/>
        <v>191.65795</v>
      </c>
      <c r="F1114" s="85">
        <f t="shared" si="70"/>
        <v>1724.9215500000005</v>
      </c>
      <c r="G1114" s="85">
        <f xml:space="preserve"> F1114/'2016 Claims Experience'!$H$2</f>
        <v>2029.3194705882358</v>
      </c>
      <c r="H1114" s="85">
        <f t="shared" si="71"/>
        <v>500</v>
      </c>
      <c r="I1114" s="85">
        <f t="shared" si="68"/>
        <v>771.55438428117304</v>
      </c>
      <c r="J1114" s="39"/>
    </row>
    <row r="1115" spans="2:10" x14ac:dyDescent="0.2">
      <c r="B1115" s="87">
        <v>1113</v>
      </c>
      <c r="C1115" s="85">
        <v>3403.32</v>
      </c>
      <c r="D1115" s="85">
        <f>C1115 * (1 + '2016 Claims Experience'!$H$3) * (1 + '2016 Claims Experience'!$H$3)</f>
        <v>4118.0172000000011</v>
      </c>
      <c r="E1115" s="85">
        <f t="shared" si="69"/>
        <v>411.80172000000005</v>
      </c>
      <c r="F1115" s="85">
        <f t="shared" si="70"/>
        <v>3706.2154800000012</v>
      </c>
      <c r="G1115" s="85">
        <f xml:space="preserve"> F1115/'2016 Claims Experience'!$H$2</f>
        <v>4360.2535058823541</v>
      </c>
      <c r="H1115" s="85">
        <f t="shared" si="71"/>
        <v>500</v>
      </c>
      <c r="I1115" s="85">
        <f t="shared" si="68"/>
        <v>771.55438428117304</v>
      </c>
      <c r="J1115" s="39"/>
    </row>
    <row r="1116" spans="2:10" x14ac:dyDescent="0.2">
      <c r="B1116" s="87">
        <v>1114</v>
      </c>
      <c r="C1116" s="85">
        <v>17127.990000000002</v>
      </c>
      <c r="D1116" s="85">
        <f>C1116 * (1 + '2016 Claims Experience'!$H$3) * (1 + '2016 Claims Experience'!$H$3)</f>
        <v>20724.867900000005</v>
      </c>
      <c r="E1116" s="85">
        <f t="shared" si="69"/>
        <v>2072.4867899999999</v>
      </c>
      <c r="F1116" s="85">
        <f t="shared" si="70"/>
        <v>18652.381110000006</v>
      </c>
      <c r="G1116" s="85">
        <f xml:space="preserve"> F1116/'2016 Claims Experience'!$H$2</f>
        <v>21943.977776470594</v>
      </c>
      <c r="H1116" s="85">
        <f t="shared" si="71"/>
        <v>500</v>
      </c>
      <c r="I1116" s="85">
        <f t="shared" si="68"/>
        <v>771.55438428117304</v>
      </c>
      <c r="J1116" s="39"/>
    </row>
    <row r="1117" spans="2:10" x14ac:dyDescent="0.2">
      <c r="B1117" s="87">
        <v>1115</v>
      </c>
      <c r="C1117" s="85">
        <v>7192.9500000000007</v>
      </c>
      <c r="D1117" s="85">
        <f>C1117 * (1 + '2016 Claims Experience'!$H$3) * (1 + '2016 Claims Experience'!$H$3)</f>
        <v>8703.4695000000029</v>
      </c>
      <c r="E1117" s="85">
        <f t="shared" si="69"/>
        <v>870.34695000000011</v>
      </c>
      <c r="F1117" s="85">
        <f t="shared" si="70"/>
        <v>7833.1225500000028</v>
      </c>
      <c r="G1117" s="85">
        <f xml:space="preserve"> F1117/'2016 Claims Experience'!$H$2</f>
        <v>9215.43829411765</v>
      </c>
      <c r="H1117" s="85">
        <f t="shared" si="71"/>
        <v>500</v>
      </c>
      <c r="I1117" s="85">
        <f t="shared" si="68"/>
        <v>771.55438428117304</v>
      </c>
      <c r="J1117" s="39"/>
    </row>
    <row r="1118" spans="2:10" x14ac:dyDescent="0.2">
      <c r="B1118" s="87">
        <v>1116</v>
      </c>
      <c r="C1118" s="85">
        <v>22958.98</v>
      </c>
      <c r="D1118" s="85">
        <f>C1118 * (1 + '2016 Claims Experience'!$H$3) * (1 + '2016 Claims Experience'!$H$3)</f>
        <v>27780.365800000003</v>
      </c>
      <c r="E1118" s="85">
        <f t="shared" si="69"/>
        <v>2778.0365799999995</v>
      </c>
      <c r="F1118" s="85">
        <f t="shared" si="70"/>
        <v>25002.329220000003</v>
      </c>
      <c r="G1118" s="85">
        <f xml:space="preserve"> F1118/'2016 Claims Experience'!$H$2</f>
        <v>29414.504964705888</v>
      </c>
      <c r="H1118" s="85">
        <f t="shared" si="71"/>
        <v>500</v>
      </c>
      <c r="I1118" s="85">
        <f t="shared" si="68"/>
        <v>771.55438428117304</v>
      </c>
      <c r="J1118" s="39"/>
    </row>
    <row r="1119" spans="2:10" x14ac:dyDescent="0.2">
      <c r="B1119" s="87">
        <v>1117</v>
      </c>
      <c r="C1119" s="85">
        <v>4336.3100000000004</v>
      </c>
      <c r="D1119" s="85">
        <f>C1119 * (1 + '2016 Claims Experience'!$H$3) * (1 + '2016 Claims Experience'!$H$3)</f>
        <v>5246.9351000000015</v>
      </c>
      <c r="E1119" s="85">
        <f t="shared" si="69"/>
        <v>524.69351000000006</v>
      </c>
      <c r="F1119" s="85">
        <f t="shared" si="70"/>
        <v>4722.2415900000015</v>
      </c>
      <c r="G1119" s="85">
        <f xml:space="preserve"> F1119/'2016 Claims Experience'!$H$2</f>
        <v>5555.5783411764723</v>
      </c>
      <c r="H1119" s="85">
        <f t="shared" si="71"/>
        <v>500</v>
      </c>
      <c r="I1119" s="85">
        <f t="shared" si="68"/>
        <v>771.55438428117304</v>
      </c>
      <c r="J1119" s="39"/>
    </row>
    <row r="1120" spans="2:10" x14ac:dyDescent="0.2">
      <c r="B1120" s="87">
        <v>1118</v>
      </c>
      <c r="C1120" s="85">
        <v>3433.34</v>
      </c>
      <c r="D1120" s="85">
        <f>C1120 * (1 + '2016 Claims Experience'!$H$3) * (1 + '2016 Claims Experience'!$H$3)</f>
        <v>4154.3414000000012</v>
      </c>
      <c r="E1120" s="85">
        <f t="shared" si="69"/>
        <v>415.43414000000001</v>
      </c>
      <c r="F1120" s="85">
        <f t="shared" si="70"/>
        <v>3738.9072600000013</v>
      </c>
      <c r="G1120" s="85">
        <f xml:space="preserve"> F1120/'2016 Claims Experience'!$H$2</f>
        <v>4398.7144235294136</v>
      </c>
      <c r="H1120" s="85">
        <f t="shared" si="71"/>
        <v>500</v>
      </c>
      <c r="I1120" s="85">
        <f t="shared" si="68"/>
        <v>771.55438428117304</v>
      </c>
      <c r="J1120" s="39"/>
    </row>
    <row r="1121" spans="2:10" x14ac:dyDescent="0.2">
      <c r="B1121" s="87">
        <v>1119</v>
      </c>
      <c r="C1121" s="85">
        <v>2492.4500000000003</v>
      </c>
      <c r="D1121" s="85">
        <f>C1121 * (1 + '2016 Claims Experience'!$H$3) * (1 + '2016 Claims Experience'!$H$3)</f>
        <v>3015.864500000001</v>
      </c>
      <c r="E1121" s="85">
        <f t="shared" si="69"/>
        <v>301.58645000000001</v>
      </c>
      <c r="F1121" s="85">
        <f t="shared" si="70"/>
        <v>2714.2780500000008</v>
      </c>
      <c r="G1121" s="85">
        <f xml:space="preserve"> F1121/'2016 Claims Experience'!$H$2</f>
        <v>3193.2682941176481</v>
      </c>
      <c r="H1121" s="85">
        <f t="shared" si="71"/>
        <v>500</v>
      </c>
      <c r="I1121" s="85">
        <f t="shared" si="68"/>
        <v>771.55438428117304</v>
      </c>
      <c r="J1121" s="39"/>
    </row>
    <row r="1122" spans="2:10" x14ac:dyDescent="0.2">
      <c r="B1122" s="87">
        <v>1120</v>
      </c>
      <c r="C1122" s="85">
        <v>13041.32</v>
      </c>
      <c r="D1122" s="85">
        <f>C1122 * (1 + '2016 Claims Experience'!$H$3) * (1 + '2016 Claims Experience'!$H$3)</f>
        <v>15779.997200000003</v>
      </c>
      <c r="E1122" s="85">
        <f t="shared" si="69"/>
        <v>1577.99972</v>
      </c>
      <c r="F1122" s="85">
        <f t="shared" si="70"/>
        <v>14201.997480000004</v>
      </c>
      <c r="G1122" s="85">
        <f xml:space="preserve"> F1122/'2016 Claims Experience'!$H$2</f>
        <v>16708.23232941177</v>
      </c>
      <c r="H1122" s="85">
        <f t="shared" si="71"/>
        <v>500</v>
      </c>
      <c r="I1122" s="85">
        <f t="shared" si="68"/>
        <v>771.55438428117304</v>
      </c>
      <c r="J1122" s="39"/>
    </row>
    <row r="1123" spans="2:10" x14ac:dyDescent="0.2">
      <c r="B1123" s="87">
        <v>1121</v>
      </c>
      <c r="C1123" s="85">
        <v>11985.09</v>
      </c>
      <c r="D1123" s="85">
        <f>C1123 * (1 + '2016 Claims Experience'!$H$3) * (1 + '2016 Claims Experience'!$H$3)</f>
        <v>14501.958900000003</v>
      </c>
      <c r="E1123" s="85">
        <f t="shared" si="69"/>
        <v>1450.19589</v>
      </c>
      <c r="F1123" s="85">
        <f t="shared" si="70"/>
        <v>13051.763010000002</v>
      </c>
      <c r="G1123" s="85">
        <f xml:space="preserve"> F1123/'2016 Claims Experience'!$H$2</f>
        <v>15355.015305882356</v>
      </c>
      <c r="H1123" s="85">
        <f t="shared" si="71"/>
        <v>500</v>
      </c>
      <c r="I1123" s="85">
        <f t="shared" si="68"/>
        <v>771.55438428117304</v>
      </c>
      <c r="J1123" s="39"/>
    </row>
    <row r="1124" spans="2:10" x14ac:dyDescent="0.2">
      <c r="B1124" s="87">
        <v>1122</v>
      </c>
      <c r="C1124" s="85">
        <v>5830.2</v>
      </c>
      <c r="D1124" s="85">
        <f>C1124 * (1 + '2016 Claims Experience'!$H$3) * (1 + '2016 Claims Experience'!$H$3)</f>
        <v>7054.5420000000013</v>
      </c>
      <c r="E1124" s="85">
        <f t="shared" si="69"/>
        <v>705.45420000000001</v>
      </c>
      <c r="F1124" s="85">
        <f t="shared" si="70"/>
        <v>6349.0878000000012</v>
      </c>
      <c r="G1124" s="85">
        <f xml:space="preserve"> F1124/'2016 Claims Experience'!$H$2</f>
        <v>7469.515058823531</v>
      </c>
      <c r="H1124" s="85">
        <f t="shared" si="71"/>
        <v>500</v>
      </c>
      <c r="I1124" s="85">
        <f t="shared" si="68"/>
        <v>771.55438428117304</v>
      </c>
      <c r="J1124" s="39"/>
    </row>
    <row r="1125" spans="2:10" x14ac:dyDescent="0.2">
      <c r="B1125" s="87">
        <v>1123</v>
      </c>
      <c r="C1125" s="85">
        <v>1736.42</v>
      </c>
      <c r="D1125" s="85">
        <f>C1125 * (1 + '2016 Claims Experience'!$H$3) * (1 + '2016 Claims Experience'!$H$3)</f>
        <v>2101.0682000000002</v>
      </c>
      <c r="E1125" s="85">
        <f t="shared" si="69"/>
        <v>210.10681999999997</v>
      </c>
      <c r="F1125" s="85">
        <f t="shared" si="70"/>
        <v>1890.9613800000002</v>
      </c>
      <c r="G1125" s="85">
        <f xml:space="preserve"> F1125/'2016 Claims Experience'!$H$2</f>
        <v>2224.6604470588236</v>
      </c>
      <c r="H1125" s="85">
        <f t="shared" si="71"/>
        <v>500</v>
      </c>
      <c r="I1125" s="85">
        <f t="shared" si="68"/>
        <v>771.55438428117304</v>
      </c>
      <c r="J1125" s="39"/>
    </row>
    <row r="1126" spans="2:10" x14ac:dyDescent="0.2">
      <c r="B1126" s="87">
        <v>1124</v>
      </c>
      <c r="C1126" s="85">
        <v>64.78</v>
      </c>
      <c r="D1126" s="85">
        <f>C1126 * (1 + '2016 Claims Experience'!$H$3) * (1 + '2016 Claims Experience'!$H$3)</f>
        <v>78.383800000000022</v>
      </c>
      <c r="E1126" s="85">
        <f t="shared" si="69"/>
        <v>7.8383800000000008</v>
      </c>
      <c r="F1126" s="85">
        <f t="shared" si="70"/>
        <v>70.545420000000021</v>
      </c>
      <c r="G1126" s="85">
        <f xml:space="preserve"> F1126/'2016 Claims Experience'!$H$2</f>
        <v>82.994611764705908</v>
      </c>
      <c r="H1126" s="85">
        <f t="shared" si="71"/>
        <v>78.383800000000022</v>
      </c>
      <c r="I1126" s="85">
        <f t="shared" si="68"/>
        <v>0</v>
      </c>
      <c r="J1126" s="39"/>
    </row>
    <row r="1127" spans="2:10" x14ac:dyDescent="0.2">
      <c r="B1127" s="87">
        <v>1125</v>
      </c>
      <c r="C1127" s="85">
        <v>13435.53</v>
      </c>
      <c r="D1127" s="85">
        <f>C1127 * (1 + '2016 Claims Experience'!$H$3) * (1 + '2016 Claims Experience'!$H$3)</f>
        <v>16256.991300000003</v>
      </c>
      <c r="E1127" s="85">
        <f t="shared" si="69"/>
        <v>1625.69913</v>
      </c>
      <c r="F1127" s="85">
        <f t="shared" si="70"/>
        <v>14631.292170000002</v>
      </c>
      <c r="G1127" s="85">
        <f xml:space="preserve"> F1127/'2016 Claims Experience'!$H$2</f>
        <v>17213.284905882356</v>
      </c>
      <c r="H1127" s="85">
        <f t="shared" si="71"/>
        <v>500</v>
      </c>
      <c r="I1127" s="85">
        <f t="shared" si="68"/>
        <v>771.55438428117304</v>
      </c>
      <c r="J1127" s="39"/>
    </row>
    <row r="1128" spans="2:10" x14ac:dyDescent="0.2">
      <c r="B1128" s="87">
        <v>1126</v>
      </c>
      <c r="C1128" s="85">
        <v>12733.220000000001</v>
      </c>
      <c r="D1128" s="85">
        <f>C1128 * (1 + '2016 Claims Experience'!$H$3) * (1 + '2016 Claims Experience'!$H$3)</f>
        <v>15407.196200000004</v>
      </c>
      <c r="E1128" s="85">
        <f t="shared" si="69"/>
        <v>1540.7196200000001</v>
      </c>
      <c r="F1128" s="85">
        <f t="shared" si="70"/>
        <v>13866.476580000004</v>
      </c>
      <c r="G1128" s="85">
        <f xml:space="preserve"> F1128/'2016 Claims Experience'!$H$2</f>
        <v>16313.501858823534</v>
      </c>
      <c r="H1128" s="85">
        <f t="shared" si="71"/>
        <v>500</v>
      </c>
      <c r="I1128" s="85">
        <f t="shared" si="68"/>
        <v>771.55438428117304</v>
      </c>
      <c r="J1128" s="39"/>
    </row>
    <row r="1129" spans="2:10" x14ac:dyDescent="0.2">
      <c r="B1129" s="87">
        <v>1127</v>
      </c>
      <c r="C1129" s="85">
        <v>1418.8400000000001</v>
      </c>
      <c r="D1129" s="85">
        <f>C1129 * (1 + '2016 Claims Experience'!$H$3) * (1 + '2016 Claims Experience'!$H$3)</f>
        <v>1716.7964000000006</v>
      </c>
      <c r="E1129" s="85">
        <f t="shared" si="69"/>
        <v>171.67964000000003</v>
      </c>
      <c r="F1129" s="85">
        <f t="shared" si="70"/>
        <v>1545.1167600000006</v>
      </c>
      <c r="G1129" s="85">
        <f xml:space="preserve"> F1129/'2016 Claims Experience'!$H$2</f>
        <v>1817.7844235294124</v>
      </c>
      <c r="H1129" s="85">
        <f t="shared" si="71"/>
        <v>500</v>
      </c>
      <c r="I1129" s="85">
        <f t="shared" si="68"/>
        <v>771.55438428117304</v>
      </c>
      <c r="J1129" s="39"/>
    </row>
    <row r="1130" spans="2:10" x14ac:dyDescent="0.2">
      <c r="B1130" s="87">
        <v>1128</v>
      </c>
      <c r="C1130" s="85">
        <v>1127.3300000000002</v>
      </c>
      <c r="D1130" s="85">
        <f>C1130 * (1 + '2016 Claims Experience'!$H$3) * (1 + '2016 Claims Experience'!$H$3)</f>
        <v>1364.0693000000006</v>
      </c>
      <c r="E1130" s="85">
        <f t="shared" si="69"/>
        <v>136.40693000000002</v>
      </c>
      <c r="F1130" s="85">
        <f t="shared" si="70"/>
        <v>1227.6623700000005</v>
      </c>
      <c r="G1130" s="85">
        <f xml:space="preserve"> F1130/'2016 Claims Experience'!$H$2</f>
        <v>1444.3086705882358</v>
      </c>
      <c r="H1130" s="85">
        <f t="shared" si="71"/>
        <v>500</v>
      </c>
      <c r="I1130" s="85">
        <f t="shared" si="68"/>
        <v>771.55438428117304</v>
      </c>
      <c r="J1130" s="39"/>
    </row>
    <row r="1131" spans="2:10" x14ac:dyDescent="0.2">
      <c r="B1131" s="87">
        <v>1129</v>
      </c>
      <c r="C1131" s="85">
        <v>2178.8200000000002</v>
      </c>
      <c r="D1131" s="85">
        <f>C1131 * (1 + '2016 Claims Experience'!$H$3) * (1 + '2016 Claims Experience'!$H$3)</f>
        <v>2636.3722000000002</v>
      </c>
      <c r="E1131" s="85">
        <f t="shared" si="69"/>
        <v>263.63721999999996</v>
      </c>
      <c r="F1131" s="85">
        <f t="shared" si="70"/>
        <v>2372.7349800000002</v>
      </c>
      <c r="G1131" s="85">
        <f xml:space="preserve"> F1131/'2016 Claims Experience'!$H$2</f>
        <v>2791.4529176470592</v>
      </c>
      <c r="H1131" s="85">
        <f t="shared" si="71"/>
        <v>500</v>
      </c>
      <c r="I1131" s="85">
        <f t="shared" si="68"/>
        <v>771.55438428117304</v>
      </c>
      <c r="J1131" s="39"/>
    </row>
    <row r="1132" spans="2:10" x14ac:dyDescent="0.2">
      <c r="B1132" s="87">
        <v>1130</v>
      </c>
      <c r="C1132" s="85">
        <v>20052.57</v>
      </c>
      <c r="D1132" s="85">
        <f>C1132 * (1 + '2016 Claims Experience'!$H$3) * (1 + '2016 Claims Experience'!$H$3)</f>
        <v>24263.609700000005</v>
      </c>
      <c r="E1132" s="85">
        <f t="shared" si="69"/>
        <v>2426.3609699999997</v>
      </c>
      <c r="F1132" s="85">
        <f t="shared" si="70"/>
        <v>21837.248730000003</v>
      </c>
      <c r="G1132" s="85">
        <f xml:space="preserve"> F1132/'2016 Claims Experience'!$H$2</f>
        <v>25690.880858823533</v>
      </c>
      <c r="H1132" s="85">
        <f t="shared" si="71"/>
        <v>500</v>
      </c>
      <c r="I1132" s="85">
        <f t="shared" si="68"/>
        <v>771.55438428117304</v>
      </c>
      <c r="J1132" s="39"/>
    </row>
    <row r="1133" spans="2:10" x14ac:dyDescent="0.2">
      <c r="B1133" s="87">
        <v>1131</v>
      </c>
      <c r="C1133" s="85">
        <v>13870.820000000002</v>
      </c>
      <c r="D1133" s="85">
        <f>C1133 * (1 + '2016 Claims Experience'!$H$3) * (1 + '2016 Claims Experience'!$H$3)</f>
        <v>16783.692200000005</v>
      </c>
      <c r="E1133" s="85">
        <f t="shared" si="69"/>
        <v>1678.36922</v>
      </c>
      <c r="F1133" s="85">
        <f t="shared" si="70"/>
        <v>15105.322980000004</v>
      </c>
      <c r="G1133" s="85">
        <f xml:space="preserve"> F1133/'2016 Claims Experience'!$H$2</f>
        <v>17770.96821176471</v>
      </c>
      <c r="H1133" s="85">
        <f t="shared" si="71"/>
        <v>500</v>
      </c>
      <c r="I1133" s="85">
        <f t="shared" si="68"/>
        <v>771.55438428117304</v>
      </c>
      <c r="J1133" s="39"/>
    </row>
    <row r="1134" spans="2:10" x14ac:dyDescent="0.2">
      <c r="B1134" s="87">
        <v>1132</v>
      </c>
      <c r="C1134" s="85">
        <v>0</v>
      </c>
      <c r="D1134" s="85">
        <f>C1134 * (1 + '2016 Claims Experience'!$H$3) * (1 + '2016 Claims Experience'!$H$3)</f>
        <v>0</v>
      </c>
      <c r="E1134" s="85">
        <f t="shared" si="69"/>
        <v>0</v>
      </c>
      <c r="F1134" s="85">
        <f t="shared" si="70"/>
        <v>0</v>
      </c>
      <c r="G1134" s="85">
        <f xml:space="preserve"> F1134/'2016 Claims Experience'!$H$2</f>
        <v>0</v>
      </c>
      <c r="H1134" s="85">
        <f t="shared" si="71"/>
        <v>0</v>
      </c>
      <c r="I1134" s="85">
        <f t="shared" si="68"/>
        <v>0</v>
      </c>
      <c r="J1134" s="39"/>
    </row>
    <row r="1135" spans="2:10" x14ac:dyDescent="0.2">
      <c r="B1135" s="87">
        <v>1133</v>
      </c>
      <c r="C1135" s="85">
        <v>27165.73</v>
      </c>
      <c r="D1135" s="85">
        <f>C1135 * (1 + '2016 Claims Experience'!$H$3) * (1 + '2016 Claims Experience'!$H$3)</f>
        <v>32870.53330000001</v>
      </c>
      <c r="E1135" s="85">
        <f t="shared" si="69"/>
        <v>3287.0533300000002</v>
      </c>
      <c r="F1135" s="85">
        <f t="shared" si="70"/>
        <v>29583.479970000011</v>
      </c>
      <c r="G1135" s="85">
        <f xml:space="preserve"> F1135/'2016 Claims Experience'!$H$2</f>
        <v>34804.094082352953</v>
      </c>
      <c r="H1135" s="85">
        <f t="shared" si="71"/>
        <v>500</v>
      </c>
      <c r="I1135" s="85">
        <f t="shared" si="68"/>
        <v>771.55438428117304</v>
      </c>
      <c r="J1135" s="39"/>
    </row>
    <row r="1136" spans="2:10" x14ac:dyDescent="0.2">
      <c r="B1136" s="87">
        <v>1134</v>
      </c>
      <c r="C1136" s="85">
        <v>13219.07</v>
      </c>
      <c r="D1136" s="85">
        <f>C1136 * (1 + '2016 Claims Experience'!$H$3) * (1 + '2016 Claims Experience'!$H$3)</f>
        <v>15995.074700000003</v>
      </c>
      <c r="E1136" s="85">
        <f t="shared" si="69"/>
        <v>1599.50747</v>
      </c>
      <c r="F1136" s="85">
        <f t="shared" si="70"/>
        <v>14395.567230000002</v>
      </c>
      <c r="G1136" s="85">
        <f xml:space="preserve"> F1136/'2016 Claims Experience'!$H$2</f>
        <v>16935.961447058828</v>
      </c>
      <c r="H1136" s="85">
        <f t="shared" si="71"/>
        <v>500</v>
      </c>
      <c r="I1136" s="85">
        <f t="shared" si="68"/>
        <v>771.55438428117304</v>
      </c>
      <c r="J1136" s="39"/>
    </row>
    <row r="1137" spans="2:10" x14ac:dyDescent="0.2">
      <c r="B1137" s="87">
        <v>1135</v>
      </c>
      <c r="C1137" s="85">
        <v>2738.1400000000003</v>
      </c>
      <c r="D1137" s="85">
        <f>C1137 * (1 + '2016 Claims Experience'!$H$3) * (1 + '2016 Claims Experience'!$H$3)</f>
        <v>3313.1494000000012</v>
      </c>
      <c r="E1137" s="85">
        <f t="shared" si="69"/>
        <v>331.31494000000004</v>
      </c>
      <c r="F1137" s="85">
        <f t="shared" si="70"/>
        <v>2981.8344600000009</v>
      </c>
      <c r="G1137" s="85">
        <f xml:space="preserve"> F1137/'2016 Claims Experience'!$H$2</f>
        <v>3508.0405411764718</v>
      </c>
      <c r="H1137" s="85">
        <f t="shared" si="71"/>
        <v>500</v>
      </c>
      <c r="I1137" s="85">
        <f t="shared" si="68"/>
        <v>771.55438428117304</v>
      </c>
      <c r="J1137" s="39"/>
    </row>
    <row r="1138" spans="2:10" x14ac:dyDescent="0.2">
      <c r="B1138" s="87">
        <v>1136</v>
      </c>
      <c r="C1138" s="85">
        <v>2818.7200000000003</v>
      </c>
      <c r="D1138" s="85">
        <f>C1138 * (1 + '2016 Claims Experience'!$H$3) * (1 + '2016 Claims Experience'!$H$3)</f>
        <v>3410.6512000000007</v>
      </c>
      <c r="E1138" s="85">
        <f t="shared" si="69"/>
        <v>341.06511999999998</v>
      </c>
      <c r="F1138" s="85">
        <f t="shared" si="70"/>
        <v>3069.5860800000005</v>
      </c>
      <c r="G1138" s="85">
        <f xml:space="preserve"> F1138/'2016 Claims Experience'!$H$2</f>
        <v>3611.2777411764714</v>
      </c>
      <c r="H1138" s="85">
        <f t="shared" si="71"/>
        <v>500</v>
      </c>
      <c r="I1138" s="85">
        <f t="shared" si="68"/>
        <v>771.55438428117304</v>
      </c>
      <c r="J1138" s="39"/>
    </row>
    <row r="1139" spans="2:10" x14ac:dyDescent="0.2">
      <c r="B1139" s="87">
        <v>1137</v>
      </c>
      <c r="C1139" s="85">
        <v>22263.780000000002</v>
      </c>
      <c r="D1139" s="85">
        <f>C1139 * (1 + '2016 Claims Experience'!$H$3) * (1 + '2016 Claims Experience'!$H$3)</f>
        <v>26939.173800000004</v>
      </c>
      <c r="E1139" s="85">
        <f t="shared" si="69"/>
        <v>2693.9173799999999</v>
      </c>
      <c r="F1139" s="85">
        <f t="shared" si="70"/>
        <v>24245.256420000005</v>
      </c>
      <c r="G1139" s="85">
        <f xml:space="preserve"> F1139/'2016 Claims Experience'!$H$2</f>
        <v>28523.831082352946</v>
      </c>
      <c r="H1139" s="85">
        <f t="shared" si="71"/>
        <v>500</v>
      </c>
      <c r="I1139" s="85">
        <f t="shared" si="68"/>
        <v>771.55438428117304</v>
      </c>
      <c r="J1139" s="39"/>
    </row>
    <row r="1140" spans="2:10" x14ac:dyDescent="0.2">
      <c r="B1140" s="87">
        <v>1138</v>
      </c>
      <c r="C1140" s="85">
        <v>755.24</v>
      </c>
      <c r="D1140" s="85">
        <f>C1140 * (1 + '2016 Claims Experience'!$H$3) * (1 + '2016 Claims Experience'!$H$3)</f>
        <v>913.84040000000016</v>
      </c>
      <c r="E1140" s="85">
        <f t="shared" si="69"/>
        <v>91.384039999999999</v>
      </c>
      <c r="F1140" s="85">
        <f t="shared" si="70"/>
        <v>822.45636000000013</v>
      </c>
      <c r="G1140" s="85">
        <f xml:space="preserve"> F1140/'2016 Claims Experience'!$H$2</f>
        <v>967.59571764705902</v>
      </c>
      <c r="H1140" s="85">
        <f t="shared" si="71"/>
        <v>500</v>
      </c>
      <c r="I1140" s="85">
        <f t="shared" si="68"/>
        <v>771.55438428117304</v>
      </c>
      <c r="J1140" s="39"/>
    </row>
    <row r="1141" spans="2:10" x14ac:dyDescent="0.2">
      <c r="B1141" s="87">
        <v>1139</v>
      </c>
      <c r="C1141" s="85">
        <v>18032.54</v>
      </c>
      <c r="D1141" s="85">
        <f>C1141 * (1 + '2016 Claims Experience'!$H$3) * (1 + '2016 Claims Experience'!$H$3)</f>
        <v>21819.373400000004</v>
      </c>
      <c r="E1141" s="85">
        <f t="shared" si="69"/>
        <v>2181.9373399999999</v>
      </c>
      <c r="F1141" s="85">
        <f t="shared" si="70"/>
        <v>19637.436060000004</v>
      </c>
      <c r="G1141" s="85">
        <f xml:space="preserve"> F1141/'2016 Claims Experience'!$H$2</f>
        <v>23102.865952941182</v>
      </c>
      <c r="H1141" s="85">
        <f t="shared" si="71"/>
        <v>500</v>
      </c>
      <c r="I1141" s="85">
        <f t="shared" si="68"/>
        <v>771.55438428117304</v>
      </c>
      <c r="J1141" s="39"/>
    </row>
    <row r="1142" spans="2:10" x14ac:dyDescent="0.2">
      <c r="B1142" s="87">
        <v>1140</v>
      </c>
      <c r="C1142" s="85">
        <v>14297.42</v>
      </c>
      <c r="D1142" s="85">
        <f>C1142 * (1 + '2016 Claims Experience'!$H$3) * (1 + '2016 Claims Experience'!$H$3)</f>
        <v>17299.878200000003</v>
      </c>
      <c r="E1142" s="85">
        <f t="shared" si="69"/>
        <v>1729.9878199999998</v>
      </c>
      <c r="F1142" s="85">
        <f t="shared" si="70"/>
        <v>15569.890380000003</v>
      </c>
      <c r="G1142" s="85">
        <f xml:space="preserve"> F1142/'2016 Claims Experience'!$H$2</f>
        <v>18317.518094117651</v>
      </c>
      <c r="H1142" s="85">
        <f t="shared" si="71"/>
        <v>500</v>
      </c>
      <c r="I1142" s="85">
        <f t="shared" si="68"/>
        <v>771.55438428117304</v>
      </c>
      <c r="J1142" s="39"/>
    </row>
    <row r="1143" spans="2:10" x14ac:dyDescent="0.2">
      <c r="B1143" s="87">
        <v>1141</v>
      </c>
      <c r="C1143" s="85">
        <v>5816.77</v>
      </c>
      <c r="D1143" s="85">
        <f>C1143 * (1 + '2016 Claims Experience'!$H$3) * (1 + '2016 Claims Experience'!$H$3)</f>
        <v>7038.2917000000016</v>
      </c>
      <c r="E1143" s="85">
        <f t="shared" si="69"/>
        <v>703.82916999999998</v>
      </c>
      <c r="F1143" s="85">
        <f t="shared" si="70"/>
        <v>6334.4625300000016</v>
      </c>
      <c r="G1143" s="85">
        <f xml:space="preserve"> F1143/'2016 Claims Experience'!$H$2</f>
        <v>7452.3088588235314</v>
      </c>
      <c r="H1143" s="85">
        <f t="shared" si="71"/>
        <v>500</v>
      </c>
      <c r="I1143" s="85">
        <f t="shared" si="68"/>
        <v>771.55438428117304</v>
      </c>
      <c r="J1143" s="39"/>
    </row>
    <row r="1144" spans="2:10" x14ac:dyDescent="0.2">
      <c r="B1144" s="87">
        <v>1142</v>
      </c>
      <c r="C1144" s="85">
        <v>19582.52</v>
      </c>
      <c r="D1144" s="85">
        <f>C1144 * (1 + '2016 Claims Experience'!$H$3) * (1 + '2016 Claims Experience'!$H$3)</f>
        <v>23694.849200000004</v>
      </c>
      <c r="E1144" s="85">
        <f t="shared" si="69"/>
        <v>2369.4849199999999</v>
      </c>
      <c r="F1144" s="85">
        <f t="shared" si="70"/>
        <v>21325.364280000005</v>
      </c>
      <c r="G1144" s="85">
        <f xml:space="preserve"> F1144/'2016 Claims Experience'!$H$2</f>
        <v>25088.663858823536</v>
      </c>
      <c r="H1144" s="85">
        <f t="shared" si="71"/>
        <v>500</v>
      </c>
      <c r="I1144" s="85">
        <f t="shared" si="68"/>
        <v>771.55438428117304</v>
      </c>
      <c r="J1144" s="39"/>
    </row>
    <row r="1145" spans="2:10" x14ac:dyDescent="0.2">
      <c r="B1145" s="87">
        <v>1143</v>
      </c>
      <c r="C1145" s="85">
        <v>30.020000000000003</v>
      </c>
      <c r="D1145" s="85">
        <f>C1145 * (1 + '2016 Claims Experience'!$H$3) * (1 + '2016 Claims Experience'!$H$3)</f>
        <v>36.324200000000012</v>
      </c>
      <c r="E1145" s="85">
        <f t="shared" si="69"/>
        <v>3.6324200000000002</v>
      </c>
      <c r="F1145" s="85">
        <f t="shared" si="70"/>
        <v>32.691780000000008</v>
      </c>
      <c r="G1145" s="85">
        <f xml:space="preserve"> F1145/'2016 Claims Experience'!$H$2</f>
        <v>38.460917647058835</v>
      </c>
      <c r="H1145" s="85">
        <f t="shared" si="71"/>
        <v>36.324200000000012</v>
      </c>
      <c r="I1145" s="85">
        <f t="shared" si="68"/>
        <v>0</v>
      </c>
      <c r="J1145" s="39"/>
    </row>
    <row r="1146" spans="2:10" x14ac:dyDescent="0.2">
      <c r="B1146" s="87">
        <v>1144</v>
      </c>
      <c r="C1146" s="85">
        <v>23285.25</v>
      </c>
      <c r="D1146" s="85">
        <f>C1146 * (1 + '2016 Claims Experience'!$H$3) * (1 + '2016 Claims Experience'!$H$3)</f>
        <v>28175.152500000004</v>
      </c>
      <c r="E1146" s="85">
        <f t="shared" si="69"/>
        <v>2817.5152499999999</v>
      </c>
      <c r="F1146" s="85">
        <f t="shared" si="70"/>
        <v>25357.637250000003</v>
      </c>
      <c r="G1146" s="85">
        <f xml:space="preserve"> F1146/'2016 Claims Experience'!$H$2</f>
        <v>29832.514411764711</v>
      </c>
      <c r="H1146" s="85">
        <f t="shared" si="71"/>
        <v>500</v>
      </c>
      <c r="I1146" s="85">
        <f t="shared" si="68"/>
        <v>771.55438428117304</v>
      </c>
      <c r="J1146" s="39"/>
    </row>
    <row r="1147" spans="2:10" x14ac:dyDescent="0.2">
      <c r="B1147" s="87">
        <v>1145</v>
      </c>
      <c r="C1147" s="85">
        <v>1589.48</v>
      </c>
      <c r="D1147" s="85">
        <f>C1147 * (1 + '2016 Claims Experience'!$H$3) * (1 + '2016 Claims Experience'!$H$3)</f>
        <v>1923.2708000000002</v>
      </c>
      <c r="E1147" s="85">
        <f t="shared" si="69"/>
        <v>192.32707999999997</v>
      </c>
      <c r="F1147" s="85">
        <f t="shared" si="70"/>
        <v>1730.9437200000002</v>
      </c>
      <c r="G1147" s="85">
        <f xml:space="preserve"> F1147/'2016 Claims Experience'!$H$2</f>
        <v>2036.4043764705884</v>
      </c>
      <c r="H1147" s="85">
        <f t="shared" si="71"/>
        <v>500</v>
      </c>
      <c r="I1147" s="85">
        <f t="shared" si="68"/>
        <v>771.55438428117304</v>
      </c>
      <c r="J1147" s="39"/>
    </row>
    <row r="1148" spans="2:10" x14ac:dyDescent="0.2">
      <c r="B1148" s="87">
        <v>1146</v>
      </c>
      <c r="C1148" s="85">
        <v>22000.710000000003</v>
      </c>
      <c r="D1148" s="85">
        <f>C1148 * (1 + '2016 Claims Experience'!$H$3) * (1 + '2016 Claims Experience'!$H$3)</f>
        <v>26620.859100000009</v>
      </c>
      <c r="E1148" s="85">
        <f t="shared" si="69"/>
        <v>2662.0859100000002</v>
      </c>
      <c r="F1148" s="85">
        <f t="shared" si="70"/>
        <v>23958.773190000007</v>
      </c>
      <c r="G1148" s="85">
        <f xml:space="preserve"> F1148/'2016 Claims Experience'!$H$2</f>
        <v>28186.791988235302</v>
      </c>
      <c r="H1148" s="85">
        <f t="shared" si="71"/>
        <v>500</v>
      </c>
      <c r="I1148" s="85">
        <f t="shared" si="68"/>
        <v>771.55438428117304</v>
      </c>
      <c r="J1148" s="39"/>
    </row>
    <row r="1149" spans="2:10" x14ac:dyDescent="0.2">
      <c r="B1149" s="87">
        <v>1147</v>
      </c>
      <c r="C1149" s="85">
        <v>3135.51</v>
      </c>
      <c r="D1149" s="85">
        <f>C1149 * (1 + '2016 Claims Experience'!$H$3) * (1 + '2016 Claims Experience'!$H$3)</f>
        <v>3793.9671000000008</v>
      </c>
      <c r="E1149" s="85">
        <f t="shared" si="69"/>
        <v>379.39670999999998</v>
      </c>
      <c r="F1149" s="85">
        <f t="shared" si="70"/>
        <v>3414.5703900000008</v>
      </c>
      <c r="G1149" s="85">
        <f xml:space="preserve"> F1149/'2016 Claims Experience'!$H$2</f>
        <v>4017.1416352941187</v>
      </c>
      <c r="H1149" s="85">
        <f t="shared" si="71"/>
        <v>500</v>
      </c>
      <c r="I1149" s="85">
        <f t="shared" si="68"/>
        <v>771.55438428117304</v>
      </c>
      <c r="J1149" s="39"/>
    </row>
    <row r="1150" spans="2:10" x14ac:dyDescent="0.2">
      <c r="B1150" s="87">
        <v>1148</v>
      </c>
      <c r="C1150" s="85">
        <v>527.72</v>
      </c>
      <c r="D1150" s="85">
        <f>C1150 * (1 + '2016 Claims Experience'!$H$3) * (1 + '2016 Claims Experience'!$H$3)</f>
        <v>638.54120000000012</v>
      </c>
      <c r="E1150" s="85">
        <f t="shared" si="69"/>
        <v>63.854119999999995</v>
      </c>
      <c r="F1150" s="85">
        <f t="shared" si="70"/>
        <v>574.68708000000015</v>
      </c>
      <c r="G1150" s="85">
        <f xml:space="preserve"> F1150/'2016 Claims Experience'!$H$2</f>
        <v>676.10244705882371</v>
      </c>
      <c r="H1150" s="85">
        <f t="shared" si="71"/>
        <v>500</v>
      </c>
      <c r="I1150" s="85">
        <f t="shared" si="68"/>
        <v>771.55438428117304</v>
      </c>
      <c r="J1150" s="39"/>
    </row>
    <row r="1151" spans="2:10" x14ac:dyDescent="0.2">
      <c r="B1151" s="87">
        <v>1149</v>
      </c>
      <c r="C1151" s="85">
        <v>119.29</v>
      </c>
      <c r="D1151" s="85">
        <f>C1151 * (1 + '2016 Claims Experience'!$H$3) * (1 + '2016 Claims Experience'!$H$3)</f>
        <v>144.34090000000003</v>
      </c>
      <c r="E1151" s="85">
        <f t="shared" si="69"/>
        <v>14.434089999999999</v>
      </c>
      <c r="F1151" s="85">
        <f t="shared" si="70"/>
        <v>129.90681000000004</v>
      </c>
      <c r="G1151" s="85">
        <f xml:space="preserve"> F1151/'2016 Claims Experience'!$H$2</f>
        <v>152.83154117647064</v>
      </c>
      <c r="H1151" s="85">
        <f t="shared" si="71"/>
        <v>144.34090000000003</v>
      </c>
      <c r="I1151" s="85">
        <f t="shared" si="68"/>
        <v>0</v>
      </c>
      <c r="J1151" s="39"/>
    </row>
    <row r="1152" spans="2:10" x14ac:dyDescent="0.2">
      <c r="B1152" s="87">
        <v>1150</v>
      </c>
      <c r="C1152" s="85">
        <v>477.95000000000005</v>
      </c>
      <c r="D1152" s="85">
        <f>C1152 * (1 + '2016 Claims Experience'!$H$3) * (1 + '2016 Claims Experience'!$H$3)</f>
        <v>578.31950000000018</v>
      </c>
      <c r="E1152" s="85">
        <f t="shared" si="69"/>
        <v>57.831950000000006</v>
      </c>
      <c r="F1152" s="85">
        <f t="shared" si="70"/>
        <v>520.48755000000017</v>
      </c>
      <c r="G1152" s="85">
        <f xml:space="preserve"> F1152/'2016 Claims Experience'!$H$2</f>
        <v>612.33829411764725</v>
      </c>
      <c r="H1152" s="85">
        <f t="shared" si="71"/>
        <v>500</v>
      </c>
      <c r="I1152" s="85">
        <f t="shared" si="68"/>
        <v>771.55438428117304</v>
      </c>
      <c r="J1152" s="39"/>
    </row>
    <row r="1153" spans="2:10" x14ac:dyDescent="0.2">
      <c r="B1153" s="87">
        <v>1151</v>
      </c>
      <c r="C1153" s="85">
        <v>768.67000000000007</v>
      </c>
      <c r="D1153" s="85">
        <f>C1153 * (1 + '2016 Claims Experience'!$H$3) * (1 + '2016 Claims Experience'!$H$3)</f>
        <v>930.0907000000002</v>
      </c>
      <c r="E1153" s="85">
        <f t="shared" si="69"/>
        <v>93.009069999999994</v>
      </c>
      <c r="F1153" s="85">
        <f t="shared" si="70"/>
        <v>837.08163000000025</v>
      </c>
      <c r="G1153" s="85">
        <f xml:space="preserve"> F1153/'2016 Claims Experience'!$H$2</f>
        <v>984.8019176470591</v>
      </c>
      <c r="H1153" s="85">
        <f t="shared" si="71"/>
        <v>500</v>
      </c>
      <c r="I1153" s="85">
        <f t="shared" si="68"/>
        <v>771.55438428117304</v>
      </c>
      <c r="J1153" s="39"/>
    </row>
    <row r="1154" spans="2:10" x14ac:dyDescent="0.2">
      <c r="B1154" s="87">
        <v>1152</v>
      </c>
      <c r="C1154" s="85">
        <v>8287.8900000000012</v>
      </c>
      <c r="D1154" s="85">
        <f>C1154 * (1 + '2016 Claims Experience'!$H$3) * (1 + '2016 Claims Experience'!$H$3)</f>
        <v>10028.346900000002</v>
      </c>
      <c r="E1154" s="85">
        <f t="shared" si="69"/>
        <v>1002.83469</v>
      </c>
      <c r="F1154" s="85">
        <f t="shared" si="70"/>
        <v>9025.5122100000026</v>
      </c>
      <c r="G1154" s="85">
        <f xml:space="preserve"> F1154/'2016 Claims Experience'!$H$2</f>
        <v>10618.249658823534</v>
      </c>
      <c r="H1154" s="85">
        <f t="shared" si="71"/>
        <v>500</v>
      </c>
      <c r="I1154" s="85">
        <f t="shared" si="68"/>
        <v>771.55438428117304</v>
      </c>
      <c r="J1154" s="39"/>
    </row>
    <row r="1155" spans="2:10" x14ac:dyDescent="0.2">
      <c r="B1155" s="87">
        <v>1153</v>
      </c>
      <c r="C1155" s="85">
        <v>8031.14</v>
      </c>
      <c r="D1155" s="85">
        <f>C1155 * (1 + '2016 Claims Experience'!$H$3) * (1 + '2016 Claims Experience'!$H$3)</f>
        <v>9717.6794000000009</v>
      </c>
      <c r="E1155" s="85">
        <f t="shared" si="69"/>
        <v>971.76793999999984</v>
      </c>
      <c r="F1155" s="85">
        <f t="shared" si="70"/>
        <v>8745.9114600000012</v>
      </c>
      <c r="G1155" s="85">
        <f xml:space="preserve"> F1155/'2016 Claims Experience'!$H$2</f>
        <v>10289.307600000002</v>
      </c>
      <c r="H1155" s="85">
        <f t="shared" si="71"/>
        <v>500</v>
      </c>
      <c r="I1155" s="85">
        <f t="shared" ref="I1155:I1218" si="72">IF(H1155 = $K$29, $L$29 - H1155,   IF(AND(H1155&lt;$L$29, H1155 &gt; $K$29),  D1155-$K$29, 0) )</f>
        <v>771.55438428117304</v>
      </c>
      <c r="J1155" s="39"/>
    </row>
    <row r="1156" spans="2:10" x14ac:dyDescent="0.2">
      <c r="B1156" s="87">
        <v>1154</v>
      </c>
      <c r="C1156" s="85">
        <v>20566.86</v>
      </c>
      <c r="D1156" s="85">
        <f>C1156 * (1 + '2016 Claims Experience'!$H$3) * (1 + '2016 Claims Experience'!$H$3)</f>
        <v>24885.900600000004</v>
      </c>
      <c r="E1156" s="85">
        <f t="shared" ref="E1156:E1219" si="73" xml:space="preserve"> D1156 * (1- $L$9)</f>
        <v>2488.59006</v>
      </c>
      <c r="F1156" s="85">
        <f t="shared" ref="F1156:F1219" si="74" xml:space="preserve">   D1156 *$L$9</f>
        <v>22397.310540000006</v>
      </c>
      <c r="G1156" s="85">
        <f xml:space="preserve"> F1156/'2016 Claims Experience'!$H$2</f>
        <v>26349.77710588236</v>
      </c>
      <c r="H1156" s="85">
        <f t="shared" ref="H1156:H1219" si="75">IF( D1156&gt; $K$29, $K$29, D1156)</f>
        <v>500</v>
      </c>
      <c r="I1156" s="85">
        <f t="shared" si="72"/>
        <v>771.55438428117304</v>
      </c>
      <c r="J1156" s="39"/>
    </row>
    <row r="1157" spans="2:10" x14ac:dyDescent="0.2">
      <c r="B1157" s="87">
        <v>1155</v>
      </c>
      <c r="C1157" s="85">
        <v>2178.8200000000002</v>
      </c>
      <c r="D1157" s="85">
        <f>C1157 * (1 + '2016 Claims Experience'!$H$3) * (1 + '2016 Claims Experience'!$H$3)</f>
        <v>2636.3722000000002</v>
      </c>
      <c r="E1157" s="85">
        <f t="shared" si="73"/>
        <v>263.63721999999996</v>
      </c>
      <c r="F1157" s="85">
        <f t="shared" si="74"/>
        <v>2372.7349800000002</v>
      </c>
      <c r="G1157" s="85">
        <f xml:space="preserve"> F1157/'2016 Claims Experience'!$H$2</f>
        <v>2791.4529176470592</v>
      </c>
      <c r="H1157" s="85">
        <f t="shared" si="75"/>
        <v>500</v>
      </c>
      <c r="I1157" s="85">
        <f t="shared" si="72"/>
        <v>771.55438428117304</v>
      </c>
      <c r="J1157" s="39"/>
    </row>
    <row r="1158" spans="2:10" x14ac:dyDescent="0.2">
      <c r="B1158" s="87">
        <v>1156</v>
      </c>
      <c r="C1158" s="85">
        <v>17553.010000000002</v>
      </c>
      <c r="D1158" s="85">
        <f>C1158 * (1 + '2016 Claims Experience'!$H$3) * (1 + '2016 Claims Experience'!$H$3)</f>
        <v>21239.142100000008</v>
      </c>
      <c r="E1158" s="85">
        <f t="shared" si="73"/>
        <v>2123.9142100000004</v>
      </c>
      <c r="F1158" s="85">
        <f t="shared" si="74"/>
        <v>19115.227890000009</v>
      </c>
      <c r="G1158" s="85">
        <f xml:space="preserve"> F1158/'2016 Claims Experience'!$H$2</f>
        <v>22488.503400000012</v>
      </c>
      <c r="H1158" s="85">
        <f t="shared" si="75"/>
        <v>500</v>
      </c>
      <c r="I1158" s="85">
        <f t="shared" si="72"/>
        <v>771.55438428117304</v>
      </c>
      <c r="J1158" s="39"/>
    </row>
    <row r="1159" spans="2:10" x14ac:dyDescent="0.2">
      <c r="B1159" s="87">
        <v>1157</v>
      </c>
      <c r="C1159" s="85">
        <v>1929.18</v>
      </c>
      <c r="D1159" s="85">
        <f>C1159 * (1 + '2016 Claims Experience'!$H$3) * (1 + '2016 Claims Experience'!$H$3)</f>
        <v>2334.3078000000005</v>
      </c>
      <c r="E1159" s="85">
        <f t="shared" si="73"/>
        <v>233.43078</v>
      </c>
      <c r="F1159" s="85">
        <f t="shared" si="74"/>
        <v>2100.8770200000004</v>
      </c>
      <c r="G1159" s="85">
        <f xml:space="preserve"> F1159/'2016 Claims Experience'!$H$2</f>
        <v>2471.6200235294123</v>
      </c>
      <c r="H1159" s="85">
        <f t="shared" si="75"/>
        <v>500</v>
      </c>
      <c r="I1159" s="85">
        <f t="shared" si="72"/>
        <v>771.55438428117304</v>
      </c>
      <c r="J1159" s="39"/>
    </row>
    <row r="1160" spans="2:10" x14ac:dyDescent="0.2">
      <c r="B1160" s="87">
        <v>1158</v>
      </c>
      <c r="C1160" s="85">
        <v>15733.640000000001</v>
      </c>
      <c r="D1160" s="85">
        <f>C1160 * (1 + '2016 Claims Experience'!$H$3) * (1 + '2016 Claims Experience'!$H$3)</f>
        <v>19037.704400000006</v>
      </c>
      <c r="E1160" s="85">
        <f t="shared" si="73"/>
        <v>1903.7704400000002</v>
      </c>
      <c r="F1160" s="85">
        <f t="shared" si="74"/>
        <v>17133.933960000006</v>
      </c>
      <c r="G1160" s="85">
        <f xml:space="preserve"> F1160/'2016 Claims Experience'!$H$2</f>
        <v>20157.569364705891</v>
      </c>
      <c r="H1160" s="85">
        <f t="shared" si="75"/>
        <v>500</v>
      </c>
      <c r="I1160" s="85">
        <f t="shared" si="72"/>
        <v>771.55438428117304</v>
      </c>
      <c r="J1160" s="39"/>
    </row>
    <row r="1161" spans="2:10" x14ac:dyDescent="0.2">
      <c r="B1161" s="87">
        <v>1159</v>
      </c>
      <c r="C1161" s="85">
        <v>4860.08</v>
      </c>
      <c r="D1161" s="85">
        <f>C1161 * (1 + '2016 Claims Experience'!$H$3) * (1 + '2016 Claims Experience'!$H$3)</f>
        <v>5880.6968000000015</v>
      </c>
      <c r="E1161" s="85">
        <f t="shared" si="73"/>
        <v>588.06968000000006</v>
      </c>
      <c r="F1161" s="85">
        <f t="shared" si="74"/>
        <v>5292.6271200000019</v>
      </c>
      <c r="G1161" s="85">
        <f xml:space="preserve"> F1161/'2016 Claims Experience'!$H$2</f>
        <v>6226.6201411764732</v>
      </c>
      <c r="H1161" s="85">
        <f t="shared" si="75"/>
        <v>500</v>
      </c>
      <c r="I1161" s="85">
        <f t="shared" si="72"/>
        <v>771.55438428117304</v>
      </c>
      <c r="J1161" s="39"/>
    </row>
    <row r="1162" spans="2:10" x14ac:dyDescent="0.2">
      <c r="B1162" s="87">
        <v>1160</v>
      </c>
      <c r="C1162" s="85">
        <v>3239.79</v>
      </c>
      <c r="D1162" s="85">
        <f>C1162 * (1 + '2016 Claims Experience'!$H$3) * (1 + '2016 Claims Experience'!$H$3)</f>
        <v>3920.1459000000004</v>
      </c>
      <c r="E1162" s="85">
        <f t="shared" si="73"/>
        <v>392.01458999999994</v>
      </c>
      <c r="F1162" s="85">
        <f t="shared" si="74"/>
        <v>3528.1313100000007</v>
      </c>
      <c r="G1162" s="85">
        <f xml:space="preserve"> F1162/'2016 Claims Experience'!$H$2</f>
        <v>4150.7427176470601</v>
      </c>
      <c r="H1162" s="85">
        <f t="shared" si="75"/>
        <v>500</v>
      </c>
      <c r="I1162" s="85">
        <f t="shared" si="72"/>
        <v>771.55438428117304</v>
      </c>
      <c r="J1162" s="39"/>
    </row>
    <row r="1163" spans="2:10" x14ac:dyDescent="0.2">
      <c r="B1163" s="87">
        <v>1161</v>
      </c>
      <c r="C1163" s="85">
        <v>7939.5</v>
      </c>
      <c r="D1163" s="85">
        <f>C1163 * (1 + '2016 Claims Experience'!$H$3) * (1 + '2016 Claims Experience'!$H$3)</f>
        <v>9606.7950000000019</v>
      </c>
      <c r="E1163" s="85">
        <f t="shared" si="73"/>
        <v>960.67949999999996</v>
      </c>
      <c r="F1163" s="85">
        <f t="shared" si="74"/>
        <v>8646.1155000000017</v>
      </c>
      <c r="G1163" s="85">
        <f xml:space="preserve"> F1163/'2016 Claims Experience'!$H$2</f>
        <v>10171.900588235296</v>
      </c>
      <c r="H1163" s="85">
        <f t="shared" si="75"/>
        <v>500</v>
      </c>
      <c r="I1163" s="85">
        <f t="shared" si="72"/>
        <v>771.55438428117304</v>
      </c>
      <c r="J1163" s="39"/>
    </row>
    <row r="1164" spans="2:10" x14ac:dyDescent="0.2">
      <c r="B1164" s="87">
        <v>1162</v>
      </c>
      <c r="C1164" s="85">
        <v>12422.75</v>
      </c>
      <c r="D1164" s="85">
        <f>C1164 * (1 + '2016 Claims Experience'!$H$3) * (1 + '2016 Claims Experience'!$H$3)</f>
        <v>15031.527500000002</v>
      </c>
      <c r="E1164" s="85">
        <f t="shared" si="73"/>
        <v>1503.15275</v>
      </c>
      <c r="F1164" s="85">
        <f t="shared" si="74"/>
        <v>13528.374750000003</v>
      </c>
      <c r="G1164" s="85">
        <f xml:space="preserve"> F1164/'2016 Claims Experience'!$H$2</f>
        <v>15915.735000000004</v>
      </c>
      <c r="H1164" s="85">
        <f t="shared" si="75"/>
        <v>500</v>
      </c>
      <c r="I1164" s="85">
        <f t="shared" si="72"/>
        <v>771.55438428117304</v>
      </c>
      <c r="J1164" s="39"/>
    </row>
    <row r="1165" spans="2:10" x14ac:dyDescent="0.2">
      <c r="B1165" s="87">
        <v>1163</v>
      </c>
      <c r="C1165" s="85">
        <v>9359.92</v>
      </c>
      <c r="D1165" s="85">
        <f>C1165 * (1 + '2016 Claims Experience'!$H$3) * (1 + '2016 Claims Experience'!$H$3)</f>
        <v>11325.503200000001</v>
      </c>
      <c r="E1165" s="85">
        <f t="shared" si="73"/>
        <v>1132.5503199999998</v>
      </c>
      <c r="F1165" s="85">
        <f t="shared" si="74"/>
        <v>10192.952880000001</v>
      </c>
      <c r="G1165" s="85">
        <f xml:space="preserve"> F1165/'2016 Claims Experience'!$H$2</f>
        <v>11991.709270588237</v>
      </c>
      <c r="H1165" s="85">
        <f t="shared" si="75"/>
        <v>500</v>
      </c>
      <c r="I1165" s="85">
        <f t="shared" si="72"/>
        <v>771.55438428117304</v>
      </c>
      <c r="J1165" s="39"/>
    </row>
    <row r="1166" spans="2:10" x14ac:dyDescent="0.2">
      <c r="B1166" s="87">
        <v>1164</v>
      </c>
      <c r="C1166" s="85">
        <v>12192.86</v>
      </c>
      <c r="D1166" s="85">
        <f>C1166 * (1 + '2016 Claims Experience'!$H$3) * (1 + '2016 Claims Experience'!$H$3)</f>
        <v>14753.360600000004</v>
      </c>
      <c r="E1166" s="85">
        <f t="shared" si="73"/>
        <v>1475.3360600000001</v>
      </c>
      <c r="F1166" s="85">
        <f t="shared" si="74"/>
        <v>13278.024540000004</v>
      </c>
      <c r="G1166" s="85">
        <f xml:space="preserve"> F1166/'2016 Claims Experience'!$H$2</f>
        <v>15621.205341176475</v>
      </c>
      <c r="H1166" s="85">
        <f t="shared" si="75"/>
        <v>500</v>
      </c>
      <c r="I1166" s="85">
        <f t="shared" si="72"/>
        <v>771.55438428117304</v>
      </c>
      <c r="J1166" s="39"/>
    </row>
    <row r="1167" spans="2:10" x14ac:dyDescent="0.2">
      <c r="B1167" s="87">
        <v>1165</v>
      </c>
      <c r="C1167" s="85">
        <v>11523.730000000001</v>
      </c>
      <c r="D1167" s="85">
        <f>C1167 * (1 + '2016 Claims Experience'!$H$3) * (1 + '2016 Claims Experience'!$H$3)</f>
        <v>13943.713300000005</v>
      </c>
      <c r="E1167" s="85">
        <f t="shared" si="73"/>
        <v>1394.3713300000002</v>
      </c>
      <c r="F1167" s="85">
        <f t="shared" si="74"/>
        <v>12549.341970000005</v>
      </c>
      <c r="G1167" s="85">
        <f xml:space="preserve"> F1167/'2016 Claims Experience'!$H$2</f>
        <v>14763.931729411772</v>
      </c>
      <c r="H1167" s="85">
        <f t="shared" si="75"/>
        <v>500</v>
      </c>
      <c r="I1167" s="85">
        <f t="shared" si="72"/>
        <v>771.55438428117304</v>
      </c>
      <c r="J1167" s="39"/>
    </row>
    <row r="1168" spans="2:10" x14ac:dyDescent="0.2">
      <c r="B1168" s="87">
        <v>1166</v>
      </c>
      <c r="C1168" s="85">
        <v>10322.93</v>
      </c>
      <c r="D1168" s="85">
        <f>C1168 * (1 + '2016 Claims Experience'!$H$3) * (1 + '2016 Claims Experience'!$H$3)</f>
        <v>12490.745300000002</v>
      </c>
      <c r="E1168" s="85">
        <f t="shared" si="73"/>
        <v>1249.0745299999999</v>
      </c>
      <c r="F1168" s="85">
        <f t="shared" si="74"/>
        <v>11241.670770000002</v>
      </c>
      <c r="G1168" s="85">
        <f xml:space="preserve"> F1168/'2016 Claims Experience'!$H$2</f>
        <v>13225.495023529415</v>
      </c>
      <c r="H1168" s="85">
        <f t="shared" si="75"/>
        <v>500</v>
      </c>
      <c r="I1168" s="85">
        <f t="shared" si="72"/>
        <v>771.55438428117304</v>
      </c>
      <c r="J1168" s="39"/>
    </row>
    <row r="1169" spans="2:10" x14ac:dyDescent="0.2">
      <c r="B1169" s="87">
        <v>1167</v>
      </c>
      <c r="C1169" s="85">
        <v>32484.010000000002</v>
      </c>
      <c r="D1169" s="85">
        <f>C1169 * (1 + '2016 Claims Experience'!$H$3) * (1 + '2016 Claims Experience'!$H$3)</f>
        <v>39305.652100000014</v>
      </c>
      <c r="E1169" s="85">
        <f t="shared" si="73"/>
        <v>3930.5652100000007</v>
      </c>
      <c r="F1169" s="85">
        <f t="shared" si="74"/>
        <v>35375.086890000013</v>
      </c>
      <c r="G1169" s="85">
        <f xml:space="preserve"> F1169/'2016 Claims Experience'!$H$2</f>
        <v>41617.749282352961</v>
      </c>
      <c r="H1169" s="85">
        <f t="shared" si="75"/>
        <v>500</v>
      </c>
      <c r="I1169" s="85">
        <f t="shared" si="72"/>
        <v>771.55438428117304</v>
      </c>
      <c r="J1169" s="39"/>
    </row>
    <row r="1170" spans="2:10" x14ac:dyDescent="0.2">
      <c r="B1170" s="87">
        <v>1168</v>
      </c>
      <c r="C1170" s="85">
        <v>598.82000000000005</v>
      </c>
      <c r="D1170" s="85">
        <f>C1170 * (1 + '2016 Claims Experience'!$H$3) * (1 + '2016 Claims Experience'!$H$3)</f>
        <v>724.57220000000018</v>
      </c>
      <c r="E1170" s="85">
        <f t="shared" si="73"/>
        <v>72.457220000000007</v>
      </c>
      <c r="F1170" s="85">
        <f t="shared" si="74"/>
        <v>652.11498000000017</v>
      </c>
      <c r="G1170" s="85">
        <f xml:space="preserve"> F1170/'2016 Claims Experience'!$H$2</f>
        <v>767.1940941176473</v>
      </c>
      <c r="H1170" s="85">
        <f t="shared" si="75"/>
        <v>500</v>
      </c>
      <c r="I1170" s="85">
        <f t="shared" si="72"/>
        <v>771.55438428117304</v>
      </c>
      <c r="J1170" s="39"/>
    </row>
    <row r="1171" spans="2:10" x14ac:dyDescent="0.2">
      <c r="B1171" s="87">
        <v>1169</v>
      </c>
      <c r="C1171" s="85">
        <v>948</v>
      </c>
      <c r="D1171" s="85">
        <f>C1171 * (1 + '2016 Claims Experience'!$H$3) * (1 + '2016 Claims Experience'!$H$3)</f>
        <v>1147.0800000000004</v>
      </c>
      <c r="E1171" s="85">
        <f t="shared" si="73"/>
        <v>114.70800000000001</v>
      </c>
      <c r="F1171" s="85">
        <f t="shared" si="74"/>
        <v>1032.3720000000003</v>
      </c>
      <c r="G1171" s="85">
        <f xml:space="preserve"> F1171/'2016 Claims Experience'!$H$2</f>
        <v>1214.5552941176475</v>
      </c>
      <c r="H1171" s="85">
        <f t="shared" si="75"/>
        <v>500</v>
      </c>
      <c r="I1171" s="85">
        <f t="shared" si="72"/>
        <v>771.55438428117304</v>
      </c>
      <c r="J1171" s="39"/>
    </row>
    <row r="1172" spans="2:10" x14ac:dyDescent="0.2">
      <c r="B1172" s="87">
        <v>1170</v>
      </c>
      <c r="C1172" s="85">
        <v>32877.43</v>
      </c>
      <c r="D1172" s="85">
        <f>C1172 * (1 + '2016 Claims Experience'!$H$3) * (1 + '2016 Claims Experience'!$H$3)</f>
        <v>39781.690300000009</v>
      </c>
      <c r="E1172" s="85">
        <f t="shared" si="73"/>
        <v>3978.16903</v>
      </c>
      <c r="F1172" s="85">
        <f t="shared" si="74"/>
        <v>35803.521270000012</v>
      </c>
      <c r="G1172" s="85">
        <f xml:space="preserve"> F1172/'2016 Claims Experience'!$H$2</f>
        <v>42121.789729411779</v>
      </c>
      <c r="H1172" s="85">
        <f t="shared" si="75"/>
        <v>500</v>
      </c>
      <c r="I1172" s="85">
        <f t="shared" si="72"/>
        <v>771.55438428117304</v>
      </c>
      <c r="J1172" s="39"/>
    </row>
    <row r="1173" spans="2:10" x14ac:dyDescent="0.2">
      <c r="B1173" s="87">
        <v>1171</v>
      </c>
      <c r="C1173" s="85">
        <v>7738.84</v>
      </c>
      <c r="D1173" s="85">
        <f>C1173 * (1 + '2016 Claims Experience'!$H$3) * (1 + '2016 Claims Experience'!$H$3)</f>
        <v>9363.9964000000018</v>
      </c>
      <c r="E1173" s="85">
        <f t="shared" si="73"/>
        <v>936.39963999999998</v>
      </c>
      <c r="F1173" s="85">
        <f t="shared" si="74"/>
        <v>8427.5967600000022</v>
      </c>
      <c r="G1173" s="85">
        <f xml:space="preserve"> F1173/'2016 Claims Experience'!$H$2</f>
        <v>9914.8197176470621</v>
      </c>
      <c r="H1173" s="85">
        <f t="shared" si="75"/>
        <v>500</v>
      </c>
      <c r="I1173" s="85">
        <f t="shared" si="72"/>
        <v>771.55438428117304</v>
      </c>
      <c r="J1173" s="39"/>
    </row>
    <row r="1174" spans="2:10" x14ac:dyDescent="0.2">
      <c r="B1174" s="87">
        <v>1172</v>
      </c>
      <c r="C1174" s="85">
        <v>3434.13</v>
      </c>
      <c r="D1174" s="85">
        <f>C1174 * (1 + '2016 Claims Experience'!$H$3) * (1 + '2016 Claims Experience'!$H$3)</f>
        <v>4155.2973000000011</v>
      </c>
      <c r="E1174" s="85">
        <f t="shared" si="73"/>
        <v>415.52973000000003</v>
      </c>
      <c r="F1174" s="85">
        <f t="shared" si="74"/>
        <v>3739.7675700000009</v>
      </c>
      <c r="G1174" s="85">
        <f xml:space="preserve"> F1174/'2016 Claims Experience'!$H$2</f>
        <v>4399.7265529411779</v>
      </c>
      <c r="H1174" s="85">
        <f t="shared" si="75"/>
        <v>500</v>
      </c>
      <c r="I1174" s="85">
        <f t="shared" si="72"/>
        <v>771.55438428117304</v>
      </c>
      <c r="J1174" s="39"/>
    </row>
    <row r="1175" spans="2:10" x14ac:dyDescent="0.2">
      <c r="B1175" s="87">
        <v>1173</v>
      </c>
      <c r="C1175" s="85">
        <v>55.300000000000004</v>
      </c>
      <c r="D1175" s="85">
        <f>C1175 * (1 + '2016 Claims Experience'!$H$3) * (1 + '2016 Claims Experience'!$H$3)</f>
        <v>66.913000000000025</v>
      </c>
      <c r="E1175" s="85">
        <f t="shared" si="73"/>
        <v>6.6913000000000009</v>
      </c>
      <c r="F1175" s="85">
        <f t="shared" si="74"/>
        <v>60.221700000000027</v>
      </c>
      <c r="G1175" s="85">
        <f xml:space="preserve"> F1175/'2016 Claims Experience'!$H$2</f>
        <v>70.849058823529447</v>
      </c>
      <c r="H1175" s="85">
        <f t="shared" si="75"/>
        <v>66.913000000000025</v>
      </c>
      <c r="I1175" s="85">
        <f t="shared" si="72"/>
        <v>0</v>
      </c>
      <c r="J1175" s="39"/>
    </row>
    <row r="1176" spans="2:10" x14ac:dyDescent="0.2">
      <c r="B1176" s="87">
        <v>1174</v>
      </c>
      <c r="C1176" s="85">
        <v>4435.0600000000004</v>
      </c>
      <c r="D1176" s="85">
        <f>C1176 * (1 + '2016 Claims Experience'!$H$3) * (1 + '2016 Claims Experience'!$H$3)</f>
        <v>5366.4226000000008</v>
      </c>
      <c r="E1176" s="85">
        <f t="shared" si="73"/>
        <v>536.64225999999996</v>
      </c>
      <c r="F1176" s="85">
        <f t="shared" si="74"/>
        <v>4829.7803400000012</v>
      </c>
      <c r="G1176" s="85">
        <f xml:space="preserve"> F1176/'2016 Claims Experience'!$H$2</f>
        <v>5682.0945176470605</v>
      </c>
      <c r="H1176" s="85">
        <f t="shared" si="75"/>
        <v>500</v>
      </c>
      <c r="I1176" s="85">
        <f t="shared" si="72"/>
        <v>771.55438428117304</v>
      </c>
      <c r="J1176" s="39"/>
    </row>
    <row r="1177" spans="2:10" x14ac:dyDescent="0.2">
      <c r="B1177" s="87">
        <v>1175</v>
      </c>
      <c r="C1177" s="85">
        <v>454.25</v>
      </c>
      <c r="D1177" s="85">
        <f>C1177 * (1 + '2016 Claims Experience'!$H$3) * (1 + '2016 Claims Experience'!$H$3)</f>
        <v>549.64250000000015</v>
      </c>
      <c r="E1177" s="85">
        <f t="shared" si="73"/>
        <v>54.96425</v>
      </c>
      <c r="F1177" s="85">
        <f t="shared" si="74"/>
        <v>494.67825000000016</v>
      </c>
      <c r="G1177" s="85">
        <f xml:space="preserve"> F1177/'2016 Claims Experience'!$H$2</f>
        <v>581.97441176470613</v>
      </c>
      <c r="H1177" s="85">
        <f t="shared" si="75"/>
        <v>500</v>
      </c>
      <c r="I1177" s="85">
        <f t="shared" si="72"/>
        <v>771.55438428117304</v>
      </c>
      <c r="J1177" s="39"/>
    </row>
    <row r="1178" spans="2:10" x14ac:dyDescent="0.2">
      <c r="B1178" s="87">
        <v>1176</v>
      </c>
      <c r="C1178" s="85">
        <v>6605.9800000000005</v>
      </c>
      <c r="D1178" s="85">
        <f>C1178 * (1 + '2016 Claims Experience'!$H$3) * (1 + '2016 Claims Experience'!$H$3)</f>
        <v>7993.2358000000022</v>
      </c>
      <c r="E1178" s="85">
        <f t="shared" si="73"/>
        <v>799.32357999999999</v>
      </c>
      <c r="F1178" s="85">
        <f t="shared" si="74"/>
        <v>7193.912220000002</v>
      </c>
      <c r="G1178" s="85">
        <f xml:space="preserve"> F1178/'2016 Claims Experience'!$H$2</f>
        <v>8463.4261411764728</v>
      </c>
      <c r="H1178" s="85">
        <f t="shared" si="75"/>
        <v>500</v>
      </c>
      <c r="I1178" s="85">
        <f t="shared" si="72"/>
        <v>771.55438428117304</v>
      </c>
      <c r="J1178" s="39"/>
    </row>
    <row r="1179" spans="2:10" x14ac:dyDescent="0.2">
      <c r="B1179" s="87">
        <v>1177</v>
      </c>
      <c r="C1179" s="85">
        <v>3565.27</v>
      </c>
      <c r="D1179" s="85">
        <f>C1179 * (1 + '2016 Claims Experience'!$H$3) * (1 + '2016 Claims Experience'!$H$3)</f>
        <v>4313.9767000000011</v>
      </c>
      <c r="E1179" s="85">
        <f t="shared" si="73"/>
        <v>431.39767000000001</v>
      </c>
      <c r="F1179" s="85">
        <f t="shared" si="74"/>
        <v>3882.5790300000012</v>
      </c>
      <c r="G1179" s="85">
        <f xml:space="preserve"> F1179/'2016 Claims Experience'!$H$2</f>
        <v>4567.7400352941195</v>
      </c>
      <c r="H1179" s="85">
        <f t="shared" si="75"/>
        <v>500</v>
      </c>
      <c r="I1179" s="85">
        <f t="shared" si="72"/>
        <v>771.55438428117304</v>
      </c>
      <c r="J1179" s="39"/>
    </row>
    <row r="1180" spans="2:10" x14ac:dyDescent="0.2">
      <c r="B1180" s="87">
        <v>1178</v>
      </c>
      <c r="C1180" s="85">
        <v>472.42</v>
      </c>
      <c r="D1180" s="85">
        <f>C1180 * (1 + '2016 Claims Experience'!$H$3) * (1 + '2016 Claims Experience'!$H$3)</f>
        <v>571.62820000000011</v>
      </c>
      <c r="E1180" s="85">
        <f t="shared" si="73"/>
        <v>57.162819999999996</v>
      </c>
      <c r="F1180" s="85">
        <f t="shared" si="74"/>
        <v>514.4653800000001</v>
      </c>
      <c r="G1180" s="85">
        <f xml:space="preserve"> F1180/'2016 Claims Experience'!$H$2</f>
        <v>605.25338823529421</v>
      </c>
      <c r="H1180" s="85">
        <f t="shared" si="75"/>
        <v>500</v>
      </c>
      <c r="I1180" s="85">
        <f t="shared" si="72"/>
        <v>771.55438428117304</v>
      </c>
      <c r="J1180" s="39"/>
    </row>
    <row r="1181" spans="2:10" x14ac:dyDescent="0.2">
      <c r="B1181" s="87">
        <v>1179</v>
      </c>
      <c r="C1181" s="85">
        <v>2943.54</v>
      </c>
      <c r="D1181" s="85">
        <f>C1181 * (1 + '2016 Claims Experience'!$H$3) * (1 + '2016 Claims Experience'!$H$3)</f>
        <v>3561.6834000000003</v>
      </c>
      <c r="E1181" s="85">
        <f t="shared" si="73"/>
        <v>356.16833999999994</v>
      </c>
      <c r="F1181" s="85">
        <f t="shared" si="74"/>
        <v>3205.5150600000002</v>
      </c>
      <c r="G1181" s="85">
        <f xml:space="preserve"> F1181/'2016 Claims Experience'!$H$2</f>
        <v>3771.1941882352944</v>
      </c>
      <c r="H1181" s="85">
        <f t="shared" si="75"/>
        <v>500</v>
      </c>
      <c r="I1181" s="85">
        <f t="shared" si="72"/>
        <v>771.55438428117304</v>
      </c>
      <c r="J1181" s="39"/>
    </row>
    <row r="1182" spans="2:10" x14ac:dyDescent="0.2">
      <c r="B1182" s="87">
        <v>1180</v>
      </c>
      <c r="C1182" s="85">
        <v>28943.23</v>
      </c>
      <c r="D1182" s="85">
        <f>C1182 * (1 + '2016 Claims Experience'!$H$3) * (1 + '2016 Claims Experience'!$H$3)</f>
        <v>35021.308300000004</v>
      </c>
      <c r="E1182" s="85">
        <f t="shared" si="73"/>
        <v>3502.1308299999996</v>
      </c>
      <c r="F1182" s="85">
        <f t="shared" si="74"/>
        <v>31519.177470000006</v>
      </c>
      <c r="G1182" s="85">
        <f xml:space="preserve"> F1182/'2016 Claims Experience'!$H$2</f>
        <v>37081.385258823539</v>
      </c>
      <c r="H1182" s="85">
        <f t="shared" si="75"/>
        <v>500</v>
      </c>
      <c r="I1182" s="85">
        <f t="shared" si="72"/>
        <v>771.55438428117304</v>
      </c>
      <c r="J1182" s="39"/>
    </row>
    <row r="1183" spans="2:10" x14ac:dyDescent="0.2">
      <c r="B1183" s="87">
        <v>1181</v>
      </c>
      <c r="C1183" s="85">
        <v>6482.7400000000007</v>
      </c>
      <c r="D1183" s="85">
        <f>C1183 * (1 + '2016 Claims Experience'!$H$3) * (1 + '2016 Claims Experience'!$H$3)</f>
        <v>7844.1154000000015</v>
      </c>
      <c r="E1183" s="85">
        <f t="shared" si="73"/>
        <v>784.41153999999995</v>
      </c>
      <c r="F1183" s="85">
        <f t="shared" si="74"/>
        <v>7059.7038600000014</v>
      </c>
      <c r="G1183" s="85">
        <f xml:space="preserve"> F1183/'2016 Claims Experience'!$H$2</f>
        <v>8305.5339529411776</v>
      </c>
      <c r="H1183" s="85">
        <f t="shared" si="75"/>
        <v>500</v>
      </c>
      <c r="I1183" s="85">
        <f t="shared" si="72"/>
        <v>771.55438428117304</v>
      </c>
      <c r="J1183" s="39"/>
    </row>
    <row r="1184" spans="2:10" x14ac:dyDescent="0.2">
      <c r="B1184" s="87">
        <v>1182</v>
      </c>
      <c r="C1184" s="85">
        <v>25.28</v>
      </c>
      <c r="D1184" s="85">
        <f>C1184 * (1 + '2016 Claims Experience'!$H$3) * (1 + '2016 Claims Experience'!$H$3)</f>
        <v>30.588800000000006</v>
      </c>
      <c r="E1184" s="85">
        <f t="shared" si="73"/>
        <v>3.0588799999999998</v>
      </c>
      <c r="F1184" s="85">
        <f t="shared" si="74"/>
        <v>27.529920000000008</v>
      </c>
      <c r="G1184" s="85">
        <f xml:space="preserve"> F1184/'2016 Claims Experience'!$H$2</f>
        <v>32.388141176470597</v>
      </c>
      <c r="H1184" s="85">
        <f t="shared" si="75"/>
        <v>30.588800000000006</v>
      </c>
      <c r="I1184" s="85">
        <f t="shared" si="72"/>
        <v>0</v>
      </c>
      <c r="J1184" s="39"/>
    </row>
    <row r="1185" spans="2:10" x14ac:dyDescent="0.2">
      <c r="B1185" s="87">
        <v>1183</v>
      </c>
      <c r="C1185" s="85">
        <v>408.43</v>
      </c>
      <c r="D1185" s="85">
        <f>C1185 * (1 + '2016 Claims Experience'!$H$3) * (1 + '2016 Claims Experience'!$H$3)</f>
        <v>494.20030000000008</v>
      </c>
      <c r="E1185" s="85">
        <f t="shared" si="73"/>
        <v>49.420029999999997</v>
      </c>
      <c r="F1185" s="85">
        <f t="shared" si="74"/>
        <v>444.78027000000009</v>
      </c>
      <c r="G1185" s="85">
        <f xml:space="preserve"> F1185/'2016 Claims Experience'!$H$2</f>
        <v>523.27090588235308</v>
      </c>
      <c r="H1185" s="85">
        <f t="shared" si="75"/>
        <v>494.20030000000008</v>
      </c>
      <c r="I1185" s="85">
        <f t="shared" si="72"/>
        <v>0</v>
      </c>
      <c r="J1185" s="39"/>
    </row>
    <row r="1186" spans="2:10" x14ac:dyDescent="0.2">
      <c r="B1186" s="87">
        <v>1184</v>
      </c>
      <c r="C1186" s="85">
        <v>13542.970000000001</v>
      </c>
      <c r="D1186" s="85">
        <f>C1186 * (1 + '2016 Claims Experience'!$H$3) * (1 + '2016 Claims Experience'!$H$3)</f>
        <v>16386.993700000003</v>
      </c>
      <c r="E1186" s="85">
        <f t="shared" si="73"/>
        <v>1638.6993699999998</v>
      </c>
      <c r="F1186" s="85">
        <f t="shared" si="74"/>
        <v>14748.294330000002</v>
      </c>
      <c r="G1186" s="85">
        <f xml:space="preserve"> F1186/'2016 Claims Experience'!$H$2</f>
        <v>17350.934505882356</v>
      </c>
      <c r="H1186" s="85">
        <f t="shared" si="75"/>
        <v>500</v>
      </c>
      <c r="I1186" s="85">
        <f t="shared" si="72"/>
        <v>771.55438428117304</v>
      </c>
      <c r="J1186" s="39"/>
    </row>
    <row r="1187" spans="2:10" x14ac:dyDescent="0.2">
      <c r="B1187" s="87">
        <v>1185</v>
      </c>
      <c r="C1187" s="85">
        <v>19087.98</v>
      </c>
      <c r="D1187" s="85">
        <f>C1187 * (1 + '2016 Claims Experience'!$H$3) * (1 + '2016 Claims Experience'!$H$3)</f>
        <v>23096.455800000003</v>
      </c>
      <c r="E1187" s="85">
        <f t="shared" si="73"/>
        <v>2309.6455799999999</v>
      </c>
      <c r="F1187" s="85">
        <f t="shared" si="74"/>
        <v>20786.810220000003</v>
      </c>
      <c r="G1187" s="85">
        <f xml:space="preserve"> F1187/'2016 Claims Experience'!$H$2</f>
        <v>24455.070847058829</v>
      </c>
      <c r="H1187" s="85">
        <f t="shared" si="75"/>
        <v>500</v>
      </c>
      <c r="I1187" s="85">
        <f t="shared" si="72"/>
        <v>771.55438428117304</v>
      </c>
      <c r="J1187" s="39"/>
    </row>
    <row r="1188" spans="2:10" x14ac:dyDescent="0.2">
      <c r="B1188" s="87">
        <v>1186</v>
      </c>
      <c r="C1188" s="85">
        <v>7956.88</v>
      </c>
      <c r="D1188" s="85">
        <f>C1188 * (1 + '2016 Claims Experience'!$H$3) * (1 + '2016 Claims Experience'!$H$3)</f>
        <v>9627.8248000000021</v>
      </c>
      <c r="E1188" s="85">
        <f t="shared" si="73"/>
        <v>962.78247999999996</v>
      </c>
      <c r="F1188" s="85">
        <f t="shared" si="74"/>
        <v>8665.0423200000023</v>
      </c>
      <c r="G1188" s="85">
        <f xml:space="preserve"> F1188/'2016 Claims Experience'!$H$2</f>
        <v>10194.167435294121</v>
      </c>
      <c r="H1188" s="85">
        <f t="shared" si="75"/>
        <v>500</v>
      </c>
      <c r="I1188" s="85">
        <f t="shared" si="72"/>
        <v>771.55438428117304</v>
      </c>
      <c r="J1188" s="39"/>
    </row>
    <row r="1189" spans="2:10" x14ac:dyDescent="0.2">
      <c r="B1189" s="87">
        <v>1187</v>
      </c>
      <c r="C1189" s="85">
        <v>30116.38</v>
      </c>
      <c r="D1189" s="85">
        <f>C1189 * (1 + '2016 Claims Experience'!$H$3) * (1 + '2016 Claims Experience'!$H$3)</f>
        <v>36440.819800000005</v>
      </c>
      <c r="E1189" s="85">
        <f t="shared" si="73"/>
        <v>3644.0819799999995</v>
      </c>
      <c r="F1189" s="85">
        <f t="shared" si="74"/>
        <v>32796.737820000002</v>
      </c>
      <c r="G1189" s="85">
        <f xml:space="preserve"> F1189/'2016 Claims Experience'!$H$2</f>
        <v>38584.397435294122</v>
      </c>
      <c r="H1189" s="85">
        <f t="shared" si="75"/>
        <v>500</v>
      </c>
      <c r="I1189" s="85">
        <f t="shared" si="72"/>
        <v>771.55438428117304</v>
      </c>
      <c r="J1189" s="39"/>
    </row>
    <row r="1190" spans="2:10" x14ac:dyDescent="0.2">
      <c r="B1190" s="87">
        <v>1188</v>
      </c>
      <c r="C1190" s="85">
        <v>10634.980000000001</v>
      </c>
      <c r="D1190" s="85">
        <f>C1190 * (1 + '2016 Claims Experience'!$H$3) * (1 + '2016 Claims Experience'!$H$3)</f>
        <v>12868.325800000004</v>
      </c>
      <c r="E1190" s="85">
        <f t="shared" si="73"/>
        <v>1286.8325800000002</v>
      </c>
      <c r="F1190" s="85">
        <f t="shared" si="74"/>
        <v>11581.493220000004</v>
      </c>
      <c r="G1190" s="85">
        <f xml:space="preserve"> F1190/'2016 Claims Experience'!$H$2</f>
        <v>13625.286141176475</v>
      </c>
      <c r="H1190" s="85">
        <f t="shared" si="75"/>
        <v>500</v>
      </c>
      <c r="I1190" s="85">
        <f t="shared" si="72"/>
        <v>771.55438428117304</v>
      </c>
      <c r="J1190" s="39"/>
    </row>
    <row r="1191" spans="2:10" x14ac:dyDescent="0.2">
      <c r="B1191" s="87">
        <v>1189</v>
      </c>
      <c r="C1191" s="85">
        <v>4450.8600000000006</v>
      </c>
      <c r="D1191" s="85">
        <f>C1191 * (1 + '2016 Claims Experience'!$H$3) * (1 + '2016 Claims Experience'!$H$3)</f>
        <v>5385.5406000000012</v>
      </c>
      <c r="E1191" s="85">
        <f t="shared" si="73"/>
        <v>538.55406000000005</v>
      </c>
      <c r="F1191" s="85">
        <f t="shared" si="74"/>
        <v>4846.9865400000008</v>
      </c>
      <c r="G1191" s="85">
        <f xml:space="preserve"> F1191/'2016 Claims Experience'!$H$2</f>
        <v>5702.3371058823541</v>
      </c>
      <c r="H1191" s="85">
        <f t="shared" si="75"/>
        <v>500</v>
      </c>
      <c r="I1191" s="85">
        <f t="shared" si="72"/>
        <v>771.55438428117304</v>
      </c>
      <c r="J1191" s="39"/>
    </row>
    <row r="1192" spans="2:10" x14ac:dyDescent="0.2">
      <c r="B1192" s="87">
        <v>1190</v>
      </c>
      <c r="C1192" s="85">
        <v>12617.09</v>
      </c>
      <c r="D1192" s="85">
        <f>C1192 * (1 + '2016 Claims Experience'!$H$3) * (1 + '2016 Claims Experience'!$H$3)</f>
        <v>15266.678900000003</v>
      </c>
      <c r="E1192" s="85">
        <f t="shared" si="73"/>
        <v>1526.6678899999999</v>
      </c>
      <c r="F1192" s="85">
        <f t="shared" si="74"/>
        <v>13740.011010000002</v>
      </c>
      <c r="G1192" s="85">
        <f xml:space="preserve"> F1192/'2016 Claims Experience'!$H$2</f>
        <v>16164.718835294121</v>
      </c>
      <c r="H1192" s="85">
        <f t="shared" si="75"/>
        <v>500</v>
      </c>
      <c r="I1192" s="85">
        <f t="shared" si="72"/>
        <v>771.55438428117304</v>
      </c>
      <c r="J1192" s="39"/>
    </row>
    <row r="1193" spans="2:10" x14ac:dyDescent="0.2">
      <c r="B1193" s="87">
        <v>1191</v>
      </c>
      <c r="C1193" s="85">
        <v>1169.2</v>
      </c>
      <c r="D1193" s="85">
        <f>C1193 * (1 + '2016 Claims Experience'!$H$3) * (1 + '2016 Claims Experience'!$H$3)</f>
        <v>1414.7320000000002</v>
      </c>
      <c r="E1193" s="85">
        <f t="shared" si="73"/>
        <v>141.47319999999999</v>
      </c>
      <c r="F1193" s="85">
        <f t="shared" si="74"/>
        <v>1273.2588000000003</v>
      </c>
      <c r="G1193" s="85">
        <f xml:space="preserve"> F1193/'2016 Claims Experience'!$H$2</f>
        <v>1497.951529411765</v>
      </c>
      <c r="H1193" s="85">
        <f t="shared" si="75"/>
        <v>500</v>
      </c>
      <c r="I1193" s="85">
        <f t="shared" si="72"/>
        <v>771.55438428117304</v>
      </c>
      <c r="J1193" s="39"/>
    </row>
    <row r="1194" spans="2:10" x14ac:dyDescent="0.2">
      <c r="B1194" s="87">
        <v>1192</v>
      </c>
      <c r="C1194" s="85">
        <v>22156.34</v>
      </c>
      <c r="D1194" s="85">
        <f>C1194 * (1 + '2016 Claims Experience'!$H$3) * (1 + '2016 Claims Experience'!$H$3)</f>
        <v>26809.171400000003</v>
      </c>
      <c r="E1194" s="85">
        <f t="shared" si="73"/>
        <v>2680.9171399999996</v>
      </c>
      <c r="F1194" s="85">
        <f t="shared" si="74"/>
        <v>24128.254260000002</v>
      </c>
      <c r="G1194" s="85">
        <f xml:space="preserve"> F1194/'2016 Claims Experience'!$H$2</f>
        <v>28386.181482352942</v>
      </c>
      <c r="H1194" s="85">
        <f t="shared" si="75"/>
        <v>500</v>
      </c>
      <c r="I1194" s="85">
        <f t="shared" si="72"/>
        <v>771.55438428117304</v>
      </c>
      <c r="J1194" s="39"/>
    </row>
    <row r="1195" spans="2:10" x14ac:dyDescent="0.2">
      <c r="B1195" s="87">
        <v>1193</v>
      </c>
      <c r="C1195" s="85">
        <v>3926.3</v>
      </c>
      <c r="D1195" s="85">
        <f>C1195 * (1 + '2016 Claims Experience'!$H$3) * (1 + '2016 Claims Experience'!$H$3)</f>
        <v>4750.8230000000003</v>
      </c>
      <c r="E1195" s="85">
        <f t="shared" si="73"/>
        <v>475.08229999999992</v>
      </c>
      <c r="F1195" s="85">
        <f t="shared" si="74"/>
        <v>4275.7407000000003</v>
      </c>
      <c r="G1195" s="85">
        <f xml:space="preserve"> F1195/'2016 Claims Experience'!$H$2</f>
        <v>5030.2831764705888</v>
      </c>
      <c r="H1195" s="85">
        <f t="shared" si="75"/>
        <v>500</v>
      </c>
      <c r="I1195" s="85">
        <f t="shared" si="72"/>
        <v>771.55438428117304</v>
      </c>
      <c r="J1195" s="39"/>
    </row>
    <row r="1196" spans="2:10" x14ac:dyDescent="0.2">
      <c r="B1196" s="87">
        <v>1194</v>
      </c>
      <c r="C1196" s="85">
        <v>22371.22</v>
      </c>
      <c r="D1196" s="85">
        <f>C1196 * (1 + '2016 Claims Experience'!$H$3) * (1 + '2016 Claims Experience'!$H$3)</f>
        <v>27069.176200000005</v>
      </c>
      <c r="E1196" s="85">
        <f t="shared" si="73"/>
        <v>2706.9176199999997</v>
      </c>
      <c r="F1196" s="85">
        <f t="shared" si="74"/>
        <v>24362.258580000005</v>
      </c>
      <c r="G1196" s="85">
        <f xml:space="preserve"> F1196/'2016 Claims Experience'!$H$2</f>
        <v>28661.480682352947</v>
      </c>
      <c r="H1196" s="85">
        <f t="shared" si="75"/>
        <v>500</v>
      </c>
      <c r="I1196" s="85">
        <f t="shared" si="72"/>
        <v>771.55438428117304</v>
      </c>
      <c r="J1196" s="39"/>
    </row>
    <row r="1197" spans="2:10" x14ac:dyDescent="0.2">
      <c r="B1197" s="87">
        <v>1195</v>
      </c>
      <c r="C1197" s="85">
        <v>10978.630000000001</v>
      </c>
      <c r="D1197" s="85">
        <f>C1197 * (1 + '2016 Claims Experience'!$H$3) * (1 + '2016 Claims Experience'!$H$3)</f>
        <v>13284.142300000003</v>
      </c>
      <c r="E1197" s="85">
        <f t="shared" si="73"/>
        <v>1328.4142300000001</v>
      </c>
      <c r="F1197" s="85">
        <f t="shared" si="74"/>
        <v>11955.728070000003</v>
      </c>
      <c r="G1197" s="85">
        <f xml:space="preserve"> F1197/'2016 Claims Experience'!$H$2</f>
        <v>14065.562435294121</v>
      </c>
      <c r="H1197" s="85">
        <f t="shared" si="75"/>
        <v>500</v>
      </c>
      <c r="I1197" s="85">
        <f t="shared" si="72"/>
        <v>771.55438428117304</v>
      </c>
      <c r="J1197" s="39"/>
    </row>
    <row r="1198" spans="2:10" x14ac:dyDescent="0.2">
      <c r="B1198" s="87">
        <v>1196</v>
      </c>
      <c r="C1198" s="85">
        <v>301.78000000000003</v>
      </c>
      <c r="D1198" s="85">
        <f>C1198 * (1 + '2016 Claims Experience'!$H$3) * (1 + '2016 Claims Experience'!$H$3)</f>
        <v>365.1538000000001</v>
      </c>
      <c r="E1198" s="85">
        <f t="shared" si="73"/>
        <v>36.51538</v>
      </c>
      <c r="F1198" s="85">
        <f t="shared" si="74"/>
        <v>328.63842000000011</v>
      </c>
      <c r="G1198" s="85">
        <f xml:space="preserve"> F1198/'2016 Claims Experience'!$H$2</f>
        <v>386.63343529411776</v>
      </c>
      <c r="H1198" s="85">
        <f t="shared" si="75"/>
        <v>365.1538000000001</v>
      </c>
      <c r="I1198" s="85">
        <f t="shared" si="72"/>
        <v>0</v>
      </c>
      <c r="J1198" s="39"/>
    </row>
    <row r="1199" spans="2:10" x14ac:dyDescent="0.2">
      <c r="B1199" s="87">
        <v>1197</v>
      </c>
      <c r="C1199" s="85">
        <v>450.3</v>
      </c>
      <c r="D1199" s="85">
        <f>C1199 * (1 + '2016 Claims Experience'!$H$3) * (1 + '2016 Claims Experience'!$H$3)</f>
        <v>544.86300000000006</v>
      </c>
      <c r="E1199" s="85">
        <f t="shared" si="73"/>
        <v>54.486299999999993</v>
      </c>
      <c r="F1199" s="85">
        <f t="shared" si="74"/>
        <v>490.37670000000008</v>
      </c>
      <c r="G1199" s="85">
        <f xml:space="preserve"> F1199/'2016 Claims Experience'!$H$2</f>
        <v>576.9137647058825</v>
      </c>
      <c r="H1199" s="85">
        <f t="shared" si="75"/>
        <v>500</v>
      </c>
      <c r="I1199" s="85">
        <f t="shared" si="72"/>
        <v>771.55438428117304</v>
      </c>
      <c r="J1199" s="39"/>
    </row>
    <row r="1200" spans="2:10" x14ac:dyDescent="0.2">
      <c r="B1200" s="87">
        <v>1198</v>
      </c>
      <c r="C1200" s="85">
        <v>3076.26</v>
      </c>
      <c r="D1200" s="85">
        <f>C1200 * (1 + '2016 Claims Experience'!$H$3) * (1 + '2016 Claims Experience'!$H$3)</f>
        <v>3722.2746000000006</v>
      </c>
      <c r="E1200" s="85">
        <f t="shared" si="73"/>
        <v>372.22746000000001</v>
      </c>
      <c r="F1200" s="85">
        <f t="shared" si="74"/>
        <v>3350.0471400000006</v>
      </c>
      <c r="G1200" s="85">
        <f xml:space="preserve"> F1200/'2016 Claims Experience'!$H$2</f>
        <v>3941.2319294117656</v>
      </c>
      <c r="H1200" s="85">
        <f t="shared" si="75"/>
        <v>500</v>
      </c>
      <c r="I1200" s="85">
        <f t="shared" si="72"/>
        <v>771.55438428117304</v>
      </c>
      <c r="J1200" s="39"/>
    </row>
    <row r="1201" spans="2:10" x14ac:dyDescent="0.2">
      <c r="B1201" s="87">
        <v>1199</v>
      </c>
      <c r="C1201" s="85">
        <v>15373.400000000001</v>
      </c>
      <c r="D1201" s="85">
        <f>C1201 * (1 + '2016 Claims Experience'!$H$3) * (1 + '2016 Claims Experience'!$H$3)</f>
        <v>18601.814000000002</v>
      </c>
      <c r="E1201" s="85">
        <f t="shared" si="73"/>
        <v>1860.1813999999997</v>
      </c>
      <c r="F1201" s="85">
        <f t="shared" si="74"/>
        <v>16741.632600000001</v>
      </c>
      <c r="G1201" s="85">
        <f xml:space="preserve"> F1201/'2016 Claims Experience'!$H$2</f>
        <v>19696.038352941177</v>
      </c>
      <c r="H1201" s="85">
        <f t="shared" si="75"/>
        <v>500</v>
      </c>
      <c r="I1201" s="85">
        <f t="shared" si="72"/>
        <v>771.55438428117304</v>
      </c>
      <c r="J1201" s="39"/>
    </row>
    <row r="1202" spans="2:10" x14ac:dyDescent="0.2">
      <c r="B1202" s="87">
        <v>1200</v>
      </c>
      <c r="C1202" s="85">
        <v>4134.8600000000006</v>
      </c>
      <c r="D1202" s="85">
        <f>C1202 * (1 + '2016 Claims Experience'!$H$3) * (1 + '2016 Claims Experience'!$H$3)</f>
        <v>5003.1806000000015</v>
      </c>
      <c r="E1202" s="85">
        <f t="shared" si="73"/>
        <v>500.31806000000006</v>
      </c>
      <c r="F1202" s="85">
        <f t="shared" si="74"/>
        <v>4502.8625400000019</v>
      </c>
      <c r="G1202" s="85">
        <f xml:space="preserve"> F1202/'2016 Claims Experience'!$H$2</f>
        <v>5297.4853411764734</v>
      </c>
      <c r="H1202" s="85">
        <f t="shared" si="75"/>
        <v>500</v>
      </c>
      <c r="I1202" s="85">
        <f t="shared" si="72"/>
        <v>771.55438428117304</v>
      </c>
      <c r="J1202" s="39"/>
    </row>
    <row r="1203" spans="2:10" x14ac:dyDescent="0.2">
      <c r="B1203" s="87">
        <v>1201</v>
      </c>
      <c r="C1203" s="85">
        <v>28412.350000000002</v>
      </c>
      <c r="D1203" s="85">
        <f>C1203 * (1 + '2016 Claims Experience'!$H$3) * (1 + '2016 Claims Experience'!$H$3)</f>
        <v>34378.943500000008</v>
      </c>
      <c r="E1203" s="85">
        <f t="shared" si="73"/>
        <v>3437.89435</v>
      </c>
      <c r="F1203" s="85">
        <f t="shared" si="74"/>
        <v>30941.04915000001</v>
      </c>
      <c r="G1203" s="85">
        <f xml:space="preserve"> F1203/'2016 Claims Experience'!$H$2</f>
        <v>36401.234294117661</v>
      </c>
      <c r="H1203" s="85">
        <f t="shared" si="75"/>
        <v>500</v>
      </c>
      <c r="I1203" s="85">
        <f t="shared" si="72"/>
        <v>771.55438428117304</v>
      </c>
      <c r="J1203" s="39"/>
    </row>
    <row r="1204" spans="2:10" x14ac:dyDescent="0.2">
      <c r="B1204" s="87">
        <v>1202</v>
      </c>
      <c r="C1204" s="85">
        <v>3419.9100000000003</v>
      </c>
      <c r="D1204" s="85">
        <f>C1204 * (1 + '2016 Claims Experience'!$H$3) * (1 + '2016 Claims Experience'!$H$3)</f>
        <v>4138.0911000000015</v>
      </c>
      <c r="E1204" s="85">
        <f t="shared" si="73"/>
        <v>413.80911000000003</v>
      </c>
      <c r="F1204" s="85">
        <f t="shared" si="74"/>
        <v>3724.2819900000013</v>
      </c>
      <c r="G1204" s="85">
        <f xml:space="preserve"> F1204/'2016 Claims Experience'!$H$2</f>
        <v>4381.508223529413</v>
      </c>
      <c r="H1204" s="85">
        <f t="shared" si="75"/>
        <v>500</v>
      </c>
      <c r="I1204" s="85">
        <f t="shared" si="72"/>
        <v>771.55438428117304</v>
      </c>
      <c r="J1204" s="39"/>
    </row>
    <row r="1205" spans="2:10" x14ac:dyDescent="0.2">
      <c r="B1205" s="87">
        <v>1203</v>
      </c>
      <c r="C1205" s="85">
        <v>8136.21</v>
      </c>
      <c r="D1205" s="85">
        <f>C1205 * (1 + '2016 Claims Experience'!$H$3) * (1 + '2016 Claims Experience'!$H$3)</f>
        <v>9844.8141000000014</v>
      </c>
      <c r="E1205" s="85">
        <f t="shared" si="73"/>
        <v>984.48140999999987</v>
      </c>
      <c r="F1205" s="85">
        <f t="shared" si="74"/>
        <v>8860.3326900000011</v>
      </c>
      <c r="G1205" s="85">
        <f xml:space="preserve"> F1205/'2016 Claims Experience'!$H$2</f>
        <v>10423.920811764707</v>
      </c>
      <c r="H1205" s="85">
        <f t="shared" si="75"/>
        <v>500</v>
      </c>
      <c r="I1205" s="85">
        <f t="shared" si="72"/>
        <v>771.55438428117304</v>
      </c>
      <c r="J1205" s="39"/>
    </row>
    <row r="1206" spans="2:10" x14ac:dyDescent="0.2">
      <c r="B1206" s="87">
        <v>1204</v>
      </c>
      <c r="C1206" s="85">
        <v>15154.570000000002</v>
      </c>
      <c r="D1206" s="85">
        <f>C1206 * (1 + '2016 Claims Experience'!$H$3) * (1 + '2016 Claims Experience'!$H$3)</f>
        <v>18337.029700000003</v>
      </c>
      <c r="E1206" s="85">
        <f t="shared" si="73"/>
        <v>1833.7029699999998</v>
      </c>
      <c r="F1206" s="85">
        <f t="shared" si="74"/>
        <v>16503.326730000004</v>
      </c>
      <c r="G1206" s="85">
        <f xml:space="preserve"> F1206/'2016 Claims Experience'!$H$2</f>
        <v>19415.678505882359</v>
      </c>
      <c r="H1206" s="85">
        <f t="shared" si="75"/>
        <v>500</v>
      </c>
      <c r="I1206" s="85">
        <f t="shared" si="72"/>
        <v>771.55438428117304</v>
      </c>
      <c r="J1206" s="39"/>
    </row>
    <row r="1207" spans="2:10" x14ac:dyDescent="0.2">
      <c r="B1207" s="87">
        <v>1205</v>
      </c>
      <c r="C1207" s="85">
        <v>1404.6200000000001</v>
      </c>
      <c r="D1207" s="85">
        <f>C1207 * (1 + '2016 Claims Experience'!$H$3) * (1 + '2016 Claims Experience'!$H$3)</f>
        <v>1699.5902000000006</v>
      </c>
      <c r="E1207" s="85">
        <f t="shared" si="73"/>
        <v>169.95902000000001</v>
      </c>
      <c r="F1207" s="85">
        <f t="shared" si="74"/>
        <v>1529.6311800000005</v>
      </c>
      <c r="G1207" s="85">
        <f xml:space="preserve"> F1207/'2016 Claims Experience'!$H$2</f>
        <v>1799.5660941176477</v>
      </c>
      <c r="H1207" s="85">
        <f t="shared" si="75"/>
        <v>500</v>
      </c>
      <c r="I1207" s="85">
        <f t="shared" si="72"/>
        <v>771.55438428117304</v>
      </c>
      <c r="J1207" s="39"/>
    </row>
    <row r="1208" spans="2:10" x14ac:dyDescent="0.2">
      <c r="B1208" s="87">
        <v>1206</v>
      </c>
      <c r="C1208" s="85">
        <v>21672.07</v>
      </c>
      <c r="D1208" s="85">
        <f>C1208 * (1 + '2016 Claims Experience'!$H$3) * (1 + '2016 Claims Experience'!$H$3)</f>
        <v>26223.204700000006</v>
      </c>
      <c r="E1208" s="85">
        <f t="shared" si="73"/>
        <v>2622.3204700000001</v>
      </c>
      <c r="F1208" s="85">
        <f t="shared" si="74"/>
        <v>23600.884230000007</v>
      </c>
      <c r="G1208" s="85">
        <f xml:space="preserve"> F1208/'2016 Claims Experience'!$H$2</f>
        <v>27765.746152941185</v>
      </c>
      <c r="H1208" s="85">
        <f t="shared" si="75"/>
        <v>500</v>
      </c>
      <c r="I1208" s="85">
        <f t="shared" si="72"/>
        <v>771.55438428117304</v>
      </c>
      <c r="J1208" s="39"/>
    </row>
    <row r="1209" spans="2:10" x14ac:dyDescent="0.2">
      <c r="B1209" s="87">
        <v>1207</v>
      </c>
      <c r="C1209" s="85">
        <v>19900.100000000002</v>
      </c>
      <c r="D1209" s="85">
        <f>C1209 * (1 + '2016 Claims Experience'!$H$3) * (1 + '2016 Claims Experience'!$H$3)</f>
        <v>24079.121000000006</v>
      </c>
      <c r="E1209" s="85">
        <f t="shared" si="73"/>
        <v>2407.9121</v>
      </c>
      <c r="F1209" s="85">
        <f t="shared" si="74"/>
        <v>21671.208900000005</v>
      </c>
      <c r="G1209" s="85">
        <f xml:space="preserve"> F1209/'2016 Claims Experience'!$H$2</f>
        <v>25495.539882352947</v>
      </c>
      <c r="H1209" s="85">
        <f t="shared" si="75"/>
        <v>500</v>
      </c>
      <c r="I1209" s="85">
        <f t="shared" si="72"/>
        <v>771.55438428117304</v>
      </c>
      <c r="J1209" s="39"/>
    </row>
    <row r="1210" spans="2:10" x14ac:dyDescent="0.2">
      <c r="B1210" s="87">
        <v>1208</v>
      </c>
      <c r="C1210" s="85">
        <v>2317.0700000000002</v>
      </c>
      <c r="D1210" s="85">
        <f>C1210 * (1 + '2016 Claims Experience'!$H$3) * (1 + '2016 Claims Experience'!$H$3)</f>
        <v>2803.654700000001</v>
      </c>
      <c r="E1210" s="85">
        <f t="shared" si="73"/>
        <v>280.36547000000002</v>
      </c>
      <c r="F1210" s="85">
        <f t="shared" si="74"/>
        <v>2523.2892300000008</v>
      </c>
      <c r="G1210" s="85">
        <f xml:space="preserve"> F1210/'2016 Claims Experience'!$H$2</f>
        <v>2968.5755647058832</v>
      </c>
      <c r="H1210" s="85">
        <f t="shared" si="75"/>
        <v>500</v>
      </c>
      <c r="I1210" s="85">
        <f t="shared" si="72"/>
        <v>771.55438428117304</v>
      </c>
      <c r="J1210" s="39"/>
    </row>
    <row r="1211" spans="2:10" x14ac:dyDescent="0.2">
      <c r="B1211" s="87">
        <v>1209</v>
      </c>
      <c r="C1211" s="85">
        <v>1797.25</v>
      </c>
      <c r="D1211" s="85">
        <f>C1211 * (1 + '2016 Claims Experience'!$H$3) * (1 + '2016 Claims Experience'!$H$3)</f>
        <v>2174.6725000000001</v>
      </c>
      <c r="E1211" s="85">
        <f t="shared" si="73"/>
        <v>217.46724999999998</v>
      </c>
      <c r="F1211" s="85">
        <f t="shared" si="74"/>
        <v>1957.2052500000002</v>
      </c>
      <c r="G1211" s="85">
        <f xml:space="preserve"> F1211/'2016 Claims Experience'!$H$2</f>
        <v>2302.5944117647064</v>
      </c>
      <c r="H1211" s="85">
        <f t="shared" si="75"/>
        <v>500</v>
      </c>
      <c r="I1211" s="85">
        <f t="shared" si="72"/>
        <v>771.55438428117304</v>
      </c>
      <c r="J1211" s="39"/>
    </row>
    <row r="1212" spans="2:10" x14ac:dyDescent="0.2">
      <c r="B1212" s="87">
        <v>1210</v>
      </c>
      <c r="C1212" s="85">
        <v>2261.77</v>
      </c>
      <c r="D1212" s="85">
        <f>C1212 * (1 + '2016 Claims Experience'!$H$3) * (1 + '2016 Claims Experience'!$H$3)</f>
        <v>2736.7417000000005</v>
      </c>
      <c r="E1212" s="85">
        <f t="shared" si="73"/>
        <v>273.67417</v>
      </c>
      <c r="F1212" s="85">
        <f t="shared" si="74"/>
        <v>2463.0675300000007</v>
      </c>
      <c r="G1212" s="85">
        <f xml:space="preserve"> F1212/'2016 Claims Experience'!$H$2</f>
        <v>2897.7265058823536</v>
      </c>
      <c r="H1212" s="85">
        <f t="shared" si="75"/>
        <v>500</v>
      </c>
      <c r="I1212" s="85">
        <f t="shared" si="72"/>
        <v>771.55438428117304</v>
      </c>
      <c r="J1212" s="39"/>
    </row>
    <row r="1213" spans="2:10" x14ac:dyDescent="0.2">
      <c r="B1213" s="87">
        <v>1211</v>
      </c>
      <c r="C1213" s="85">
        <v>25707.39</v>
      </c>
      <c r="D1213" s="85">
        <f>C1213 * (1 + '2016 Claims Experience'!$H$3) * (1 + '2016 Claims Experience'!$H$3)</f>
        <v>31105.941900000002</v>
      </c>
      <c r="E1213" s="85">
        <f t="shared" si="73"/>
        <v>3110.5941899999993</v>
      </c>
      <c r="F1213" s="85">
        <f t="shared" si="74"/>
        <v>27995.347710000002</v>
      </c>
      <c r="G1213" s="85">
        <f xml:space="preserve"> F1213/'2016 Claims Experience'!$H$2</f>
        <v>32935.703188235297</v>
      </c>
      <c r="H1213" s="85">
        <f t="shared" si="75"/>
        <v>500</v>
      </c>
      <c r="I1213" s="85">
        <f t="shared" si="72"/>
        <v>771.55438428117304</v>
      </c>
      <c r="J1213" s="39"/>
    </row>
    <row r="1214" spans="2:10" x14ac:dyDescent="0.2">
      <c r="B1214" s="87">
        <v>1212</v>
      </c>
      <c r="C1214" s="85">
        <v>12331.900000000001</v>
      </c>
      <c r="D1214" s="85">
        <f>C1214 * (1 + '2016 Claims Experience'!$H$3) * (1 + '2016 Claims Experience'!$H$3)</f>
        <v>14921.599000000004</v>
      </c>
      <c r="E1214" s="85">
        <f t="shared" si="73"/>
        <v>1492.1599000000001</v>
      </c>
      <c r="F1214" s="85">
        <f t="shared" si="74"/>
        <v>13429.439100000003</v>
      </c>
      <c r="G1214" s="85">
        <f xml:space="preserve"> F1214/'2016 Claims Experience'!$H$2</f>
        <v>15799.340117647063</v>
      </c>
      <c r="H1214" s="85">
        <f t="shared" si="75"/>
        <v>500</v>
      </c>
      <c r="I1214" s="85">
        <f t="shared" si="72"/>
        <v>771.55438428117304</v>
      </c>
      <c r="J1214" s="39"/>
    </row>
    <row r="1215" spans="2:10" x14ac:dyDescent="0.2">
      <c r="B1215" s="87">
        <v>1213</v>
      </c>
      <c r="C1215" s="85">
        <v>1409.3600000000001</v>
      </c>
      <c r="D1215" s="85">
        <f>C1215 * (1 + '2016 Claims Experience'!$H$3) * (1 + '2016 Claims Experience'!$H$3)</f>
        <v>1705.3256000000003</v>
      </c>
      <c r="E1215" s="85">
        <f t="shared" si="73"/>
        <v>170.53255999999999</v>
      </c>
      <c r="F1215" s="85">
        <f t="shared" si="74"/>
        <v>1534.7930400000002</v>
      </c>
      <c r="G1215" s="85">
        <f xml:space="preserve"> F1215/'2016 Claims Experience'!$H$2</f>
        <v>1805.6388705882357</v>
      </c>
      <c r="H1215" s="85">
        <f t="shared" si="75"/>
        <v>500</v>
      </c>
      <c r="I1215" s="85">
        <f t="shared" si="72"/>
        <v>771.55438428117304</v>
      </c>
      <c r="J1215" s="39"/>
    </row>
    <row r="1216" spans="2:10" x14ac:dyDescent="0.2">
      <c r="B1216" s="87">
        <v>1214</v>
      </c>
      <c r="C1216" s="85">
        <v>261.49</v>
      </c>
      <c r="D1216" s="85">
        <f>C1216 * (1 + '2016 Claims Experience'!$H$3) * (1 + '2016 Claims Experience'!$H$3)</f>
        <v>316.40290000000005</v>
      </c>
      <c r="E1216" s="85">
        <f t="shared" si="73"/>
        <v>31.640289999999997</v>
      </c>
      <c r="F1216" s="85">
        <f t="shared" si="74"/>
        <v>284.76261000000005</v>
      </c>
      <c r="G1216" s="85">
        <f xml:space="preserve"> F1216/'2016 Claims Experience'!$H$2</f>
        <v>335.01483529411774</v>
      </c>
      <c r="H1216" s="85">
        <f t="shared" si="75"/>
        <v>316.40290000000005</v>
      </c>
      <c r="I1216" s="85">
        <f t="shared" si="72"/>
        <v>0</v>
      </c>
      <c r="J1216" s="39"/>
    </row>
    <row r="1217" spans="2:10" x14ac:dyDescent="0.2">
      <c r="B1217" s="87">
        <v>1215</v>
      </c>
      <c r="C1217" s="85">
        <v>6279.71</v>
      </c>
      <c r="D1217" s="85">
        <f>C1217 * (1 + '2016 Claims Experience'!$H$3) * (1 + '2016 Claims Experience'!$H$3)</f>
        <v>7598.4491000000007</v>
      </c>
      <c r="E1217" s="85">
        <f t="shared" si="73"/>
        <v>759.84490999999991</v>
      </c>
      <c r="F1217" s="85">
        <f t="shared" si="74"/>
        <v>6838.6041900000009</v>
      </c>
      <c r="G1217" s="85">
        <f xml:space="preserve"> F1217/'2016 Claims Experience'!$H$2</f>
        <v>8045.4166941176481</v>
      </c>
      <c r="H1217" s="85">
        <f t="shared" si="75"/>
        <v>500</v>
      </c>
      <c r="I1217" s="85">
        <f t="shared" si="72"/>
        <v>771.55438428117304</v>
      </c>
      <c r="J1217" s="39"/>
    </row>
    <row r="1218" spans="2:10" x14ac:dyDescent="0.2">
      <c r="B1218" s="87">
        <v>1216</v>
      </c>
      <c r="C1218" s="85">
        <v>225.15</v>
      </c>
      <c r="D1218" s="85">
        <f>C1218 * (1 + '2016 Claims Experience'!$H$3) * (1 + '2016 Claims Experience'!$H$3)</f>
        <v>272.43150000000003</v>
      </c>
      <c r="E1218" s="85">
        <f t="shared" si="73"/>
        <v>27.243149999999996</v>
      </c>
      <c r="F1218" s="85">
        <f t="shared" si="74"/>
        <v>245.18835000000004</v>
      </c>
      <c r="G1218" s="85">
        <f xml:space="preserve"> F1218/'2016 Claims Experience'!$H$2</f>
        <v>288.45688235294125</v>
      </c>
      <c r="H1218" s="85">
        <f t="shared" si="75"/>
        <v>272.43150000000003</v>
      </c>
      <c r="I1218" s="85">
        <f t="shared" si="72"/>
        <v>0</v>
      </c>
      <c r="J1218" s="39"/>
    </row>
    <row r="1219" spans="2:10" x14ac:dyDescent="0.2">
      <c r="B1219" s="87">
        <v>1217</v>
      </c>
      <c r="C1219" s="85">
        <v>8908.0400000000009</v>
      </c>
      <c r="D1219" s="85">
        <f>C1219 * (1 + '2016 Claims Experience'!$H$3) * (1 + '2016 Claims Experience'!$H$3)</f>
        <v>10778.728400000002</v>
      </c>
      <c r="E1219" s="85">
        <f t="shared" si="73"/>
        <v>1077.87284</v>
      </c>
      <c r="F1219" s="85">
        <f t="shared" si="74"/>
        <v>9700.8555600000018</v>
      </c>
      <c r="G1219" s="85">
        <f xml:space="preserve"> F1219/'2016 Claims Experience'!$H$2</f>
        <v>11412.771247058827</v>
      </c>
      <c r="H1219" s="85">
        <f t="shared" si="75"/>
        <v>500</v>
      </c>
      <c r="I1219" s="85">
        <f t="shared" ref="I1219:I1282" si="76">IF(H1219 = $K$29, $L$29 - H1219,   IF(AND(H1219&lt;$L$29, H1219 &gt; $K$29),  D1219-$K$29, 0) )</f>
        <v>771.55438428117304</v>
      </c>
      <c r="J1219" s="39"/>
    </row>
    <row r="1220" spans="2:10" x14ac:dyDescent="0.2">
      <c r="B1220" s="87">
        <v>1218</v>
      </c>
      <c r="C1220" s="85">
        <v>41.870000000000005</v>
      </c>
      <c r="D1220" s="85">
        <f>C1220 * (1 + '2016 Claims Experience'!$H$3) * (1 + '2016 Claims Experience'!$H$3)</f>
        <v>50.662700000000015</v>
      </c>
      <c r="E1220" s="85">
        <f t="shared" ref="E1220:E1283" si="77" xml:space="preserve"> D1220 * (1- $L$9)</f>
        <v>5.0662700000000003</v>
      </c>
      <c r="F1220" s="85">
        <f t="shared" ref="F1220:F1283" si="78" xml:space="preserve">   D1220 *$L$9</f>
        <v>45.596430000000012</v>
      </c>
      <c r="G1220" s="85">
        <f xml:space="preserve"> F1220/'2016 Claims Experience'!$H$2</f>
        <v>53.64285882352943</v>
      </c>
      <c r="H1220" s="85">
        <f t="shared" ref="H1220:H1283" si="79">IF( D1220&gt; $K$29, $K$29, D1220)</f>
        <v>50.662700000000015</v>
      </c>
      <c r="I1220" s="85">
        <f t="shared" si="76"/>
        <v>0</v>
      </c>
      <c r="J1220" s="39"/>
    </row>
    <row r="1221" spans="2:10" x14ac:dyDescent="0.2">
      <c r="B1221" s="87">
        <v>1219</v>
      </c>
      <c r="C1221" s="85">
        <v>400.53000000000003</v>
      </c>
      <c r="D1221" s="85">
        <f>C1221 * (1 + '2016 Claims Experience'!$H$3) * (1 + '2016 Claims Experience'!$H$3)</f>
        <v>484.64130000000011</v>
      </c>
      <c r="E1221" s="85">
        <f t="shared" si="77"/>
        <v>48.464129999999997</v>
      </c>
      <c r="F1221" s="85">
        <f t="shared" si="78"/>
        <v>436.1771700000001</v>
      </c>
      <c r="G1221" s="85">
        <f xml:space="preserve"> F1221/'2016 Claims Experience'!$H$2</f>
        <v>513.14961176470604</v>
      </c>
      <c r="H1221" s="85">
        <f t="shared" si="79"/>
        <v>484.64130000000011</v>
      </c>
      <c r="I1221" s="85">
        <f t="shared" si="76"/>
        <v>0</v>
      </c>
      <c r="J1221" s="39"/>
    </row>
    <row r="1222" spans="2:10" x14ac:dyDescent="0.2">
      <c r="B1222" s="87">
        <v>1220</v>
      </c>
      <c r="C1222" s="85">
        <v>601.98</v>
      </c>
      <c r="D1222" s="85">
        <f>C1222 * (1 + '2016 Claims Experience'!$H$3) * (1 + '2016 Claims Experience'!$H$3)</f>
        <v>728.39580000000024</v>
      </c>
      <c r="E1222" s="85">
        <f t="shared" si="77"/>
        <v>72.839580000000012</v>
      </c>
      <c r="F1222" s="85">
        <f t="shared" si="78"/>
        <v>655.55622000000028</v>
      </c>
      <c r="G1222" s="85">
        <f xml:space="preserve"> F1222/'2016 Claims Experience'!$H$2</f>
        <v>771.24261176470623</v>
      </c>
      <c r="H1222" s="85">
        <f t="shared" si="79"/>
        <v>500</v>
      </c>
      <c r="I1222" s="85">
        <f t="shared" si="76"/>
        <v>771.55438428117304</v>
      </c>
      <c r="J1222" s="39"/>
    </row>
    <row r="1223" spans="2:10" x14ac:dyDescent="0.2">
      <c r="B1223" s="87">
        <v>1221</v>
      </c>
      <c r="C1223" s="85">
        <v>10574.15</v>
      </c>
      <c r="D1223" s="85">
        <f>C1223 * (1 + '2016 Claims Experience'!$H$3) * (1 + '2016 Claims Experience'!$H$3)</f>
        <v>12794.721500000001</v>
      </c>
      <c r="E1223" s="85">
        <f t="shared" si="77"/>
        <v>1279.4721499999998</v>
      </c>
      <c r="F1223" s="85">
        <f t="shared" si="78"/>
        <v>11515.249350000002</v>
      </c>
      <c r="G1223" s="85">
        <f xml:space="preserve"> F1223/'2016 Claims Experience'!$H$2</f>
        <v>13547.352176470591</v>
      </c>
      <c r="H1223" s="85">
        <f t="shared" si="79"/>
        <v>500</v>
      </c>
      <c r="I1223" s="85">
        <f t="shared" si="76"/>
        <v>771.55438428117304</v>
      </c>
      <c r="J1223" s="39"/>
    </row>
    <row r="1224" spans="2:10" x14ac:dyDescent="0.2">
      <c r="B1224" s="87">
        <v>1222</v>
      </c>
      <c r="C1224" s="85">
        <v>5406.76</v>
      </c>
      <c r="D1224" s="85">
        <f>C1224 * (1 + '2016 Claims Experience'!$H$3) * (1 + '2016 Claims Experience'!$H$3)</f>
        <v>6542.1796000000013</v>
      </c>
      <c r="E1224" s="85">
        <f t="shared" si="77"/>
        <v>654.21795999999995</v>
      </c>
      <c r="F1224" s="85">
        <f t="shared" si="78"/>
        <v>5887.9616400000014</v>
      </c>
      <c r="G1224" s="85">
        <f xml:space="preserve"> F1224/'2016 Claims Experience'!$H$2</f>
        <v>6927.0136941176488</v>
      </c>
      <c r="H1224" s="85">
        <f t="shared" si="79"/>
        <v>500</v>
      </c>
      <c r="I1224" s="85">
        <f t="shared" si="76"/>
        <v>771.55438428117304</v>
      </c>
      <c r="J1224" s="39"/>
    </row>
    <row r="1225" spans="2:10" x14ac:dyDescent="0.2">
      <c r="B1225" s="87">
        <v>1223</v>
      </c>
      <c r="C1225" s="85">
        <v>1164.46</v>
      </c>
      <c r="D1225" s="85">
        <f>C1225 * (1 + '2016 Claims Experience'!$H$3) * (1 + '2016 Claims Experience'!$H$3)</f>
        <v>1408.9966000000004</v>
      </c>
      <c r="E1225" s="85">
        <f t="shared" si="77"/>
        <v>140.89966000000001</v>
      </c>
      <c r="F1225" s="85">
        <f t="shared" si="78"/>
        <v>1268.0969400000004</v>
      </c>
      <c r="G1225" s="85">
        <f xml:space="preserve"> F1225/'2016 Claims Experience'!$H$2</f>
        <v>1491.878752941177</v>
      </c>
      <c r="H1225" s="85">
        <f t="shared" si="79"/>
        <v>500</v>
      </c>
      <c r="I1225" s="85">
        <f t="shared" si="76"/>
        <v>771.55438428117304</v>
      </c>
      <c r="J1225" s="39"/>
    </row>
    <row r="1226" spans="2:10" x14ac:dyDescent="0.2">
      <c r="B1226" s="87">
        <v>1224</v>
      </c>
      <c r="C1226" s="85">
        <v>25374.800000000003</v>
      </c>
      <c r="D1226" s="85">
        <f>C1226 * (1 + '2016 Claims Experience'!$H$3) * (1 + '2016 Claims Experience'!$H$3)</f>
        <v>30703.508000000009</v>
      </c>
      <c r="E1226" s="85">
        <f t="shared" si="77"/>
        <v>3070.3508000000002</v>
      </c>
      <c r="F1226" s="85">
        <f t="shared" si="78"/>
        <v>27633.157200000009</v>
      </c>
      <c r="G1226" s="85">
        <f xml:space="preserve"> F1226/'2016 Claims Experience'!$H$2</f>
        <v>32509.596705882363</v>
      </c>
      <c r="H1226" s="85">
        <f t="shared" si="79"/>
        <v>500</v>
      </c>
      <c r="I1226" s="85">
        <f t="shared" si="76"/>
        <v>771.55438428117304</v>
      </c>
      <c r="J1226" s="39"/>
    </row>
    <row r="1227" spans="2:10" x14ac:dyDescent="0.2">
      <c r="B1227" s="87">
        <v>1225</v>
      </c>
      <c r="C1227" s="85">
        <v>15130.87</v>
      </c>
      <c r="D1227" s="85">
        <f>C1227 * (1 + '2016 Claims Experience'!$H$3) * (1 + '2016 Claims Experience'!$H$3)</f>
        <v>18308.352700000003</v>
      </c>
      <c r="E1227" s="85">
        <f t="shared" si="77"/>
        <v>1830.8352699999998</v>
      </c>
      <c r="F1227" s="85">
        <f t="shared" si="78"/>
        <v>16477.517430000004</v>
      </c>
      <c r="G1227" s="85">
        <f xml:space="preserve"> F1227/'2016 Claims Experience'!$H$2</f>
        <v>19385.314623529415</v>
      </c>
      <c r="H1227" s="85">
        <f t="shared" si="79"/>
        <v>500</v>
      </c>
      <c r="I1227" s="85">
        <f t="shared" si="76"/>
        <v>771.55438428117304</v>
      </c>
      <c r="J1227" s="39"/>
    </row>
    <row r="1228" spans="2:10" x14ac:dyDescent="0.2">
      <c r="B1228" s="87">
        <v>1226</v>
      </c>
      <c r="C1228" s="85">
        <v>2609.37</v>
      </c>
      <c r="D1228" s="85">
        <f>C1228 * (1 + '2016 Claims Experience'!$H$3) * (1 + '2016 Claims Experience'!$H$3)</f>
        <v>3157.3377000000005</v>
      </c>
      <c r="E1228" s="85">
        <f t="shared" si="77"/>
        <v>315.73376999999999</v>
      </c>
      <c r="F1228" s="85">
        <f t="shared" si="78"/>
        <v>2841.6039300000007</v>
      </c>
      <c r="G1228" s="85">
        <f xml:space="preserve"> F1228/'2016 Claims Experience'!$H$2</f>
        <v>3343.0634470588243</v>
      </c>
      <c r="H1228" s="85">
        <f t="shared" si="79"/>
        <v>500</v>
      </c>
      <c r="I1228" s="85">
        <f t="shared" si="76"/>
        <v>771.55438428117304</v>
      </c>
      <c r="J1228" s="39"/>
    </row>
    <row r="1229" spans="2:10" x14ac:dyDescent="0.2">
      <c r="B1229" s="87">
        <v>1227</v>
      </c>
      <c r="C1229" s="85">
        <v>8912.7800000000007</v>
      </c>
      <c r="D1229" s="85">
        <f>C1229 * (1 + '2016 Claims Experience'!$H$3) * (1 + '2016 Claims Experience'!$H$3)</f>
        <v>10784.463800000001</v>
      </c>
      <c r="E1229" s="85">
        <f t="shared" si="77"/>
        <v>1078.4463799999999</v>
      </c>
      <c r="F1229" s="85">
        <f t="shared" si="78"/>
        <v>9706.0174200000019</v>
      </c>
      <c r="G1229" s="85">
        <f xml:space="preserve"> F1229/'2016 Claims Experience'!$H$2</f>
        <v>11418.844023529415</v>
      </c>
      <c r="H1229" s="85">
        <f t="shared" si="79"/>
        <v>500</v>
      </c>
      <c r="I1229" s="85">
        <f t="shared" si="76"/>
        <v>771.55438428117304</v>
      </c>
      <c r="J1229" s="39"/>
    </row>
    <row r="1230" spans="2:10" x14ac:dyDescent="0.2">
      <c r="B1230" s="87">
        <v>1228</v>
      </c>
      <c r="C1230" s="85">
        <v>19373.96</v>
      </c>
      <c r="D1230" s="85">
        <f>C1230 * (1 + '2016 Claims Experience'!$H$3) * (1 + '2016 Claims Experience'!$H$3)</f>
        <v>23442.491600000001</v>
      </c>
      <c r="E1230" s="85">
        <f t="shared" si="77"/>
        <v>2344.2491599999994</v>
      </c>
      <c r="F1230" s="85">
        <f t="shared" si="78"/>
        <v>21098.242440000002</v>
      </c>
      <c r="G1230" s="85">
        <f xml:space="preserve"> F1230/'2016 Claims Experience'!$H$2</f>
        <v>24821.46169411765</v>
      </c>
      <c r="H1230" s="85">
        <f t="shared" si="79"/>
        <v>500</v>
      </c>
      <c r="I1230" s="85">
        <f t="shared" si="76"/>
        <v>771.55438428117304</v>
      </c>
      <c r="J1230" s="39"/>
    </row>
    <row r="1231" spans="2:10" x14ac:dyDescent="0.2">
      <c r="B1231" s="87">
        <v>1229</v>
      </c>
      <c r="C1231" s="85">
        <v>22300.91</v>
      </c>
      <c r="D1231" s="85">
        <f>C1231 * (1 + '2016 Claims Experience'!$H$3) * (1 + '2016 Claims Experience'!$H$3)</f>
        <v>26984.101100000003</v>
      </c>
      <c r="E1231" s="85">
        <f t="shared" si="77"/>
        <v>2698.4101099999998</v>
      </c>
      <c r="F1231" s="85">
        <f t="shared" si="78"/>
        <v>24285.690990000003</v>
      </c>
      <c r="G1231" s="85">
        <f xml:space="preserve"> F1231/'2016 Claims Experience'!$H$2</f>
        <v>28571.401164705887</v>
      </c>
      <c r="H1231" s="85">
        <f t="shared" si="79"/>
        <v>500</v>
      </c>
      <c r="I1231" s="85">
        <f t="shared" si="76"/>
        <v>771.55438428117304</v>
      </c>
      <c r="J1231" s="39"/>
    </row>
    <row r="1232" spans="2:10" x14ac:dyDescent="0.2">
      <c r="B1232" s="87">
        <v>1230</v>
      </c>
      <c r="C1232" s="85">
        <v>4743.16</v>
      </c>
      <c r="D1232" s="85">
        <f>C1232 * (1 + '2016 Claims Experience'!$H$3) * (1 + '2016 Claims Experience'!$H$3)</f>
        <v>5739.2236000000012</v>
      </c>
      <c r="E1232" s="85">
        <f t="shared" si="77"/>
        <v>573.92236000000003</v>
      </c>
      <c r="F1232" s="85">
        <f t="shared" si="78"/>
        <v>5165.3012400000016</v>
      </c>
      <c r="G1232" s="85">
        <f xml:space="preserve"> F1232/'2016 Claims Experience'!$H$2</f>
        <v>6076.8249882352966</v>
      </c>
      <c r="H1232" s="85">
        <f t="shared" si="79"/>
        <v>500</v>
      </c>
      <c r="I1232" s="85">
        <f t="shared" si="76"/>
        <v>771.55438428117304</v>
      </c>
      <c r="J1232" s="39"/>
    </row>
    <row r="1233" spans="2:10" x14ac:dyDescent="0.2">
      <c r="B1233" s="87">
        <v>1231</v>
      </c>
      <c r="C1233" s="85">
        <v>19840.060000000001</v>
      </c>
      <c r="D1233" s="85">
        <f>C1233 * (1 + '2016 Claims Experience'!$H$3) * (1 + '2016 Claims Experience'!$H$3)</f>
        <v>24006.472600000005</v>
      </c>
      <c r="E1233" s="85">
        <f t="shared" si="77"/>
        <v>2400.6472599999997</v>
      </c>
      <c r="F1233" s="85">
        <f t="shared" si="78"/>
        <v>21605.825340000003</v>
      </c>
      <c r="G1233" s="85">
        <f xml:space="preserve"> F1233/'2016 Claims Experience'!$H$2</f>
        <v>25418.618047058826</v>
      </c>
      <c r="H1233" s="85">
        <f t="shared" si="79"/>
        <v>500</v>
      </c>
      <c r="I1233" s="85">
        <f t="shared" si="76"/>
        <v>771.55438428117304</v>
      </c>
      <c r="J1233" s="39"/>
    </row>
    <row r="1234" spans="2:10" x14ac:dyDescent="0.2">
      <c r="B1234" s="87">
        <v>1232</v>
      </c>
      <c r="C1234" s="85">
        <v>16927.330000000002</v>
      </c>
      <c r="D1234" s="85">
        <f>C1234 * (1 + '2016 Claims Experience'!$H$3) * (1 + '2016 Claims Experience'!$H$3)</f>
        <v>20482.069300000003</v>
      </c>
      <c r="E1234" s="85">
        <f t="shared" si="77"/>
        <v>2048.2069299999998</v>
      </c>
      <c r="F1234" s="85">
        <f t="shared" si="78"/>
        <v>18433.862370000003</v>
      </c>
      <c r="G1234" s="85">
        <f xml:space="preserve"> F1234/'2016 Claims Experience'!$H$2</f>
        <v>21686.896905882357</v>
      </c>
      <c r="H1234" s="85">
        <f t="shared" si="79"/>
        <v>500</v>
      </c>
      <c r="I1234" s="85">
        <f t="shared" si="76"/>
        <v>771.55438428117304</v>
      </c>
      <c r="J1234" s="39"/>
    </row>
    <row r="1235" spans="2:10" x14ac:dyDescent="0.2">
      <c r="B1235" s="87">
        <v>1233</v>
      </c>
      <c r="C1235" s="85">
        <v>7797.3</v>
      </c>
      <c r="D1235" s="85">
        <f>C1235 * (1 + '2016 Claims Experience'!$H$3) * (1 + '2016 Claims Experience'!$H$3)</f>
        <v>9434.733000000002</v>
      </c>
      <c r="E1235" s="85">
        <f t="shared" si="77"/>
        <v>943.47329999999999</v>
      </c>
      <c r="F1235" s="85">
        <f t="shared" si="78"/>
        <v>8491.2597000000023</v>
      </c>
      <c r="G1235" s="85">
        <f xml:space="preserve"> F1235/'2016 Claims Experience'!$H$2</f>
        <v>9989.7172941176505</v>
      </c>
      <c r="H1235" s="85">
        <f t="shared" si="79"/>
        <v>500</v>
      </c>
      <c r="I1235" s="85">
        <f t="shared" si="76"/>
        <v>771.55438428117304</v>
      </c>
      <c r="J1235" s="39"/>
    </row>
    <row r="1236" spans="2:10" x14ac:dyDescent="0.2">
      <c r="B1236" s="87">
        <v>1234</v>
      </c>
      <c r="C1236" s="85">
        <v>7439.43</v>
      </c>
      <c r="D1236" s="85">
        <f>C1236 * (1 + '2016 Claims Experience'!$H$3) * (1 + '2016 Claims Experience'!$H$3)</f>
        <v>9001.7103000000025</v>
      </c>
      <c r="E1236" s="85">
        <f t="shared" si="77"/>
        <v>900.17103000000009</v>
      </c>
      <c r="F1236" s="85">
        <f t="shared" si="78"/>
        <v>8101.539270000002</v>
      </c>
      <c r="G1236" s="85">
        <f xml:space="preserve"> F1236/'2016 Claims Experience'!$H$2</f>
        <v>9531.2226705882385</v>
      </c>
      <c r="H1236" s="85">
        <f t="shared" si="79"/>
        <v>500</v>
      </c>
      <c r="I1236" s="85">
        <f t="shared" si="76"/>
        <v>771.55438428117304</v>
      </c>
      <c r="J1236" s="39"/>
    </row>
    <row r="1237" spans="2:10" x14ac:dyDescent="0.2">
      <c r="B1237" s="87">
        <v>1235</v>
      </c>
      <c r="C1237" s="85">
        <v>2536.69</v>
      </c>
      <c r="D1237" s="85">
        <f>C1237 * (1 + '2016 Claims Experience'!$H$3) * (1 + '2016 Claims Experience'!$H$3)</f>
        <v>3069.3949000000007</v>
      </c>
      <c r="E1237" s="85">
        <f t="shared" si="77"/>
        <v>306.93948999999998</v>
      </c>
      <c r="F1237" s="85">
        <f t="shared" si="78"/>
        <v>2762.4554100000005</v>
      </c>
      <c r="G1237" s="85">
        <f xml:space="preserve"> F1237/'2016 Claims Experience'!$H$2</f>
        <v>3249.9475411764711</v>
      </c>
      <c r="H1237" s="85">
        <f t="shared" si="79"/>
        <v>500</v>
      </c>
      <c r="I1237" s="85">
        <f t="shared" si="76"/>
        <v>771.55438428117304</v>
      </c>
      <c r="J1237" s="39"/>
    </row>
    <row r="1238" spans="2:10" x14ac:dyDescent="0.2">
      <c r="B1238" s="87">
        <v>1236</v>
      </c>
      <c r="C1238" s="85">
        <v>2125.89</v>
      </c>
      <c r="D1238" s="85">
        <f>C1238 * (1 + '2016 Claims Experience'!$H$3) * (1 + '2016 Claims Experience'!$H$3)</f>
        <v>2572.3269000000005</v>
      </c>
      <c r="E1238" s="85">
        <f t="shared" si="77"/>
        <v>257.23268999999999</v>
      </c>
      <c r="F1238" s="85">
        <f t="shared" si="78"/>
        <v>2315.0942100000007</v>
      </c>
      <c r="G1238" s="85">
        <f xml:space="preserve"> F1238/'2016 Claims Experience'!$H$2</f>
        <v>2723.6402470588246</v>
      </c>
      <c r="H1238" s="85">
        <f t="shared" si="79"/>
        <v>500</v>
      </c>
      <c r="I1238" s="85">
        <f t="shared" si="76"/>
        <v>771.55438428117304</v>
      </c>
      <c r="J1238" s="39"/>
    </row>
    <row r="1239" spans="2:10" x14ac:dyDescent="0.2">
      <c r="B1239" s="87">
        <v>1237</v>
      </c>
      <c r="C1239" s="85">
        <v>7288.54</v>
      </c>
      <c r="D1239" s="85">
        <f>C1239 * (1 + '2016 Claims Experience'!$H$3) * (1 + '2016 Claims Experience'!$H$3)</f>
        <v>8819.1334000000006</v>
      </c>
      <c r="E1239" s="85">
        <f t="shared" si="77"/>
        <v>881.91333999999983</v>
      </c>
      <c r="F1239" s="85">
        <f t="shared" si="78"/>
        <v>7937.2200600000006</v>
      </c>
      <c r="G1239" s="85">
        <f xml:space="preserve"> F1239/'2016 Claims Experience'!$H$2</f>
        <v>9337.905952941177</v>
      </c>
      <c r="H1239" s="85">
        <f t="shared" si="79"/>
        <v>500</v>
      </c>
      <c r="I1239" s="85">
        <f t="shared" si="76"/>
        <v>771.55438428117304</v>
      </c>
      <c r="J1239" s="39"/>
    </row>
    <row r="1240" spans="2:10" x14ac:dyDescent="0.2">
      <c r="B1240" s="87">
        <v>1238</v>
      </c>
      <c r="C1240" s="85">
        <v>2317.0700000000002</v>
      </c>
      <c r="D1240" s="85">
        <f>C1240 * (1 + '2016 Claims Experience'!$H$3) * (1 + '2016 Claims Experience'!$H$3)</f>
        <v>2803.654700000001</v>
      </c>
      <c r="E1240" s="85">
        <f t="shared" si="77"/>
        <v>280.36547000000002</v>
      </c>
      <c r="F1240" s="85">
        <f t="shared" si="78"/>
        <v>2523.2892300000008</v>
      </c>
      <c r="G1240" s="85">
        <f xml:space="preserve"> F1240/'2016 Claims Experience'!$H$2</f>
        <v>2968.5755647058832</v>
      </c>
      <c r="H1240" s="85">
        <f t="shared" si="79"/>
        <v>500</v>
      </c>
      <c r="I1240" s="85">
        <f t="shared" si="76"/>
        <v>771.55438428117304</v>
      </c>
      <c r="J1240" s="39"/>
    </row>
    <row r="1241" spans="2:10" x14ac:dyDescent="0.2">
      <c r="B1241" s="87">
        <v>1239</v>
      </c>
      <c r="C1241" s="85">
        <v>2550.12</v>
      </c>
      <c r="D1241" s="85">
        <f>C1241 * (1 + '2016 Claims Experience'!$H$3) * (1 + '2016 Claims Experience'!$H$3)</f>
        <v>3085.6452000000004</v>
      </c>
      <c r="E1241" s="85">
        <f t="shared" si="77"/>
        <v>308.56451999999996</v>
      </c>
      <c r="F1241" s="85">
        <f t="shared" si="78"/>
        <v>2777.0806800000005</v>
      </c>
      <c r="G1241" s="85">
        <f xml:space="preserve"> F1241/'2016 Claims Experience'!$H$2</f>
        <v>3267.1537411764712</v>
      </c>
      <c r="H1241" s="85">
        <f t="shared" si="79"/>
        <v>500</v>
      </c>
      <c r="I1241" s="85">
        <f t="shared" si="76"/>
        <v>771.55438428117304</v>
      </c>
      <c r="J1241" s="39"/>
    </row>
    <row r="1242" spans="2:10" x14ac:dyDescent="0.2">
      <c r="B1242" s="87">
        <v>1240</v>
      </c>
      <c r="C1242" s="85">
        <v>4643.62</v>
      </c>
      <c r="D1242" s="85">
        <f>C1242 * (1 + '2016 Claims Experience'!$H$3) * (1 + '2016 Claims Experience'!$H$3)</f>
        <v>5618.7802000000001</v>
      </c>
      <c r="E1242" s="85">
        <f t="shared" si="77"/>
        <v>561.87801999999988</v>
      </c>
      <c r="F1242" s="85">
        <f t="shared" si="78"/>
        <v>5056.90218</v>
      </c>
      <c r="G1242" s="85">
        <f xml:space="preserve"> F1242/'2016 Claims Experience'!$H$2</f>
        <v>5949.2966823529414</v>
      </c>
      <c r="H1242" s="85">
        <f t="shared" si="79"/>
        <v>500</v>
      </c>
      <c r="I1242" s="85">
        <f t="shared" si="76"/>
        <v>771.55438428117304</v>
      </c>
      <c r="J1242" s="39"/>
    </row>
    <row r="1243" spans="2:10" x14ac:dyDescent="0.2">
      <c r="B1243" s="87">
        <v>1241</v>
      </c>
      <c r="C1243" s="85">
        <v>4788.1900000000005</v>
      </c>
      <c r="D1243" s="85">
        <f>C1243 * (1 + '2016 Claims Experience'!$H$3) * (1 + '2016 Claims Experience'!$H$3)</f>
        <v>5793.7099000000017</v>
      </c>
      <c r="E1243" s="85">
        <f t="shared" si="77"/>
        <v>579.37099000000001</v>
      </c>
      <c r="F1243" s="85">
        <f t="shared" si="78"/>
        <v>5214.3389100000013</v>
      </c>
      <c r="G1243" s="85">
        <f xml:space="preserve"> F1243/'2016 Claims Experience'!$H$2</f>
        <v>6134.5163647058844</v>
      </c>
      <c r="H1243" s="85">
        <f t="shared" si="79"/>
        <v>500</v>
      </c>
      <c r="I1243" s="85">
        <f t="shared" si="76"/>
        <v>771.55438428117304</v>
      </c>
      <c r="J1243" s="39"/>
    </row>
    <row r="1244" spans="2:10" x14ac:dyDescent="0.2">
      <c r="B1244" s="87">
        <v>1242</v>
      </c>
      <c r="C1244" s="85">
        <v>5165.0200000000004</v>
      </c>
      <c r="D1244" s="85">
        <f>C1244 * (1 + '2016 Claims Experience'!$H$3) * (1 + '2016 Claims Experience'!$H$3)</f>
        <v>6249.6742000000013</v>
      </c>
      <c r="E1244" s="85">
        <f t="shared" si="77"/>
        <v>624.96741999999995</v>
      </c>
      <c r="F1244" s="85">
        <f t="shared" si="78"/>
        <v>5624.7067800000013</v>
      </c>
      <c r="G1244" s="85">
        <f xml:space="preserve"> F1244/'2016 Claims Experience'!$H$2</f>
        <v>6617.3020941176492</v>
      </c>
      <c r="H1244" s="85">
        <f t="shared" si="79"/>
        <v>500</v>
      </c>
      <c r="I1244" s="85">
        <f t="shared" si="76"/>
        <v>771.55438428117304</v>
      </c>
      <c r="J1244" s="39"/>
    </row>
    <row r="1245" spans="2:10" x14ac:dyDescent="0.2">
      <c r="B1245" s="87">
        <v>1243</v>
      </c>
      <c r="C1245" s="85">
        <v>503.23</v>
      </c>
      <c r="D1245" s="85">
        <f>C1245 * (1 + '2016 Claims Experience'!$H$3) * (1 + '2016 Claims Experience'!$H$3)</f>
        <v>608.90830000000017</v>
      </c>
      <c r="E1245" s="85">
        <f t="shared" si="77"/>
        <v>60.890830000000001</v>
      </c>
      <c r="F1245" s="85">
        <f t="shared" si="78"/>
        <v>548.01747000000012</v>
      </c>
      <c r="G1245" s="85">
        <f xml:space="preserve"> F1245/'2016 Claims Experience'!$H$2</f>
        <v>644.72643529411778</v>
      </c>
      <c r="H1245" s="85">
        <f t="shared" si="79"/>
        <v>500</v>
      </c>
      <c r="I1245" s="85">
        <f t="shared" si="76"/>
        <v>771.55438428117304</v>
      </c>
      <c r="J1245" s="39"/>
    </row>
    <row r="1246" spans="2:10" x14ac:dyDescent="0.2">
      <c r="B1246" s="87">
        <v>1244</v>
      </c>
      <c r="C1246" s="85">
        <v>4784.24</v>
      </c>
      <c r="D1246" s="85">
        <f>C1246 * (1 + '2016 Claims Experience'!$H$3) * (1 + '2016 Claims Experience'!$H$3)</f>
        <v>5788.9304000000002</v>
      </c>
      <c r="E1246" s="85">
        <f t="shared" si="77"/>
        <v>578.89303999999993</v>
      </c>
      <c r="F1246" s="85">
        <f t="shared" si="78"/>
        <v>5210.0373600000003</v>
      </c>
      <c r="G1246" s="85">
        <f xml:space="preserve"> F1246/'2016 Claims Experience'!$H$2</f>
        <v>6129.4557176470589</v>
      </c>
      <c r="H1246" s="85">
        <f t="shared" si="79"/>
        <v>500</v>
      </c>
      <c r="I1246" s="85">
        <f t="shared" si="76"/>
        <v>771.55438428117304</v>
      </c>
      <c r="J1246" s="39"/>
    </row>
    <row r="1247" spans="2:10" x14ac:dyDescent="0.2">
      <c r="B1247" s="87">
        <v>1245</v>
      </c>
      <c r="C1247" s="85">
        <v>12015.11</v>
      </c>
      <c r="D1247" s="85">
        <f>C1247 * (1 + '2016 Claims Experience'!$H$3) * (1 + '2016 Claims Experience'!$H$3)</f>
        <v>14538.283100000002</v>
      </c>
      <c r="E1247" s="85">
        <f t="shared" si="77"/>
        <v>1453.8283099999999</v>
      </c>
      <c r="F1247" s="85">
        <f t="shared" si="78"/>
        <v>13084.454790000002</v>
      </c>
      <c r="G1247" s="85">
        <f xml:space="preserve"> F1247/'2016 Claims Experience'!$H$2</f>
        <v>15393.476223529415</v>
      </c>
      <c r="H1247" s="85">
        <f t="shared" si="79"/>
        <v>500</v>
      </c>
      <c r="I1247" s="85">
        <f t="shared" si="76"/>
        <v>771.55438428117304</v>
      </c>
      <c r="J1247" s="39"/>
    </row>
    <row r="1248" spans="2:10" x14ac:dyDescent="0.2">
      <c r="B1248" s="87">
        <v>1246</v>
      </c>
      <c r="C1248" s="85">
        <v>4650.7300000000005</v>
      </c>
      <c r="D1248" s="85">
        <f>C1248 * (1 + '2016 Claims Experience'!$H$3) * (1 + '2016 Claims Experience'!$H$3)</f>
        <v>5627.3833000000013</v>
      </c>
      <c r="E1248" s="85">
        <f t="shared" si="77"/>
        <v>562.73833000000002</v>
      </c>
      <c r="F1248" s="85">
        <f t="shared" si="78"/>
        <v>5064.6449700000012</v>
      </c>
      <c r="G1248" s="85">
        <f xml:space="preserve"> F1248/'2016 Claims Experience'!$H$2</f>
        <v>5958.4058470588252</v>
      </c>
      <c r="H1248" s="85">
        <f t="shared" si="79"/>
        <v>500</v>
      </c>
      <c r="I1248" s="85">
        <f t="shared" si="76"/>
        <v>771.55438428117304</v>
      </c>
      <c r="J1248" s="39"/>
    </row>
    <row r="1249" spans="2:10" x14ac:dyDescent="0.2">
      <c r="B1249" s="87">
        <v>1247</v>
      </c>
      <c r="C1249" s="85">
        <v>6124.08</v>
      </c>
      <c r="D1249" s="85">
        <f>C1249 * (1 + '2016 Claims Experience'!$H$3) * (1 + '2016 Claims Experience'!$H$3)</f>
        <v>7410.1368000000011</v>
      </c>
      <c r="E1249" s="85">
        <f t="shared" si="77"/>
        <v>741.01367999999991</v>
      </c>
      <c r="F1249" s="85">
        <f t="shared" si="78"/>
        <v>6669.1231200000011</v>
      </c>
      <c r="G1249" s="85">
        <f xml:space="preserve"> F1249/'2016 Claims Experience'!$H$2</f>
        <v>7846.0272000000014</v>
      </c>
      <c r="H1249" s="85">
        <f t="shared" si="79"/>
        <v>500</v>
      </c>
      <c r="I1249" s="85">
        <f t="shared" si="76"/>
        <v>771.55438428117304</v>
      </c>
      <c r="J1249" s="39"/>
    </row>
    <row r="1250" spans="2:10" x14ac:dyDescent="0.2">
      <c r="B1250" s="87">
        <v>1248</v>
      </c>
      <c r="C1250" s="85">
        <v>6313.68</v>
      </c>
      <c r="D1250" s="85">
        <f>C1250 * (1 + '2016 Claims Experience'!$H$3) * (1 + '2016 Claims Experience'!$H$3)</f>
        <v>7639.5528000000013</v>
      </c>
      <c r="E1250" s="85">
        <f t="shared" si="77"/>
        <v>763.95528000000002</v>
      </c>
      <c r="F1250" s="85">
        <f t="shared" si="78"/>
        <v>6875.5975200000012</v>
      </c>
      <c r="G1250" s="85">
        <f xml:space="preserve"> F1250/'2016 Claims Experience'!$H$2</f>
        <v>8088.9382588235312</v>
      </c>
      <c r="H1250" s="85">
        <f t="shared" si="79"/>
        <v>500</v>
      </c>
      <c r="I1250" s="85">
        <f t="shared" si="76"/>
        <v>771.55438428117304</v>
      </c>
      <c r="J1250" s="39"/>
    </row>
    <row r="1251" spans="2:10" x14ac:dyDescent="0.2">
      <c r="B1251" s="87">
        <v>1249</v>
      </c>
      <c r="C1251" s="85">
        <v>594.08000000000004</v>
      </c>
      <c r="D1251" s="85">
        <f>C1251 * (1 + '2016 Claims Experience'!$H$3) * (1 + '2016 Claims Experience'!$H$3)</f>
        <v>718.83680000000015</v>
      </c>
      <c r="E1251" s="85">
        <f t="shared" si="77"/>
        <v>71.883679999999998</v>
      </c>
      <c r="F1251" s="85">
        <f t="shared" si="78"/>
        <v>646.95312000000013</v>
      </c>
      <c r="G1251" s="85">
        <f xml:space="preserve"> F1251/'2016 Claims Experience'!$H$2</f>
        <v>761.12131764705896</v>
      </c>
      <c r="H1251" s="85">
        <f t="shared" si="79"/>
        <v>500</v>
      </c>
      <c r="I1251" s="85">
        <f t="shared" si="76"/>
        <v>771.55438428117304</v>
      </c>
      <c r="J1251" s="39"/>
    </row>
    <row r="1252" spans="2:10" x14ac:dyDescent="0.2">
      <c r="B1252" s="87">
        <v>1250</v>
      </c>
      <c r="C1252" s="85">
        <v>2445.84</v>
      </c>
      <c r="D1252" s="85">
        <f>C1252 * (1 + '2016 Claims Experience'!$H$3) * (1 + '2016 Claims Experience'!$H$3)</f>
        <v>2959.4664000000007</v>
      </c>
      <c r="E1252" s="85">
        <f t="shared" si="77"/>
        <v>295.94664</v>
      </c>
      <c r="F1252" s="85">
        <f t="shared" si="78"/>
        <v>2663.5197600000006</v>
      </c>
      <c r="G1252" s="85">
        <f xml:space="preserve"> F1252/'2016 Claims Experience'!$H$2</f>
        <v>3133.5526588235302</v>
      </c>
      <c r="H1252" s="85">
        <f t="shared" si="79"/>
        <v>500</v>
      </c>
      <c r="I1252" s="85">
        <f t="shared" si="76"/>
        <v>771.55438428117304</v>
      </c>
      <c r="J1252" s="39"/>
    </row>
    <row r="1253" spans="2:10" x14ac:dyDescent="0.2">
      <c r="B1253" s="87">
        <v>1251</v>
      </c>
      <c r="C1253" s="85">
        <v>75.84</v>
      </c>
      <c r="D1253" s="85">
        <f>C1253 * (1 + '2016 Claims Experience'!$H$3) * (1 + '2016 Claims Experience'!$H$3)</f>
        <v>91.766400000000019</v>
      </c>
      <c r="E1253" s="85">
        <f t="shared" si="77"/>
        <v>9.176639999999999</v>
      </c>
      <c r="F1253" s="85">
        <f t="shared" si="78"/>
        <v>82.589760000000012</v>
      </c>
      <c r="G1253" s="85">
        <f xml:space="preserve"> F1253/'2016 Claims Experience'!$H$2</f>
        <v>97.164423529411778</v>
      </c>
      <c r="H1253" s="85">
        <f t="shared" si="79"/>
        <v>91.766400000000019</v>
      </c>
      <c r="I1253" s="85">
        <f t="shared" si="76"/>
        <v>0</v>
      </c>
      <c r="J1253" s="39"/>
    </row>
    <row r="1254" spans="2:10" x14ac:dyDescent="0.2">
      <c r="B1254" s="87">
        <v>1252</v>
      </c>
      <c r="C1254" s="85">
        <v>2034.25</v>
      </c>
      <c r="D1254" s="85">
        <f>C1254 * (1 + '2016 Claims Experience'!$H$3) * (1 + '2016 Claims Experience'!$H$3)</f>
        <v>2461.4425000000006</v>
      </c>
      <c r="E1254" s="85">
        <f t="shared" si="77"/>
        <v>246.14425</v>
      </c>
      <c r="F1254" s="85">
        <f t="shared" si="78"/>
        <v>2215.2982500000007</v>
      </c>
      <c r="G1254" s="85">
        <f xml:space="preserve"> F1254/'2016 Claims Experience'!$H$2</f>
        <v>2606.2332352941185</v>
      </c>
      <c r="H1254" s="85">
        <f t="shared" si="79"/>
        <v>500</v>
      </c>
      <c r="I1254" s="85">
        <f t="shared" si="76"/>
        <v>771.55438428117304</v>
      </c>
      <c r="J1254" s="39"/>
    </row>
    <row r="1255" spans="2:10" x14ac:dyDescent="0.2">
      <c r="B1255" s="87">
        <v>1253</v>
      </c>
      <c r="C1255" s="85">
        <v>8790.33</v>
      </c>
      <c r="D1255" s="85">
        <f>C1255 * (1 + '2016 Claims Experience'!$H$3) * (1 + '2016 Claims Experience'!$H$3)</f>
        <v>10636.299300000002</v>
      </c>
      <c r="E1255" s="85">
        <f t="shared" si="77"/>
        <v>1063.6299300000001</v>
      </c>
      <c r="F1255" s="85">
        <f t="shared" si="78"/>
        <v>9572.6693700000033</v>
      </c>
      <c r="G1255" s="85">
        <f xml:space="preserve"> F1255/'2016 Claims Experience'!$H$2</f>
        <v>11261.963964705887</v>
      </c>
      <c r="H1255" s="85">
        <f t="shared" si="79"/>
        <v>500</v>
      </c>
      <c r="I1255" s="85">
        <f t="shared" si="76"/>
        <v>771.55438428117304</v>
      </c>
      <c r="J1255" s="39"/>
    </row>
    <row r="1256" spans="2:10" x14ac:dyDescent="0.2">
      <c r="B1256" s="87">
        <v>1254</v>
      </c>
      <c r="C1256" s="85">
        <v>2332.87</v>
      </c>
      <c r="D1256" s="85">
        <f>C1256 * (1 + '2016 Claims Experience'!$H$3) * (1 + '2016 Claims Experience'!$H$3)</f>
        <v>2822.7727000000004</v>
      </c>
      <c r="E1256" s="85">
        <f t="shared" si="77"/>
        <v>282.27726999999999</v>
      </c>
      <c r="F1256" s="85">
        <f t="shared" si="78"/>
        <v>2540.4954300000004</v>
      </c>
      <c r="G1256" s="85">
        <f xml:space="preserve"> F1256/'2016 Claims Experience'!$H$2</f>
        <v>2988.8181529411772</v>
      </c>
      <c r="H1256" s="85">
        <f t="shared" si="79"/>
        <v>500</v>
      </c>
      <c r="I1256" s="85">
        <f t="shared" si="76"/>
        <v>771.55438428117304</v>
      </c>
      <c r="J1256" s="39"/>
    </row>
    <row r="1257" spans="2:10" x14ac:dyDescent="0.2">
      <c r="B1257" s="87">
        <v>1255</v>
      </c>
      <c r="C1257" s="85">
        <v>16500.73</v>
      </c>
      <c r="D1257" s="85">
        <f>C1257 * (1 + '2016 Claims Experience'!$H$3) * (1 + '2016 Claims Experience'!$H$3)</f>
        <v>19965.883300000001</v>
      </c>
      <c r="E1257" s="85">
        <f t="shared" si="77"/>
        <v>1996.5883299999996</v>
      </c>
      <c r="F1257" s="85">
        <f t="shared" si="78"/>
        <v>17969.294970000003</v>
      </c>
      <c r="G1257" s="85">
        <f xml:space="preserve"> F1257/'2016 Claims Experience'!$H$2</f>
        <v>21140.347023529415</v>
      </c>
      <c r="H1257" s="85">
        <f t="shared" si="79"/>
        <v>500</v>
      </c>
      <c r="I1257" s="85">
        <f t="shared" si="76"/>
        <v>771.55438428117304</v>
      </c>
      <c r="J1257" s="39"/>
    </row>
    <row r="1258" spans="2:10" x14ac:dyDescent="0.2">
      <c r="B1258" s="87">
        <v>1256</v>
      </c>
      <c r="C1258" s="85">
        <v>32904.29</v>
      </c>
      <c r="D1258" s="85">
        <f>C1258 * (1 + '2016 Claims Experience'!$H$3) * (1 + '2016 Claims Experience'!$H$3)</f>
        <v>39814.190900000009</v>
      </c>
      <c r="E1258" s="85">
        <f t="shared" si="77"/>
        <v>3981.4190899999999</v>
      </c>
      <c r="F1258" s="85">
        <f t="shared" si="78"/>
        <v>35832.771810000006</v>
      </c>
      <c r="G1258" s="85">
        <f xml:space="preserve"> F1258/'2016 Claims Experience'!$H$2</f>
        <v>42156.202129411773</v>
      </c>
      <c r="H1258" s="85">
        <f t="shared" si="79"/>
        <v>500</v>
      </c>
      <c r="I1258" s="85">
        <f t="shared" si="76"/>
        <v>771.55438428117304</v>
      </c>
      <c r="J1258" s="39"/>
    </row>
    <row r="1259" spans="2:10" x14ac:dyDescent="0.2">
      <c r="B1259" s="87">
        <v>1257</v>
      </c>
      <c r="C1259" s="85">
        <v>10288.17</v>
      </c>
      <c r="D1259" s="85">
        <f>C1259 * (1 + '2016 Claims Experience'!$H$3) * (1 + '2016 Claims Experience'!$H$3)</f>
        <v>12448.685700000002</v>
      </c>
      <c r="E1259" s="85">
        <f t="shared" si="77"/>
        <v>1244.8685699999999</v>
      </c>
      <c r="F1259" s="85">
        <f t="shared" si="78"/>
        <v>11203.817130000001</v>
      </c>
      <c r="G1259" s="85">
        <f xml:space="preserve"> F1259/'2016 Claims Experience'!$H$2</f>
        <v>13180.961329411766</v>
      </c>
      <c r="H1259" s="85">
        <f t="shared" si="79"/>
        <v>500</v>
      </c>
      <c r="I1259" s="85">
        <f t="shared" si="76"/>
        <v>771.55438428117304</v>
      </c>
      <c r="J1259" s="39"/>
    </row>
    <row r="1260" spans="2:10" x14ac:dyDescent="0.2">
      <c r="B1260" s="87">
        <v>1258</v>
      </c>
      <c r="C1260" s="85">
        <v>30878.730000000003</v>
      </c>
      <c r="D1260" s="85">
        <f>C1260 * (1 + '2016 Claims Experience'!$H$3) * (1 + '2016 Claims Experience'!$H$3)</f>
        <v>37363.263300000006</v>
      </c>
      <c r="E1260" s="85">
        <f t="shared" si="77"/>
        <v>3736.3263299999999</v>
      </c>
      <c r="F1260" s="85">
        <f t="shared" si="78"/>
        <v>33626.93697000001</v>
      </c>
      <c r="G1260" s="85">
        <f xml:space="preserve"> F1260/'2016 Claims Experience'!$H$2</f>
        <v>39561.10231764707</v>
      </c>
      <c r="H1260" s="85">
        <f t="shared" si="79"/>
        <v>500</v>
      </c>
      <c r="I1260" s="85">
        <f t="shared" si="76"/>
        <v>771.55438428117304</v>
      </c>
      <c r="J1260" s="39"/>
    </row>
    <row r="1261" spans="2:10" x14ac:dyDescent="0.2">
      <c r="B1261" s="87">
        <v>1259</v>
      </c>
      <c r="C1261" s="85">
        <v>8712.1200000000008</v>
      </c>
      <c r="D1261" s="85">
        <f>C1261 * (1 + '2016 Claims Experience'!$H$3) * (1 + '2016 Claims Experience'!$H$3)</f>
        <v>10541.665200000003</v>
      </c>
      <c r="E1261" s="85">
        <f t="shared" si="77"/>
        <v>1054.16652</v>
      </c>
      <c r="F1261" s="85">
        <f t="shared" si="78"/>
        <v>9487.4986800000024</v>
      </c>
      <c r="G1261" s="85">
        <f xml:space="preserve"> F1261/'2016 Claims Experience'!$H$2</f>
        <v>11161.763152941179</v>
      </c>
      <c r="H1261" s="85">
        <f t="shared" si="79"/>
        <v>500</v>
      </c>
      <c r="I1261" s="85">
        <f t="shared" si="76"/>
        <v>771.55438428117304</v>
      </c>
      <c r="J1261" s="39"/>
    </row>
    <row r="1262" spans="2:10" x14ac:dyDescent="0.2">
      <c r="B1262" s="87">
        <v>1260</v>
      </c>
      <c r="C1262" s="85">
        <v>20080.22</v>
      </c>
      <c r="D1262" s="85">
        <f>C1262 * (1 + '2016 Claims Experience'!$H$3) * (1 + '2016 Claims Experience'!$H$3)</f>
        <v>24297.066200000005</v>
      </c>
      <c r="E1262" s="85">
        <f t="shared" si="77"/>
        <v>2429.7066199999999</v>
      </c>
      <c r="F1262" s="85">
        <f t="shared" si="78"/>
        <v>21867.359580000004</v>
      </c>
      <c r="G1262" s="85">
        <f xml:space="preserve"> F1262/'2016 Claims Experience'!$H$2</f>
        <v>25726.305388235298</v>
      </c>
      <c r="H1262" s="85">
        <f t="shared" si="79"/>
        <v>500</v>
      </c>
      <c r="I1262" s="85">
        <f t="shared" si="76"/>
        <v>771.55438428117304</v>
      </c>
      <c r="J1262" s="39"/>
    </row>
    <row r="1263" spans="2:10" x14ac:dyDescent="0.2">
      <c r="B1263" s="87">
        <v>1261</v>
      </c>
      <c r="C1263" s="85">
        <v>31332.980000000003</v>
      </c>
      <c r="D1263" s="85">
        <f>C1263 * (1 + '2016 Claims Experience'!$H$3) * (1 + '2016 Claims Experience'!$H$3)</f>
        <v>37912.905800000008</v>
      </c>
      <c r="E1263" s="85">
        <f t="shared" si="77"/>
        <v>3791.2905799999999</v>
      </c>
      <c r="F1263" s="85">
        <f t="shared" si="78"/>
        <v>34121.615220000007</v>
      </c>
      <c r="G1263" s="85">
        <f xml:space="preserve"> F1263/'2016 Claims Experience'!$H$2</f>
        <v>40143.076729411776</v>
      </c>
      <c r="H1263" s="85">
        <f t="shared" si="79"/>
        <v>500</v>
      </c>
      <c r="I1263" s="85">
        <f t="shared" si="76"/>
        <v>771.55438428117304</v>
      </c>
      <c r="J1263" s="39"/>
    </row>
    <row r="1264" spans="2:10" x14ac:dyDescent="0.2">
      <c r="B1264" s="87">
        <v>1262</v>
      </c>
      <c r="C1264" s="85">
        <v>925.88</v>
      </c>
      <c r="D1264" s="85">
        <f>C1264 * (1 + '2016 Claims Experience'!$H$3) * (1 + '2016 Claims Experience'!$H$3)</f>
        <v>1120.3148000000001</v>
      </c>
      <c r="E1264" s="85">
        <f t="shared" si="77"/>
        <v>112.03147999999999</v>
      </c>
      <c r="F1264" s="85">
        <f t="shared" si="78"/>
        <v>1008.2833200000001</v>
      </c>
      <c r="G1264" s="85">
        <f xml:space="preserve"> F1264/'2016 Claims Experience'!$H$2</f>
        <v>1186.2156705882355</v>
      </c>
      <c r="H1264" s="85">
        <f t="shared" si="79"/>
        <v>500</v>
      </c>
      <c r="I1264" s="85">
        <f t="shared" si="76"/>
        <v>771.55438428117304</v>
      </c>
      <c r="J1264" s="39"/>
    </row>
    <row r="1265" spans="2:10" x14ac:dyDescent="0.2">
      <c r="B1265" s="87">
        <v>1263</v>
      </c>
      <c r="C1265" s="85">
        <v>108.23</v>
      </c>
      <c r="D1265" s="85">
        <f>C1265 * (1 + '2016 Claims Experience'!$H$3) * (1 + '2016 Claims Experience'!$H$3)</f>
        <v>130.95830000000004</v>
      </c>
      <c r="E1265" s="85">
        <f t="shared" si="77"/>
        <v>13.095830000000001</v>
      </c>
      <c r="F1265" s="85">
        <f t="shared" si="78"/>
        <v>117.86247000000003</v>
      </c>
      <c r="G1265" s="85">
        <f xml:space="preserve"> F1265/'2016 Claims Experience'!$H$2</f>
        <v>138.66172941176475</v>
      </c>
      <c r="H1265" s="85">
        <f t="shared" si="79"/>
        <v>130.95830000000004</v>
      </c>
      <c r="I1265" s="85">
        <f t="shared" si="76"/>
        <v>0</v>
      </c>
      <c r="J1265" s="39"/>
    </row>
    <row r="1266" spans="2:10" x14ac:dyDescent="0.2">
      <c r="B1266" s="87">
        <v>1264</v>
      </c>
      <c r="C1266" s="85">
        <v>38481.69</v>
      </c>
      <c r="D1266" s="85">
        <f>C1266 * (1 + '2016 Claims Experience'!$H$3) * (1 + '2016 Claims Experience'!$H$3)</f>
        <v>46562.844900000011</v>
      </c>
      <c r="E1266" s="85">
        <f t="shared" si="77"/>
        <v>4656.28449</v>
      </c>
      <c r="F1266" s="85">
        <f t="shared" si="78"/>
        <v>41906.560410000013</v>
      </c>
      <c r="G1266" s="85">
        <f xml:space="preserve"> F1266/'2016 Claims Experience'!$H$2</f>
        <v>49301.835776470602</v>
      </c>
      <c r="H1266" s="85">
        <f t="shared" si="79"/>
        <v>500</v>
      </c>
      <c r="I1266" s="85">
        <f t="shared" si="76"/>
        <v>771.55438428117304</v>
      </c>
      <c r="J1266" s="39"/>
    </row>
    <row r="1267" spans="2:10" x14ac:dyDescent="0.2">
      <c r="B1267" s="87">
        <v>1265</v>
      </c>
      <c r="C1267" s="85">
        <v>8024.8200000000006</v>
      </c>
      <c r="D1267" s="85">
        <f>C1267 * (1 + '2016 Claims Experience'!$H$3) * (1 + '2016 Claims Experience'!$H$3)</f>
        <v>9710.0322000000033</v>
      </c>
      <c r="E1267" s="85">
        <f t="shared" si="77"/>
        <v>971.00322000000017</v>
      </c>
      <c r="F1267" s="85">
        <f t="shared" si="78"/>
        <v>8739.0289800000028</v>
      </c>
      <c r="G1267" s="85">
        <f xml:space="preserve"> F1267/'2016 Claims Experience'!$H$2</f>
        <v>10281.210564705885</v>
      </c>
      <c r="H1267" s="85">
        <f t="shared" si="79"/>
        <v>500</v>
      </c>
      <c r="I1267" s="85">
        <f t="shared" si="76"/>
        <v>771.55438428117304</v>
      </c>
      <c r="J1267" s="39"/>
    </row>
    <row r="1268" spans="2:10" x14ac:dyDescent="0.2">
      <c r="B1268" s="87">
        <v>1266</v>
      </c>
      <c r="C1268" s="85">
        <v>24512.120000000003</v>
      </c>
      <c r="D1268" s="85">
        <f>C1268 * (1 + '2016 Claims Experience'!$H$3) * (1 + '2016 Claims Experience'!$H$3)</f>
        <v>29659.66520000001</v>
      </c>
      <c r="E1268" s="85">
        <f t="shared" si="77"/>
        <v>2965.9665200000004</v>
      </c>
      <c r="F1268" s="85">
        <f t="shared" si="78"/>
        <v>26693.698680000009</v>
      </c>
      <c r="G1268" s="85">
        <f xml:space="preserve"> F1268/'2016 Claims Experience'!$H$2</f>
        <v>31404.351388235304</v>
      </c>
      <c r="H1268" s="85">
        <f t="shared" si="79"/>
        <v>500</v>
      </c>
      <c r="I1268" s="85">
        <f t="shared" si="76"/>
        <v>771.55438428117304</v>
      </c>
      <c r="J1268" s="39"/>
    </row>
    <row r="1269" spans="2:10" x14ac:dyDescent="0.2">
      <c r="B1269" s="87">
        <v>1267</v>
      </c>
      <c r="C1269" s="85">
        <v>19426.100000000002</v>
      </c>
      <c r="D1269" s="85">
        <f>C1269 * (1 + '2016 Claims Experience'!$H$3) * (1 + '2016 Claims Experience'!$H$3)</f>
        <v>23505.581000000006</v>
      </c>
      <c r="E1269" s="85">
        <f t="shared" si="77"/>
        <v>2350.5581000000002</v>
      </c>
      <c r="F1269" s="85">
        <f t="shared" si="78"/>
        <v>21155.022900000007</v>
      </c>
      <c r="G1269" s="85">
        <f xml:space="preserve"> F1269/'2016 Claims Experience'!$H$2</f>
        <v>24888.262235294125</v>
      </c>
      <c r="H1269" s="85">
        <f t="shared" si="79"/>
        <v>500</v>
      </c>
      <c r="I1269" s="85">
        <f t="shared" si="76"/>
        <v>771.55438428117304</v>
      </c>
      <c r="J1269" s="39"/>
    </row>
    <row r="1270" spans="2:10" x14ac:dyDescent="0.2">
      <c r="B1270" s="87">
        <v>1268</v>
      </c>
      <c r="C1270" s="85">
        <v>11623.27</v>
      </c>
      <c r="D1270" s="85">
        <f>C1270 * (1 + '2016 Claims Experience'!$H$3) * (1 + '2016 Claims Experience'!$H$3)</f>
        <v>14064.156700000003</v>
      </c>
      <c r="E1270" s="85">
        <f t="shared" si="77"/>
        <v>1406.4156700000001</v>
      </c>
      <c r="F1270" s="85">
        <f t="shared" si="78"/>
        <v>12657.741030000003</v>
      </c>
      <c r="G1270" s="85">
        <f xml:space="preserve"> F1270/'2016 Claims Experience'!$H$2</f>
        <v>14891.460035294122</v>
      </c>
      <c r="H1270" s="85">
        <f t="shared" si="79"/>
        <v>500</v>
      </c>
      <c r="I1270" s="85">
        <f t="shared" si="76"/>
        <v>771.55438428117304</v>
      </c>
      <c r="J1270" s="39"/>
    </row>
    <row r="1271" spans="2:10" x14ac:dyDescent="0.2">
      <c r="B1271" s="87">
        <v>1269</v>
      </c>
      <c r="C1271" s="85">
        <v>12342.960000000001</v>
      </c>
      <c r="D1271" s="85">
        <f>C1271 * (1 + '2016 Claims Experience'!$H$3) * (1 + '2016 Claims Experience'!$H$3)</f>
        <v>14934.981600000005</v>
      </c>
      <c r="E1271" s="85">
        <f t="shared" si="77"/>
        <v>1493.4981600000001</v>
      </c>
      <c r="F1271" s="85">
        <f t="shared" si="78"/>
        <v>13441.483440000004</v>
      </c>
      <c r="G1271" s="85">
        <f xml:space="preserve"> F1271/'2016 Claims Experience'!$H$2</f>
        <v>15813.50992941177</v>
      </c>
      <c r="H1271" s="85">
        <f t="shared" si="79"/>
        <v>500</v>
      </c>
      <c r="I1271" s="85">
        <f t="shared" si="76"/>
        <v>771.55438428117304</v>
      </c>
      <c r="J1271" s="39"/>
    </row>
    <row r="1272" spans="2:10" x14ac:dyDescent="0.2">
      <c r="B1272" s="87">
        <v>1270</v>
      </c>
      <c r="C1272" s="85">
        <v>10713.980000000001</v>
      </c>
      <c r="D1272" s="85">
        <f>C1272 * (1 + '2016 Claims Experience'!$H$3) * (1 + '2016 Claims Experience'!$H$3)</f>
        <v>12963.915800000004</v>
      </c>
      <c r="E1272" s="85">
        <f t="shared" si="77"/>
        <v>1296.3915800000002</v>
      </c>
      <c r="F1272" s="85">
        <f t="shared" si="78"/>
        <v>11667.524220000005</v>
      </c>
      <c r="G1272" s="85">
        <f xml:space="preserve"> F1272/'2016 Claims Experience'!$H$2</f>
        <v>13726.499082352948</v>
      </c>
      <c r="H1272" s="85">
        <f t="shared" si="79"/>
        <v>500</v>
      </c>
      <c r="I1272" s="85">
        <f t="shared" si="76"/>
        <v>771.55438428117304</v>
      </c>
      <c r="J1272" s="39"/>
    </row>
    <row r="1273" spans="2:10" x14ac:dyDescent="0.2">
      <c r="B1273" s="87">
        <v>1271</v>
      </c>
      <c r="C1273" s="85">
        <v>564.06000000000006</v>
      </c>
      <c r="D1273" s="85">
        <f>C1273 * (1 + '2016 Claims Experience'!$H$3) * (1 + '2016 Claims Experience'!$H$3)</f>
        <v>682.51260000000013</v>
      </c>
      <c r="E1273" s="85">
        <f t="shared" si="77"/>
        <v>68.251260000000002</v>
      </c>
      <c r="F1273" s="85">
        <f t="shared" si="78"/>
        <v>614.26134000000013</v>
      </c>
      <c r="G1273" s="85">
        <f xml:space="preserve"> F1273/'2016 Claims Experience'!$H$2</f>
        <v>722.66040000000021</v>
      </c>
      <c r="H1273" s="85">
        <f t="shared" si="79"/>
        <v>500</v>
      </c>
      <c r="I1273" s="85">
        <f t="shared" si="76"/>
        <v>771.55438428117304</v>
      </c>
      <c r="J1273" s="39"/>
    </row>
    <row r="1274" spans="2:10" x14ac:dyDescent="0.2">
      <c r="B1274" s="87">
        <v>1272</v>
      </c>
      <c r="C1274" s="85">
        <v>643.85</v>
      </c>
      <c r="D1274" s="85">
        <f>C1274 * (1 + '2016 Claims Experience'!$H$3) * (1 + '2016 Claims Experience'!$H$3)</f>
        <v>779.05850000000021</v>
      </c>
      <c r="E1274" s="85">
        <f t="shared" si="77"/>
        <v>77.905850000000001</v>
      </c>
      <c r="F1274" s="85">
        <f t="shared" si="78"/>
        <v>701.15265000000022</v>
      </c>
      <c r="G1274" s="85">
        <f xml:space="preserve"> F1274/'2016 Claims Experience'!$H$2</f>
        <v>824.88547058823553</v>
      </c>
      <c r="H1274" s="85">
        <f t="shared" si="79"/>
        <v>500</v>
      </c>
      <c r="I1274" s="85">
        <f t="shared" si="76"/>
        <v>771.55438428117304</v>
      </c>
      <c r="J1274" s="39"/>
    </row>
    <row r="1275" spans="2:10" x14ac:dyDescent="0.2">
      <c r="B1275" s="87">
        <v>1273</v>
      </c>
      <c r="C1275" s="85">
        <v>731.54000000000008</v>
      </c>
      <c r="D1275" s="85">
        <f>C1275 * (1 + '2016 Claims Experience'!$H$3) * (1 + '2016 Claims Experience'!$H$3)</f>
        <v>885.16340000000025</v>
      </c>
      <c r="E1275" s="85">
        <f t="shared" si="77"/>
        <v>88.51634</v>
      </c>
      <c r="F1275" s="85">
        <f t="shared" si="78"/>
        <v>796.64706000000024</v>
      </c>
      <c r="G1275" s="85">
        <f xml:space="preserve"> F1275/'2016 Claims Experience'!$H$2</f>
        <v>937.2318352941179</v>
      </c>
      <c r="H1275" s="85">
        <f t="shared" si="79"/>
        <v>500</v>
      </c>
      <c r="I1275" s="85">
        <f t="shared" si="76"/>
        <v>771.55438428117304</v>
      </c>
      <c r="J1275" s="39"/>
    </row>
    <row r="1276" spans="2:10" x14ac:dyDescent="0.2">
      <c r="B1276" s="87">
        <v>1274</v>
      </c>
      <c r="C1276" s="85">
        <v>679.4</v>
      </c>
      <c r="D1276" s="85">
        <f>C1276 * (1 + '2016 Claims Experience'!$H$3) * (1 + '2016 Claims Experience'!$H$3)</f>
        <v>822.07400000000007</v>
      </c>
      <c r="E1276" s="85">
        <f t="shared" si="77"/>
        <v>82.207399999999993</v>
      </c>
      <c r="F1276" s="85">
        <f t="shared" si="78"/>
        <v>739.86660000000006</v>
      </c>
      <c r="G1276" s="85">
        <f xml:space="preserve"> F1276/'2016 Claims Experience'!$H$2</f>
        <v>870.4312941176471</v>
      </c>
      <c r="H1276" s="85">
        <f t="shared" si="79"/>
        <v>500</v>
      </c>
      <c r="I1276" s="85">
        <f t="shared" si="76"/>
        <v>771.55438428117304</v>
      </c>
      <c r="J1276" s="39"/>
    </row>
    <row r="1277" spans="2:10" x14ac:dyDescent="0.2">
      <c r="B1277" s="87">
        <v>1275</v>
      </c>
      <c r="C1277" s="85">
        <v>18137.61</v>
      </c>
      <c r="D1277" s="85">
        <f>C1277 * (1 + '2016 Claims Experience'!$H$3) * (1 + '2016 Claims Experience'!$H$3)</f>
        <v>21946.508100000006</v>
      </c>
      <c r="E1277" s="85">
        <f t="shared" si="77"/>
        <v>2194.6508100000001</v>
      </c>
      <c r="F1277" s="85">
        <f t="shared" si="78"/>
        <v>19751.857290000007</v>
      </c>
      <c r="G1277" s="85">
        <f xml:space="preserve"> F1277/'2016 Claims Experience'!$H$2</f>
        <v>23237.479164705892</v>
      </c>
      <c r="H1277" s="85">
        <f t="shared" si="79"/>
        <v>500</v>
      </c>
      <c r="I1277" s="85">
        <f t="shared" si="76"/>
        <v>771.55438428117304</v>
      </c>
      <c r="J1277" s="39"/>
    </row>
    <row r="1278" spans="2:10" x14ac:dyDescent="0.2">
      <c r="B1278" s="87">
        <v>1276</v>
      </c>
      <c r="C1278" s="85">
        <v>16818.310000000001</v>
      </c>
      <c r="D1278" s="85">
        <f>C1278 * (1 + '2016 Claims Experience'!$H$3) * (1 + '2016 Claims Experience'!$H$3)</f>
        <v>20350.155100000004</v>
      </c>
      <c r="E1278" s="85">
        <f t="shared" si="77"/>
        <v>2035.0155099999999</v>
      </c>
      <c r="F1278" s="85">
        <f t="shared" si="78"/>
        <v>18315.139590000002</v>
      </c>
      <c r="G1278" s="85">
        <f xml:space="preserve"> F1278/'2016 Claims Experience'!$H$2</f>
        <v>21547.223047058826</v>
      </c>
      <c r="H1278" s="85">
        <f t="shared" si="79"/>
        <v>500</v>
      </c>
      <c r="I1278" s="85">
        <f t="shared" si="76"/>
        <v>771.55438428117304</v>
      </c>
      <c r="J1278" s="39"/>
    </row>
    <row r="1279" spans="2:10" x14ac:dyDescent="0.2">
      <c r="B1279" s="87">
        <v>1277</v>
      </c>
      <c r="C1279" s="85">
        <v>14700.320000000002</v>
      </c>
      <c r="D1279" s="85">
        <f>C1279 * (1 + '2016 Claims Experience'!$H$3) * (1 + '2016 Claims Experience'!$H$3)</f>
        <v>17787.387200000005</v>
      </c>
      <c r="E1279" s="85">
        <f t="shared" si="77"/>
        <v>1778.7387200000001</v>
      </c>
      <c r="F1279" s="85">
        <f t="shared" si="78"/>
        <v>16008.648480000005</v>
      </c>
      <c r="G1279" s="85">
        <f xml:space="preserve"> F1279/'2016 Claims Experience'!$H$2</f>
        <v>18833.704094117653</v>
      </c>
      <c r="H1279" s="85">
        <f t="shared" si="79"/>
        <v>500</v>
      </c>
      <c r="I1279" s="85">
        <f t="shared" si="76"/>
        <v>771.55438428117304</v>
      </c>
      <c r="J1279" s="39"/>
    </row>
    <row r="1280" spans="2:10" x14ac:dyDescent="0.2">
      <c r="B1280" s="87">
        <v>1278</v>
      </c>
      <c r="C1280" s="85">
        <v>22123.16</v>
      </c>
      <c r="D1280" s="85">
        <f>C1280 * (1 + '2016 Claims Experience'!$H$3) * (1 + '2016 Claims Experience'!$H$3)</f>
        <v>26769.023600000004</v>
      </c>
      <c r="E1280" s="85">
        <f t="shared" si="77"/>
        <v>2676.9023599999996</v>
      </c>
      <c r="F1280" s="85">
        <f t="shared" si="78"/>
        <v>24092.121240000004</v>
      </c>
      <c r="G1280" s="85">
        <f xml:space="preserve"> F1280/'2016 Claims Experience'!$H$2</f>
        <v>28343.67204705883</v>
      </c>
      <c r="H1280" s="85">
        <f t="shared" si="79"/>
        <v>500</v>
      </c>
      <c r="I1280" s="85">
        <f t="shared" si="76"/>
        <v>771.55438428117304</v>
      </c>
      <c r="J1280" s="39"/>
    </row>
    <row r="1281" spans="2:10" x14ac:dyDescent="0.2">
      <c r="B1281" s="87">
        <v>1279</v>
      </c>
      <c r="C1281" s="85">
        <v>17116.14</v>
      </c>
      <c r="D1281" s="85">
        <f>C1281 * (1 + '2016 Claims Experience'!$H$3) * (1 + '2016 Claims Experience'!$H$3)</f>
        <v>20710.529400000003</v>
      </c>
      <c r="E1281" s="85">
        <f t="shared" si="77"/>
        <v>2071.05294</v>
      </c>
      <c r="F1281" s="85">
        <f t="shared" si="78"/>
        <v>18639.476460000002</v>
      </c>
      <c r="G1281" s="85">
        <f xml:space="preserve"> F1281/'2016 Claims Experience'!$H$2</f>
        <v>21928.79583529412</v>
      </c>
      <c r="H1281" s="85">
        <f t="shared" si="79"/>
        <v>500</v>
      </c>
      <c r="I1281" s="85">
        <f t="shared" si="76"/>
        <v>771.55438428117304</v>
      </c>
      <c r="J1281" s="39"/>
    </row>
    <row r="1282" spans="2:10" x14ac:dyDescent="0.2">
      <c r="B1282" s="87">
        <v>1280</v>
      </c>
      <c r="C1282" s="85">
        <v>14156.01</v>
      </c>
      <c r="D1282" s="85">
        <f>C1282 * (1 + '2016 Claims Experience'!$H$3) * (1 + '2016 Claims Experience'!$H$3)</f>
        <v>17128.772100000002</v>
      </c>
      <c r="E1282" s="85">
        <f t="shared" si="77"/>
        <v>1712.8772099999999</v>
      </c>
      <c r="F1282" s="85">
        <f t="shared" si="78"/>
        <v>15415.894890000001</v>
      </c>
      <c r="G1282" s="85">
        <f xml:space="preserve"> F1282/'2016 Claims Experience'!$H$2</f>
        <v>18136.346929411768</v>
      </c>
      <c r="H1282" s="85">
        <f t="shared" si="79"/>
        <v>500</v>
      </c>
      <c r="I1282" s="85">
        <f t="shared" si="76"/>
        <v>771.55438428117304</v>
      </c>
      <c r="J1282" s="39"/>
    </row>
    <row r="1283" spans="2:10" x14ac:dyDescent="0.2">
      <c r="B1283" s="87">
        <v>1281</v>
      </c>
      <c r="C1283" s="85">
        <v>36248.36</v>
      </c>
      <c r="D1283" s="85">
        <f>C1283 * (1 + '2016 Claims Experience'!$H$3) * (1 + '2016 Claims Experience'!$H$3)</f>
        <v>43860.515600000006</v>
      </c>
      <c r="E1283" s="85">
        <f t="shared" si="77"/>
        <v>4386.0515599999999</v>
      </c>
      <c r="F1283" s="85">
        <f t="shared" si="78"/>
        <v>39474.464040000006</v>
      </c>
      <c r="G1283" s="85">
        <f xml:space="preserve"> F1283/'2016 Claims Experience'!$H$2</f>
        <v>46440.545929411775</v>
      </c>
      <c r="H1283" s="85">
        <f t="shared" si="79"/>
        <v>500</v>
      </c>
      <c r="I1283" s="85">
        <f t="shared" ref="I1283:I1346" si="80">IF(H1283 = $K$29, $L$29 - H1283,   IF(AND(H1283&lt;$L$29, H1283 &gt; $K$29),  D1283-$K$29, 0) )</f>
        <v>771.55438428117304</v>
      </c>
      <c r="J1283" s="39"/>
    </row>
    <row r="1284" spans="2:10" x14ac:dyDescent="0.2">
      <c r="B1284" s="87">
        <v>1282</v>
      </c>
      <c r="C1284" s="85">
        <v>17086.12</v>
      </c>
      <c r="D1284" s="85">
        <f>C1284 * (1 + '2016 Claims Experience'!$H$3) * (1 + '2016 Claims Experience'!$H$3)</f>
        <v>20674.2052</v>
      </c>
      <c r="E1284" s="85">
        <f t="shared" ref="E1284:E1347" si="81" xml:space="preserve"> D1284 * (1- $L$9)</f>
        <v>2067.4205199999997</v>
      </c>
      <c r="F1284" s="85">
        <f t="shared" ref="F1284:F1347" si="82" xml:space="preserve">   D1284 *$L$9</f>
        <v>18606.784680000001</v>
      </c>
      <c r="G1284" s="85">
        <f xml:space="preserve"> F1284/'2016 Claims Experience'!$H$2</f>
        <v>21890.334917647062</v>
      </c>
      <c r="H1284" s="85">
        <f t="shared" ref="H1284:H1347" si="83">IF( D1284&gt; $K$29, $K$29, D1284)</f>
        <v>500</v>
      </c>
      <c r="I1284" s="85">
        <f t="shared" si="80"/>
        <v>771.55438428117304</v>
      </c>
      <c r="J1284" s="39"/>
    </row>
    <row r="1285" spans="2:10" x14ac:dyDescent="0.2">
      <c r="B1285" s="87">
        <v>1283</v>
      </c>
      <c r="C1285" s="85">
        <v>1364.3300000000002</v>
      </c>
      <c r="D1285" s="85">
        <f>C1285 * (1 + '2016 Claims Experience'!$H$3) * (1 + '2016 Claims Experience'!$H$3)</f>
        <v>1650.8393000000005</v>
      </c>
      <c r="E1285" s="85">
        <f t="shared" si="81"/>
        <v>165.08393000000001</v>
      </c>
      <c r="F1285" s="85">
        <f t="shared" si="82"/>
        <v>1485.7553700000005</v>
      </c>
      <c r="G1285" s="85">
        <f xml:space="preserve"> F1285/'2016 Claims Experience'!$H$2</f>
        <v>1747.9474941176477</v>
      </c>
      <c r="H1285" s="85">
        <f t="shared" si="83"/>
        <v>500</v>
      </c>
      <c r="I1285" s="85">
        <f t="shared" si="80"/>
        <v>771.55438428117304</v>
      </c>
      <c r="J1285" s="39"/>
    </row>
    <row r="1286" spans="2:10" x14ac:dyDescent="0.2">
      <c r="B1286" s="87">
        <v>1284</v>
      </c>
      <c r="C1286" s="85">
        <v>25801.4</v>
      </c>
      <c r="D1286" s="85">
        <f>C1286 * (1 + '2016 Claims Experience'!$H$3) * (1 + '2016 Claims Experience'!$H$3)</f>
        <v>31219.694000000007</v>
      </c>
      <c r="E1286" s="85">
        <f t="shared" si="81"/>
        <v>3121.9694</v>
      </c>
      <c r="F1286" s="85">
        <f t="shared" si="82"/>
        <v>28097.724600000005</v>
      </c>
      <c r="G1286" s="85">
        <f xml:space="preserve"> F1286/'2016 Claims Experience'!$H$2</f>
        <v>33056.1465882353</v>
      </c>
      <c r="H1286" s="85">
        <f t="shared" si="83"/>
        <v>500</v>
      </c>
      <c r="I1286" s="85">
        <f t="shared" si="80"/>
        <v>771.55438428117304</v>
      </c>
      <c r="J1286" s="39"/>
    </row>
    <row r="1287" spans="2:10" x14ac:dyDescent="0.2">
      <c r="B1287" s="87">
        <v>1285</v>
      </c>
      <c r="C1287" s="85">
        <v>12282.92</v>
      </c>
      <c r="D1287" s="85">
        <f>C1287 * (1 + '2016 Claims Experience'!$H$3) * (1 + '2016 Claims Experience'!$H$3)</f>
        <v>14862.333200000003</v>
      </c>
      <c r="E1287" s="85">
        <f t="shared" si="81"/>
        <v>1486.23332</v>
      </c>
      <c r="F1287" s="85">
        <f t="shared" si="82"/>
        <v>13376.099880000003</v>
      </c>
      <c r="G1287" s="85">
        <f xml:space="preserve"> F1287/'2016 Claims Experience'!$H$2</f>
        <v>15736.588094117651</v>
      </c>
      <c r="H1287" s="85">
        <f t="shared" si="83"/>
        <v>500</v>
      </c>
      <c r="I1287" s="85">
        <f t="shared" si="80"/>
        <v>771.55438428117304</v>
      </c>
      <c r="J1287" s="39"/>
    </row>
    <row r="1288" spans="2:10" x14ac:dyDescent="0.2">
      <c r="B1288" s="87">
        <v>1286</v>
      </c>
      <c r="C1288" s="85">
        <v>2680.4700000000003</v>
      </c>
      <c r="D1288" s="85">
        <f>C1288 * (1 + '2016 Claims Experience'!$H$3) * (1 + '2016 Claims Experience'!$H$3)</f>
        <v>3243.3687000000009</v>
      </c>
      <c r="E1288" s="85">
        <f t="shared" si="81"/>
        <v>324.33687000000003</v>
      </c>
      <c r="F1288" s="85">
        <f t="shared" si="82"/>
        <v>2919.0318300000008</v>
      </c>
      <c r="G1288" s="85">
        <f xml:space="preserve"> F1288/'2016 Claims Experience'!$H$2</f>
        <v>3434.1550941176479</v>
      </c>
      <c r="H1288" s="85">
        <f t="shared" si="83"/>
        <v>500</v>
      </c>
      <c r="I1288" s="85">
        <f t="shared" si="80"/>
        <v>771.55438428117304</v>
      </c>
      <c r="J1288" s="39"/>
    </row>
    <row r="1289" spans="2:10" x14ac:dyDescent="0.2">
      <c r="B1289" s="87">
        <v>1287</v>
      </c>
      <c r="C1289" s="85">
        <v>15348.12</v>
      </c>
      <c r="D1289" s="85">
        <f>C1289 * (1 + '2016 Claims Experience'!$H$3) * (1 + '2016 Claims Experience'!$H$3)</f>
        <v>18571.225200000001</v>
      </c>
      <c r="E1289" s="85">
        <f t="shared" si="81"/>
        <v>1857.1225199999997</v>
      </c>
      <c r="F1289" s="85">
        <f t="shared" si="82"/>
        <v>16714.10268</v>
      </c>
      <c r="G1289" s="85">
        <f xml:space="preserve"> F1289/'2016 Claims Experience'!$H$2</f>
        <v>19663.650211764707</v>
      </c>
      <c r="H1289" s="85">
        <f t="shared" si="83"/>
        <v>500</v>
      </c>
      <c r="I1289" s="85">
        <f t="shared" si="80"/>
        <v>771.55438428117304</v>
      </c>
      <c r="J1289" s="39"/>
    </row>
    <row r="1290" spans="2:10" x14ac:dyDescent="0.2">
      <c r="B1290" s="87">
        <v>1288</v>
      </c>
      <c r="C1290" s="85">
        <v>14806.970000000001</v>
      </c>
      <c r="D1290" s="85">
        <f>C1290 * (1 + '2016 Claims Experience'!$H$3) * (1 + '2016 Claims Experience'!$H$3)</f>
        <v>17916.433700000005</v>
      </c>
      <c r="E1290" s="85">
        <f t="shared" si="81"/>
        <v>1791.64337</v>
      </c>
      <c r="F1290" s="85">
        <f t="shared" si="82"/>
        <v>16124.790330000005</v>
      </c>
      <c r="G1290" s="85">
        <f xml:space="preserve"> F1290/'2016 Claims Experience'!$H$2</f>
        <v>18970.34156470589</v>
      </c>
      <c r="H1290" s="85">
        <f t="shared" si="83"/>
        <v>500</v>
      </c>
      <c r="I1290" s="85">
        <f t="shared" si="80"/>
        <v>771.55438428117304</v>
      </c>
      <c r="J1290" s="39"/>
    </row>
    <row r="1291" spans="2:10" x14ac:dyDescent="0.2">
      <c r="B1291" s="87">
        <v>1289</v>
      </c>
      <c r="C1291" s="85">
        <v>3156.05</v>
      </c>
      <c r="D1291" s="85">
        <f>C1291 * (1 + '2016 Claims Experience'!$H$3) * (1 + '2016 Claims Experience'!$H$3)</f>
        <v>3818.8205000000012</v>
      </c>
      <c r="E1291" s="85">
        <f t="shared" si="81"/>
        <v>381.88205000000005</v>
      </c>
      <c r="F1291" s="85">
        <f t="shared" si="82"/>
        <v>3436.938450000001</v>
      </c>
      <c r="G1291" s="85">
        <f xml:space="preserve"> F1291/'2016 Claims Experience'!$H$2</f>
        <v>4043.4570000000012</v>
      </c>
      <c r="H1291" s="85">
        <f t="shared" si="83"/>
        <v>500</v>
      </c>
      <c r="I1291" s="85">
        <f t="shared" si="80"/>
        <v>771.55438428117304</v>
      </c>
      <c r="J1291" s="39"/>
    </row>
    <row r="1292" spans="2:10" x14ac:dyDescent="0.2">
      <c r="B1292" s="87">
        <v>1290</v>
      </c>
      <c r="C1292" s="85">
        <v>1222.1300000000001</v>
      </c>
      <c r="D1292" s="85">
        <f>C1292 * (1 + '2016 Claims Experience'!$H$3) * (1 + '2016 Claims Experience'!$H$3)</f>
        <v>1478.7773000000004</v>
      </c>
      <c r="E1292" s="85">
        <f t="shared" si="81"/>
        <v>147.87773000000001</v>
      </c>
      <c r="F1292" s="85">
        <f t="shared" si="82"/>
        <v>1330.8995700000005</v>
      </c>
      <c r="G1292" s="85">
        <f xml:space="preserve"> F1292/'2016 Claims Experience'!$H$2</f>
        <v>1565.7642000000005</v>
      </c>
      <c r="H1292" s="85">
        <f t="shared" si="83"/>
        <v>500</v>
      </c>
      <c r="I1292" s="85">
        <f t="shared" si="80"/>
        <v>771.55438428117304</v>
      </c>
      <c r="J1292" s="39"/>
    </row>
    <row r="1293" spans="2:10" x14ac:dyDescent="0.2">
      <c r="B1293" s="87">
        <v>1291</v>
      </c>
      <c r="C1293" s="85">
        <v>351.55</v>
      </c>
      <c r="D1293" s="85">
        <f>C1293 * (1 + '2016 Claims Experience'!$H$3) * (1 + '2016 Claims Experience'!$H$3)</f>
        <v>425.3755000000001</v>
      </c>
      <c r="E1293" s="85">
        <f t="shared" si="81"/>
        <v>42.537550000000003</v>
      </c>
      <c r="F1293" s="85">
        <f t="shared" si="82"/>
        <v>382.83795000000009</v>
      </c>
      <c r="G1293" s="85">
        <f xml:space="preserve"> F1293/'2016 Claims Experience'!$H$2</f>
        <v>450.39758823529422</v>
      </c>
      <c r="H1293" s="85">
        <f t="shared" si="83"/>
        <v>425.3755000000001</v>
      </c>
      <c r="I1293" s="85">
        <f t="shared" si="80"/>
        <v>0</v>
      </c>
      <c r="J1293" s="39"/>
    </row>
    <row r="1294" spans="2:10" x14ac:dyDescent="0.2">
      <c r="B1294" s="87">
        <v>1292</v>
      </c>
      <c r="C1294" s="85">
        <v>7008.88</v>
      </c>
      <c r="D1294" s="85">
        <f>C1294 * (1 + '2016 Claims Experience'!$H$3) * (1 + '2016 Claims Experience'!$H$3)</f>
        <v>8480.7448000000022</v>
      </c>
      <c r="E1294" s="85">
        <f t="shared" si="81"/>
        <v>848.07447999999999</v>
      </c>
      <c r="F1294" s="85">
        <f t="shared" si="82"/>
        <v>7632.670320000002</v>
      </c>
      <c r="G1294" s="85">
        <f xml:space="preserve"> F1294/'2016 Claims Experience'!$H$2</f>
        <v>8979.6121411764725</v>
      </c>
      <c r="H1294" s="85">
        <f t="shared" si="83"/>
        <v>500</v>
      </c>
      <c r="I1294" s="85">
        <f t="shared" si="80"/>
        <v>771.55438428117304</v>
      </c>
      <c r="J1294" s="39"/>
    </row>
    <row r="1295" spans="2:10" x14ac:dyDescent="0.2">
      <c r="B1295" s="87">
        <v>1293</v>
      </c>
      <c r="C1295" s="85">
        <v>26878.960000000003</v>
      </c>
      <c r="D1295" s="85">
        <f>C1295 * (1 + '2016 Claims Experience'!$H$3) * (1 + '2016 Claims Experience'!$H$3)</f>
        <v>32523.541600000011</v>
      </c>
      <c r="E1295" s="85">
        <f t="shared" si="81"/>
        <v>3252.3541600000003</v>
      </c>
      <c r="F1295" s="85">
        <f t="shared" si="82"/>
        <v>29271.187440000012</v>
      </c>
      <c r="G1295" s="85">
        <f xml:space="preserve"> F1295/'2016 Claims Experience'!$H$2</f>
        <v>34436.691105882368</v>
      </c>
      <c r="H1295" s="85">
        <f t="shared" si="83"/>
        <v>500</v>
      </c>
      <c r="I1295" s="85">
        <f t="shared" si="80"/>
        <v>771.55438428117304</v>
      </c>
      <c r="J1295" s="39"/>
    </row>
    <row r="1296" spans="2:10" x14ac:dyDescent="0.2">
      <c r="B1296" s="87">
        <v>1294</v>
      </c>
      <c r="C1296" s="85">
        <v>340.49</v>
      </c>
      <c r="D1296" s="85">
        <f>C1296 * (1 + '2016 Claims Experience'!$H$3) * (1 + '2016 Claims Experience'!$H$3)</f>
        <v>411.99290000000008</v>
      </c>
      <c r="E1296" s="85">
        <f t="shared" si="81"/>
        <v>41.199289999999998</v>
      </c>
      <c r="F1296" s="85">
        <f t="shared" si="82"/>
        <v>370.79361000000006</v>
      </c>
      <c r="G1296" s="85">
        <f xml:space="preserve"> F1296/'2016 Claims Experience'!$H$2</f>
        <v>436.22777647058831</v>
      </c>
      <c r="H1296" s="85">
        <f t="shared" si="83"/>
        <v>411.99290000000008</v>
      </c>
      <c r="I1296" s="85">
        <f t="shared" si="80"/>
        <v>0</v>
      </c>
      <c r="J1296" s="39"/>
    </row>
    <row r="1297" spans="2:10" x14ac:dyDescent="0.2">
      <c r="B1297" s="87">
        <v>1295</v>
      </c>
      <c r="C1297" s="85">
        <v>11981.140000000001</v>
      </c>
      <c r="D1297" s="85">
        <f>C1297 * (1 + '2016 Claims Experience'!$H$3) * (1 + '2016 Claims Experience'!$H$3)</f>
        <v>14497.179400000005</v>
      </c>
      <c r="E1297" s="85">
        <f t="shared" si="81"/>
        <v>1449.7179400000002</v>
      </c>
      <c r="F1297" s="85">
        <f t="shared" si="82"/>
        <v>13047.461460000004</v>
      </c>
      <c r="G1297" s="85">
        <f xml:space="preserve"> F1297/'2016 Claims Experience'!$H$2</f>
        <v>15349.954658823535</v>
      </c>
      <c r="H1297" s="85">
        <f t="shared" si="83"/>
        <v>500</v>
      </c>
      <c r="I1297" s="85">
        <f t="shared" si="80"/>
        <v>771.55438428117304</v>
      </c>
      <c r="J1297" s="39"/>
    </row>
    <row r="1298" spans="2:10" x14ac:dyDescent="0.2">
      <c r="B1298" s="87">
        <v>1296</v>
      </c>
      <c r="C1298" s="85">
        <v>23329.49</v>
      </c>
      <c r="D1298" s="85">
        <f>C1298 * (1 + '2016 Claims Experience'!$H$3) * (1 + '2016 Claims Experience'!$H$3)</f>
        <v>28228.682900000003</v>
      </c>
      <c r="E1298" s="85">
        <f t="shared" si="81"/>
        <v>2822.8682899999999</v>
      </c>
      <c r="F1298" s="85">
        <f t="shared" si="82"/>
        <v>25405.814610000005</v>
      </c>
      <c r="G1298" s="85">
        <f xml:space="preserve"> F1298/'2016 Claims Experience'!$H$2</f>
        <v>29889.193658823537</v>
      </c>
      <c r="H1298" s="85">
        <f t="shared" si="83"/>
        <v>500</v>
      </c>
      <c r="I1298" s="85">
        <f t="shared" si="80"/>
        <v>771.55438428117304</v>
      </c>
      <c r="J1298" s="39"/>
    </row>
    <row r="1299" spans="2:10" x14ac:dyDescent="0.2">
      <c r="B1299" s="87">
        <v>1297</v>
      </c>
      <c r="C1299" s="85">
        <v>13130.59</v>
      </c>
      <c r="D1299" s="85">
        <f>C1299 * (1 + '2016 Claims Experience'!$H$3) * (1 + '2016 Claims Experience'!$H$3)</f>
        <v>15888.013900000004</v>
      </c>
      <c r="E1299" s="85">
        <f t="shared" si="81"/>
        <v>1588.8013900000001</v>
      </c>
      <c r="F1299" s="85">
        <f t="shared" si="82"/>
        <v>14299.212510000003</v>
      </c>
      <c r="G1299" s="85">
        <f xml:space="preserve"> F1299/'2016 Claims Experience'!$H$2</f>
        <v>16822.602952941179</v>
      </c>
      <c r="H1299" s="85">
        <f t="shared" si="83"/>
        <v>500</v>
      </c>
      <c r="I1299" s="85">
        <f t="shared" si="80"/>
        <v>771.55438428117304</v>
      </c>
      <c r="J1299" s="39"/>
    </row>
    <row r="1300" spans="2:10" x14ac:dyDescent="0.2">
      <c r="B1300" s="87">
        <v>1298</v>
      </c>
      <c r="C1300" s="85">
        <v>12119.390000000001</v>
      </c>
      <c r="D1300" s="85">
        <f>C1300 * (1 + '2016 Claims Experience'!$H$3) * (1 + '2016 Claims Experience'!$H$3)</f>
        <v>14664.461900000002</v>
      </c>
      <c r="E1300" s="85">
        <f t="shared" si="81"/>
        <v>1466.4461899999999</v>
      </c>
      <c r="F1300" s="85">
        <f t="shared" si="82"/>
        <v>13198.015710000001</v>
      </c>
      <c r="G1300" s="85">
        <f xml:space="preserve"> F1300/'2016 Claims Experience'!$H$2</f>
        <v>15527.077305882354</v>
      </c>
      <c r="H1300" s="85">
        <f t="shared" si="83"/>
        <v>500</v>
      </c>
      <c r="I1300" s="85">
        <f t="shared" si="80"/>
        <v>771.55438428117304</v>
      </c>
      <c r="J1300" s="39"/>
    </row>
    <row r="1301" spans="2:10" x14ac:dyDescent="0.2">
      <c r="B1301" s="87">
        <v>1299</v>
      </c>
      <c r="C1301" s="85">
        <v>326.27000000000004</v>
      </c>
      <c r="D1301" s="85">
        <f>C1301 * (1 + '2016 Claims Experience'!$H$3) * (1 + '2016 Claims Experience'!$H$3)</f>
        <v>394.78670000000011</v>
      </c>
      <c r="E1301" s="85">
        <f t="shared" si="81"/>
        <v>39.478670000000001</v>
      </c>
      <c r="F1301" s="85">
        <f t="shared" si="82"/>
        <v>355.30803000000009</v>
      </c>
      <c r="G1301" s="85">
        <f xml:space="preserve"> F1301/'2016 Claims Experience'!$H$2</f>
        <v>418.00944705882364</v>
      </c>
      <c r="H1301" s="85">
        <f t="shared" si="83"/>
        <v>394.78670000000011</v>
      </c>
      <c r="I1301" s="85">
        <f t="shared" si="80"/>
        <v>0</v>
      </c>
      <c r="J1301" s="39"/>
    </row>
    <row r="1302" spans="2:10" x14ac:dyDescent="0.2">
      <c r="B1302" s="87">
        <v>1300</v>
      </c>
      <c r="C1302" s="85">
        <v>6175.43</v>
      </c>
      <c r="D1302" s="85">
        <f>C1302 * (1 + '2016 Claims Experience'!$H$3) * (1 + '2016 Claims Experience'!$H$3)</f>
        <v>7472.270300000002</v>
      </c>
      <c r="E1302" s="85">
        <f t="shared" si="81"/>
        <v>747.22703000000001</v>
      </c>
      <c r="F1302" s="85">
        <f t="shared" si="82"/>
        <v>6725.0432700000019</v>
      </c>
      <c r="G1302" s="85">
        <f xml:space="preserve"> F1302/'2016 Claims Experience'!$H$2</f>
        <v>7911.8156117647086</v>
      </c>
      <c r="H1302" s="85">
        <f t="shared" si="83"/>
        <v>500</v>
      </c>
      <c r="I1302" s="85">
        <f t="shared" si="80"/>
        <v>771.55438428117304</v>
      </c>
      <c r="J1302" s="39"/>
    </row>
    <row r="1303" spans="2:10" x14ac:dyDescent="0.2">
      <c r="B1303" s="87">
        <v>1301</v>
      </c>
      <c r="C1303" s="85">
        <v>4563.04</v>
      </c>
      <c r="D1303" s="85">
        <f>C1303 * (1 + '2016 Claims Experience'!$H$3) * (1 + '2016 Claims Experience'!$H$3)</f>
        <v>5521.2784000000001</v>
      </c>
      <c r="E1303" s="85">
        <f t="shared" si="81"/>
        <v>552.12783999999988</v>
      </c>
      <c r="F1303" s="85">
        <f t="shared" si="82"/>
        <v>4969.15056</v>
      </c>
      <c r="G1303" s="85">
        <f xml:space="preserve"> F1303/'2016 Claims Experience'!$H$2</f>
        <v>5846.0594823529418</v>
      </c>
      <c r="H1303" s="85">
        <f t="shared" si="83"/>
        <v>500</v>
      </c>
      <c r="I1303" s="85">
        <f t="shared" si="80"/>
        <v>771.55438428117304</v>
      </c>
      <c r="J1303" s="39"/>
    </row>
    <row r="1304" spans="2:10" x14ac:dyDescent="0.2">
      <c r="B1304" s="87">
        <v>1302</v>
      </c>
      <c r="C1304" s="85">
        <v>2096.6600000000003</v>
      </c>
      <c r="D1304" s="85">
        <f>C1304 * (1 + '2016 Claims Experience'!$H$3) * (1 + '2016 Claims Experience'!$H$3)</f>
        <v>2536.9586000000008</v>
      </c>
      <c r="E1304" s="85">
        <f t="shared" si="81"/>
        <v>253.69586000000004</v>
      </c>
      <c r="F1304" s="85">
        <f t="shared" si="82"/>
        <v>2283.262740000001</v>
      </c>
      <c r="G1304" s="85">
        <f xml:space="preserve"> F1304/'2016 Claims Experience'!$H$2</f>
        <v>2686.1914588235309</v>
      </c>
      <c r="H1304" s="85">
        <f t="shared" si="83"/>
        <v>500</v>
      </c>
      <c r="I1304" s="85">
        <f t="shared" si="80"/>
        <v>771.55438428117304</v>
      </c>
      <c r="J1304" s="39"/>
    </row>
    <row r="1305" spans="2:10" x14ac:dyDescent="0.2">
      <c r="B1305" s="87">
        <v>1303</v>
      </c>
      <c r="C1305" s="85">
        <v>5228.22</v>
      </c>
      <c r="D1305" s="85">
        <f>C1305 * (1 + '2016 Claims Experience'!$H$3) * (1 + '2016 Claims Experience'!$H$3)</f>
        <v>6326.146200000001</v>
      </c>
      <c r="E1305" s="85">
        <f t="shared" si="81"/>
        <v>632.61461999999995</v>
      </c>
      <c r="F1305" s="85">
        <f t="shared" si="82"/>
        <v>5693.5315800000008</v>
      </c>
      <c r="G1305" s="85">
        <f xml:space="preserve"> F1305/'2016 Claims Experience'!$H$2</f>
        <v>6698.2724470588246</v>
      </c>
      <c r="H1305" s="85">
        <f t="shared" si="83"/>
        <v>500</v>
      </c>
      <c r="I1305" s="85">
        <f t="shared" si="80"/>
        <v>771.55438428117304</v>
      </c>
      <c r="J1305" s="39"/>
    </row>
    <row r="1306" spans="2:10" x14ac:dyDescent="0.2">
      <c r="B1306" s="87">
        <v>1304</v>
      </c>
      <c r="C1306" s="85">
        <v>14587.35</v>
      </c>
      <c r="D1306" s="85">
        <f>C1306 * (1 + '2016 Claims Experience'!$H$3) * (1 + '2016 Claims Experience'!$H$3)</f>
        <v>17650.693500000001</v>
      </c>
      <c r="E1306" s="85">
        <f t="shared" si="81"/>
        <v>1765.0693499999998</v>
      </c>
      <c r="F1306" s="85">
        <f t="shared" si="82"/>
        <v>15885.624150000001</v>
      </c>
      <c r="G1306" s="85">
        <f xml:space="preserve"> F1306/'2016 Claims Experience'!$H$2</f>
        <v>18688.969588235297</v>
      </c>
      <c r="H1306" s="85">
        <f t="shared" si="83"/>
        <v>500</v>
      </c>
      <c r="I1306" s="85">
        <f t="shared" si="80"/>
        <v>771.55438428117304</v>
      </c>
      <c r="J1306" s="39"/>
    </row>
    <row r="1307" spans="2:10" x14ac:dyDescent="0.2">
      <c r="B1307" s="87">
        <v>1305</v>
      </c>
      <c r="C1307" s="85">
        <v>5478.6500000000005</v>
      </c>
      <c r="D1307" s="85">
        <f>C1307 * (1 + '2016 Claims Experience'!$H$3) * (1 + '2016 Claims Experience'!$H$3)</f>
        <v>6629.1665000000021</v>
      </c>
      <c r="E1307" s="85">
        <f t="shared" si="81"/>
        <v>662.91665000000012</v>
      </c>
      <c r="F1307" s="85">
        <f t="shared" si="82"/>
        <v>5966.249850000002</v>
      </c>
      <c r="G1307" s="85">
        <f xml:space="preserve"> F1307/'2016 Claims Experience'!$H$2</f>
        <v>7019.1174705882377</v>
      </c>
      <c r="H1307" s="85">
        <f t="shared" si="83"/>
        <v>500</v>
      </c>
      <c r="I1307" s="85">
        <f t="shared" si="80"/>
        <v>771.55438428117304</v>
      </c>
      <c r="J1307" s="39"/>
    </row>
    <row r="1308" spans="2:10" x14ac:dyDescent="0.2">
      <c r="B1308" s="87">
        <v>1306</v>
      </c>
      <c r="C1308" s="85">
        <v>3773.04</v>
      </c>
      <c r="D1308" s="85">
        <f>C1308 * (1 + '2016 Claims Experience'!$H$3) * (1 + '2016 Claims Experience'!$H$3)</f>
        <v>4565.3784000000005</v>
      </c>
      <c r="E1308" s="85">
        <f t="shared" si="81"/>
        <v>456.53783999999996</v>
      </c>
      <c r="F1308" s="85">
        <f t="shared" si="82"/>
        <v>4108.8405600000006</v>
      </c>
      <c r="G1308" s="85">
        <f xml:space="preserve"> F1308/'2016 Claims Experience'!$H$2</f>
        <v>4833.930070588236</v>
      </c>
      <c r="H1308" s="85">
        <f t="shared" si="83"/>
        <v>500</v>
      </c>
      <c r="I1308" s="85">
        <f t="shared" si="80"/>
        <v>771.55438428117304</v>
      </c>
      <c r="J1308" s="39"/>
    </row>
    <row r="1309" spans="2:10" x14ac:dyDescent="0.2">
      <c r="B1309" s="87">
        <v>1307</v>
      </c>
      <c r="C1309" s="85">
        <v>5143.6900000000005</v>
      </c>
      <c r="D1309" s="85">
        <f>C1309 * (1 + '2016 Claims Experience'!$H$3) * (1 + '2016 Claims Experience'!$H$3)</f>
        <v>6223.8649000000014</v>
      </c>
      <c r="E1309" s="85">
        <f t="shared" si="81"/>
        <v>622.38648999999998</v>
      </c>
      <c r="F1309" s="85">
        <f t="shared" si="82"/>
        <v>5601.4784100000015</v>
      </c>
      <c r="G1309" s="85">
        <f xml:space="preserve"> F1309/'2016 Claims Experience'!$H$2</f>
        <v>6589.9746000000023</v>
      </c>
      <c r="H1309" s="85">
        <f t="shared" si="83"/>
        <v>500</v>
      </c>
      <c r="I1309" s="85">
        <f t="shared" si="80"/>
        <v>771.55438428117304</v>
      </c>
      <c r="J1309" s="39"/>
    </row>
    <row r="1310" spans="2:10" x14ac:dyDescent="0.2">
      <c r="B1310" s="87">
        <v>1308</v>
      </c>
      <c r="C1310" s="85">
        <v>22951.870000000003</v>
      </c>
      <c r="D1310" s="85">
        <f>C1310 * (1 + '2016 Claims Experience'!$H$3) * (1 + '2016 Claims Experience'!$H$3)</f>
        <v>27771.762700000007</v>
      </c>
      <c r="E1310" s="85">
        <f t="shared" si="81"/>
        <v>2777.1762699999999</v>
      </c>
      <c r="F1310" s="85">
        <f t="shared" si="82"/>
        <v>24994.586430000007</v>
      </c>
      <c r="G1310" s="85">
        <f xml:space="preserve"> F1310/'2016 Claims Experience'!$H$2</f>
        <v>29405.395800000009</v>
      </c>
      <c r="H1310" s="85">
        <f t="shared" si="83"/>
        <v>500</v>
      </c>
      <c r="I1310" s="85">
        <f t="shared" si="80"/>
        <v>771.55438428117304</v>
      </c>
      <c r="J1310" s="39"/>
    </row>
    <row r="1311" spans="2:10" x14ac:dyDescent="0.2">
      <c r="B1311" s="87">
        <v>1309</v>
      </c>
      <c r="C1311" s="85">
        <v>3119.71</v>
      </c>
      <c r="D1311" s="85">
        <f>C1311 * (1 + '2016 Claims Experience'!$H$3) * (1 + '2016 Claims Experience'!$H$3)</f>
        <v>3774.8491000000008</v>
      </c>
      <c r="E1311" s="85">
        <f t="shared" si="81"/>
        <v>377.48491000000001</v>
      </c>
      <c r="F1311" s="85">
        <f t="shared" si="82"/>
        <v>3397.3641900000007</v>
      </c>
      <c r="G1311" s="85">
        <f xml:space="preserve"> F1311/'2016 Claims Experience'!$H$2</f>
        <v>3996.8990470588246</v>
      </c>
      <c r="H1311" s="85">
        <f t="shared" si="83"/>
        <v>500</v>
      </c>
      <c r="I1311" s="85">
        <f t="shared" si="80"/>
        <v>771.55438428117304</v>
      </c>
      <c r="J1311" s="39"/>
    </row>
    <row r="1312" spans="2:10" x14ac:dyDescent="0.2">
      <c r="B1312" s="87">
        <v>1310</v>
      </c>
      <c r="C1312" s="85">
        <v>25302.91</v>
      </c>
      <c r="D1312" s="85">
        <f>C1312 * (1 + '2016 Claims Experience'!$H$3) * (1 + '2016 Claims Experience'!$H$3)</f>
        <v>30616.521100000002</v>
      </c>
      <c r="E1312" s="85">
        <f t="shared" si="81"/>
        <v>3061.6521099999995</v>
      </c>
      <c r="F1312" s="85">
        <f t="shared" si="82"/>
        <v>27554.868990000003</v>
      </c>
      <c r="G1312" s="85">
        <f xml:space="preserve"> F1312/'2016 Claims Experience'!$H$2</f>
        <v>32417.492929411768</v>
      </c>
      <c r="H1312" s="85">
        <f t="shared" si="83"/>
        <v>500</v>
      </c>
      <c r="I1312" s="85">
        <f t="shared" si="80"/>
        <v>771.55438428117304</v>
      </c>
      <c r="J1312" s="39"/>
    </row>
    <row r="1313" spans="2:10" x14ac:dyDescent="0.2">
      <c r="B1313" s="87">
        <v>1311</v>
      </c>
      <c r="C1313" s="85">
        <v>1214.23</v>
      </c>
      <c r="D1313" s="85">
        <f>C1313 * (1 + '2016 Claims Experience'!$H$3) * (1 + '2016 Claims Experience'!$H$3)</f>
        <v>1469.2183000000002</v>
      </c>
      <c r="E1313" s="85">
        <f t="shared" si="81"/>
        <v>146.92183</v>
      </c>
      <c r="F1313" s="85">
        <f t="shared" si="82"/>
        <v>1322.2964700000002</v>
      </c>
      <c r="G1313" s="85">
        <f xml:space="preserve"> F1313/'2016 Claims Experience'!$H$2</f>
        <v>1555.6429058823533</v>
      </c>
      <c r="H1313" s="85">
        <f t="shared" si="83"/>
        <v>500</v>
      </c>
      <c r="I1313" s="85">
        <f t="shared" si="80"/>
        <v>771.55438428117304</v>
      </c>
      <c r="J1313" s="39"/>
    </row>
    <row r="1314" spans="2:10" x14ac:dyDescent="0.2">
      <c r="B1314" s="87">
        <v>1312</v>
      </c>
      <c r="C1314" s="85">
        <v>30320.99</v>
      </c>
      <c r="D1314" s="85">
        <f>C1314 * (1 + '2016 Claims Experience'!$H$3) * (1 + '2016 Claims Experience'!$H$3)</f>
        <v>36688.397900000011</v>
      </c>
      <c r="E1314" s="85">
        <f t="shared" si="81"/>
        <v>3668.8397900000004</v>
      </c>
      <c r="F1314" s="85">
        <f t="shared" si="82"/>
        <v>33019.558110000013</v>
      </c>
      <c r="G1314" s="85">
        <f xml:space="preserve"> F1314/'2016 Claims Experience'!$H$2</f>
        <v>38846.538952941191</v>
      </c>
      <c r="H1314" s="85">
        <f t="shared" si="83"/>
        <v>500</v>
      </c>
      <c r="I1314" s="85">
        <f t="shared" si="80"/>
        <v>771.55438428117304</v>
      </c>
      <c r="J1314" s="39"/>
    </row>
    <row r="1315" spans="2:10" x14ac:dyDescent="0.2">
      <c r="B1315" s="87">
        <v>1313</v>
      </c>
      <c r="C1315" s="85">
        <v>9842.61</v>
      </c>
      <c r="D1315" s="85">
        <f>C1315 * (1 + '2016 Claims Experience'!$H$3) * (1 + '2016 Claims Experience'!$H$3)</f>
        <v>11909.558100000002</v>
      </c>
      <c r="E1315" s="85">
        <f t="shared" si="81"/>
        <v>1190.9558099999999</v>
      </c>
      <c r="F1315" s="85">
        <f t="shared" si="82"/>
        <v>10718.602290000003</v>
      </c>
      <c r="G1315" s="85">
        <f xml:space="preserve"> F1315/'2016 Claims Experience'!$H$2</f>
        <v>12610.120341176475</v>
      </c>
      <c r="H1315" s="85">
        <f t="shared" si="83"/>
        <v>500</v>
      </c>
      <c r="I1315" s="85">
        <f t="shared" si="80"/>
        <v>771.55438428117304</v>
      </c>
      <c r="J1315" s="39"/>
    </row>
    <row r="1316" spans="2:10" x14ac:dyDescent="0.2">
      <c r="B1316" s="87">
        <v>1314</v>
      </c>
      <c r="C1316" s="85">
        <v>22285.9</v>
      </c>
      <c r="D1316" s="85">
        <f>C1316 * (1 + '2016 Claims Experience'!$H$3) * (1 + '2016 Claims Experience'!$H$3)</f>
        <v>26965.939000000009</v>
      </c>
      <c r="E1316" s="85">
        <f t="shared" si="81"/>
        <v>2696.5939000000003</v>
      </c>
      <c r="F1316" s="85">
        <f t="shared" si="82"/>
        <v>24269.34510000001</v>
      </c>
      <c r="G1316" s="85">
        <f xml:space="preserve"> F1316/'2016 Claims Experience'!$H$2</f>
        <v>28552.170705882363</v>
      </c>
      <c r="H1316" s="85">
        <f t="shared" si="83"/>
        <v>500</v>
      </c>
      <c r="I1316" s="85">
        <f t="shared" si="80"/>
        <v>771.55438428117304</v>
      </c>
      <c r="J1316" s="39"/>
    </row>
    <row r="1317" spans="2:10" x14ac:dyDescent="0.2">
      <c r="B1317" s="87">
        <v>1315</v>
      </c>
      <c r="C1317" s="85">
        <v>5489.71</v>
      </c>
      <c r="D1317" s="85">
        <f>C1317 * (1 + '2016 Claims Experience'!$H$3) * (1 + '2016 Claims Experience'!$H$3)</f>
        <v>6642.5491000000011</v>
      </c>
      <c r="E1317" s="85">
        <f t="shared" si="81"/>
        <v>664.25491</v>
      </c>
      <c r="F1317" s="85">
        <f t="shared" si="82"/>
        <v>5978.2941900000014</v>
      </c>
      <c r="G1317" s="85">
        <f xml:space="preserve"> F1317/'2016 Claims Experience'!$H$2</f>
        <v>7033.2872823529433</v>
      </c>
      <c r="H1317" s="85">
        <f t="shared" si="83"/>
        <v>500</v>
      </c>
      <c r="I1317" s="85">
        <f t="shared" si="80"/>
        <v>771.55438428117304</v>
      </c>
      <c r="J1317" s="39"/>
    </row>
    <row r="1318" spans="2:10" x14ac:dyDescent="0.2">
      <c r="B1318" s="87">
        <v>1316</v>
      </c>
      <c r="C1318" s="85">
        <v>47.400000000000006</v>
      </c>
      <c r="D1318" s="85">
        <f>C1318 * (1 + '2016 Claims Experience'!$H$3) * (1 + '2016 Claims Experience'!$H$3)</f>
        <v>57.354000000000013</v>
      </c>
      <c r="E1318" s="85">
        <f t="shared" si="81"/>
        <v>5.7354000000000003</v>
      </c>
      <c r="F1318" s="85">
        <f t="shared" si="82"/>
        <v>51.618600000000015</v>
      </c>
      <c r="G1318" s="85">
        <f xml:space="preserve"> F1318/'2016 Claims Experience'!$H$2</f>
        <v>60.727764705882372</v>
      </c>
      <c r="H1318" s="85">
        <f t="shared" si="83"/>
        <v>57.354000000000013</v>
      </c>
      <c r="I1318" s="85">
        <f t="shared" si="80"/>
        <v>0</v>
      </c>
      <c r="J1318" s="39"/>
    </row>
    <row r="1319" spans="2:10" x14ac:dyDescent="0.2">
      <c r="B1319" s="87">
        <v>1317</v>
      </c>
      <c r="C1319" s="85">
        <v>7334.3600000000006</v>
      </c>
      <c r="D1319" s="85">
        <f>C1319 * (1 + '2016 Claims Experience'!$H$3) * (1 + '2016 Claims Experience'!$H$3)</f>
        <v>8874.5756000000019</v>
      </c>
      <c r="E1319" s="85">
        <f t="shared" si="81"/>
        <v>887.45755999999994</v>
      </c>
      <c r="F1319" s="85">
        <f t="shared" si="82"/>
        <v>7987.1180400000021</v>
      </c>
      <c r="G1319" s="85">
        <f xml:space="preserve"> F1319/'2016 Claims Experience'!$H$2</f>
        <v>9396.6094588235319</v>
      </c>
      <c r="H1319" s="85">
        <f t="shared" si="83"/>
        <v>500</v>
      </c>
      <c r="I1319" s="85">
        <f t="shared" si="80"/>
        <v>771.55438428117304</v>
      </c>
      <c r="J1319" s="39"/>
    </row>
    <row r="1320" spans="2:10" x14ac:dyDescent="0.2">
      <c r="B1320" s="87">
        <v>1318</v>
      </c>
      <c r="C1320" s="85">
        <v>5094.71</v>
      </c>
      <c r="D1320" s="85">
        <f>C1320 * (1 + '2016 Claims Experience'!$H$3) * (1 + '2016 Claims Experience'!$H$3)</f>
        <v>6164.5991000000013</v>
      </c>
      <c r="E1320" s="85">
        <f t="shared" si="81"/>
        <v>616.45991000000004</v>
      </c>
      <c r="F1320" s="85">
        <f t="shared" si="82"/>
        <v>5548.1391900000017</v>
      </c>
      <c r="G1320" s="85">
        <f xml:space="preserve"> F1320/'2016 Claims Experience'!$H$2</f>
        <v>6527.22257647059</v>
      </c>
      <c r="H1320" s="85">
        <f t="shared" si="83"/>
        <v>500</v>
      </c>
      <c r="I1320" s="85">
        <f t="shared" si="80"/>
        <v>771.55438428117304</v>
      </c>
      <c r="J1320" s="39"/>
    </row>
    <row r="1321" spans="2:10" x14ac:dyDescent="0.2">
      <c r="B1321" s="87">
        <v>1319</v>
      </c>
      <c r="C1321" s="85">
        <v>2890.61</v>
      </c>
      <c r="D1321" s="85">
        <f>C1321 * (1 + '2016 Claims Experience'!$H$3) * (1 + '2016 Claims Experience'!$H$3)</f>
        <v>3497.6381000000006</v>
      </c>
      <c r="E1321" s="85">
        <f t="shared" si="81"/>
        <v>349.76380999999998</v>
      </c>
      <c r="F1321" s="85">
        <f t="shared" si="82"/>
        <v>3147.8742900000007</v>
      </c>
      <c r="G1321" s="85">
        <f xml:space="preserve"> F1321/'2016 Claims Experience'!$H$2</f>
        <v>3703.3815176470598</v>
      </c>
      <c r="H1321" s="85">
        <f t="shared" si="83"/>
        <v>500</v>
      </c>
      <c r="I1321" s="85">
        <f t="shared" si="80"/>
        <v>771.55438428117304</v>
      </c>
      <c r="J1321" s="39"/>
    </row>
    <row r="1322" spans="2:10" x14ac:dyDescent="0.2">
      <c r="B1322" s="87">
        <v>1320</v>
      </c>
      <c r="C1322" s="85">
        <v>1680.3300000000002</v>
      </c>
      <c r="D1322" s="85">
        <f>C1322 * (1 + '2016 Claims Experience'!$H$3) * (1 + '2016 Claims Experience'!$H$3)</f>
        <v>2033.1993000000004</v>
      </c>
      <c r="E1322" s="85">
        <f t="shared" si="81"/>
        <v>203.31993</v>
      </c>
      <c r="F1322" s="85">
        <f t="shared" si="82"/>
        <v>1829.8793700000003</v>
      </c>
      <c r="G1322" s="85">
        <f xml:space="preserve"> F1322/'2016 Claims Experience'!$H$2</f>
        <v>2152.7992588235297</v>
      </c>
      <c r="H1322" s="85">
        <f t="shared" si="83"/>
        <v>500</v>
      </c>
      <c r="I1322" s="85">
        <f t="shared" si="80"/>
        <v>771.55438428117304</v>
      </c>
      <c r="J1322" s="39"/>
    </row>
    <row r="1323" spans="2:10" x14ac:dyDescent="0.2">
      <c r="B1323" s="87">
        <v>1321</v>
      </c>
      <c r="C1323" s="85">
        <v>10945.45</v>
      </c>
      <c r="D1323" s="85">
        <f>C1323 * (1 + '2016 Claims Experience'!$H$3) * (1 + '2016 Claims Experience'!$H$3)</f>
        <v>13243.994500000004</v>
      </c>
      <c r="E1323" s="85">
        <f t="shared" si="81"/>
        <v>1324.3994500000001</v>
      </c>
      <c r="F1323" s="85">
        <f t="shared" si="82"/>
        <v>11919.595050000004</v>
      </c>
      <c r="G1323" s="85">
        <f xml:space="preserve"> F1323/'2016 Claims Experience'!$H$2</f>
        <v>14023.053000000005</v>
      </c>
      <c r="H1323" s="85">
        <f t="shared" si="83"/>
        <v>500</v>
      </c>
      <c r="I1323" s="85">
        <f t="shared" si="80"/>
        <v>771.55438428117304</v>
      </c>
      <c r="J1323" s="39"/>
    </row>
    <row r="1324" spans="2:10" x14ac:dyDescent="0.2">
      <c r="B1324" s="87">
        <v>1322</v>
      </c>
      <c r="C1324" s="85">
        <v>6528.56</v>
      </c>
      <c r="D1324" s="85">
        <f>C1324 * (1 + '2016 Claims Experience'!$H$3) * (1 + '2016 Claims Experience'!$H$3)</f>
        <v>7899.5576000000019</v>
      </c>
      <c r="E1324" s="85">
        <f t="shared" si="81"/>
        <v>789.95576000000005</v>
      </c>
      <c r="F1324" s="85">
        <f t="shared" si="82"/>
        <v>7109.6018400000021</v>
      </c>
      <c r="G1324" s="85">
        <f xml:space="preserve"> F1324/'2016 Claims Experience'!$H$2</f>
        <v>8364.2374588235325</v>
      </c>
      <c r="H1324" s="85">
        <f t="shared" si="83"/>
        <v>500</v>
      </c>
      <c r="I1324" s="85">
        <f t="shared" si="80"/>
        <v>771.55438428117304</v>
      </c>
      <c r="J1324" s="39"/>
    </row>
    <row r="1325" spans="2:10" x14ac:dyDescent="0.2">
      <c r="B1325" s="87">
        <v>1323</v>
      </c>
      <c r="C1325" s="85">
        <v>6007.95</v>
      </c>
      <c r="D1325" s="85">
        <f>C1325 * (1 + '2016 Claims Experience'!$H$3) * (1 + '2016 Claims Experience'!$H$3)</f>
        <v>7269.6195000000007</v>
      </c>
      <c r="E1325" s="85">
        <f t="shared" si="81"/>
        <v>726.96194999999989</v>
      </c>
      <c r="F1325" s="85">
        <f t="shared" si="82"/>
        <v>6542.6575500000008</v>
      </c>
      <c r="G1325" s="85">
        <f xml:space="preserve"> F1325/'2016 Claims Experience'!$H$2</f>
        <v>7697.2441764705891</v>
      </c>
      <c r="H1325" s="85">
        <f t="shared" si="83"/>
        <v>500</v>
      </c>
      <c r="I1325" s="85">
        <f t="shared" si="80"/>
        <v>771.55438428117304</v>
      </c>
      <c r="J1325" s="39"/>
    </row>
    <row r="1326" spans="2:10" x14ac:dyDescent="0.2">
      <c r="B1326" s="87">
        <v>1324</v>
      </c>
      <c r="C1326" s="85">
        <v>22224.280000000002</v>
      </c>
      <c r="D1326" s="85">
        <f>C1326 * (1 + '2016 Claims Experience'!$H$3) * (1 + '2016 Claims Experience'!$H$3)</f>
        <v>26891.37880000001</v>
      </c>
      <c r="E1326" s="85">
        <f t="shared" si="81"/>
        <v>2689.1378800000002</v>
      </c>
      <c r="F1326" s="85">
        <f t="shared" si="82"/>
        <v>24202.240920000007</v>
      </c>
      <c r="G1326" s="85">
        <f xml:space="preserve"> F1326/'2016 Claims Experience'!$H$2</f>
        <v>28473.224611764716</v>
      </c>
      <c r="H1326" s="85">
        <f t="shared" si="83"/>
        <v>500</v>
      </c>
      <c r="I1326" s="85">
        <f t="shared" si="80"/>
        <v>771.55438428117304</v>
      </c>
      <c r="J1326" s="39"/>
    </row>
    <row r="1327" spans="2:10" x14ac:dyDescent="0.2">
      <c r="B1327" s="87">
        <v>1325</v>
      </c>
      <c r="C1327" s="85">
        <v>1952.88</v>
      </c>
      <c r="D1327" s="85">
        <f>C1327 * (1 + '2016 Claims Experience'!$H$3) * (1 + '2016 Claims Experience'!$H$3)</f>
        <v>2362.9848000000002</v>
      </c>
      <c r="E1327" s="85">
        <f t="shared" si="81"/>
        <v>236.29847999999996</v>
      </c>
      <c r="F1327" s="85">
        <f t="shared" si="82"/>
        <v>2126.6863200000003</v>
      </c>
      <c r="G1327" s="85">
        <f xml:space="preserve"> F1327/'2016 Claims Experience'!$H$2</f>
        <v>2501.9839058823532</v>
      </c>
      <c r="H1327" s="85">
        <f t="shared" si="83"/>
        <v>500</v>
      </c>
      <c r="I1327" s="85">
        <f t="shared" si="80"/>
        <v>771.55438428117304</v>
      </c>
      <c r="J1327" s="39"/>
    </row>
    <row r="1328" spans="2:10" x14ac:dyDescent="0.2">
      <c r="B1328" s="87">
        <v>1326</v>
      </c>
      <c r="C1328" s="85">
        <v>34333.4</v>
      </c>
      <c r="D1328" s="85">
        <f>C1328 * (1 + '2016 Claims Experience'!$H$3) * (1 + '2016 Claims Experience'!$H$3)</f>
        <v>41543.414000000012</v>
      </c>
      <c r="E1328" s="85">
        <f t="shared" si="81"/>
        <v>4154.3414000000002</v>
      </c>
      <c r="F1328" s="85">
        <f t="shared" si="82"/>
        <v>37389.072600000014</v>
      </c>
      <c r="G1328" s="85">
        <f xml:space="preserve"> F1328/'2016 Claims Experience'!$H$2</f>
        <v>43987.144235294138</v>
      </c>
      <c r="H1328" s="85">
        <f t="shared" si="83"/>
        <v>500</v>
      </c>
      <c r="I1328" s="85">
        <f t="shared" si="80"/>
        <v>771.55438428117304</v>
      </c>
      <c r="J1328" s="39"/>
    </row>
    <row r="1329" spans="2:10" x14ac:dyDescent="0.2">
      <c r="B1329" s="87">
        <v>1327</v>
      </c>
      <c r="C1329" s="85">
        <v>15152.2</v>
      </c>
      <c r="D1329" s="85">
        <f>C1329 * (1 + '2016 Claims Experience'!$H$3) * (1 + '2016 Claims Experience'!$H$3)</f>
        <v>18334.162000000004</v>
      </c>
      <c r="E1329" s="85">
        <f t="shared" si="81"/>
        <v>1833.4161999999999</v>
      </c>
      <c r="F1329" s="85">
        <f t="shared" si="82"/>
        <v>16500.745800000004</v>
      </c>
      <c r="G1329" s="85">
        <f xml:space="preserve"> F1329/'2016 Claims Experience'!$H$2</f>
        <v>19412.642117647065</v>
      </c>
      <c r="H1329" s="85">
        <f t="shared" si="83"/>
        <v>500</v>
      </c>
      <c r="I1329" s="85">
        <f t="shared" si="80"/>
        <v>771.55438428117304</v>
      </c>
      <c r="J1329" s="39"/>
    </row>
    <row r="1330" spans="2:10" x14ac:dyDescent="0.2">
      <c r="B1330" s="87">
        <v>1328</v>
      </c>
      <c r="C1330" s="85">
        <v>3818.86</v>
      </c>
      <c r="D1330" s="85">
        <f>C1330 * (1 + '2016 Claims Experience'!$H$3) * (1 + '2016 Claims Experience'!$H$3)</f>
        <v>4620.8206000000009</v>
      </c>
      <c r="E1330" s="85">
        <f t="shared" si="81"/>
        <v>462.08206000000001</v>
      </c>
      <c r="F1330" s="85">
        <f t="shared" si="82"/>
        <v>4158.7385400000012</v>
      </c>
      <c r="G1330" s="85">
        <f xml:space="preserve"> F1330/'2016 Claims Experience'!$H$2</f>
        <v>4892.63357647059</v>
      </c>
      <c r="H1330" s="85">
        <f t="shared" si="83"/>
        <v>500</v>
      </c>
      <c r="I1330" s="85">
        <f t="shared" si="80"/>
        <v>771.55438428117304</v>
      </c>
      <c r="J1330" s="39"/>
    </row>
    <row r="1331" spans="2:10" x14ac:dyDescent="0.2">
      <c r="B1331" s="87">
        <v>1329</v>
      </c>
      <c r="C1331" s="85">
        <v>5259.0300000000007</v>
      </c>
      <c r="D1331" s="85">
        <f>C1331 * (1 + '2016 Claims Experience'!$H$3) * (1 + '2016 Claims Experience'!$H$3)</f>
        <v>6363.4263000000019</v>
      </c>
      <c r="E1331" s="85">
        <f t="shared" si="81"/>
        <v>636.3426300000001</v>
      </c>
      <c r="F1331" s="85">
        <f t="shared" si="82"/>
        <v>5727.0836700000018</v>
      </c>
      <c r="G1331" s="85">
        <f xml:space="preserve"> F1331/'2016 Claims Experience'!$H$2</f>
        <v>6737.7454941176493</v>
      </c>
      <c r="H1331" s="85">
        <f t="shared" si="83"/>
        <v>500</v>
      </c>
      <c r="I1331" s="85">
        <f t="shared" si="80"/>
        <v>771.55438428117304</v>
      </c>
      <c r="J1331" s="39"/>
    </row>
    <row r="1332" spans="2:10" x14ac:dyDescent="0.2">
      <c r="B1332" s="87">
        <v>1330</v>
      </c>
      <c r="C1332" s="85">
        <v>345.23</v>
      </c>
      <c r="D1332" s="85">
        <f>C1332 * (1 + '2016 Claims Experience'!$H$3) * (1 + '2016 Claims Experience'!$H$3)</f>
        <v>417.7283000000001</v>
      </c>
      <c r="E1332" s="85">
        <f t="shared" si="81"/>
        <v>41.772829999999999</v>
      </c>
      <c r="F1332" s="85">
        <f t="shared" si="82"/>
        <v>375.9554700000001</v>
      </c>
      <c r="G1332" s="85">
        <f xml:space="preserve"> F1332/'2016 Claims Experience'!$H$2</f>
        <v>442.30055294117659</v>
      </c>
      <c r="H1332" s="85">
        <f t="shared" si="83"/>
        <v>417.7283000000001</v>
      </c>
      <c r="I1332" s="85">
        <f t="shared" si="80"/>
        <v>0</v>
      </c>
      <c r="J1332" s="39"/>
    </row>
    <row r="1333" spans="2:10" x14ac:dyDescent="0.2">
      <c r="B1333" s="87">
        <v>1331</v>
      </c>
      <c r="C1333" s="85">
        <v>3378.04</v>
      </c>
      <c r="D1333" s="85">
        <f>C1333 * (1 + '2016 Claims Experience'!$H$3) * (1 + '2016 Claims Experience'!$H$3)</f>
        <v>4087.4284000000002</v>
      </c>
      <c r="E1333" s="85">
        <f t="shared" si="81"/>
        <v>408.74283999999994</v>
      </c>
      <c r="F1333" s="85">
        <f t="shared" si="82"/>
        <v>3678.6855600000004</v>
      </c>
      <c r="G1333" s="85">
        <f xml:space="preserve"> F1333/'2016 Claims Experience'!$H$2</f>
        <v>4327.8653647058827</v>
      </c>
      <c r="H1333" s="85">
        <f t="shared" si="83"/>
        <v>500</v>
      </c>
      <c r="I1333" s="85">
        <f t="shared" si="80"/>
        <v>771.55438428117304</v>
      </c>
      <c r="J1333" s="39"/>
    </row>
    <row r="1334" spans="2:10" x14ac:dyDescent="0.2">
      <c r="B1334" s="87">
        <v>1332</v>
      </c>
      <c r="C1334" s="85">
        <v>3801.48</v>
      </c>
      <c r="D1334" s="85">
        <f>C1334 * (1 + '2016 Claims Experience'!$H$3) * (1 + '2016 Claims Experience'!$H$3)</f>
        <v>4599.7908000000007</v>
      </c>
      <c r="E1334" s="85">
        <f t="shared" si="81"/>
        <v>459.97907999999995</v>
      </c>
      <c r="F1334" s="85">
        <f t="shared" si="82"/>
        <v>4139.8117200000006</v>
      </c>
      <c r="G1334" s="85">
        <f xml:space="preserve"> F1334/'2016 Claims Experience'!$H$2</f>
        <v>4870.3667294117658</v>
      </c>
      <c r="H1334" s="85">
        <f t="shared" si="83"/>
        <v>500</v>
      </c>
      <c r="I1334" s="85">
        <f t="shared" si="80"/>
        <v>771.55438428117304</v>
      </c>
      <c r="J1334" s="39"/>
    </row>
    <row r="1335" spans="2:10" x14ac:dyDescent="0.2">
      <c r="B1335" s="87">
        <v>1333</v>
      </c>
      <c r="C1335" s="85">
        <v>393.42</v>
      </c>
      <c r="D1335" s="85">
        <f>C1335 * (1 + '2016 Claims Experience'!$H$3) * (1 + '2016 Claims Experience'!$H$3)</f>
        <v>476.03820000000007</v>
      </c>
      <c r="E1335" s="85">
        <f t="shared" si="81"/>
        <v>47.603819999999999</v>
      </c>
      <c r="F1335" s="85">
        <f t="shared" si="82"/>
        <v>428.43438000000009</v>
      </c>
      <c r="G1335" s="85">
        <f xml:space="preserve"> F1335/'2016 Claims Experience'!$H$2</f>
        <v>504.04044705882364</v>
      </c>
      <c r="H1335" s="85">
        <f t="shared" si="83"/>
        <v>476.03820000000007</v>
      </c>
      <c r="I1335" s="85">
        <f t="shared" si="80"/>
        <v>0</v>
      </c>
      <c r="J1335" s="39"/>
    </row>
    <row r="1336" spans="2:10" x14ac:dyDescent="0.2">
      <c r="B1336" s="87">
        <v>1334</v>
      </c>
      <c r="C1336" s="85">
        <v>6477.21</v>
      </c>
      <c r="D1336" s="85">
        <f>C1336 * (1 + '2016 Claims Experience'!$H$3) * (1 + '2016 Claims Experience'!$H$3)</f>
        <v>7837.4241000000011</v>
      </c>
      <c r="E1336" s="85">
        <f t="shared" si="81"/>
        <v>783.74240999999995</v>
      </c>
      <c r="F1336" s="85">
        <f t="shared" si="82"/>
        <v>7053.6816900000013</v>
      </c>
      <c r="G1336" s="85">
        <f xml:space="preserve"> F1336/'2016 Claims Experience'!$H$2</f>
        <v>8298.4490470588244</v>
      </c>
      <c r="H1336" s="85">
        <f t="shared" si="83"/>
        <v>500</v>
      </c>
      <c r="I1336" s="85">
        <f t="shared" si="80"/>
        <v>771.55438428117304</v>
      </c>
      <c r="J1336" s="39"/>
    </row>
    <row r="1337" spans="2:10" x14ac:dyDescent="0.2">
      <c r="B1337" s="87">
        <v>1335</v>
      </c>
      <c r="C1337" s="85">
        <v>10891.730000000001</v>
      </c>
      <c r="D1337" s="85">
        <f>C1337 * (1 + '2016 Claims Experience'!$H$3) * (1 + '2016 Claims Experience'!$H$3)</f>
        <v>13178.993300000004</v>
      </c>
      <c r="E1337" s="85">
        <f t="shared" si="81"/>
        <v>1317.8993300000002</v>
      </c>
      <c r="F1337" s="85">
        <f t="shared" si="82"/>
        <v>11861.093970000004</v>
      </c>
      <c r="G1337" s="85">
        <f xml:space="preserve"> F1337/'2016 Claims Experience'!$H$2</f>
        <v>13954.228200000005</v>
      </c>
      <c r="H1337" s="85">
        <f t="shared" si="83"/>
        <v>500</v>
      </c>
      <c r="I1337" s="85">
        <f t="shared" si="80"/>
        <v>771.55438428117304</v>
      </c>
      <c r="J1337" s="39"/>
    </row>
    <row r="1338" spans="2:10" x14ac:dyDescent="0.2">
      <c r="B1338" s="87">
        <v>1336</v>
      </c>
      <c r="C1338" s="85">
        <v>13241.19</v>
      </c>
      <c r="D1338" s="85">
        <f>C1338 * (1 + '2016 Claims Experience'!$H$3) * (1 + '2016 Claims Experience'!$H$3)</f>
        <v>16021.839900000003</v>
      </c>
      <c r="E1338" s="85">
        <f t="shared" si="81"/>
        <v>1602.18399</v>
      </c>
      <c r="F1338" s="85">
        <f t="shared" si="82"/>
        <v>14419.655910000003</v>
      </c>
      <c r="G1338" s="85">
        <f xml:space="preserve"> F1338/'2016 Claims Experience'!$H$2</f>
        <v>16964.301070588241</v>
      </c>
      <c r="H1338" s="85">
        <f t="shared" si="83"/>
        <v>500</v>
      </c>
      <c r="I1338" s="85">
        <f t="shared" si="80"/>
        <v>771.55438428117304</v>
      </c>
      <c r="J1338" s="39"/>
    </row>
    <row r="1339" spans="2:10" x14ac:dyDescent="0.2">
      <c r="B1339" s="87">
        <v>1337</v>
      </c>
      <c r="C1339" s="85">
        <v>3430.1800000000003</v>
      </c>
      <c r="D1339" s="85">
        <f>C1339 * (1 + '2016 Claims Experience'!$H$3) * (1 + '2016 Claims Experience'!$H$3)</f>
        <v>4150.5178000000014</v>
      </c>
      <c r="E1339" s="85">
        <f t="shared" si="81"/>
        <v>415.05178000000006</v>
      </c>
      <c r="F1339" s="85">
        <f t="shared" si="82"/>
        <v>3735.4660200000012</v>
      </c>
      <c r="G1339" s="85">
        <f xml:space="preserve"> F1339/'2016 Claims Experience'!$H$2</f>
        <v>4394.6659058823543</v>
      </c>
      <c r="H1339" s="85">
        <f t="shared" si="83"/>
        <v>500</v>
      </c>
      <c r="I1339" s="85">
        <f t="shared" si="80"/>
        <v>771.55438428117304</v>
      </c>
      <c r="J1339" s="39"/>
    </row>
    <row r="1340" spans="2:10" x14ac:dyDescent="0.2">
      <c r="B1340" s="87">
        <v>1338</v>
      </c>
      <c r="C1340" s="85">
        <v>15868.730000000001</v>
      </c>
      <c r="D1340" s="85">
        <f>C1340 * (1 + '2016 Claims Experience'!$H$3) * (1 + '2016 Claims Experience'!$H$3)</f>
        <v>19201.163300000004</v>
      </c>
      <c r="E1340" s="85">
        <f t="shared" si="81"/>
        <v>1920.1163300000001</v>
      </c>
      <c r="F1340" s="85">
        <f t="shared" si="82"/>
        <v>17281.046970000003</v>
      </c>
      <c r="G1340" s="85">
        <f xml:space="preserve"> F1340/'2016 Claims Experience'!$H$2</f>
        <v>20330.643494117652</v>
      </c>
      <c r="H1340" s="85">
        <f t="shared" si="83"/>
        <v>500</v>
      </c>
      <c r="I1340" s="85">
        <f t="shared" si="80"/>
        <v>771.55438428117304</v>
      </c>
      <c r="J1340" s="39"/>
    </row>
    <row r="1341" spans="2:10" x14ac:dyDescent="0.2">
      <c r="B1341" s="87">
        <v>1339</v>
      </c>
      <c r="C1341" s="85">
        <v>24790.2</v>
      </c>
      <c r="D1341" s="85">
        <f>C1341 * (1 + '2016 Claims Experience'!$H$3) * (1 + '2016 Claims Experience'!$H$3)</f>
        <v>29996.142000000007</v>
      </c>
      <c r="E1341" s="85">
        <f t="shared" si="81"/>
        <v>2999.6142</v>
      </c>
      <c r="F1341" s="85">
        <f t="shared" si="82"/>
        <v>26996.527800000007</v>
      </c>
      <c r="G1341" s="85">
        <f xml:space="preserve"> F1341/'2016 Claims Experience'!$H$2</f>
        <v>31760.620941176479</v>
      </c>
      <c r="H1341" s="85">
        <f t="shared" si="83"/>
        <v>500</v>
      </c>
      <c r="I1341" s="85">
        <f t="shared" si="80"/>
        <v>771.55438428117304</v>
      </c>
      <c r="J1341" s="39"/>
    </row>
    <row r="1342" spans="2:10" x14ac:dyDescent="0.2">
      <c r="B1342" s="87">
        <v>1340</v>
      </c>
      <c r="C1342" s="85">
        <v>2716.02</v>
      </c>
      <c r="D1342" s="85">
        <f>C1342 * (1 + '2016 Claims Experience'!$H$3) * (1 + '2016 Claims Experience'!$H$3)</f>
        <v>3286.3842000000004</v>
      </c>
      <c r="E1342" s="85">
        <f t="shared" si="81"/>
        <v>328.63842</v>
      </c>
      <c r="F1342" s="85">
        <f t="shared" si="82"/>
        <v>2957.7457800000007</v>
      </c>
      <c r="G1342" s="85">
        <f xml:space="preserve"> F1342/'2016 Claims Experience'!$H$2</f>
        <v>3479.7009176470597</v>
      </c>
      <c r="H1342" s="85">
        <f t="shared" si="83"/>
        <v>500</v>
      </c>
      <c r="I1342" s="85">
        <f t="shared" si="80"/>
        <v>771.55438428117304</v>
      </c>
      <c r="J1342" s="39"/>
    </row>
    <row r="1343" spans="2:10" x14ac:dyDescent="0.2">
      <c r="B1343" s="87">
        <v>1341</v>
      </c>
      <c r="C1343" s="85">
        <v>6734.75</v>
      </c>
      <c r="D1343" s="85">
        <f>C1343 * (1 + '2016 Claims Experience'!$H$3) * (1 + '2016 Claims Experience'!$H$3)</f>
        <v>8149.0475000000015</v>
      </c>
      <c r="E1343" s="85">
        <f t="shared" si="81"/>
        <v>814.90474999999992</v>
      </c>
      <c r="F1343" s="85">
        <f t="shared" si="82"/>
        <v>7334.1427500000018</v>
      </c>
      <c r="G1343" s="85">
        <f xml:space="preserve"> F1343/'2016 Claims Experience'!$H$2</f>
        <v>8628.4032352941194</v>
      </c>
      <c r="H1343" s="85">
        <f t="shared" si="83"/>
        <v>500</v>
      </c>
      <c r="I1343" s="85">
        <f t="shared" si="80"/>
        <v>771.55438428117304</v>
      </c>
      <c r="J1343" s="39"/>
    </row>
    <row r="1344" spans="2:10" x14ac:dyDescent="0.2">
      <c r="B1344" s="87">
        <v>1342</v>
      </c>
      <c r="C1344" s="85">
        <v>31081.760000000002</v>
      </c>
      <c r="D1344" s="85">
        <f>C1344 * (1 + '2016 Claims Experience'!$H$3) * (1 + '2016 Claims Experience'!$H$3)</f>
        <v>37608.929600000003</v>
      </c>
      <c r="E1344" s="85">
        <f t="shared" si="81"/>
        <v>3760.8929599999997</v>
      </c>
      <c r="F1344" s="85">
        <f t="shared" si="82"/>
        <v>33848.036640000006</v>
      </c>
      <c r="G1344" s="85">
        <f xml:space="preserve"> F1344/'2016 Claims Experience'!$H$2</f>
        <v>39821.219576470598</v>
      </c>
      <c r="H1344" s="85">
        <f t="shared" si="83"/>
        <v>500</v>
      </c>
      <c r="I1344" s="85">
        <f t="shared" si="80"/>
        <v>771.55438428117304</v>
      </c>
      <c r="J1344" s="39"/>
    </row>
    <row r="1345" spans="2:10" x14ac:dyDescent="0.2">
      <c r="B1345" s="87">
        <v>1343</v>
      </c>
      <c r="C1345" s="85">
        <v>20160.8</v>
      </c>
      <c r="D1345" s="85">
        <f>C1345 * (1 + '2016 Claims Experience'!$H$3) * (1 + '2016 Claims Experience'!$H$3)</f>
        <v>24394.568000000003</v>
      </c>
      <c r="E1345" s="85">
        <f t="shared" si="81"/>
        <v>2439.4567999999999</v>
      </c>
      <c r="F1345" s="85">
        <f t="shared" si="82"/>
        <v>21955.111200000003</v>
      </c>
      <c r="G1345" s="85">
        <f xml:space="preserve"> F1345/'2016 Claims Experience'!$H$2</f>
        <v>25829.542588235297</v>
      </c>
      <c r="H1345" s="85">
        <f t="shared" si="83"/>
        <v>500</v>
      </c>
      <c r="I1345" s="85">
        <f t="shared" si="80"/>
        <v>771.55438428117304</v>
      </c>
      <c r="J1345" s="39"/>
    </row>
    <row r="1346" spans="2:10" x14ac:dyDescent="0.2">
      <c r="B1346" s="87">
        <v>1344</v>
      </c>
      <c r="C1346" s="85">
        <v>10340.310000000001</v>
      </c>
      <c r="D1346" s="85">
        <f>C1346 * (1 + '2016 Claims Experience'!$H$3) * (1 + '2016 Claims Experience'!$H$3)</f>
        <v>12511.775100000003</v>
      </c>
      <c r="E1346" s="85">
        <f t="shared" si="81"/>
        <v>1251.17751</v>
      </c>
      <c r="F1346" s="85">
        <f t="shared" si="82"/>
        <v>11260.597590000003</v>
      </c>
      <c r="G1346" s="85">
        <f xml:space="preserve"> F1346/'2016 Claims Experience'!$H$2</f>
        <v>13247.76187058824</v>
      </c>
      <c r="H1346" s="85">
        <f t="shared" si="83"/>
        <v>500</v>
      </c>
      <c r="I1346" s="85">
        <f t="shared" si="80"/>
        <v>771.55438428117304</v>
      </c>
      <c r="J1346" s="39"/>
    </row>
    <row r="1347" spans="2:10" x14ac:dyDescent="0.2">
      <c r="B1347" s="87">
        <v>1345</v>
      </c>
      <c r="C1347" s="85">
        <v>15050.29</v>
      </c>
      <c r="D1347" s="85">
        <f>C1347 * (1 + '2016 Claims Experience'!$H$3) * (1 + '2016 Claims Experience'!$H$3)</f>
        <v>18210.850900000005</v>
      </c>
      <c r="E1347" s="85">
        <f t="shared" si="81"/>
        <v>1821.08509</v>
      </c>
      <c r="F1347" s="85">
        <f t="shared" si="82"/>
        <v>16389.765810000004</v>
      </c>
      <c r="G1347" s="85">
        <f xml:space="preserve"> F1347/'2016 Claims Experience'!$H$2</f>
        <v>19282.077423529416</v>
      </c>
      <c r="H1347" s="85">
        <f t="shared" si="83"/>
        <v>500</v>
      </c>
      <c r="I1347" s="85">
        <f t="shared" ref="I1347:I1410" si="84">IF(H1347 = $K$29, $L$29 - H1347,   IF(AND(H1347&lt;$L$29, H1347 &gt; $K$29),  D1347-$K$29, 0) )</f>
        <v>771.55438428117304</v>
      </c>
      <c r="J1347" s="39"/>
    </row>
    <row r="1348" spans="2:10" x14ac:dyDescent="0.2">
      <c r="B1348" s="87">
        <v>1346</v>
      </c>
      <c r="C1348" s="85">
        <v>402.90000000000003</v>
      </c>
      <c r="D1348" s="85">
        <f>C1348 * (1 + '2016 Claims Experience'!$H$3) * (1 + '2016 Claims Experience'!$H$3)</f>
        <v>487.50900000000007</v>
      </c>
      <c r="E1348" s="85">
        <f t="shared" ref="E1348:E1411" si="85" xml:space="preserve"> D1348 * (1- $L$9)</f>
        <v>48.750899999999994</v>
      </c>
      <c r="F1348" s="85">
        <f t="shared" ref="F1348:F1411" si="86" xml:space="preserve">   D1348 *$L$9</f>
        <v>438.75810000000007</v>
      </c>
      <c r="G1348" s="85">
        <f xml:space="preserve"> F1348/'2016 Claims Experience'!$H$2</f>
        <v>516.18600000000015</v>
      </c>
      <c r="H1348" s="85">
        <f t="shared" ref="H1348:H1411" si="87">IF( D1348&gt; $K$29, $K$29, D1348)</f>
        <v>487.50900000000007</v>
      </c>
      <c r="I1348" s="85">
        <f t="shared" si="84"/>
        <v>0</v>
      </c>
      <c r="J1348" s="39"/>
    </row>
    <row r="1349" spans="2:10" x14ac:dyDescent="0.2">
      <c r="B1349" s="87">
        <v>1347</v>
      </c>
      <c r="C1349" s="85">
        <v>3019.38</v>
      </c>
      <c r="D1349" s="85">
        <f>C1349 * (1 + '2016 Claims Experience'!$H$3) * (1 + '2016 Claims Experience'!$H$3)</f>
        <v>3653.4498000000003</v>
      </c>
      <c r="E1349" s="85">
        <f t="shared" si="85"/>
        <v>365.34497999999996</v>
      </c>
      <c r="F1349" s="85">
        <f t="shared" si="86"/>
        <v>3288.1048200000005</v>
      </c>
      <c r="G1349" s="85">
        <f xml:space="preserve"> F1349/'2016 Claims Experience'!$H$2</f>
        <v>3868.3586117647064</v>
      </c>
      <c r="H1349" s="85">
        <f t="shared" si="87"/>
        <v>500</v>
      </c>
      <c r="I1349" s="85">
        <f t="shared" si="84"/>
        <v>771.55438428117304</v>
      </c>
      <c r="J1349" s="39"/>
    </row>
    <row r="1350" spans="2:10" x14ac:dyDescent="0.2">
      <c r="B1350" s="87">
        <v>1348</v>
      </c>
      <c r="C1350" s="85">
        <v>10894.1</v>
      </c>
      <c r="D1350" s="85">
        <f>C1350 * (1 + '2016 Claims Experience'!$H$3) * (1 + '2016 Claims Experience'!$H$3)</f>
        <v>13181.861000000003</v>
      </c>
      <c r="E1350" s="85">
        <f t="shared" si="85"/>
        <v>1318.1860999999999</v>
      </c>
      <c r="F1350" s="85">
        <f t="shared" si="86"/>
        <v>11863.674900000002</v>
      </c>
      <c r="G1350" s="85">
        <f xml:space="preserve"> F1350/'2016 Claims Experience'!$H$2</f>
        <v>13957.264588235297</v>
      </c>
      <c r="H1350" s="85">
        <f t="shared" si="87"/>
        <v>500</v>
      </c>
      <c r="I1350" s="85">
        <f t="shared" si="84"/>
        <v>771.55438428117304</v>
      </c>
      <c r="J1350" s="39"/>
    </row>
    <row r="1351" spans="2:10" x14ac:dyDescent="0.2">
      <c r="B1351" s="87">
        <v>1349</v>
      </c>
      <c r="C1351" s="85">
        <v>19219.120000000003</v>
      </c>
      <c r="D1351" s="85">
        <f>C1351 * (1 + '2016 Claims Experience'!$H$3) * (1 + '2016 Claims Experience'!$H$3)</f>
        <v>23255.135200000004</v>
      </c>
      <c r="E1351" s="85">
        <f t="shared" si="85"/>
        <v>2325.51352</v>
      </c>
      <c r="F1351" s="85">
        <f t="shared" si="86"/>
        <v>20929.621680000004</v>
      </c>
      <c r="G1351" s="85">
        <f xml:space="preserve"> F1351/'2016 Claims Experience'!$H$2</f>
        <v>24623.084329411769</v>
      </c>
      <c r="H1351" s="85">
        <f t="shared" si="87"/>
        <v>500</v>
      </c>
      <c r="I1351" s="85">
        <f t="shared" si="84"/>
        <v>771.55438428117304</v>
      </c>
      <c r="J1351" s="39"/>
    </row>
    <row r="1352" spans="2:10" x14ac:dyDescent="0.2">
      <c r="B1352" s="87">
        <v>1350</v>
      </c>
      <c r="C1352" s="85">
        <v>18364.34</v>
      </c>
      <c r="D1352" s="85">
        <f>C1352 * (1 + '2016 Claims Experience'!$H$3) * (1 + '2016 Claims Experience'!$H$3)</f>
        <v>22220.851400000003</v>
      </c>
      <c r="E1352" s="85">
        <f t="shared" si="85"/>
        <v>2222.0851399999997</v>
      </c>
      <c r="F1352" s="85">
        <f t="shared" si="86"/>
        <v>19998.766260000004</v>
      </c>
      <c r="G1352" s="85">
        <f xml:space="preserve"> F1352/'2016 Claims Experience'!$H$2</f>
        <v>23527.96030588236</v>
      </c>
      <c r="H1352" s="85">
        <f t="shared" si="87"/>
        <v>500</v>
      </c>
      <c r="I1352" s="85">
        <f t="shared" si="84"/>
        <v>771.55438428117304</v>
      </c>
      <c r="J1352" s="39"/>
    </row>
    <row r="1353" spans="2:10" x14ac:dyDescent="0.2">
      <c r="B1353" s="87">
        <v>1351</v>
      </c>
      <c r="C1353" s="85">
        <v>10646.83</v>
      </c>
      <c r="D1353" s="85">
        <f>C1353 * (1 + '2016 Claims Experience'!$H$3) * (1 + '2016 Claims Experience'!$H$3)</f>
        <v>12882.664300000002</v>
      </c>
      <c r="E1353" s="85">
        <f t="shared" si="85"/>
        <v>1288.2664299999999</v>
      </c>
      <c r="F1353" s="85">
        <f t="shared" si="86"/>
        <v>11594.397870000003</v>
      </c>
      <c r="G1353" s="85">
        <f xml:space="preserve"> F1353/'2016 Claims Experience'!$H$2</f>
        <v>13640.468082352945</v>
      </c>
      <c r="H1353" s="85">
        <f t="shared" si="87"/>
        <v>500</v>
      </c>
      <c r="I1353" s="85">
        <f t="shared" si="84"/>
        <v>771.55438428117304</v>
      </c>
      <c r="J1353" s="39"/>
    </row>
    <row r="1354" spans="2:10" x14ac:dyDescent="0.2">
      <c r="B1354" s="87">
        <v>1352</v>
      </c>
      <c r="C1354" s="85">
        <v>7106.84</v>
      </c>
      <c r="D1354" s="85">
        <f>C1354 * (1 + '2016 Claims Experience'!$H$3) * (1 + '2016 Claims Experience'!$H$3)</f>
        <v>8599.2764000000006</v>
      </c>
      <c r="E1354" s="85">
        <f t="shared" si="85"/>
        <v>859.92763999999988</v>
      </c>
      <c r="F1354" s="85">
        <f t="shared" si="86"/>
        <v>7739.3487600000008</v>
      </c>
      <c r="G1354" s="85">
        <f xml:space="preserve"> F1354/'2016 Claims Experience'!$H$2</f>
        <v>9105.1161882352953</v>
      </c>
      <c r="H1354" s="85">
        <f t="shared" si="87"/>
        <v>500</v>
      </c>
      <c r="I1354" s="85">
        <f t="shared" si="84"/>
        <v>771.55438428117304</v>
      </c>
      <c r="J1354" s="39"/>
    </row>
    <row r="1355" spans="2:10" x14ac:dyDescent="0.2">
      <c r="B1355" s="87">
        <v>1353</v>
      </c>
      <c r="C1355" s="85">
        <v>7463.13</v>
      </c>
      <c r="D1355" s="85">
        <f>C1355 * (1 + '2016 Claims Experience'!$H$3) * (1 + '2016 Claims Experience'!$H$3)</f>
        <v>9030.3873000000021</v>
      </c>
      <c r="E1355" s="85">
        <f t="shared" si="85"/>
        <v>903.03872999999999</v>
      </c>
      <c r="F1355" s="85">
        <f t="shared" si="86"/>
        <v>8127.3485700000019</v>
      </c>
      <c r="G1355" s="85">
        <f xml:space="preserve"> F1355/'2016 Claims Experience'!$H$2</f>
        <v>9561.5865529411785</v>
      </c>
      <c r="H1355" s="85">
        <f t="shared" si="87"/>
        <v>500</v>
      </c>
      <c r="I1355" s="85">
        <f t="shared" si="84"/>
        <v>771.55438428117304</v>
      </c>
      <c r="J1355" s="39"/>
    </row>
    <row r="1356" spans="2:10" x14ac:dyDescent="0.2">
      <c r="B1356" s="87">
        <v>1354</v>
      </c>
      <c r="C1356" s="85">
        <v>3108.65</v>
      </c>
      <c r="D1356" s="85">
        <f>C1356 * (1 + '2016 Claims Experience'!$H$3) * (1 + '2016 Claims Experience'!$H$3)</f>
        <v>3761.4665000000005</v>
      </c>
      <c r="E1356" s="85">
        <f t="shared" si="85"/>
        <v>376.14664999999997</v>
      </c>
      <c r="F1356" s="85">
        <f t="shared" si="86"/>
        <v>3385.3198500000003</v>
      </c>
      <c r="G1356" s="85">
        <f xml:space="preserve"> F1356/'2016 Claims Experience'!$H$2</f>
        <v>3982.7292352941181</v>
      </c>
      <c r="H1356" s="85">
        <f t="shared" si="87"/>
        <v>500</v>
      </c>
      <c r="I1356" s="85">
        <f t="shared" si="84"/>
        <v>771.55438428117304</v>
      </c>
      <c r="J1356" s="39"/>
    </row>
    <row r="1357" spans="2:10" x14ac:dyDescent="0.2">
      <c r="B1357" s="87">
        <v>1355</v>
      </c>
      <c r="C1357" s="85">
        <v>23076.690000000002</v>
      </c>
      <c r="D1357" s="85">
        <f>C1357 * (1 + '2016 Claims Experience'!$H$3) * (1 + '2016 Claims Experience'!$H$3)</f>
        <v>27922.794900000008</v>
      </c>
      <c r="E1357" s="85">
        <f t="shared" si="85"/>
        <v>2792.2794900000004</v>
      </c>
      <c r="F1357" s="85">
        <f t="shared" si="86"/>
        <v>25130.515410000007</v>
      </c>
      <c r="G1357" s="85">
        <f xml:space="preserve"> F1357/'2016 Claims Experience'!$H$2</f>
        <v>29565.312247058831</v>
      </c>
      <c r="H1357" s="85">
        <f t="shared" si="87"/>
        <v>500</v>
      </c>
      <c r="I1357" s="85">
        <f t="shared" si="84"/>
        <v>771.55438428117304</v>
      </c>
      <c r="J1357" s="39"/>
    </row>
    <row r="1358" spans="2:10" x14ac:dyDescent="0.2">
      <c r="B1358" s="87">
        <v>1356</v>
      </c>
      <c r="C1358" s="85">
        <v>6837.4500000000007</v>
      </c>
      <c r="D1358" s="85">
        <f>C1358 * (1 + '2016 Claims Experience'!$H$3) * (1 + '2016 Claims Experience'!$H$3)</f>
        <v>8273.3145000000022</v>
      </c>
      <c r="E1358" s="85">
        <f t="shared" si="85"/>
        <v>827.33145000000002</v>
      </c>
      <c r="F1358" s="85">
        <f t="shared" si="86"/>
        <v>7445.9830500000025</v>
      </c>
      <c r="G1358" s="85">
        <f xml:space="preserve"> F1358/'2016 Claims Experience'!$H$2</f>
        <v>8759.9800588235321</v>
      </c>
      <c r="H1358" s="85">
        <f t="shared" si="87"/>
        <v>500</v>
      </c>
      <c r="I1358" s="85">
        <f t="shared" si="84"/>
        <v>771.55438428117304</v>
      </c>
      <c r="J1358" s="39"/>
    </row>
    <row r="1359" spans="2:10" x14ac:dyDescent="0.2">
      <c r="B1359" s="87">
        <v>1357</v>
      </c>
      <c r="C1359" s="85">
        <v>7724.6200000000008</v>
      </c>
      <c r="D1359" s="85">
        <f>C1359 * (1 + '2016 Claims Experience'!$H$3) * (1 + '2016 Claims Experience'!$H$3)</f>
        <v>9346.7902000000031</v>
      </c>
      <c r="E1359" s="85">
        <f t="shared" si="85"/>
        <v>934.67902000000015</v>
      </c>
      <c r="F1359" s="85">
        <f t="shared" si="86"/>
        <v>8412.1111800000035</v>
      </c>
      <c r="G1359" s="85">
        <f xml:space="preserve"> F1359/'2016 Claims Experience'!$H$2</f>
        <v>9896.6013882352981</v>
      </c>
      <c r="H1359" s="85">
        <f t="shared" si="87"/>
        <v>500</v>
      </c>
      <c r="I1359" s="85">
        <f t="shared" si="84"/>
        <v>771.55438428117304</v>
      </c>
      <c r="J1359" s="39"/>
    </row>
    <row r="1360" spans="2:10" x14ac:dyDescent="0.2">
      <c r="B1360" s="87">
        <v>1358</v>
      </c>
      <c r="C1360" s="85">
        <v>8848.7900000000009</v>
      </c>
      <c r="D1360" s="85">
        <f>C1360 * (1 + '2016 Claims Experience'!$H$3) * (1 + '2016 Claims Experience'!$H$3)</f>
        <v>10707.035900000003</v>
      </c>
      <c r="E1360" s="85">
        <f t="shared" si="85"/>
        <v>1070.7035900000001</v>
      </c>
      <c r="F1360" s="85">
        <f t="shared" si="86"/>
        <v>9636.3323100000034</v>
      </c>
      <c r="G1360" s="85">
        <f xml:space="preserve"> F1360/'2016 Claims Experience'!$H$2</f>
        <v>11336.861541176475</v>
      </c>
      <c r="H1360" s="85">
        <f t="shared" si="87"/>
        <v>500</v>
      </c>
      <c r="I1360" s="85">
        <f t="shared" si="84"/>
        <v>771.55438428117304</v>
      </c>
      <c r="J1360" s="39"/>
    </row>
    <row r="1361" spans="2:10" x14ac:dyDescent="0.2">
      <c r="B1361" s="87">
        <v>1359</v>
      </c>
      <c r="C1361" s="85">
        <v>16587.63</v>
      </c>
      <c r="D1361" s="85">
        <f>C1361 * (1 + '2016 Claims Experience'!$H$3) * (1 + '2016 Claims Experience'!$H$3)</f>
        <v>20071.032300000006</v>
      </c>
      <c r="E1361" s="85">
        <f t="shared" si="85"/>
        <v>2007.1032300000002</v>
      </c>
      <c r="F1361" s="85">
        <f t="shared" si="86"/>
        <v>18063.929070000006</v>
      </c>
      <c r="G1361" s="85">
        <f xml:space="preserve"> F1361/'2016 Claims Experience'!$H$2</f>
        <v>21251.681258823537</v>
      </c>
      <c r="H1361" s="85">
        <f t="shared" si="87"/>
        <v>500</v>
      </c>
      <c r="I1361" s="85">
        <f t="shared" si="84"/>
        <v>771.55438428117304</v>
      </c>
      <c r="J1361" s="39"/>
    </row>
    <row r="1362" spans="2:10" x14ac:dyDescent="0.2">
      <c r="B1362" s="87">
        <v>1360</v>
      </c>
      <c r="C1362" s="85">
        <v>14850.42</v>
      </c>
      <c r="D1362" s="85">
        <f>C1362 * (1 + '2016 Claims Experience'!$H$3) * (1 + '2016 Claims Experience'!$H$3)</f>
        <v>17969.008200000004</v>
      </c>
      <c r="E1362" s="85">
        <f t="shared" si="85"/>
        <v>1796.9008200000001</v>
      </c>
      <c r="F1362" s="85">
        <f t="shared" si="86"/>
        <v>16172.107380000003</v>
      </c>
      <c r="G1362" s="85">
        <f xml:space="preserve"> F1362/'2016 Claims Experience'!$H$2</f>
        <v>19026.008682352945</v>
      </c>
      <c r="H1362" s="85">
        <f t="shared" si="87"/>
        <v>500</v>
      </c>
      <c r="I1362" s="85">
        <f t="shared" si="84"/>
        <v>771.55438428117304</v>
      </c>
      <c r="J1362" s="39"/>
    </row>
    <row r="1363" spans="2:10" x14ac:dyDescent="0.2">
      <c r="B1363" s="87">
        <v>1361</v>
      </c>
      <c r="C1363" s="85">
        <v>3785.6800000000003</v>
      </c>
      <c r="D1363" s="85">
        <f>C1363 * (1 + '2016 Claims Experience'!$H$3) * (1 + '2016 Claims Experience'!$H$3)</f>
        <v>4580.6728000000012</v>
      </c>
      <c r="E1363" s="85">
        <f t="shared" si="85"/>
        <v>458.06728000000004</v>
      </c>
      <c r="F1363" s="85">
        <f t="shared" si="86"/>
        <v>4122.605520000001</v>
      </c>
      <c r="G1363" s="85">
        <f xml:space="preserve"> F1363/'2016 Claims Experience'!$H$2</f>
        <v>4850.1241411764722</v>
      </c>
      <c r="H1363" s="85">
        <f t="shared" si="87"/>
        <v>500</v>
      </c>
      <c r="I1363" s="85">
        <f t="shared" si="84"/>
        <v>771.55438428117304</v>
      </c>
      <c r="J1363" s="39"/>
    </row>
    <row r="1364" spans="2:10" x14ac:dyDescent="0.2">
      <c r="B1364" s="87">
        <v>1362</v>
      </c>
      <c r="C1364" s="85">
        <v>3457.8300000000004</v>
      </c>
      <c r="D1364" s="85">
        <f>C1364 * (1 + '2016 Claims Experience'!$H$3) * (1 + '2016 Claims Experience'!$H$3)</f>
        <v>4183.9743000000008</v>
      </c>
      <c r="E1364" s="85">
        <f t="shared" si="85"/>
        <v>418.39742999999999</v>
      </c>
      <c r="F1364" s="85">
        <f t="shared" si="86"/>
        <v>3765.5768700000008</v>
      </c>
      <c r="G1364" s="85">
        <f xml:space="preserve"> F1364/'2016 Claims Experience'!$H$2</f>
        <v>4430.0904352941188</v>
      </c>
      <c r="H1364" s="85">
        <f t="shared" si="87"/>
        <v>500</v>
      </c>
      <c r="I1364" s="85">
        <f t="shared" si="84"/>
        <v>771.55438428117304</v>
      </c>
      <c r="J1364" s="39"/>
    </row>
    <row r="1365" spans="2:10" x14ac:dyDescent="0.2">
      <c r="B1365" s="87">
        <v>1363</v>
      </c>
      <c r="C1365" s="85">
        <v>2983.83</v>
      </c>
      <c r="D1365" s="85">
        <f>C1365 * (1 + '2016 Claims Experience'!$H$3) * (1 + '2016 Claims Experience'!$H$3)</f>
        <v>3610.4343000000003</v>
      </c>
      <c r="E1365" s="85">
        <f t="shared" si="85"/>
        <v>361.04342999999994</v>
      </c>
      <c r="F1365" s="85">
        <f t="shared" si="86"/>
        <v>3249.3908700000002</v>
      </c>
      <c r="G1365" s="85">
        <f xml:space="preserve"> F1365/'2016 Claims Experience'!$H$2</f>
        <v>3822.8127882352946</v>
      </c>
      <c r="H1365" s="85">
        <f t="shared" si="87"/>
        <v>500</v>
      </c>
      <c r="I1365" s="85">
        <f t="shared" si="84"/>
        <v>771.55438428117304</v>
      </c>
      <c r="J1365" s="39"/>
    </row>
    <row r="1366" spans="2:10" x14ac:dyDescent="0.2">
      <c r="B1366" s="87">
        <v>1364</v>
      </c>
      <c r="C1366" s="85">
        <v>6525.4000000000005</v>
      </c>
      <c r="D1366" s="85">
        <f>C1366 * (1 + '2016 Claims Experience'!$H$3) * (1 + '2016 Claims Experience'!$H$3)</f>
        <v>7895.7340000000022</v>
      </c>
      <c r="E1366" s="85">
        <f t="shared" si="85"/>
        <v>789.57339999999999</v>
      </c>
      <c r="F1366" s="85">
        <f t="shared" si="86"/>
        <v>7106.160600000002</v>
      </c>
      <c r="G1366" s="85">
        <f xml:space="preserve"> F1366/'2016 Claims Experience'!$H$2</f>
        <v>8360.1889411764732</v>
      </c>
      <c r="H1366" s="85">
        <f t="shared" si="87"/>
        <v>500</v>
      </c>
      <c r="I1366" s="85">
        <f t="shared" si="84"/>
        <v>771.55438428117304</v>
      </c>
      <c r="J1366" s="39"/>
    </row>
    <row r="1367" spans="2:10" x14ac:dyDescent="0.2">
      <c r="B1367" s="87">
        <v>1365</v>
      </c>
      <c r="C1367" s="85">
        <v>399.74</v>
      </c>
      <c r="D1367" s="85">
        <f>C1367 * (1 + '2016 Claims Experience'!$H$3) * (1 + '2016 Claims Experience'!$H$3)</f>
        <v>483.68540000000007</v>
      </c>
      <c r="E1367" s="85">
        <f t="shared" si="85"/>
        <v>48.368539999999996</v>
      </c>
      <c r="F1367" s="85">
        <f t="shared" si="86"/>
        <v>435.31686000000008</v>
      </c>
      <c r="G1367" s="85">
        <f xml:space="preserve"> F1367/'2016 Claims Experience'!$H$2</f>
        <v>512.13748235294133</v>
      </c>
      <c r="H1367" s="85">
        <f t="shared" si="87"/>
        <v>483.68540000000007</v>
      </c>
      <c r="I1367" s="85">
        <f t="shared" si="84"/>
        <v>0</v>
      </c>
      <c r="J1367" s="39"/>
    </row>
    <row r="1368" spans="2:10" x14ac:dyDescent="0.2">
      <c r="B1368" s="87">
        <v>1366</v>
      </c>
      <c r="C1368" s="85">
        <v>8017.71</v>
      </c>
      <c r="D1368" s="85">
        <f>C1368 * (1 + '2016 Claims Experience'!$H$3) * (1 + '2016 Claims Experience'!$H$3)</f>
        <v>9701.429100000003</v>
      </c>
      <c r="E1368" s="85">
        <f t="shared" si="85"/>
        <v>970.14291000000014</v>
      </c>
      <c r="F1368" s="85">
        <f t="shared" si="86"/>
        <v>8731.2861900000025</v>
      </c>
      <c r="G1368" s="85">
        <f xml:space="preserve"> F1368/'2016 Claims Experience'!$H$2</f>
        <v>10272.101400000003</v>
      </c>
      <c r="H1368" s="85">
        <f t="shared" si="87"/>
        <v>500</v>
      </c>
      <c r="I1368" s="85">
        <f t="shared" si="84"/>
        <v>771.55438428117304</v>
      </c>
      <c r="J1368" s="39"/>
    </row>
    <row r="1369" spans="2:10" x14ac:dyDescent="0.2">
      <c r="B1369" s="87">
        <v>1367</v>
      </c>
      <c r="C1369" s="85">
        <v>19610.170000000002</v>
      </c>
      <c r="D1369" s="85">
        <f>C1369 * (1 + '2016 Claims Experience'!$H$3) * (1 + '2016 Claims Experience'!$H$3)</f>
        <v>23728.305700000008</v>
      </c>
      <c r="E1369" s="85">
        <f t="shared" si="85"/>
        <v>2372.8305700000001</v>
      </c>
      <c r="F1369" s="85">
        <f t="shared" si="86"/>
        <v>21355.475130000006</v>
      </c>
      <c r="G1369" s="85">
        <f xml:space="preserve"> F1369/'2016 Claims Experience'!$H$2</f>
        <v>25124.088388235301</v>
      </c>
      <c r="H1369" s="85">
        <f t="shared" si="87"/>
        <v>500</v>
      </c>
      <c r="I1369" s="85">
        <f t="shared" si="84"/>
        <v>771.55438428117304</v>
      </c>
      <c r="J1369" s="39"/>
    </row>
    <row r="1370" spans="2:10" x14ac:dyDescent="0.2">
      <c r="B1370" s="87">
        <v>1368</v>
      </c>
      <c r="C1370" s="85">
        <v>6406.9000000000005</v>
      </c>
      <c r="D1370" s="85">
        <f>C1370 * (1 + '2016 Claims Experience'!$H$3) * (1 + '2016 Claims Experience'!$H$3)</f>
        <v>7752.349000000002</v>
      </c>
      <c r="E1370" s="85">
        <f t="shared" si="85"/>
        <v>775.23490000000004</v>
      </c>
      <c r="F1370" s="85">
        <f t="shared" si="86"/>
        <v>6977.1141000000016</v>
      </c>
      <c r="G1370" s="85">
        <f xml:space="preserve"> F1370/'2016 Claims Experience'!$H$2</f>
        <v>8208.3695294117661</v>
      </c>
      <c r="H1370" s="85">
        <f t="shared" si="87"/>
        <v>500</v>
      </c>
      <c r="I1370" s="85">
        <f t="shared" si="84"/>
        <v>771.55438428117304</v>
      </c>
      <c r="J1370" s="39"/>
    </row>
    <row r="1371" spans="2:10" x14ac:dyDescent="0.2">
      <c r="B1371" s="87">
        <v>1369</v>
      </c>
      <c r="C1371" s="85">
        <v>25735.83</v>
      </c>
      <c r="D1371" s="85">
        <f>C1371 * (1 + '2016 Claims Experience'!$H$3) * (1 + '2016 Claims Experience'!$H$3)</f>
        <v>31140.354300000006</v>
      </c>
      <c r="E1371" s="85">
        <f t="shared" si="85"/>
        <v>3114.0354299999999</v>
      </c>
      <c r="F1371" s="85">
        <f t="shared" si="86"/>
        <v>28026.318870000006</v>
      </c>
      <c r="G1371" s="85">
        <f xml:space="preserve"> F1371/'2016 Claims Experience'!$H$2</f>
        <v>32972.139847058832</v>
      </c>
      <c r="H1371" s="85">
        <f t="shared" si="87"/>
        <v>500</v>
      </c>
      <c r="I1371" s="85">
        <f t="shared" si="84"/>
        <v>771.55438428117304</v>
      </c>
      <c r="J1371" s="39"/>
    </row>
    <row r="1372" spans="2:10" x14ac:dyDescent="0.2">
      <c r="B1372" s="87">
        <v>1370</v>
      </c>
      <c r="C1372" s="85">
        <v>10908.32</v>
      </c>
      <c r="D1372" s="85">
        <f>C1372 * (1 + '2016 Claims Experience'!$H$3) * (1 + '2016 Claims Experience'!$H$3)</f>
        <v>13199.067200000001</v>
      </c>
      <c r="E1372" s="85">
        <f t="shared" si="85"/>
        <v>1319.90672</v>
      </c>
      <c r="F1372" s="85">
        <f t="shared" si="86"/>
        <v>11879.160480000002</v>
      </c>
      <c r="G1372" s="85">
        <f xml:space="preserve"> F1372/'2016 Claims Experience'!$H$2</f>
        <v>13975.482917647061</v>
      </c>
      <c r="H1372" s="85">
        <f t="shared" si="87"/>
        <v>500</v>
      </c>
      <c r="I1372" s="85">
        <f t="shared" si="84"/>
        <v>771.55438428117304</v>
      </c>
      <c r="J1372" s="39"/>
    </row>
    <row r="1373" spans="2:10" x14ac:dyDescent="0.2">
      <c r="B1373" s="87">
        <v>1371</v>
      </c>
      <c r="C1373" s="85">
        <v>1624.24</v>
      </c>
      <c r="D1373" s="85">
        <f>C1373 * (1 + '2016 Claims Experience'!$H$3) * (1 + '2016 Claims Experience'!$H$3)</f>
        <v>1965.3304000000003</v>
      </c>
      <c r="E1373" s="85">
        <f t="shared" si="85"/>
        <v>196.53303999999997</v>
      </c>
      <c r="F1373" s="85">
        <f t="shared" si="86"/>
        <v>1768.7973600000003</v>
      </c>
      <c r="G1373" s="85">
        <f xml:space="preserve"> F1373/'2016 Claims Experience'!$H$2</f>
        <v>2080.9380705882359</v>
      </c>
      <c r="H1373" s="85">
        <f t="shared" si="87"/>
        <v>500</v>
      </c>
      <c r="I1373" s="85">
        <f t="shared" si="84"/>
        <v>771.55438428117304</v>
      </c>
      <c r="J1373" s="39"/>
    </row>
    <row r="1374" spans="2:10" x14ac:dyDescent="0.2">
      <c r="B1374" s="87">
        <v>1372</v>
      </c>
      <c r="C1374" s="85">
        <v>349.18</v>
      </c>
      <c r="D1374" s="85">
        <f>C1374 * (1 + '2016 Claims Experience'!$H$3) * (1 + '2016 Claims Experience'!$H$3)</f>
        <v>422.50780000000003</v>
      </c>
      <c r="E1374" s="85">
        <f t="shared" si="85"/>
        <v>42.250779999999992</v>
      </c>
      <c r="F1374" s="85">
        <f t="shared" si="86"/>
        <v>380.25702000000001</v>
      </c>
      <c r="G1374" s="85">
        <f xml:space="preserve"> F1374/'2016 Claims Experience'!$H$2</f>
        <v>447.3612</v>
      </c>
      <c r="H1374" s="85">
        <f t="shared" si="87"/>
        <v>422.50780000000003</v>
      </c>
      <c r="I1374" s="85">
        <f t="shared" si="84"/>
        <v>0</v>
      </c>
      <c r="J1374" s="39"/>
    </row>
    <row r="1375" spans="2:10" x14ac:dyDescent="0.2">
      <c r="B1375" s="87">
        <v>1373</v>
      </c>
      <c r="C1375" s="85">
        <v>6846.14</v>
      </c>
      <c r="D1375" s="85">
        <f>C1375 * (1 + '2016 Claims Experience'!$H$3) * (1 + '2016 Claims Experience'!$H$3)</f>
        <v>8283.8294000000024</v>
      </c>
      <c r="E1375" s="85">
        <f t="shared" si="85"/>
        <v>828.38294000000008</v>
      </c>
      <c r="F1375" s="85">
        <f t="shared" si="86"/>
        <v>7455.4464600000019</v>
      </c>
      <c r="G1375" s="85">
        <f xml:space="preserve"> F1375/'2016 Claims Experience'!$H$2</f>
        <v>8771.1134823529428</v>
      </c>
      <c r="H1375" s="85">
        <f t="shared" si="87"/>
        <v>500</v>
      </c>
      <c r="I1375" s="85">
        <f t="shared" si="84"/>
        <v>771.55438428117304</v>
      </c>
      <c r="J1375" s="39"/>
    </row>
    <row r="1376" spans="2:10" x14ac:dyDescent="0.2">
      <c r="B1376" s="87">
        <v>1374</v>
      </c>
      <c r="C1376" s="85">
        <v>18228.46</v>
      </c>
      <c r="D1376" s="85">
        <f>C1376 * (1 + '2016 Claims Experience'!$H$3) * (1 + '2016 Claims Experience'!$H$3)</f>
        <v>22056.436600000001</v>
      </c>
      <c r="E1376" s="85">
        <f t="shared" si="85"/>
        <v>2205.6436599999997</v>
      </c>
      <c r="F1376" s="85">
        <f t="shared" si="86"/>
        <v>19850.792940000003</v>
      </c>
      <c r="G1376" s="85">
        <f xml:space="preserve"> F1376/'2016 Claims Experience'!$H$2</f>
        <v>23353.874047058827</v>
      </c>
      <c r="H1376" s="85">
        <f t="shared" si="87"/>
        <v>500</v>
      </c>
      <c r="I1376" s="85">
        <f t="shared" si="84"/>
        <v>771.55438428117304</v>
      </c>
      <c r="J1376" s="39"/>
    </row>
    <row r="1377" spans="2:10" x14ac:dyDescent="0.2">
      <c r="B1377" s="87">
        <v>1375</v>
      </c>
      <c r="C1377" s="85">
        <v>2620.4300000000003</v>
      </c>
      <c r="D1377" s="85">
        <f>C1377 * (1 + '2016 Claims Experience'!$H$3) * (1 + '2016 Claims Experience'!$H$3)</f>
        <v>3170.7203000000009</v>
      </c>
      <c r="E1377" s="85">
        <f t="shared" si="85"/>
        <v>317.07203000000004</v>
      </c>
      <c r="F1377" s="85">
        <f t="shared" si="86"/>
        <v>2853.648270000001</v>
      </c>
      <c r="G1377" s="85">
        <f xml:space="preserve"> F1377/'2016 Claims Experience'!$H$2</f>
        <v>3357.2332588235308</v>
      </c>
      <c r="H1377" s="85">
        <f t="shared" si="87"/>
        <v>500</v>
      </c>
      <c r="I1377" s="85">
        <f t="shared" si="84"/>
        <v>771.55438428117304</v>
      </c>
      <c r="J1377" s="39"/>
    </row>
    <row r="1378" spans="2:10" x14ac:dyDescent="0.2">
      <c r="B1378" s="87">
        <v>1376</v>
      </c>
      <c r="C1378" s="85">
        <v>3476.79</v>
      </c>
      <c r="D1378" s="85">
        <f>C1378 * (1 + '2016 Claims Experience'!$H$3) * (1 + '2016 Claims Experience'!$H$3)</f>
        <v>4206.9159</v>
      </c>
      <c r="E1378" s="85">
        <f t="shared" si="85"/>
        <v>420.69158999999991</v>
      </c>
      <c r="F1378" s="85">
        <f t="shared" si="86"/>
        <v>3786.2243100000001</v>
      </c>
      <c r="G1378" s="85">
        <f xml:space="preserve"> F1378/'2016 Claims Experience'!$H$2</f>
        <v>4454.3815411764708</v>
      </c>
      <c r="H1378" s="85">
        <f t="shared" si="87"/>
        <v>500</v>
      </c>
      <c r="I1378" s="85">
        <f t="shared" si="84"/>
        <v>771.55438428117304</v>
      </c>
      <c r="J1378" s="39"/>
    </row>
    <row r="1379" spans="2:10" x14ac:dyDescent="0.2">
      <c r="B1379" s="87">
        <v>1377</v>
      </c>
      <c r="C1379" s="85">
        <v>1354.8500000000001</v>
      </c>
      <c r="D1379" s="85">
        <f>C1379 * (1 + '2016 Claims Experience'!$H$3) * (1 + '2016 Claims Experience'!$H$3)</f>
        <v>1639.3685000000005</v>
      </c>
      <c r="E1379" s="85">
        <f t="shared" si="85"/>
        <v>163.93685000000002</v>
      </c>
      <c r="F1379" s="85">
        <f t="shared" si="86"/>
        <v>1475.4316500000004</v>
      </c>
      <c r="G1379" s="85">
        <f xml:space="preserve"> F1379/'2016 Claims Experience'!$H$2</f>
        <v>1735.8019411764712</v>
      </c>
      <c r="H1379" s="85">
        <f t="shared" si="87"/>
        <v>500</v>
      </c>
      <c r="I1379" s="85">
        <f t="shared" si="84"/>
        <v>771.55438428117304</v>
      </c>
      <c r="J1379" s="39"/>
    </row>
    <row r="1380" spans="2:10" x14ac:dyDescent="0.2">
      <c r="B1380" s="87">
        <v>1378</v>
      </c>
      <c r="C1380" s="85">
        <v>16114.42</v>
      </c>
      <c r="D1380" s="85">
        <f>C1380 * (1 + '2016 Claims Experience'!$H$3) * (1 + '2016 Claims Experience'!$H$3)</f>
        <v>19498.448200000003</v>
      </c>
      <c r="E1380" s="85">
        <f t="shared" si="85"/>
        <v>1949.8448199999998</v>
      </c>
      <c r="F1380" s="85">
        <f t="shared" si="86"/>
        <v>17548.603380000004</v>
      </c>
      <c r="G1380" s="85">
        <f xml:space="preserve"> F1380/'2016 Claims Experience'!$H$2</f>
        <v>20645.415741176475</v>
      </c>
      <c r="H1380" s="85">
        <f t="shared" si="87"/>
        <v>500</v>
      </c>
      <c r="I1380" s="85">
        <f t="shared" si="84"/>
        <v>771.55438428117304</v>
      </c>
      <c r="J1380" s="39"/>
    </row>
    <row r="1381" spans="2:10" x14ac:dyDescent="0.2">
      <c r="B1381" s="87">
        <v>1379</v>
      </c>
      <c r="C1381" s="85">
        <v>2464.8000000000002</v>
      </c>
      <c r="D1381" s="85">
        <f>C1381 * (1 + '2016 Claims Experience'!$H$3) * (1 + '2016 Claims Experience'!$H$3)</f>
        <v>2982.4080000000004</v>
      </c>
      <c r="E1381" s="85">
        <f t="shared" si="85"/>
        <v>298.24079999999998</v>
      </c>
      <c r="F1381" s="85">
        <f t="shared" si="86"/>
        <v>2684.1672000000003</v>
      </c>
      <c r="G1381" s="85">
        <f xml:space="preserve"> F1381/'2016 Claims Experience'!$H$2</f>
        <v>3157.8437647058827</v>
      </c>
      <c r="H1381" s="85">
        <f t="shared" si="87"/>
        <v>500</v>
      </c>
      <c r="I1381" s="85">
        <f t="shared" si="84"/>
        <v>771.55438428117304</v>
      </c>
      <c r="J1381" s="39"/>
    </row>
    <row r="1382" spans="2:10" x14ac:dyDescent="0.2">
      <c r="B1382" s="87">
        <v>1380</v>
      </c>
      <c r="C1382" s="85">
        <v>20796.75</v>
      </c>
      <c r="D1382" s="85">
        <f>C1382 * (1 + '2016 Claims Experience'!$H$3) * (1 + '2016 Claims Experience'!$H$3)</f>
        <v>25164.067500000005</v>
      </c>
      <c r="E1382" s="85">
        <f t="shared" si="85"/>
        <v>2516.4067500000001</v>
      </c>
      <c r="F1382" s="85">
        <f t="shared" si="86"/>
        <v>22647.660750000006</v>
      </c>
      <c r="G1382" s="85">
        <f xml:space="preserve"> F1382/'2016 Claims Experience'!$H$2</f>
        <v>26644.306764705889</v>
      </c>
      <c r="H1382" s="85">
        <f t="shared" si="87"/>
        <v>500</v>
      </c>
      <c r="I1382" s="85">
        <f t="shared" si="84"/>
        <v>771.55438428117304</v>
      </c>
      <c r="J1382" s="39"/>
    </row>
    <row r="1383" spans="2:10" x14ac:dyDescent="0.2">
      <c r="B1383" s="87">
        <v>1381</v>
      </c>
      <c r="C1383" s="85">
        <v>7124.22</v>
      </c>
      <c r="D1383" s="85">
        <f>C1383 * (1 + '2016 Claims Experience'!$H$3) * (1 + '2016 Claims Experience'!$H$3)</f>
        <v>8620.3062000000009</v>
      </c>
      <c r="E1383" s="85">
        <f t="shared" si="85"/>
        <v>862.03061999999989</v>
      </c>
      <c r="F1383" s="85">
        <f t="shared" si="86"/>
        <v>7758.2755800000014</v>
      </c>
      <c r="G1383" s="85">
        <f xml:space="preserve"> F1383/'2016 Claims Experience'!$H$2</f>
        <v>9127.3830352941186</v>
      </c>
      <c r="H1383" s="85">
        <f t="shared" si="87"/>
        <v>500</v>
      </c>
      <c r="I1383" s="85">
        <f t="shared" si="84"/>
        <v>771.55438428117304</v>
      </c>
      <c r="J1383" s="39"/>
    </row>
    <row r="1384" spans="2:10" x14ac:dyDescent="0.2">
      <c r="B1384" s="87">
        <v>1382</v>
      </c>
      <c r="C1384" s="85">
        <v>14445.150000000001</v>
      </c>
      <c r="D1384" s="85">
        <f>C1384 * (1 + '2016 Claims Experience'!$H$3) * (1 + '2016 Claims Experience'!$H$3)</f>
        <v>17478.631500000003</v>
      </c>
      <c r="E1384" s="85">
        <f t="shared" si="85"/>
        <v>1747.8631499999999</v>
      </c>
      <c r="F1384" s="85">
        <f t="shared" si="86"/>
        <v>15730.768350000004</v>
      </c>
      <c r="G1384" s="85">
        <f xml:space="preserve"> F1384/'2016 Claims Experience'!$H$2</f>
        <v>18506.786294117654</v>
      </c>
      <c r="H1384" s="85">
        <f t="shared" si="87"/>
        <v>500</v>
      </c>
      <c r="I1384" s="85">
        <f t="shared" si="84"/>
        <v>771.55438428117304</v>
      </c>
      <c r="J1384" s="39"/>
    </row>
    <row r="1385" spans="2:10" x14ac:dyDescent="0.2">
      <c r="B1385" s="87">
        <v>1383</v>
      </c>
      <c r="C1385" s="85">
        <v>340.49</v>
      </c>
      <c r="D1385" s="85">
        <f>C1385 * (1 + '2016 Claims Experience'!$H$3) * (1 + '2016 Claims Experience'!$H$3)</f>
        <v>411.99290000000008</v>
      </c>
      <c r="E1385" s="85">
        <f t="shared" si="85"/>
        <v>41.199289999999998</v>
      </c>
      <c r="F1385" s="85">
        <f t="shared" si="86"/>
        <v>370.79361000000006</v>
      </c>
      <c r="G1385" s="85">
        <f xml:space="preserve"> F1385/'2016 Claims Experience'!$H$2</f>
        <v>436.22777647058831</v>
      </c>
      <c r="H1385" s="85">
        <f t="shared" si="87"/>
        <v>411.99290000000008</v>
      </c>
      <c r="I1385" s="85">
        <f t="shared" si="84"/>
        <v>0</v>
      </c>
      <c r="J1385" s="39"/>
    </row>
    <row r="1386" spans="2:10" x14ac:dyDescent="0.2">
      <c r="B1386" s="87">
        <v>1384</v>
      </c>
      <c r="C1386" s="85">
        <v>1554.72</v>
      </c>
      <c r="D1386" s="85">
        <f>C1386 * (1 + '2016 Claims Experience'!$H$3) * (1 + '2016 Claims Experience'!$H$3)</f>
        <v>1881.2112000000004</v>
      </c>
      <c r="E1386" s="85">
        <f t="shared" si="85"/>
        <v>188.12111999999999</v>
      </c>
      <c r="F1386" s="85">
        <f t="shared" si="86"/>
        <v>1693.0900800000004</v>
      </c>
      <c r="G1386" s="85">
        <f xml:space="preserve"> F1386/'2016 Claims Experience'!$H$2</f>
        <v>1991.8706823529417</v>
      </c>
      <c r="H1386" s="85">
        <f t="shared" si="87"/>
        <v>500</v>
      </c>
      <c r="I1386" s="85">
        <f t="shared" si="84"/>
        <v>771.55438428117304</v>
      </c>
      <c r="J1386" s="39"/>
    </row>
    <row r="1387" spans="2:10" x14ac:dyDescent="0.2">
      <c r="B1387" s="87">
        <v>1385</v>
      </c>
      <c r="C1387" s="85">
        <v>16454.91</v>
      </c>
      <c r="D1387" s="85">
        <f>C1387 * (1 + '2016 Claims Experience'!$H$3) * (1 + '2016 Claims Experience'!$H$3)</f>
        <v>19910.441100000004</v>
      </c>
      <c r="E1387" s="85">
        <f t="shared" si="85"/>
        <v>1991.0441099999998</v>
      </c>
      <c r="F1387" s="85">
        <f t="shared" si="86"/>
        <v>17919.396990000005</v>
      </c>
      <c r="G1387" s="85">
        <f xml:space="preserve"> F1387/'2016 Claims Experience'!$H$2</f>
        <v>21081.643517647066</v>
      </c>
      <c r="H1387" s="85">
        <f t="shared" si="87"/>
        <v>500</v>
      </c>
      <c r="I1387" s="85">
        <f t="shared" si="84"/>
        <v>771.55438428117304</v>
      </c>
      <c r="J1387" s="39"/>
    </row>
    <row r="1388" spans="2:10" x14ac:dyDescent="0.2">
      <c r="B1388" s="87">
        <v>1386</v>
      </c>
      <c r="C1388" s="85">
        <v>20077.060000000001</v>
      </c>
      <c r="D1388" s="85">
        <f>C1388 * (1 + '2016 Claims Experience'!$H$3) * (1 + '2016 Claims Experience'!$H$3)</f>
        <v>24293.242600000005</v>
      </c>
      <c r="E1388" s="85">
        <f t="shared" si="85"/>
        <v>2429.3242599999999</v>
      </c>
      <c r="F1388" s="85">
        <f t="shared" si="86"/>
        <v>21863.918340000004</v>
      </c>
      <c r="G1388" s="85">
        <f xml:space="preserve"> F1388/'2016 Claims Experience'!$H$2</f>
        <v>25722.25687058824</v>
      </c>
      <c r="H1388" s="85">
        <f t="shared" si="87"/>
        <v>500</v>
      </c>
      <c r="I1388" s="85">
        <f t="shared" si="84"/>
        <v>771.55438428117304</v>
      </c>
      <c r="J1388" s="39"/>
    </row>
    <row r="1389" spans="2:10" x14ac:dyDescent="0.2">
      <c r="B1389" s="87">
        <v>1387</v>
      </c>
      <c r="C1389" s="85">
        <v>239.37</v>
      </c>
      <c r="D1389" s="85">
        <f>C1389 * (1 + '2016 Claims Experience'!$H$3) * (1 + '2016 Claims Experience'!$H$3)</f>
        <v>289.63770000000005</v>
      </c>
      <c r="E1389" s="85">
        <f t="shared" si="85"/>
        <v>28.96377</v>
      </c>
      <c r="F1389" s="85">
        <f t="shared" si="86"/>
        <v>260.67393000000004</v>
      </c>
      <c r="G1389" s="85">
        <f xml:space="preserve"> F1389/'2016 Claims Experience'!$H$2</f>
        <v>306.67521176470592</v>
      </c>
      <c r="H1389" s="85">
        <f t="shared" si="87"/>
        <v>289.63770000000005</v>
      </c>
      <c r="I1389" s="85">
        <f t="shared" si="84"/>
        <v>0</v>
      </c>
      <c r="J1389" s="39"/>
    </row>
    <row r="1390" spans="2:10" x14ac:dyDescent="0.2">
      <c r="B1390" s="87">
        <v>1388</v>
      </c>
      <c r="C1390" s="85">
        <v>5226.6400000000003</v>
      </c>
      <c r="D1390" s="85">
        <f>C1390 * (1 + '2016 Claims Experience'!$H$3) * (1 + '2016 Claims Experience'!$H$3)</f>
        <v>6324.2344000000012</v>
      </c>
      <c r="E1390" s="85">
        <f t="shared" si="85"/>
        <v>632.42344000000003</v>
      </c>
      <c r="F1390" s="85">
        <f t="shared" si="86"/>
        <v>5691.8109600000016</v>
      </c>
      <c r="G1390" s="85">
        <f xml:space="preserve"> F1390/'2016 Claims Experience'!$H$2</f>
        <v>6696.2481882352959</v>
      </c>
      <c r="H1390" s="85">
        <f t="shared" si="87"/>
        <v>500</v>
      </c>
      <c r="I1390" s="85">
        <f t="shared" si="84"/>
        <v>771.55438428117304</v>
      </c>
      <c r="J1390" s="39"/>
    </row>
    <row r="1391" spans="2:10" x14ac:dyDescent="0.2">
      <c r="B1391" s="87">
        <v>1389</v>
      </c>
      <c r="C1391" s="85">
        <v>29786.16</v>
      </c>
      <c r="D1391" s="85">
        <f>C1391 * (1 + '2016 Claims Experience'!$H$3) * (1 + '2016 Claims Experience'!$H$3)</f>
        <v>36041.253600000004</v>
      </c>
      <c r="E1391" s="85">
        <f t="shared" si="85"/>
        <v>3604.1253599999995</v>
      </c>
      <c r="F1391" s="85">
        <f t="shared" si="86"/>
        <v>32437.128240000005</v>
      </c>
      <c r="G1391" s="85">
        <f xml:space="preserve"> F1391/'2016 Claims Experience'!$H$2</f>
        <v>38161.327341176475</v>
      </c>
      <c r="H1391" s="85">
        <f t="shared" si="87"/>
        <v>500</v>
      </c>
      <c r="I1391" s="85">
        <f t="shared" si="84"/>
        <v>771.55438428117304</v>
      </c>
      <c r="J1391" s="39"/>
    </row>
    <row r="1392" spans="2:10" x14ac:dyDescent="0.2">
      <c r="B1392" s="87">
        <v>1390</v>
      </c>
      <c r="C1392" s="85">
        <v>7784.6600000000008</v>
      </c>
      <c r="D1392" s="85">
        <f>C1392 * (1 + '2016 Claims Experience'!$H$3) * (1 + '2016 Claims Experience'!$H$3)</f>
        <v>9419.4386000000031</v>
      </c>
      <c r="E1392" s="85">
        <f t="shared" si="85"/>
        <v>941.94386000000009</v>
      </c>
      <c r="F1392" s="85">
        <f t="shared" si="86"/>
        <v>8477.4947400000037</v>
      </c>
      <c r="G1392" s="85">
        <f xml:space="preserve"> F1392/'2016 Claims Experience'!$H$2</f>
        <v>9973.523223529417</v>
      </c>
      <c r="H1392" s="85">
        <f t="shared" si="87"/>
        <v>500</v>
      </c>
      <c r="I1392" s="85">
        <f t="shared" si="84"/>
        <v>771.55438428117304</v>
      </c>
      <c r="J1392" s="39"/>
    </row>
    <row r="1393" spans="2:10" x14ac:dyDescent="0.2">
      <c r="B1393" s="87">
        <v>1391</v>
      </c>
      <c r="C1393" s="85">
        <v>1579.21</v>
      </c>
      <c r="D1393" s="85">
        <f>C1393 * (1 + '2016 Claims Experience'!$H$3) * (1 + '2016 Claims Experience'!$H$3)</f>
        <v>1910.8441000000003</v>
      </c>
      <c r="E1393" s="85">
        <f t="shared" si="85"/>
        <v>191.08440999999999</v>
      </c>
      <c r="F1393" s="85">
        <f t="shared" si="86"/>
        <v>1719.7596900000003</v>
      </c>
      <c r="G1393" s="85">
        <f xml:space="preserve"> F1393/'2016 Claims Experience'!$H$2</f>
        <v>2023.2466941176474</v>
      </c>
      <c r="H1393" s="85">
        <f t="shared" si="87"/>
        <v>500</v>
      </c>
      <c r="I1393" s="85">
        <f t="shared" si="84"/>
        <v>771.55438428117304</v>
      </c>
      <c r="J1393" s="39"/>
    </row>
    <row r="1394" spans="2:10" x14ac:dyDescent="0.2">
      <c r="B1394" s="87">
        <v>1392</v>
      </c>
      <c r="C1394" s="85">
        <v>5010.18</v>
      </c>
      <c r="D1394" s="85">
        <f>C1394 * (1 + '2016 Claims Experience'!$H$3) * (1 + '2016 Claims Experience'!$H$3)</f>
        <v>6062.3178000000007</v>
      </c>
      <c r="E1394" s="85">
        <f t="shared" si="85"/>
        <v>606.23177999999996</v>
      </c>
      <c r="F1394" s="85">
        <f t="shared" si="86"/>
        <v>5456.0860200000006</v>
      </c>
      <c r="G1394" s="85">
        <f xml:space="preserve"> F1394/'2016 Claims Experience'!$H$2</f>
        <v>6418.9247294117658</v>
      </c>
      <c r="H1394" s="85">
        <f t="shared" si="87"/>
        <v>500</v>
      </c>
      <c r="I1394" s="85">
        <f t="shared" si="84"/>
        <v>771.55438428117304</v>
      </c>
      <c r="J1394" s="39"/>
    </row>
    <row r="1395" spans="2:10" x14ac:dyDescent="0.2">
      <c r="B1395" s="87">
        <v>1393</v>
      </c>
      <c r="C1395" s="85">
        <v>6870.63</v>
      </c>
      <c r="D1395" s="85">
        <f>C1395 * (1 + '2016 Claims Experience'!$H$3) * (1 + '2016 Claims Experience'!$H$3)</f>
        <v>8313.4623000000011</v>
      </c>
      <c r="E1395" s="85">
        <f t="shared" si="85"/>
        <v>831.34622999999988</v>
      </c>
      <c r="F1395" s="85">
        <f t="shared" si="86"/>
        <v>7482.1160700000009</v>
      </c>
      <c r="G1395" s="85">
        <f xml:space="preserve"> F1395/'2016 Claims Experience'!$H$2</f>
        <v>8802.4894941176481</v>
      </c>
      <c r="H1395" s="85">
        <f t="shared" si="87"/>
        <v>500</v>
      </c>
      <c r="I1395" s="85">
        <f t="shared" si="84"/>
        <v>771.55438428117304</v>
      </c>
      <c r="J1395" s="39"/>
    </row>
    <row r="1396" spans="2:10" x14ac:dyDescent="0.2">
      <c r="B1396" s="87">
        <v>1394</v>
      </c>
      <c r="C1396" s="85">
        <v>754.45</v>
      </c>
      <c r="D1396" s="85">
        <f>C1396 * (1 + '2016 Claims Experience'!$H$3) * (1 + '2016 Claims Experience'!$H$3)</f>
        <v>912.88450000000023</v>
      </c>
      <c r="E1396" s="85">
        <f t="shared" si="85"/>
        <v>91.288449999999997</v>
      </c>
      <c r="F1396" s="85">
        <f t="shared" si="86"/>
        <v>821.59605000000022</v>
      </c>
      <c r="G1396" s="85">
        <f xml:space="preserve"> F1396/'2016 Claims Experience'!$H$2</f>
        <v>966.58358823529443</v>
      </c>
      <c r="H1396" s="85">
        <f t="shared" si="87"/>
        <v>500</v>
      </c>
      <c r="I1396" s="85">
        <f t="shared" si="84"/>
        <v>771.55438428117304</v>
      </c>
      <c r="J1396" s="39"/>
    </row>
    <row r="1397" spans="2:10" x14ac:dyDescent="0.2">
      <c r="B1397" s="87">
        <v>1395</v>
      </c>
      <c r="C1397" s="85">
        <v>3876.53</v>
      </c>
      <c r="D1397" s="85">
        <f>C1397 * (1 + '2016 Claims Experience'!$H$3) * (1 + '2016 Claims Experience'!$H$3)</f>
        <v>4690.6013000000012</v>
      </c>
      <c r="E1397" s="85">
        <f t="shared" si="85"/>
        <v>469.06013000000002</v>
      </c>
      <c r="F1397" s="85">
        <f t="shared" si="86"/>
        <v>4221.5411700000013</v>
      </c>
      <c r="G1397" s="85">
        <f xml:space="preserve"> F1397/'2016 Claims Experience'!$H$2</f>
        <v>4966.5190235294131</v>
      </c>
      <c r="H1397" s="85">
        <f t="shared" si="87"/>
        <v>500</v>
      </c>
      <c r="I1397" s="85">
        <f t="shared" si="84"/>
        <v>771.55438428117304</v>
      </c>
      <c r="J1397" s="39"/>
    </row>
    <row r="1398" spans="2:10" x14ac:dyDescent="0.2">
      <c r="B1398" s="87">
        <v>1396</v>
      </c>
      <c r="C1398" s="85">
        <v>449.51000000000005</v>
      </c>
      <c r="D1398" s="85">
        <f>C1398 * (1 + '2016 Claims Experience'!$H$3) * (1 + '2016 Claims Experience'!$H$3)</f>
        <v>543.90710000000013</v>
      </c>
      <c r="E1398" s="85">
        <f t="shared" si="85"/>
        <v>54.390709999999999</v>
      </c>
      <c r="F1398" s="85">
        <f t="shared" si="86"/>
        <v>489.51639000000011</v>
      </c>
      <c r="G1398" s="85">
        <f xml:space="preserve"> F1398/'2016 Claims Experience'!$H$2</f>
        <v>575.9016352941178</v>
      </c>
      <c r="H1398" s="85">
        <f t="shared" si="87"/>
        <v>500</v>
      </c>
      <c r="I1398" s="85">
        <f t="shared" si="84"/>
        <v>771.55438428117304</v>
      </c>
      <c r="J1398" s="39"/>
    </row>
    <row r="1399" spans="2:10" x14ac:dyDescent="0.2">
      <c r="B1399" s="87">
        <v>1397</v>
      </c>
      <c r="C1399" s="85">
        <v>415.54</v>
      </c>
      <c r="D1399" s="85">
        <f>C1399 * (1 + '2016 Claims Experience'!$H$3) * (1 + '2016 Claims Experience'!$H$3)</f>
        <v>502.80340000000012</v>
      </c>
      <c r="E1399" s="85">
        <f t="shared" si="85"/>
        <v>50.280340000000002</v>
      </c>
      <c r="F1399" s="85">
        <f t="shared" si="86"/>
        <v>452.5230600000001</v>
      </c>
      <c r="G1399" s="85">
        <f xml:space="preserve"> F1399/'2016 Claims Experience'!$H$2</f>
        <v>532.38007058823541</v>
      </c>
      <c r="H1399" s="85">
        <f t="shared" si="87"/>
        <v>500</v>
      </c>
      <c r="I1399" s="85">
        <f t="shared" si="84"/>
        <v>771.55438428117304</v>
      </c>
      <c r="J1399" s="39"/>
    </row>
    <row r="1400" spans="2:10" x14ac:dyDescent="0.2">
      <c r="B1400" s="87">
        <v>1398</v>
      </c>
      <c r="C1400" s="85">
        <v>6958.3200000000006</v>
      </c>
      <c r="D1400" s="85">
        <f>C1400 * (1 + '2016 Claims Experience'!$H$3) * (1 + '2016 Claims Experience'!$H$3)</f>
        <v>8419.5672000000013</v>
      </c>
      <c r="E1400" s="85">
        <f t="shared" si="85"/>
        <v>841.9567199999999</v>
      </c>
      <c r="F1400" s="85">
        <f t="shared" si="86"/>
        <v>7577.6104800000012</v>
      </c>
      <c r="G1400" s="85">
        <f xml:space="preserve"> F1400/'2016 Claims Experience'!$H$2</f>
        <v>8914.8358588235315</v>
      </c>
      <c r="H1400" s="85">
        <f t="shared" si="87"/>
        <v>500</v>
      </c>
      <c r="I1400" s="85">
        <f t="shared" si="84"/>
        <v>771.55438428117304</v>
      </c>
      <c r="J1400" s="39"/>
    </row>
    <row r="1401" spans="2:10" x14ac:dyDescent="0.2">
      <c r="B1401" s="87">
        <v>1399</v>
      </c>
      <c r="C1401" s="85">
        <v>31807.77</v>
      </c>
      <c r="D1401" s="85">
        <f>C1401 * (1 + '2016 Claims Experience'!$H$3) * (1 + '2016 Claims Experience'!$H$3)</f>
        <v>38487.401700000009</v>
      </c>
      <c r="E1401" s="85">
        <f t="shared" si="85"/>
        <v>3848.74017</v>
      </c>
      <c r="F1401" s="85">
        <f t="shared" si="86"/>
        <v>34638.661530000012</v>
      </c>
      <c r="G1401" s="85">
        <f xml:space="preserve"> F1401/'2016 Claims Experience'!$H$2</f>
        <v>40751.366505882368</v>
      </c>
      <c r="H1401" s="85">
        <f t="shared" si="87"/>
        <v>500</v>
      </c>
      <c r="I1401" s="85">
        <f t="shared" si="84"/>
        <v>771.55438428117304</v>
      </c>
      <c r="J1401" s="39"/>
    </row>
    <row r="1402" spans="2:10" x14ac:dyDescent="0.2">
      <c r="B1402" s="87">
        <v>1400</v>
      </c>
      <c r="C1402" s="85">
        <v>18732.48</v>
      </c>
      <c r="D1402" s="85">
        <f>C1402 * (1 + '2016 Claims Experience'!$H$3) * (1 + '2016 Claims Experience'!$H$3)</f>
        <v>22666.300800000005</v>
      </c>
      <c r="E1402" s="85">
        <f t="shared" si="85"/>
        <v>2266.6300799999999</v>
      </c>
      <c r="F1402" s="85">
        <f t="shared" si="86"/>
        <v>20399.670720000006</v>
      </c>
      <c r="G1402" s="85">
        <f xml:space="preserve"> F1402/'2016 Claims Experience'!$H$2</f>
        <v>23999.612611764715</v>
      </c>
      <c r="H1402" s="85">
        <f t="shared" si="87"/>
        <v>500</v>
      </c>
      <c r="I1402" s="85">
        <f t="shared" si="84"/>
        <v>771.55438428117304</v>
      </c>
      <c r="J1402" s="39"/>
    </row>
    <row r="1403" spans="2:10" x14ac:dyDescent="0.2">
      <c r="B1403" s="87">
        <v>1401</v>
      </c>
      <c r="C1403" s="85">
        <v>1288.49</v>
      </c>
      <c r="D1403" s="85">
        <f>C1403 * (1 + '2016 Claims Experience'!$H$3) * (1 + '2016 Claims Experience'!$H$3)</f>
        <v>1559.0729000000003</v>
      </c>
      <c r="E1403" s="85">
        <f t="shared" si="85"/>
        <v>155.90728999999999</v>
      </c>
      <c r="F1403" s="85">
        <f t="shared" si="86"/>
        <v>1403.1656100000002</v>
      </c>
      <c r="G1403" s="85">
        <f xml:space="preserve"> F1403/'2016 Claims Experience'!$H$2</f>
        <v>1650.7830705882357</v>
      </c>
      <c r="H1403" s="85">
        <f t="shared" si="87"/>
        <v>500</v>
      </c>
      <c r="I1403" s="85">
        <f t="shared" si="84"/>
        <v>771.55438428117304</v>
      </c>
      <c r="J1403" s="39"/>
    </row>
    <row r="1404" spans="2:10" x14ac:dyDescent="0.2">
      <c r="B1404" s="87">
        <v>1402</v>
      </c>
      <c r="C1404" s="85">
        <v>6888.8</v>
      </c>
      <c r="D1404" s="85">
        <f>C1404 * (1 + '2016 Claims Experience'!$H$3) * (1 + '2016 Claims Experience'!$H$3)</f>
        <v>8335.4480000000021</v>
      </c>
      <c r="E1404" s="85">
        <f t="shared" si="85"/>
        <v>833.54480000000001</v>
      </c>
      <c r="F1404" s="85">
        <f t="shared" si="86"/>
        <v>7501.9032000000025</v>
      </c>
      <c r="G1404" s="85">
        <f xml:space="preserve"> F1404/'2016 Claims Experience'!$H$2</f>
        <v>8825.7684705882384</v>
      </c>
      <c r="H1404" s="85">
        <f t="shared" si="87"/>
        <v>500</v>
      </c>
      <c r="I1404" s="85">
        <f t="shared" si="84"/>
        <v>771.55438428117304</v>
      </c>
      <c r="J1404" s="39"/>
    </row>
    <row r="1405" spans="2:10" x14ac:dyDescent="0.2">
      <c r="B1405" s="87">
        <v>1403</v>
      </c>
      <c r="C1405" s="85">
        <v>782.89</v>
      </c>
      <c r="D1405" s="85">
        <f>C1405 * (1 + '2016 Claims Experience'!$H$3) * (1 + '2016 Claims Experience'!$H$3)</f>
        <v>947.29690000000016</v>
      </c>
      <c r="E1405" s="85">
        <f t="shared" si="85"/>
        <v>94.729689999999991</v>
      </c>
      <c r="F1405" s="85">
        <f t="shared" si="86"/>
        <v>852.56721000000016</v>
      </c>
      <c r="G1405" s="85">
        <f xml:space="preserve"> F1405/'2016 Claims Experience'!$H$2</f>
        <v>1003.0202470588238</v>
      </c>
      <c r="H1405" s="85">
        <f t="shared" si="87"/>
        <v>500</v>
      </c>
      <c r="I1405" s="85">
        <f t="shared" si="84"/>
        <v>771.55438428117304</v>
      </c>
      <c r="J1405" s="39"/>
    </row>
    <row r="1406" spans="2:10" x14ac:dyDescent="0.2">
      <c r="B1406" s="87">
        <v>1404</v>
      </c>
      <c r="C1406" s="85">
        <v>1939.45</v>
      </c>
      <c r="D1406" s="85">
        <f>C1406 * (1 + '2016 Claims Experience'!$H$3) * (1 + '2016 Claims Experience'!$H$3)</f>
        <v>2346.7345000000005</v>
      </c>
      <c r="E1406" s="85">
        <f t="shared" si="85"/>
        <v>234.67345</v>
      </c>
      <c r="F1406" s="85">
        <f t="shared" si="86"/>
        <v>2112.0610500000007</v>
      </c>
      <c r="G1406" s="85">
        <f xml:space="preserve"> F1406/'2016 Claims Experience'!$H$2</f>
        <v>2484.777705882354</v>
      </c>
      <c r="H1406" s="85">
        <f t="shared" si="87"/>
        <v>500</v>
      </c>
      <c r="I1406" s="85">
        <f t="shared" si="84"/>
        <v>771.55438428117304</v>
      </c>
      <c r="J1406" s="39"/>
    </row>
    <row r="1407" spans="2:10" x14ac:dyDescent="0.2">
      <c r="B1407" s="87">
        <v>1405</v>
      </c>
      <c r="C1407" s="85">
        <v>26224.050000000003</v>
      </c>
      <c r="D1407" s="85">
        <f>C1407 * (1 + '2016 Claims Experience'!$H$3) * (1 + '2016 Claims Experience'!$H$3)</f>
        <v>31731.100500000008</v>
      </c>
      <c r="E1407" s="85">
        <f t="shared" si="85"/>
        <v>3173.1100500000002</v>
      </c>
      <c r="F1407" s="85">
        <f t="shared" si="86"/>
        <v>28557.990450000008</v>
      </c>
      <c r="G1407" s="85">
        <f xml:space="preserve"> F1407/'2016 Claims Experience'!$H$2</f>
        <v>33597.635823529425</v>
      </c>
      <c r="H1407" s="85">
        <f t="shared" si="87"/>
        <v>500</v>
      </c>
      <c r="I1407" s="85">
        <f t="shared" si="84"/>
        <v>771.55438428117304</v>
      </c>
      <c r="J1407" s="39"/>
    </row>
    <row r="1408" spans="2:10" x14ac:dyDescent="0.2">
      <c r="B1408" s="87">
        <v>1406</v>
      </c>
      <c r="C1408" s="85">
        <v>6435.34</v>
      </c>
      <c r="D1408" s="85">
        <f>C1408 * (1 + '2016 Claims Experience'!$H$3) * (1 + '2016 Claims Experience'!$H$3)</f>
        <v>7786.7614000000012</v>
      </c>
      <c r="E1408" s="85">
        <f t="shared" si="85"/>
        <v>778.67613999999992</v>
      </c>
      <c r="F1408" s="85">
        <f t="shared" si="86"/>
        <v>7008.0852600000017</v>
      </c>
      <c r="G1408" s="85">
        <f xml:space="preserve"> F1408/'2016 Claims Experience'!$H$2</f>
        <v>8244.8061882352958</v>
      </c>
      <c r="H1408" s="85">
        <f t="shared" si="87"/>
        <v>500</v>
      </c>
      <c r="I1408" s="85">
        <f t="shared" si="84"/>
        <v>771.55438428117304</v>
      </c>
      <c r="J1408" s="39"/>
    </row>
    <row r="1409" spans="2:10" x14ac:dyDescent="0.2">
      <c r="B1409" s="87">
        <v>1407</v>
      </c>
      <c r="C1409" s="85">
        <v>4321.3</v>
      </c>
      <c r="D1409" s="85">
        <f>C1409 * (1 + '2016 Claims Experience'!$H$3) * (1 + '2016 Claims Experience'!$H$3)</f>
        <v>5228.773000000001</v>
      </c>
      <c r="E1409" s="85">
        <f t="shared" si="85"/>
        <v>522.87729999999999</v>
      </c>
      <c r="F1409" s="85">
        <f t="shared" si="86"/>
        <v>4705.8957000000009</v>
      </c>
      <c r="G1409" s="85">
        <f xml:space="preserve"> F1409/'2016 Claims Experience'!$H$2</f>
        <v>5536.3478823529422</v>
      </c>
      <c r="H1409" s="85">
        <f t="shared" si="87"/>
        <v>500</v>
      </c>
      <c r="I1409" s="85">
        <f t="shared" si="84"/>
        <v>771.55438428117304</v>
      </c>
      <c r="J1409" s="39"/>
    </row>
    <row r="1410" spans="2:10" x14ac:dyDescent="0.2">
      <c r="B1410" s="87">
        <v>1408</v>
      </c>
      <c r="C1410" s="85">
        <v>6777.41</v>
      </c>
      <c r="D1410" s="85">
        <f>C1410 * (1 + '2016 Claims Experience'!$H$3) * (1 + '2016 Claims Experience'!$H$3)</f>
        <v>8200.6661000000022</v>
      </c>
      <c r="E1410" s="85">
        <f t="shared" si="85"/>
        <v>820.06661000000008</v>
      </c>
      <c r="F1410" s="85">
        <f t="shared" si="86"/>
        <v>7380.5994900000023</v>
      </c>
      <c r="G1410" s="85">
        <f xml:space="preserve"> F1410/'2016 Claims Experience'!$H$2</f>
        <v>8683.058223529415</v>
      </c>
      <c r="H1410" s="85">
        <f t="shared" si="87"/>
        <v>500</v>
      </c>
      <c r="I1410" s="85">
        <f t="shared" si="84"/>
        <v>771.55438428117304</v>
      </c>
      <c r="J1410" s="39"/>
    </row>
    <row r="1411" spans="2:10" x14ac:dyDescent="0.2">
      <c r="B1411" s="87">
        <v>1409</v>
      </c>
      <c r="C1411" s="85">
        <v>4100.8900000000003</v>
      </c>
      <c r="D1411" s="85">
        <f>C1411 * (1 + '2016 Claims Experience'!$H$3) * (1 + '2016 Claims Experience'!$H$3)</f>
        <v>4962.0769000000018</v>
      </c>
      <c r="E1411" s="85">
        <f t="shared" si="85"/>
        <v>496.20769000000007</v>
      </c>
      <c r="F1411" s="85">
        <f t="shared" si="86"/>
        <v>4465.8692100000017</v>
      </c>
      <c r="G1411" s="85">
        <f xml:space="preserve"> F1411/'2016 Claims Experience'!$H$2</f>
        <v>5253.9637764705903</v>
      </c>
      <c r="H1411" s="85">
        <f t="shared" si="87"/>
        <v>500</v>
      </c>
      <c r="I1411" s="85">
        <f t="shared" ref="I1411:I1474" si="88">IF(H1411 = $K$29, $L$29 - H1411,   IF(AND(H1411&lt;$L$29, H1411 &gt; $K$29),  D1411-$K$29, 0) )</f>
        <v>771.55438428117304</v>
      </c>
      <c r="J1411" s="39"/>
    </row>
    <row r="1412" spans="2:10" x14ac:dyDescent="0.2">
      <c r="B1412" s="87">
        <v>1410</v>
      </c>
      <c r="C1412" s="85">
        <v>7005.72</v>
      </c>
      <c r="D1412" s="85">
        <f>C1412 * (1 + '2016 Claims Experience'!$H$3) * (1 + '2016 Claims Experience'!$H$3)</f>
        <v>8476.9212000000025</v>
      </c>
      <c r="E1412" s="85">
        <f t="shared" ref="E1412:E1475" si="89" xml:space="preserve"> D1412 * (1- $L$9)</f>
        <v>847.69212000000005</v>
      </c>
      <c r="F1412" s="85">
        <f t="shared" ref="F1412:F1475" si="90" xml:space="preserve">   D1412 *$L$9</f>
        <v>7629.2290800000028</v>
      </c>
      <c r="G1412" s="85">
        <f xml:space="preserve"> F1412/'2016 Claims Experience'!$H$2</f>
        <v>8975.5636235294151</v>
      </c>
      <c r="H1412" s="85">
        <f t="shared" ref="H1412:H1475" si="91">IF( D1412&gt; $K$29, $K$29, D1412)</f>
        <v>500</v>
      </c>
      <c r="I1412" s="85">
        <f t="shared" si="88"/>
        <v>771.55438428117304</v>
      </c>
      <c r="J1412" s="39"/>
    </row>
    <row r="1413" spans="2:10" x14ac:dyDescent="0.2">
      <c r="B1413" s="87">
        <v>1411</v>
      </c>
      <c r="C1413" s="85">
        <v>11685.68</v>
      </c>
      <c r="D1413" s="85">
        <f>C1413 * (1 + '2016 Claims Experience'!$H$3) * (1 + '2016 Claims Experience'!$H$3)</f>
        <v>14139.672800000002</v>
      </c>
      <c r="E1413" s="85">
        <f t="shared" si="89"/>
        <v>1413.9672799999998</v>
      </c>
      <c r="F1413" s="85">
        <f t="shared" si="90"/>
        <v>12725.705520000001</v>
      </c>
      <c r="G1413" s="85">
        <f xml:space="preserve"> F1413/'2016 Claims Experience'!$H$2</f>
        <v>14971.418258823531</v>
      </c>
      <c r="H1413" s="85">
        <f t="shared" si="91"/>
        <v>500</v>
      </c>
      <c r="I1413" s="85">
        <f t="shared" si="88"/>
        <v>771.55438428117304</v>
      </c>
      <c r="J1413" s="39"/>
    </row>
    <row r="1414" spans="2:10" x14ac:dyDescent="0.2">
      <c r="B1414" s="87">
        <v>1412</v>
      </c>
      <c r="C1414" s="85">
        <v>5331.71</v>
      </c>
      <c r="D1414" s="85">
        <f>C1414 * (1 + '2016 Claims Experience'!$H$3) * (1 + '2016 Claims Experience'!$H$3)</f>
        <v>6451.3691000000008</v>
      </c>
      <c r="E1414" s="85">
        <f t="shared" si="89"/>
        <v>645.13690999999994</v>
      </c>
      <c r="F1414" s="85">
        <f t="shared" si="90"/>
        <v>5806.2321900000006</v>
      </c>
      <c r="G1414" s="85">
        <f xml:space="preserve"> F1414/'2016 Claims Experience'!$H$2</f>
        <v>6830.8614000000007</v>
      </c>
      <c r="H1414" s="85">
        <f t="shared" si="91"/>
        <v>500</v>
      </c>
      <c r="I1414" s="85">
        <f t="shared" si="88"/>
        <v>771.55438428117304</v>
      </c>
      <c r="J1414" s="39"/>
    </row>
    <row r="1415" spans="2:10" x14ac:dyDescent="0.2">
      <c r="B1415" s="87">
        <v>1413</v>
      </c>
      <c r="C1415" s="85">
        <v>14223.16</v>
      </c>
      <c r="D1415" s="85">
        <f>C1415 * (1 + '2016 Claims Experience'!$H$3) * (1 + '2016 Claims Experience'!$H$3)</f>
        <v>17210.0236</v>
      </c>
      <c r="E1415" s="85">
        <f t="shared" si="89"/>
        <v>1721.0023599999997</v>
      </c>
      <c r="F1415" s="85">
        <f t="shared" si="90"/>
        <v>15489.02124</v>
      </c>
      <c r="G1415" s="85">
        <f xml:space="preserve"> F1415/'2016 Claims Experience'!$H$2</f>
        <v>18222.377929411767</v>
      </c>
      <c r="H1415" s="85">
        <f t="shared" si="91"/>
        <v>500</v>
      </c>
      <c r="I1415" s="85">
        <f t="shared" si="88"/>
        <v>771.55438428117304</v>
      </c>
      <c r="J1415" s="39"/>
    </row>
    <row r="1416" spans="2:10" x14ac:dyDescent="0.2">
      <c r="B1416" s="87">
        <v>1414</v>
      </c>
      <c r="C1416" s="85">
        <v>1925.23</v>
      </c>
      <c r="D1416" s="85">
        <f>C1416 * (1 + '2016 Claims Experience'!$H$3) * (1 + '2016 Claims Experience'!$H$3)</f>
        <v>2329.5283000000004</v>
      </c>
      <c r="E1416" s="85">
        <f t="shared" si="89"/>
        <v>232.95282999999998</v>
      </c>
      <c r="F1416" s="85">
        <f t="shared" si="90"/>
        <v>2096.5754700000002</v>
      </c>
      <c r="G1416" s="85">
        <f xml:space="preserve"> F1416/'2016 Claims Experience'!$H$2</f>
        <v>2466.5593764705886</v>
      </c>
      <c r="H1416" s="85">
        <f t="shared" si="91"/>
        <v>500</v>
      </c>
      <c r="I1416" s="85">
        <f t="shared" si="88"/>
        <v>771.55438428117304</v>
      </c>
      <c r="J1416" s="39"/>
    </row>
    <row r="1417" spans="2:10" x14ac:dyDescent="0.2">
      <c r="B1417" s="87">
        <v>1415</v>
      </c>
      <c r="C1417" s="85">
        <v>2859.8</v>
      </c>
      <c r="D1417" s="85">
        <f>C1417 * (1 + '2016 Claims Experience'!$H$3) * (1 + '2016 Claims Experience'!$H$3)</f>
        <v>3460.3580000000011</v>
      </c>
      <c r="E1417" s="85">
        <f t="shared" si="89"/>
        <v>346.03580000000005</v>
      </c>
      <c r="F1417" s="85">
        <f t="shared" si="90"/>
        <v>3114.322200000001</v>
      </c>
      <c r="G1417" s="85">
        <f xml:space="preserve"> F1417/'2016 Claims Experience'!$H$2</f>
        <v>3663.9084705882365</v>
      </c>
      <c r="H1417" s="85">
        <f t="shared" si="91"/>
        <v>500</v>
      </c>
      <c r="I1417" s="85">
        <f t="shared" si="88"/>
        <v>771.55438428117304</v>
      </c>
      <c r="J1417" s="39"/>
    </row>
    <row r="1418" spans="2:10" x14ac:dyDescent="0.2">
      <c r="B1418" s="87">
        <v>1416</v>
      </c>
      <c r="C1418" s="85">
        <v>2374.7400000000002</v>
      </c>
      <c r="D1418" s="85">
        <f>C1418 * (1 + '2016 Claims Experience'!$H$3) * (1 + '2016 Claims Experience'!$H$3)</f>
        <v>2873.4354000000008</v>
      </c>
      <c r="E1418" s="85">
        <f t="shared" si="89"/>
        <v>287.34354000000002</v>
      </c>
      <c r="F1418" s="85">
        <f t="shared" si="90"/>
        <v>2586.0918600000009</v>
      </c>
      <c r="G1418" s="85">
        <f xml:space="preserve"> F1418/'2016 Claims Experience'!$H$2</f>
        <v>3042.4610117647071</v>
      </c>
      <c r="H1418" s="85">
        <f t="shared" si="91"/>
        <v>500</v>
      </c>
      <c r="I1418" s="85">
        <f t="shared" si="88"/>
        <v>771.55438428117304</v>
      </c>
      <c r="J1418" s="39"/>
    </row>
    <row r="1419" spans="2:10" x14ac:dyDescent="0.2">
      <c r="B1419" s="87">
        <v>1417</v>
      </c>
      <c r="C1419" s="85">
        <v>254.38000000000002</v>
      </c>
      <c r="D1419" s="85">
        <f>C1419 * (1 + '2016 Claims Experience'!$H$3) * (1 + '2016 Claims Experience'!$H$3)</f>
        <v>307.79980000000006</v>
      </c>
      <c r="E1419" s="85">
        <f t="shared" si="89"/>
        <v>30.779979999999998</v>
      </c>
      <c r="F1419" s="85">
        <f t="shared" si="90"/>
        <v>277.01982000000004</v>
      </c>
      <c r="G1419" s="85">
        <f xml:space="preserve"> F1419/'2016 Claims Experience'!$H$2</f>
        <v>325.90567058823535</v>
      </c>
      <c r="H1419" s="85">
        <f t="shared" si="91"/>
        <v>307.79980000000006</v>
      </c>
      <c r="I1419" s="85">
        <f t="shared" si="88"/>
        <v>0</v>
      </c>
      <c r="J1419" s="39"/>
    </row>
    <row r="1420" spans="2:10" x14ac:dyDescent="0.2">
      <c r="B1420" s="87">
        <v>1418</v>
      </c>
      <c r="C1420" s="85">
        <v>1789.3500000000001</v>
      </c>
      <c r="D1420" s="85">
        <f>C1420 * (1 + '2016 Claims Experience'!$H$3) * (1 + '2016 Claims Experience'!$H$3)</f>
        <v>2165.1135000000004</v>
      </c>
      <c r="E1420" s="85">
        <f t="shared" si="89"/>
        <v>216.51134999999999</v>
      </c>
      <c r="F1420" s="85">
        <f t="shared" si="90"/>
        <v>1948.6021500000004</v>
      </c>
      <c r="G1420" s="85">
        <f xml:space="preserve"> F1420/'2016 Claims Experience'!$H$2</f>
        <v>2292.4731176470596</v>
      </c>
      <c r="H1420" s="85">
        <f t="shared" si="91"/>
        <v>500</v>
      </c>
      <c r="I1420" s="85">
        <f t="shared" si="88"/>
        <v>771.55438428117304</v>
      </c>
      <c r="J1420" s="39"/>
    </row>
    <row r="1421" spans="2:10" x14ac:dyDescent="0.2">
      <c r="B1421" s="87">
        <v>1419</v>
      </c>
      <c r="C1421" s="85">
        <v>14884.390000000001</v>
      </c>
      <c r="D1421" s="85">
        <f>C1421 * (1 + '2016 Claims Experience'!$H$3) * (1 + '2016 Claims Experience'!$H$3)</f>
        <v>18010.111900000004</v>
      </c>
      <c r="E1421" s="85">
        <f t="shared" si="89"/>
        <v>1801.0111899999999</v>
      </c>
      <c r="F1421" s="85">
        <f t="shared" si="90"/>
        <v>16209.100710000004</v>
      </c>
      <c r="G1421" s="85">
        <f xml:space="preserve"> F1421/'2016 Claims Experience'!$H$2</f>
        <v>19069.530247058829</v>
      </c>
      <c r="H1421" s="85">
        <f t="shared" si="91"/>
        <v>500</v>
      </c>
      <c r="I1421" s="85">
        <f t="shared" si="88"/>
        <v>771.55438428117304</v>
      </c>
      <c r="J1421" s="39"/>
    </row>
    <row r="1422" spans="2:10" x14ac:dyDescent="0.2">
      <c r="B1422" s="87">
        <v>1420</v>
      </c>
      <c r="C1422" s="85">
        <v>1406.99</v>
      </c>
      <c r="D1422" s="85">
        <f>C1422 * (1 + '2016 Claims Experience'!$H$3) * (1 + '2016 Claims Experience'!$H$3)</f>
        <v>1702.4579000000003</v>
      </c>
      <c r="E1422" s="85">
        <f t="shared" si="89"/>
        <v>170.24579</v>
      </c>
      <c r="F1422" s="85">
        <f t="shared" si="90"/>
        <v>1532.2121100000004</v>
      </c>
      <c r="G1422" s="85">
        <f xml:space="preserve"> F1422/'2016 Claims Experience'!$H$2</f>
        <v>1802.6024823529417</v>
      </c>
      <c r="H1422" s="85">
        <f t="shared" si="91"/>
        <v>500</v>
      </c>
      <c r="I1422" s="85">
        <f t="shared" si="88"/>
        <v>771.55438428117304</v>
      </c>
      <c r="J1422" s="39"/>
    </row>
    <row r="1423" spans="2:10" x14ac:dyDescent="0.2">
      <c r="B1423" s="87">
        <v>1421</v>
      </c>
      <c r="C1423" s="85">
        <v>218.83</v>
      </c>
      <c r="D1423" s="85">
        <f>C1423 * (1 + '2016 Claims Experience'!$H$3) * (1 + '2016 Claims Experience'!$H$3)</f>
        <v>264.78430000000003</v>
      </c>
      <c r="E1423" s="85">
        <f t="shared" si="89"/>
        <v>26.478429999999996</v>
      </c>
      <c r="F1423" s="85">
        <f t="shared" si="90"/>
        <v>238.30587000000003</v>
      </c>
      <c r="G1423" s="85">
        <f xml:space="preserve"> F1423/'2016 Claims Experience'!$H$2</f>
        <v>280.35984705882356</v>
      </c>
      <c r="H1423" s="85">
        <f t="shared" si="91"/>
        <v>264.78430000000003</v>
      </c>
      <c r="I1423" s="85">
        <f t="shared" si="88"/>
        <v>0</v>
      </c>
      <c r="J1423" s="39"/>
    </row>
    <row r="1424" spans="2:10" x14ac:dyDescent="0.2">
      <c r="B1424" s="87">
        <v>1422</v>
      </c>
      <c r="C1424" s="85">
        <v>684.14</v>
      </c>
      <c r="D1424" s="85">
        <f>C1424 * (1 + '2016 Claims Experience'!$H$3) * (1 + '2016 Claims Experience'!$H$3)</f>
        <v>827.80940000000021</v>
      </c>
      <c r="E1424" s="85">
        <f t="shared" si="89"/>
        <v>82.780940000000001</v>
      </c>
      <c r="F1424" s="85">
        <f t="shared" si="90"/>
        <v>745.02846000000022</v>
      </c>
      <c r="G1424" s="85">
        <f xml:space="preserve"> F1424/'2016 Claims Experience'!$H$2</f>
        <v>876.50407058823555</v>
      </c>
      <c r="H1424" s="85">
        <f t="shared" si="91"/>
        <v>500</v>
      </c>
      <c r="I1424" s="85">
        <f t="shared" si="88"/>
        <v>771.55438428117304</v>
      </c>
      <c r="J1424" s="39"/>
    </row>
    <row r="1425" spans="2:10" x14ac:dyDescent="0.2">
      <c r="B1425" s="87">
        <v>1423</v>
      </c>
      <c r="C1425" s="85">
        <v>13016.83</v>
      </c>
      <c r="D1425" s="85">
        <f>C1425 * (1 + '2016 Claims Experience'!$H$3) * (1 + '2016 Claims Experience'!$H$3)</f>
        <v>15750.364300000003</v>
      </c>
      <c r="E1425" s="85">
        <f t="shared" si="89"/>
        <v>1575.0364299999999</v>
      </c>
      <c r="F1425" s="85">
        <f t="shared" si="90"/>
        <v>14175.327870000003</v>
      </c>
      <c r="G1425" s="85">
        <f xml:space="preserve"> F1425/'2016 Claims Experience'!$H$2</f>
        <v>16676.856317647063</v>
      </c>
      <c r="H1425" s="85">
        <f t="shared" si="91"/>
        <v>500</v>
      </c>
      <c r="I1425" s="85">
        <f t="shared" si="88"/>
        <v>771.55438428117304</v>
      </c>
      <c r="J1425" s="39"/>
    </row>
    <row r="1426" spans="2:10" x14ac:dyDescent="0.2">
      <c r="B1426" s="87">
        <v>1424</v>
      </c>
      <c r="C1426" s="85">
        <v>1938.66</v>
      </c>
      <c r="D1426" s="85">
        <f>C1426 * (1 + '2016 Claims Experience'!$H$3) * (1 + '2016 Claims Experience'!$H$3)</f>
        <v>2345.7786000000006</v>
      </c>
      <c r="E1426" s="85">
        <f t="shared" si="89"/>
        <v>234.57786000000002</v>
      </c>
      <c r="F1426" s="85">
        <f t="shared" si="90"/>
        <v>2111.2007400000007</v>
      </c>
      <c r="G1426" s="85">
        <f xml:space="preserve"> F1426/'2016 Claims Experience'!$H$2</f>
        <v>2483.7655764705892</v>
      </c>
      <c r="H1426" s="85">
        <f t="shared" si="91"/>
        <v>500</v>
      </c>
      <c r="I1426" s="85">
        <f t="shared" si="88"/>
        <v>771.55438428117304</v>
      </c>
      <c r="J1426" s="39"/>
    </row>
    <row r="1427" spans="2:10" x14ac:dyDescent="0.2">
      <c r="B1427" s="87">
        <v>1425</v>
      </c>
      <c r="C1427" s="85">
        <v>12839.08</v>
      </c>
      <c r="D1427" s="85">
        <f>C1427 * (1 + '2016 Claims Experience'!$H$3) * (1 + '2016 Claims Experience'!$H$3)</f>
        <v>15535.286800000002</v>
      </c>
      <c r="E1427" s="85">
        <f t="shared" si="89"/>
        <v>1553.5286799999999</v>
      </c>
      <c r="F1427" s="85">
        <f t="shared" si="90"/>
        <v>13981.758120000002</v>
      </c>
      <c r="G1427" s="85">
        <f xml:space="preserve"> F1427/'2016 Claims Experience'!$H$2</f>
        <v>16449.127200000003</v>
      </c>
      <c r="H1427" s="85">
        <f t="shared" si="91"/>
        <v>500</v>
      </c>
      <c r="I1427" s="85">
        <f t="shared" si="88"/>
        <v>771.55438428117304</v>
      </c>
      <c r="J1427" s="39"/>
    </row>
    <row r="1428" spans="2:10" x14ac:dyDescent="0.2">
      <c r="B1428" s="87">
        <v>1426</v>
      </c>
      <c r="C1428" s="85">
        <v>7233.2400000000007</v>
      </c>
      <c r="D1428" s="85">
        <f>C1428 * (1 + '2016 Claims Experience'!$H$3) * (1 + '2016 Claims Experience'!$H$3)</f>
        <v>8752.220400000002</v>
      </c>
      <c r="E1428" s="85">
        <f t="shared" si="89"/>
        <v>875.22203999999999</v>
      </c>
      <c r="F1428" s="85">
        <f t="shared" si="90"/>
        <v>7876.9983600000023</v>
      </c>
      <c r="G1428" s="85">
        <f xml:space="preserve"> F1428/'2016 Claims Experience'!$H$2</f>
        <v>9267.0568941176498</v>
      </c>
      <c r="H1428" s="85">
        <f t="shared" si="91"/>
        <v>500</v>
      </c>
      <c r="I1428" s="85">
        <f t="shared" si="88"/>
        <v>771.55438428117304</v>
      </c>
      <c r="J1428" s="39"/>
    </row>
    <row r="1429" spans="2:10" x14ac:dyDescent="0.2">
      <c r="B1429" s="87">
        <v>1427</v>
      </c>
      <c r="C1429" s="85">
        <v>34485.08</v>
      </c>
      <c r="D1429" s="85">
        <f>C1429 * (1 + '2016 Claims Experience'!$H$3) * (1 + '2016 Claims Experience'!$H$3)</f>
        <v>41726.946800000005</v>
      </c>
      <c r="E1429" s="85">
        <f t="shared" si="89"/>
        <v>4172.6946799999996</v>
      </c>
      <c r="F1429" s="85">
        <f t="shared" si="90"/>
        <v>37554.252120000005</v>
      </c>
      <c r="G1429" s="85">
        <f xml:space="preserve"> F1429/'2016 Claims Experience'!$H$2</f>
        <v>44181.473082352946</v>
      </c>
      <c r="H1429" s="85">
        <f t="shared" si="91"/>
        <v>500</v>
      </c>
      <c r="I1429" s="85">
        <f t="shared" si="88"/>
        <v>771.55438428117304</v>
      </c>
      <c r="J1429" s="39"/>
    </row>
    <row r="1430" spans="2:10" x14ac:dyDescent="0.2">
      <c r="B1430" s="87">
        <v>1428</v>
      </c>
      <c r="C1430" s="85">
        <v>9989.5500000000011</v>
      </c>
      <c r="D1430" s="85">
        <f>C1430 * (1 + '2016 Claims Experience'!$H$3) * (1 + '2016 Claims Experience'!$H$3)</f>
        <v>12087.355500000003</v>
      </c>
      <c r="E1430" s="85">
        <f t="shared" si="89"/>
        <v>1208.7355500000001</v>
      </c>
      <c r="F1430" s="85">
        <f t="shared" si="90"/>
        <v>10878.619950000004</v>
      </c>
      <c r="G1430" s="85">
        <f xml:space="preserve"> F1430/'2016 Claims Experience'!$H$2</f>
        <v>12798.376411764712</v>
      </c>
      <c r="H1430" s="85">
        <f t="shared" si="91"/>
        <v>500</v>
      </c>
      <c r="I1430" s="85">
        <f t="shared" si="88"/>
        <v>771.55438428117304</v>
      </c>
      <c r="J1430" s="39"/>
    </row>
    <row r="1431" spans="2:10" x14ac:dyDescent="0.2">
      <c r="B1431" s="87">
        <v>1429</v>
      </c>
      <c r="C1431" s="85">
        <v>1694.5500000000002</v>
      </c>
      <c r="D1431" s="85">
        <f>C1431 * (1 + '2016 Claims Experience'!$H$3) * (1 + '2016 Claims Experience'!$H$3)</f>
        <v>2050.4055000000008</v>
      </c>
      <c r="E1431" s="85">
        <f t="shared" si="89"/>
        <v>205.04055000000002</v>
      </c>
      <c r="F1431" s="85">
        <f t="shared" si="90"/>
        <v>1845.3649500000008</v>
      </c>
      <c r="G1431" s="85">
        <f xml:space="preserve"> F1431/'2016 Claims Experience'!$H$2</f>
        <v>2171.0175882352951</v>
      </c>
      <c r="H1431" s="85">
        <f t="shared" si="91"/>
        <v>500</v>
      </c>
      <c r="I1431" s="85">
        <f t="shared" si="88"/>
        <v>771.55438428117304</v>
      </c>
      <c r="J1431" s="39"/>
    </row>
    <row r="1432" spans="2:10" x14ac:dyDescent="0.2">
      <c r="B1432" s="87">
        <v>1430</v>
      </c>
      <c r="C1432" s="85">
        <v>5748.83</v>
      </c>
      <c r="D1432" s="85">
        <f>C1432 * (1 + '2016 Claims Experience'!$H$3) * (1 + '2016 Claims Experience'!$H$3)</f>
        <v>6956.0843000000013</v>
      </c>
      <c r="E1432" s="85">
        <f t="shared" si="89"/>
        <v>695.60843</v>
      </c>
      <c r="F1432" s="85">
        <f t="shared" si="90"/>
        <v>6260.4758700000011</v>
      </c>
      <c r="G1432" s="85">
        <f xml:space="preserve"> F1432/'2016 Claims Experience'!$H$2</f>
        <v>7365.2657294117662</v>
      </c>
      <c r="H1432" s="85">
        <f t="shared" si="91"/>
        <v>500</v>
      </c>
      <c r="I1432" s="85">
        <f t="shared" si="88"/>
        <v>771.55438428117304</v>
      </c>
      <c r="J1432" s="39"/>
    </row>
    <row r="1433" spans="2:10" x14ac:dyDescent="0.2">
      <c r="B1433" s="87">
        <v>1431</v>
      </c>
      <c r="C1433" s="85">
        <v>7849.4400000000005</v>
      </c>
      <c r="D1433" s="85">
        <f>C1433 * (1 + '2016 Claims Experience'!$H$3) * (1 + '2016 Claims Experience'!$H$3)</f>
        <v>9497.8224000000027</v>
      </c>
      <c r="E1433" s="85">
        <f t="shared" si="89"/>
        <v>949.78224000000012</v>
      </c>
      <c r="F1433" s="85">
        <f t="shared" si="90"/>
        <v>8548.0401600000023</v>
      </c>
      <c r="G1433" s="85">
        <f xml:space="preserve"> F1433/'2016 Claims Experience'!$H$2</f>
        <v>10056.51783529412</v>
      </c>
      <c r="H1433" s="85">
        <f t="shared" si="91"/>
        <v>500</v>
      </c>
      <c r="I1433" s="85">
        <f t="shared" si="88"/>
        <v>771.55438428117304</v>
      </c>
      <c r="J1433" s="39"/>
    </row>
    <row r="1434" spans="2:10" x14ac:dyDescent="0.2">
      <c r="B1434" s="87">
        <v>1432</v>
      </c>
      <c r="C1434" s="85">
        <v>26162.43</v>
      </c>
      <c r="D1434" s="85">
        <f>C1434 * (1 + '2016 Claims Experience'!$H$3) * (1 + '2016 Claims Experience'!$H$3)</f>
        <v>31656.540300000004</v>
      </c>
      <c r="E1434" s="85">
        <f t="shared" si="89"/>
        <v>3165.6540299999997</v>
      </c>
      <c r="F1434" s="85">
        <f t="shared" si="90"/>
        <v>28490.886270000003</v>
      </c>
      <c r="G1434" s="85">
        <f xml:space="preserve"> F1434/'2016 Claims Experience'!$H$2</f>
        <v>33518.689729411766</v>
      </c>
      <c r="H1434" s="85">
        <f t="shared" si="91"/>
        <v>500</v>
      </c>
      <c r="I1434" s="85">
        <f t="shared" si="88"/>
        <v>771.55438428117304</v>
      </c>
      <c r="J1434" s="39"/>
    </row>
    <row r="1435" spans="2:10" x14ac:dyDescent="0.2">
      <c r="B1435" s="87">
        <v>1433</v>
      </c>
      <c r="C1435" s="85">
        <v>21710.780000000002</v>
      </c>
      <c r="D1435" s="85">
        <f>C1435 * (1 + '2016 Claims Experience'!$H$3) * (1 + '2016 Claims Experience'!$H$3)</f>
        <v>26270.043800000007</v>
      </c>
      <c r="E1435" s="85">
        <f t="shared" si="89"/>
        <v>2627.0043800000003</v>
      </c>
      <c r="F1435" s="85">
        <f t="shared" si="90"/>
        <v>23643.039420000008</v>
      </c>
      <c r="G1435" s="85">
        <f xml:space="preserve"> F1435/'2016 Claims Experience'!$H$2</f>
        <v>27815.340494117656</v>
      </c>
      <c r="H1435" s="85">
        <f t="shared" si="91"/>
        <v>500</v>
      </c>
      <c r="I1435" s="85">
        <f t="shared" si="88"/>
        <v>771.55438428117304</v>
      </c>
      <c r="J1435" s="39"/>
    </row>
    <row r="1436" spans="2:10" x14ac:dyDescent="0.2">
      <c r="B1436" s="87">
        <v>1434</v>
      </c>
      <c r="C1436" s="85">
        <v>474</v>
      </c>
      <c r="D1436" s="85">
        <f>C1436 * (1 + '2016 Claims Experience'!$H$3) * (1 + '2016 Claims Experience'!$H$3)</f>
        <v>573.54000000000019</v>
      </c>
      <c r="E1436" s="85">
        <f t="shared" si="89"/>
        <v>57.354000000000006</v>
      </c>
      <c r="F1436" s="85">
        <f t="shared" si="90"/>
        <v>516.18600000000015</v>
      </c>
      <c r="G1436" s="85">
        <f xml:space="preserve"> F1436/'2016 Claims Experience'!$H$2</f>
        <v>607.27764705882373</v>
      </c>
      <c r="H1436" s="85">
        <f t="shared" si="91"/>
        <v>500</v>
      </c>
      <c r="I1436" s="85">
        <f t="shared" si="88"/>
        <v>771.55438428117304</v>
      </c>
      <c r="J1436" s="39"/>
    </row>
    <row r="1437" spans="2:10" x14ac:dyDescent="0.2">
      <c r="B1437" s="87">
        <v>1435</v>
      </c>
      <c r="C1437" s="85">
        <v>14583.400000000001</v>
      </c>
      <c r="D1437" s="85">
        <f>C1437 * (1 + '2016 Claims Experience'!$H$3) * (1 + '2016 Claims Experience'!$H$3)</f>
        <v>17645.914000000004</v>
      </c>
      <c r="E1437" s="85">
        <f t="shared" si="89"/>
        <v>1764.5914</v>
      </c>
      <c r="F1437" s="85">
        <f t="shared" si="90"/>
        <v>15881.322600000005</v>
      </c>
      <c r="G1437" s="85">
        <f xml:space="preserve"> F1437/'2016 Claims Experience'!$H$2</f>
        <v>18683.908941176476</v>
      </c>
      <c r="H1437" s="85">
        <f t="shared" si="91"/>
        <v>500</v>
      </c>
      <c r="I1437" s="85">
        <f t="shared" si="88"/>
        <v>771.55438428117304</v>
      </c>
      <c r="J1437" s="39"/>
    </row>
    <row r="1438" spans="2:10" x14ac:dyDescent="0.2">
      <c r="B1438" s="87">
        <v>1436</v>
      </c>
      <c r="C1438" s="85">
        <v>1290.8600000000001</v>
      </c>
      <c r="D1438" s="85">
        <f>C1438 * (1 + '2016 Claims Experience'!$H$3) * (1 + '2016 Claims Experience'!$H$3)</f>
        <v>1561.9406000000006</v>
      </c>
      <c r="E1438" s="85">
        <f t="shared" si="89"/>
        <v>156.19406000000004</v>
      </c>
      <c r="F1438" s="85">
        <f t="shared" si="90"/>
        <v>1405.7465400000006</v>
      </c>
      <c r="G1438" s="85">
        <f xml:space="preserve"> F1438/'2016 Claims Experience'!$H$2</f>
        <v>1653.8194588235301</v>
      </c>
      <c r="H1438" s="85">
        <f t="shared" si="91"/>
        <v>500</v>
      </c>
      <c r="I1438" s="85">
        <f t="shared" si="88"/>
        <v>771.55438428117304</v>
      </c>
      <c r="J1438" s="39"/>
    </row>
    <row r="1439" spans="2:10" x14ac:dyDescent="0.2">
      <c r="B1439" s="87">
        <v>1437</v>
      </c>
      <c r="C1439" s="85">
        <v>8091.18</v>
      </c>
      <c r="D1439" s="85">
        <f>C1439 * (1 + '2016 Claims Experience'!$H$3) * (1 + '2016 Claims Experience'!$H$3)</f>
        <v>9790.3278000000009</v>
      </c>
      <c r="E1439" s="85">
        <f t="shared" si="89"/>
        <v>979.03277999999989</v>
      </c>
      <c r="F1439" s="85">
        <f t="shared" si="90"/>
        <v>8811.2950200000014</v>
      </c>
      <c r="G1439" s="85">
        <f xml:space="preserve"> F1439/'2016 Claims Experience'!$H$2</f>
        <v>10366.229435294119</v>
      </c>
      <c r="H1439" s="85">
        <f t="shared" si="91"/>
        <v>500</v>
      </c>
      <c r="I1439" s="85">
        <f t="shared" si="88"/>
        <v>771.55438428117304</v>
      </c>
      <c r="J1439" s="39"/>
    </row>
    <row r="1440" spans="2:10" x14ac:dyDescent="0.2">
      <c r="B1440" s="87">
        <v>1438</v>
      </c>
      <c r="C1440" s="85">
        <v>2417.4</v>
      </c>
      <c r="D1440" s="85">
        <f>C1440 * (1 + '2016 Claims Experience'!$H$3) * (1 + '2016 Claims Experience'!$H$3)</f>
        <v>2925.0540000000005</v>
      </c>
      <c r="E1440" s="85">
        <f t="shared" si="89"/>
        <v>292.50540000000001</v>
      </c>
      <c r="F1440" s="85">
        <f t="shared" si="90"/>
        <v>2632.5486000000005</v>
      </c>
      <c r="G1440" s="85">
        <f xml:space="preserve"> F1440/'2016 Claims Experience'!$H$2</f>
        <v>3097.1160000000009</v>
      </c>
      <c r="H1440" s="85">
        <f t="shared" si="91"/>
        <v>500</v>
      </c>
      <c r="I1440" s="85">
        <f t="shared" si="88"/>
        <v>771.55438428117304</v>
      </c>
      <c r="J1440" s="39"/>
    </row>
    <row r="1441" spans="2:10" x14ac:dyDescent="0.2">
      <c r="B1441" s="87">
        <v>1439</v>
      </c>
      <c r="C1441" s="85">
        <v>14445.94</v>
      </c>
      <c r="D1441" s="85">
        <f>C1441 * (1 + '2016 Claims Experience'!$H$3) * (1 + '2016 Claims Experience'!$H$3)</f>
        <v>17479.587400000004</v>
      </c>
      <c r="E1441" s="85">
        <f t="shared" si="89"/>
        <v>1747.95874</v>
      </c>
      <c r="F1441" s="85">
        <f t="shared" si="90"/>
        <v>15731.628660000004</v>
      </c>
      <c r="G1441" s="85">
        <f xml:space="preserve"> F1441/'2016 Claims Experience'!$H$2</f>
        <v>18507.798423529417</v>
      </c>
      <c r="H1441" s="85">
        <f t="shared" si="91"/>
        <v>500</v>
      </c>
      <c r="I1441" s="85">
        <f t="shared" si="88"/>
        <v>771.55438428117304</v>
      </c>
      <c r="J1441" s="39"/>
    </row>
    <row r="1442" spans="2:10" x14ac:dyDescent="0.2">
      <c r="B1442" s="87">
        <v>1440</v>
      </c>
      <c r="C1442" s="85">
        <v>10946.24</v>
      </c>
      <c r="D1442" s="85">
        <f>C1442 * (1 + '2016 Claims Experience'!$H$3) * (1 + '2016 Claims Experience'!$H$3)</f>
        <v>13244.950400000003</v>
      </c>
      <c r="E1442" s="85">
        <f t="shared" si="89"/>
        <v>1324.49504</v>
      </c>
      <c r="F1442" s="85">
        <f t="shared" si="90"/>
        <v>11920.455360000004</v>
      </c>
      <c r="G1442" s="85">
        <f xml:space="preserve"> F1442/'2016 Claims Experience'!$H$2</f>
        <v>14024.065129411769</v>
      </c>
      <c r="H1442" s="85">
        <f t="shared" si="91"/>
        <v>500</v>
      </c>
      <c r="I1442" s="85">
        <f t="shared" si="88"/>
        <v>771.55438428117304</v>
      </c>
      <c r="J1442" s="39"/>
    </row>
    <row r="1443" spans="2:10" x14ac:dyDescent="0.2">
      <c r="B1443" s="87">
        <v>1441</v>
      </c>
      <c r="C1443" s="85">
        <v>7527.9100000000008</v>
      </c>
      <c r="D1443" s="85">
        <f>C1443 * (1 + '2016 Claims Experience'!$H$3) * (1 + '2016 Claims Experience'!$H$3)</f>
        <v>9108.7711000000018</v>
      </c>
      <c r="E1443" s="85">
        <f t="shared" si="89"/>
        <v>910.87711000000002</v>
      </c>
      <c r="F1443" s="85">
        <f t="shared" si="90"/>
        <v>8197.8939900000023</v>
      </c>
      <c r="G1443" s="85">
        <f xml:space="preserve"> F1443/'2016 Claims Experience'!$H$2</f>
        <v>9644.5811647058854</v>
      </c>
      <c r="H1443" s="85">
        <f t="shared" si="91"/>
        <v>500</v>
      </c>
      <c r="I1443" s="85">
        <f t="shared" si="88"/>
        <v>771.55438428117304</v>
      </c>
      <c r="J1443" s="39"/>
    </row>
    <row r="1444" spans="2:10" x14ac:dyDescent="0.2">
      <c r="B1444" s="87">
        <v>1442</v>
      </c>
      <c r="C1444" s="85">
        <v>11345.19</v>
      </c>
      <c r="D1444" s="85">
        <f>C1444 * (1 + '2016 Claims Experience'!$H$3) * (1 + '2016 Claims Experience'!$H$3)</f>
        <v>13727.679900000003</v>
      </c>
      <c r="E1444" s="85">
        <f t="shared" si="89"/>
        <v>1372.7679900000001</v>
      </c>
      <c r="F1444" s="85">
        <f t="shared" si="90"/>
        <v>12354.911910000003</v>
      </c>
      <c r="G1444" s="85">
        <f xml:space="preserve"> F1444/'2016 Claims Experience'!$H$2</f>
        <v>14535.190482352944</v>
      </c>
      <c r="H1444" s="85">
        <f t="shared" si="91"/>
        <v>500</v>
      </c>
      <c r="I1444" s="85">
        <f t="shared" si="88"/>
        <v>771.55438428117304</v>
      </c>
      <c r="J1444" s="39"/>
    </row>
    <row r="1445" spans="2:10" x14ac:dyDescent="0.2">
      <c r="B1445" s="87">
        <v>1443</v>
      </c>
      <c r="C1445" s="85">
        <v>24364.39</v>
      </c>
      <c r="D1445" s="85">
        <f>C1445 * (1 + '2016 Claims Experience'!$H$3) * (1 + '2016 Claims Experience'!$H$3)</f>
        <v>29480.911900000003</v>
      </c>
      <c r="E1445" s="85">
        <f t="shared" si="89"/>
        <v>2948.0911899999996</v>
      </c>
      <c r="F1445" s="85">
        <f t="shared" si="90"/>
        <v>26532.820710000004</v>
      </c>
      <c r="G1445" s="85">
        <f xml:space="preserve"> F1445/'2016 Claims Experience'!$H$2</f>
        <v>31215.083188235298</v>
      </c>
      <c r="H1445" s="85">
        <f t="shared" si="91"/>
        <v>500</v>
      </c>
      <c r="I1445" s="85">
        <f t="shared" si="88"/>
        <v>771.55438428117304</v>
      </c>
      <c r="J1445" s="39"/>
    </row>
    <row r="1446" spans="2:10" x14ac:dyDescent="0.2">
      <c r="B1446" s="87">
        <v>1444</v>
      </c>
      <c r="C1446" s="85">
        <v>1542.0800000000002</v>
      </c>
      <c r="D1446" s="85">
        <f>C1446 * (1 + '2016 Claims Experience'!$H$3) * (1 + '2016 Claims Experience'!$H$3)</f>
        <v>1865.9168000000004</v>
      </c>
      <c r="E1446" s="85">
        <f t="shared" si="89"/>
        <v>186.59168</v>
      </c>
      <c r="F1446" s="85">
        <f t="shared" si="90"/>
        <v>1679.3251200000004</v>
      </c>
      <c r="G1446" s="85">
        <f xml:space="preserve"> F1446/'2016 Claims Experience'!$H$2</f>
        <v>1975.6766117647064</v>
      </c>
      <c r="H1446" s="85">
        <f t="shared" si="91"/>
        <v>500</v>
      </c>
      <c r="I1446" s="85">
        <f t="shared" si="88"/>
        <v>771.55438428117304</v>
      </c>
      <c r="J1446" s="39"/>
    </row>
    <row r="1447" spans="2:10" x14ac:dyDescent="0.2">
      <c r="B1447" s="87">
        <v>1445</v>
      </c>
      <c r="C1447" s="85">
        <v>2377.11</v>
      </c>
      <c r="D1447" s="85">
        <f>C1447 * (1 + '2016 Claims Experience'!$H$3) * (1 + '2016 Claims Experience'!$H$3)</f>
        <v>2876.3031000000005</v>
      </c>
      <c r="E1447" s="85">
        <f t="shared" si="89"/>
        <v>287.63031000000001</v>
      </c>
      <c r="F1447" s="85">
        <f t="shared" si="90"/>
        <v>2588.6727900000005</v>
      </c>
      <c r="G1447" s="85">
        <f xml:space="preserve"> F1447/'2016 Claims Experience'!$H$2</f>
        <v>3045.4974000000007</v>
      </c>
      <c r="H1447" s="85">
        <f t="shared" si="91"/>
        <v>500</v>
      </c>
      <c r="I1447" s="85">
        <f t="shared" si="88"/>
        <v>771.55438428117304</v>
      </c>
      <c r="J1447" s="39"/>
    </row>
    <row r="1448" spans="2:10" x14ac:dyDescent="0.2">
      <c r="B1448" s="87">
        <v>1446</v>
      </c>
      <c r="C1448" s="85">
        <v>265.44</v>
      </c>
      <c r="D1448" s="85">
        <f>C1448 * (1 + '2016 Claims Experience'!$H$3) * (1 + '2016 Claims Experience'!$H$3)</f>
        <v>321.18240000000009</v>
      </c>
      <c r="E1448" s="85">
        <f t="shared" si="89"/>
        <v>32.11824</v>
      </c>
      <c r="F1448" s="85">
        <f t="shared" si="90"/>
        <v>289.06416000000007</v>
      </c>
      <c r="G1448" s="85">
        <f xml:space="preserve"> F1448/'2016 Claims Experience'!$H$2</f>
        <v>340.07548235294126</v>
      </c>
      <c r="H1448" s="85">
        <f t="shared" si="91"/>
        <v>321.18240000000009</v>
      </c>
      <c r="I1448" s="85">
        <f t="shared" si="88"/>
        <v>0</v>
      </c>
      <c r="J1448" s="39"/>
    </row>
    <row r="1449" spans="2:10" x14ac:dyDescent="0.2">
      <c r="B1449" s="87">
        <v>1447</v>
      </c>
      <c r="C1449" s="85">
        <v>1304.29</v>
      </c>
      <c r="D1449" s="85">
        <f>C1449 * (1 + '2016 Claims Experience'!$H$3) * (1 + '2016 Claims Experience'!$H$3)</f>
        <v>1578.1909000000003</v>
      </c>
      <c r="E1449" s="85">
        <f t="shared" si="89"/>
        <v>157.81908999999999</v>
      </c>
      <c r="F1449" s="85">
        <f t="shared" si="90"/>
        <v>1420.3718100000003</v>
      </c>
      <c r="G1449" s="85">
        <f xml:space="preserve"> F1449/'2016 Claims Experience'!$H$2</f>
        <v>1671.0256588235297</v>
      </c>
      <c r="H1449" s="85">
        <f t="shared" si="91"/>
        <v>500</v>
      </c>
      <c r="I1449" s="85">
        <f t="shared" si="88"/>
        <v>771.55438428117304</v>
      </c>
      <c r="J1449" s="39"/>
    </row>
    <row r="1450" spans="2:10" x14ac:dyDescent="0.2">
      <c r="B1450" s="87">
        <v>1448</v>
      </c>
      <c r="C1450" s="85">
        <v>204.61</v>
      </c>
      <c r="D1450" s="85">
        <f>C1450 * (1 + '2016 Claims Experience'!$H$3) * (1 + '2016 Claims Experience'!$H$3)</f>
        <v>247.57810000000006</v>
      </c>
      <c r="E1450" s="85">
        <f t="shared" si="89"/>
        <v>24.757809999999999</v>
      </c>
      <c r="F1450" s="85">
        <f t="shared" si="90"/>
        <v>222.82029000000006</v>
      </c>
      <c r="G1450" s="85">
        <f xml:space="preserve"> F1450/'2016 Claims Experience'!$H$2</f>
        <v>262.14151764705889</v>
      </c>
      <c r="H1450" s="85">
        <f t="shared" si="91"/>
        <v>247.57810000000006</v>
      </c>
      <c r="I1450" s="85">
        <f t="shared" si="88"/>
        <v>0</v>
      </c>
      <c r="J1450" s="39"/>
    </row>
    <row r="1451" spans="2:10" x14ac:dyDescent="0.2">
      <c r="B1451" s="87">
        <v>1449</v>
      </c>
      <c r="C1451" s="85">
        <v>24397.57</v>
      </c>
      <c r="D1451" s="85">
        <f>C1451 * (1 + '2016 Claims Experience'!$H$3) * (1 + '2016 Claims Experience'!$H$3)</f>
        <v>29521.059700000005</v>
      </c>
      <c r="E1451" s="85">
        <f t="shared" si="89"/>
        <v>2952.1059700000001</v>
      </c>
      <c r="F1451" s="85">
        <f t="shared" si="90"/>
        <v>26568.953730000005</v>
      </c>
      <c r="G1451" s="85">
        <f xml:space="preserve"> F1451/'2016 Claims Experience'!$H$2</f>
        <v>31257.592623529417</v>
      </c>
      <c r="H1451" s="85">
        <f t="shared" si="91"/>
        <v>500</v>
      </c>
      <c r="I1451" s="85">
        <f t="shared" si="88"/>
        <v>771.55438428117304</v>
      </c>
      <c r="J1451" s="39"/>
    </row>
    <row r="1452" spans="2:10" x14ac:dyDescent="0.2">
      <c r="B1452" s="87">
        <v>1450</v>
      </c>
      <c r="C1452" s="85">
        <v>22231.39</v>
      </c>
      <c r="D1452" s="85">
        <f>C1452 * (1 + '2016 Claims Experience'!$H$3) * (1 + '2016 Claims Experience'!$H$3)</f>
        <v>26899.981900000006</v>
      </c>
      <c r="E1452" s="85">
        <f t="shared" si="89"/>
        <v>2689.9981899999998</v>
      </c>
      <c r="F1452" s="85">
        <f t="shared" si="90"/>
        <v>24209.983710000008</v>
      </c>
      <c r="G1452" s="85">
        <f xml:space="preserve"> F1452/'2016 Claims Experience'!$H$2</f>
        <v>28482.333776470598</v>
      </c>
      <c r="H1452" s="85">
        <f t="shared" si="91"/>
        <v>500</v>
      </c>
      <c r="I1452" s="85">
        <f t="shared" si="88"/>
        <v>771.55438428117304</v>
      </c>
      <c r="J1452" s="39"/>
    </row>
    <row r="1453" spans="2:10" x14ac:dyDescent="0.2">
      <c r="B1453" s="87">
        <v>1451</v>
      </c>
      <c r="C1453" s="85">
        <v>1245.04</v>
      </c>
      <c r="D1453" s="85">
        <f>C1453 * (1 + '2016 Claims Experience'!$H$3) * (1 + '2016 Claims Experience'!$H$3)</f>
        <v>1506.4984000000002</v>
      </c>
      <c r="E1453" s="85">
        <f t="shared" si="89"/>
        <v>150.64983999999998</v>
      </c>
      <c r="F1453" s="85">
        <f t="shared" si="90"/>
        <v>1355.8485600000001</v>
      </c>
      <c r="G1453" s="85">
        <f xml:space="preserve"> F1453/'2016 Claims Experience'!$H$2</f>
        <v>1595.1159529411766</v>
      </c>
      <c r="H1453" s="85">
        <f t="shared" si="91"/>
        <v>500</v>
      </c>
      <c r="I1453" s="85">
        <f t="shared" si="88"/>
        <v>771.55438428117304</v>
      </c>
      <c r="J1453" s="39"/>
    </row>
    <row r="1454" spans="2:10" x14ac:dyDescent="0.2">
      <c r="B1454" s="87">
        <v>1452</v>
      </c>
      <c r="C1454" s="85">
        <v>12357.970000000001</v>
      </c>
      <c r="D1454" s="85">
        <f>C1454 * (1 + '2016 Claims Experience'!$H$3) * (1 + '2016 Claims Experience'!$H$3)</f>
        <v>14953.143700000002</v>
      </c>
      <c r="E1454" s="85">
        <f t="shared" si="89"/>
        <v>1495.3143699999998</v>
      </c>
      <c r="F1454" s="85">
        <f t="shared" si="90"/>
        <v>13457.829330000002</v>
      </c>
      <c r="G1454" s="85">
        <f xml:space="preserve"> F1454/'2016 Claims Experience'!$H$2</f>
        <v>15832.740388235297</v>
      </c>
      <c r="H1454" s="85">
        <f t="shared" si="91"/>
        <v>500</v>
      </c>
      <c r="I1454" s="85">
        <f t="shared" si="88"/>
        <v>771.55438428117304</v>
      </c>
      <c r="J1454" s="39"/>
    </row>
    <row r="1455" spans="2:10" x14ac:dyDescent="0.2">
      <c r="B1455" s="87">
        <v>1453</v>
      </c>
      <c r="C1455" s="85">
        <v>6198.34</v>
      </c>
      <c r="D1455" s="85">
        <f>C1455 * (1 + '2016 Claims Experience'!$H$3) * (1 + '2016 Claims Experience'!$H$3)</f>
        <v>7499.9914000000017</v>
      </c>
      <c r="E1455" s="85">
        <f t="shared" si="89"/>
        <v>749.99914000000001</v>
      </c>
      <c r="F1455" s="85">
        <f t="shared" si="90"/>
        <v>6749.9922600000018</v>
      </c>
      <c r="G1455" s="85">
        <f xml:space="preserve"> F1455/'2016 Claims Experience'!$H$2</f>
        <v>7941.1673647058851</v>
      </c>
      <c r="H1455" s="85">
        <f t="shared" si="91"/>
        <v>500</v>
      </c>
      <c r="I1455" s="85">
        <f t="shared" si="88"/>
        <v>771.55438428117304</v>
      </c>
      <c r="J1455" s="39"/>
    </row>
    <row r="1456" spans="2:10" x14ac:dyDescent="0.2">
      <c r="B1456" s="87">
        <v>1454</v>
      </c>
      <c r="C1456" s="85">
        <v>5607.42</v>
      </c>
      <c r="D1456" s="85">
        <f>C1456 * (1 + '2016 Claims Experience'!$H$3) * (1 + '2016 Claims Experience'!$H$3)</f>
        <v>6784.9782000000005</v>
      </c>
      <c r="E1456" s="85">
        <f t="shared" si="89"/>
        <v>678.49781999999993</v>
      </c>
      <c r="F1456" s="85">
        <f t="shared" si="90"/>
        <v>6106.4803800000009</v>
      </c>
      <c r="G1456" s="85">
        <f xml:space="preserve"> F1456/'2016 Claims Experience'!$H$2</f>
        <v>7184.0945647058834</v>
      </c>
      <c r="H1456" s="85">
        <f t="shared" si="91"/>
        <v>500</v>
      </c>
      <c r="I1456" s="85">
        <f t="shared" si="88"/>
        <v>771.55438428117304</v>
      </c>
      <c r="J1456" s="39"/>
    </row>
    <row r="1457" spans="2:10" x14ac:dyDescent="0.2">
      <c r="B1457" s="87">
        <v>1455</v>
      </c>
      <c r="C1457" s="85">
        <v>71.89</v>
      </c>
      <c r="D1457" s="85">
        <f>C1457 * (1 + '2016 Claims Experience'!$H$3) * (1 + '2016 Claims Experience'!$H$3)</f>
        <v>86.98690000000002</v>
      </c>
      <c r="E1457" s="85">
        <f t="shared" si="89"/>
        <v>8.6986900000000009</v>
      </c>
      <c r="F1457" s="85">
        <f t="shared" si="90"/>
        <v>78.288210000000021</v>
      </c>
      <c r="G1457" s="85">
        <f xml:space="preserve"> F1457/'2016 Claims Experience'!$H$2</f>
        <v>92.103776470588258</v>
      </c>
      <c r="H1457" s="85">
        <f t="shared" si="91"/>
        <v>86.98690000000002</v>
      </c>
      <c r="I1457" s="85">
        <f t="shared" si="88"/>
        <v>0</v>
      </c>
      <c r="J1457" s="39"/>
    </row>
    <row r="1458" spans="2:10" x14ac:dyDescent="0.2">
      <c r="B1458" s="87">
        <v>1456</v>
      </c>
      <c r="C1458" s="85">
        <v>21100.9</v>
      </c>
      <c r="D1458" s="85">
        <f>C1458 * (1 + '2016 Claims Experience'!$H$3) * (1 + '2016 Claims Experience'!$H$3)</f>
        <v>25532.089000000007</v>
      </c>
      <c r="E1458" s="85">
        <f t="shared" si="89"/>
        <v>2553.2089000000001</v>
      </c>
      <c r="F1458" s="85">
        <f t="shared" si="90"/>
        <v>22978.880100000006</v>
      </c>
      <c r="G1458" s="85">
        <f xml:space="preserve"> F1458/'2016 Claims Experience'!$H$2</f>
        <v>27033.976588235302</v>
      </c>
      <c r="H1458" s="85">
        <f t="shared" si="91"/>
        <v>500</v>
      </c>
      <c r="I1458" s="85">
        <f t="shared" si="88"/>
        <v>771.55438428117304</v>
      </c>
      <c r="J1458" s="39"/>
    </row>
    <row r="1459" spans="2:10" x14ac:dyDescent="0.2">
      <c r="B1459" s="87">
        <v>1457</v>
      </c>
      <c r="C1459" s="85">
        <v>3799.9</v>
      </c>
      <c r="D1459" s="85">
        <f>C1459 * (1 + '2016 Claims Experience'!$H$3) * (1 + '2016 Claims Experience'!$H$3)</f>
        <v>4597.8790000000008</v>
      </c>
      <c r="E1459" s="85">
        <f t="shared" si="89"/>
        <v>459.78789999999998</v>
      </c>
      <c r="F1459" s="85">
        <f t="shared" si="90"/>
        <v>4138.0911000000006</v>
      </c>
      <c r="G1459" s="85">
        <f xml:space="preserve"> F1459/'2016 Claims Experience'!$H$2</f>
        <v>4868.3424705882362</v>
      </c>
      <c r="H1459" s="85">
        <f t="shared" si="91"/>
        <v>500</v>
      </c>
      <c r="I1459" s="85">
        <f t="shared" si="88"/>
        <v>771.55438428117304</v>
      </c>
      <c r="J1459" s="39"/>
    </row>
    <row r="1460" spans="2:10" x14ac:dyDescent="0.2">
      <c r="B1460" s="87">
        <v>1458</v>
      </c>
      <c r="C1460" s="85">
        <v>8794.2800000000007</v>
      </c>
      <c r="D1460" s="85">
        <f>C1460 * (1 + '2016 Claims Experience'!$H$3) * (1 + '2016 Claims Experience'!$H$3)</f>
        <v>10641.078800000003</v>
      </c>
      <c r="E1460" s="85">
        <f t="shared" si="89"/>
        <v>1064.10788</v>
      </c>
      <c r="F1460" s="85">
        <f t="shared" si="90"/>
        <v>9576.9709200000034</v>
      </c>
      <c r="G1460" s="85">
        <f xml:space="preserve"> F1460/'2016 Claims Experience'!$H$2</f>
        <v>11267.024611764709</v>
      </c>
      <c r="H1460" s="85">
        <f t="shared" si="91"/>
        <v>500</v>
      </c>
      <c r="I1460" s="85">
        <f t="shared" si="88"/>
        <v>771.55438428117304</v>
      </c>
      <c r="J1460" s="39"/>
    </row>
    <row r="1461" spans="2:10" x14ac:dyDescent="0.2">
      <c r="B1461" s="87">
        <v>1459</v>
      </c>
      <c r="C1461" s="85">
        <v>398.95000000000005</v>
      </c>
      <c r="D1461" s="85">
        <f>C1461 * (1 + '2016 Claims Experience'!$H$3) * (1 + '2016 Claims Experience'!$H$3)</f>
        <v>482.72950000000014</v>
      </c>
      <c r="E1461" s="85">
        <f t="shared" si="89"/>
        <v>48.272950000000002</v>
      </c>
      <c r="F1461" s="85">
        <f t="shared" si="90"/>
        <v>434.45655000000016</v>
      </c>
      <c r="G1461" s="85">
        <f xml:space="preserve"> F1461/'2016 Claims Experience'!$H$2</f>
        <v>511.12535294117669</v>
      </c>
      <c r="H1461" s="85">
        <f t="shared" si="91"/>
        <v>482.72950000000014</v>
      </c>
      <c r="I1461" s="85">
        <f t="shared" si="88"/>
        <v>0</v>
      </c>
      <c r="J1461" s="39"/>
    </row>
    <row r="1462" spans="2:10" x14ac:dyDescent="0.2">
      <c r="B1462" s="87">
        <v>1460</v>
      </c>
      <c r="C1462" s="85">
        <v>5368.84</v>
      </c>
      <c r="D1462" s="85">
        <f>C1462 * (1 + '2016 Claims Experience'!$H$3) * (1 + '2016 Claims Experience'!$H$3)</f>
        <v>6496.296400000002</v>
      </c>
      <c r="E1462" s="85">
        <f t="shared" si="89"/>
        <v>649.62964000000011</v>
      </c>
      <c r="F1462" s="85">
        <f t="shared" si="90"/>
        <v>5846.6667600000019</v>
      </c>
      <c r="G1462" s="85">
        <f xml:space="preserve"> F1462/'2016 Claims Experience'!$H$2</f>
        <v>6878.4314823529439</v>
      </c>
      <c r="H1462" s="85">
        <f t="shared" si="91"/>
        <v>500</v>
      </c>
      <c r="I1462" s="85">
        <f t="shared" si="88"/>
        <v>771.55438428117304</v>
      </c>
      <c r="J1462" s="39"/>
    </row>
    <row r="1463" spans="2:10" x14ac:dyDescent="0.2">
      <c r="B1463" s="87">
        <v>1461</v>
      </c>
      <c r="C1463" s="85">
        <v>3445.98</v>
      </c>
      <c r="D1463" s="85">
        <f>C1463 * (1 + '2016 Claims Experience'!$H$3) * (1 + '2016 Claims Experience'!$H$3)</f>
        <v>4169.6358000000009</v>
      </c>
      <c r="E1463" s="85">
        <f t="shared" si="89"/>
        <v>416.96357999999998</v>
      </c>
      <c r="F1463" s="85">
        <f t="shared" si="90"/>
        <v>3752.6722200000008</v>
      </c>
      <c r="G1463" s="85">
        <f xml:space="preserve"> F1463/'2016 Claims Experience'!$H$2</f>
        <v>4414.9084941176479</v>
      </c>
      <c r="H1463" s="85">
        <f t="shared" si="91"/>
        <v>500</v>
      </c>
      <c r="I1463" s="85">
        <f t="shared" si="88"/>
        <v>771.55438428117304</v>
      </c>
      <c r="J1463" s="39"/>
    </row>
    <row r="1464" spans="2:10" x14ac:dyDescent="0.2">
      <c r="B1464" s="87">
        <v>1462</v>
      </c>
      <c r="C1464" s="85">
        <v>2416.61</v>
      </c>
      <c r="D1464" s="85">
        <f>C1464 * (1 + '2016 Claims Experience'!$H$3) * (1 + '2016 Claims Experience'!$H$3)</f>
        <v>2924.0981000000006</v>
      </c>
      <c r="E1464" s="85">
        <f t="shared" si="89"/>
        <v>292.40980999999999</v>
      </c>
      <c r="F1464" s="85">
        <f t="shared" si="90"/>
        <v>2631.6882900000005</v>
      </c>
      <c r="G1464" s="85">
        <f xml:space="preserve"> F1464/'2016 Claims Experience'!$H$2</f>
        <v>3096.1038705882361</v>
      </c>
      <c r="H1464" s="85">
        <f t="shared" si="91"/>
        <v>500</v>
      </c>
      <c r="I1464" s="85">
        <f t="shared" si="88"/>
        <v>771.55438428117304</v>
      </c>
      <c r="J1464" s="39"/>
    </row>
    <row r="1465" spans="2:10" x14ac:dyDescent="0.2">
      <c r="B1465" s="87">
        <v>1463</v>
      </c>
      <c r="C1465" s="85">
        <v>3891.54</v>
      </c>
      <c r="D1465" s="85">
        <f>C1465 * (1 + '2016 Claims Experience'!$H$3) * (1 + '2016 Claims Experience'!$H$3)</f>
        <v>4708.7634000000007</v>
      </c>
      <c r="E1465" s="85">
        <f t="shared" si="89"/>
        <v>470.87633999999997</v>
      </c>
      <c r="F1465" s="85">
        <f t="shared" si="90"/>
        <v>4237.8870600000009</v>
      </c>
      <c r="G1465" s="85">
        <f xml:space="preserve"> F1465/'2016 Claims Experience'!$H$2</f>
        <v>4985.7494823529423</v>
      </c>
      <c r="H1465" s="85">
        <f t="shared" si="91"/>
        <v>500</v>
      </c>
      <c r="I1465" s="85">
        <f t="shared" si="88"/>
        <v>771.55438428117304</v>
      </c>
      <c r="J1465" s="39"/>
    </row>
    <row r="1466" spans="2:10" x14ac:dyDescent="0.2">
      <c r="B1466" s="87">
        <v>1464</v>
      </c>
      <c r="C1466" s="85">
        <v>14677.41</v>
      </c>
      <c r="D1466" s="85">
        <f>C1466 * (1 + '2016 Claims Experience'!$H$3) * (1 + '2016 Claims Experience'!$H$3)</f>
        <v>17759.666100000002</v>
      </c>
      <c r="E1466" s="85">
        <f t="shared" si="89"/>
        <v>1775.9666099999997</v>
      </c>
      <c r="F1466" s="85">
        <f t="shared" si="90"/>
        <v>15983.699490000003</v>
      </c>
      <c r="G1466" s="85">
        <f xml:space="preserve"> F1466/'2016 Claims Experience'!$H$2</f>
        <v>18804.352341176473</v>
      </c>
      <c r="H1466" s="85">
        <f t="shared" si="91"/>
        <v>500</v>
      </c>
      <c r="I1466" s="85">
        <f t="shared" si="88"/>
        <v>771.55438428117304</v>
      </c>
      <c r="J1466" s="39"/>
    </row>
    <row r="1467" spans="2:10" x14ac:dyDescent="0.2">
      <c r="B1467" s="87">
        <v>1465</v>
      </c>
      <c r="C1467" s="85">
        <v>674.66000000000008</v>
      </c>
      <c r="D1467" s="85">
        <f>C1467 * (1 + '2016 Claims Experience'!$H$3) * (1 + '2016 Claims Experience'!$H$3)</f>
        <v>816.33860000000027</v>
      </c>
      <c r="E1467" s="85">
        <f t="shared" si="89"/>
        <v>81.633860000000013</v>
      </c>
      <c r="F1467" s="85">
        <f t="shared" si="90"/>
        <v>734.70474000000024</v>
      </c>
      <c r="G1467" s="85">
        <f xml:space="preserve"> F1467/'2016 Claims Experience'!$H$2</f>
        <v>864.3585176470591</v>
      </c>
      <c r="H1467" s="85">
        <f t="shared" si="91"/>
        <v>500</v>
      </c>
      <c r="I1467" s="85">
        <f t="shared" si="88"/>
        <v>771.55438428117304</v>
      </c>
      <c r="J1467" s="39"/>
    </row>
    <row r="1468" spans="2:10" x14ac:dyDescent="0.2">
      <c r="B1468" s="87">
        <v>1466</v>
      </c>
      <c r="C1468" s="85">
        <v>13704.130000000001</v>
      </c>
      <c r="D1468" s="85">
        <f>C1468 * (1 + '2016 Claims Experience'!$H$3) * (1 + '2016 Claims Experience'!$H$3)</f>
        <v>16581.997300000003</v>
      </c>
      <c r="E1468" s="85">
        <f t="shared" si="89"/>
        <v>1658.1997299999998</v>
      </c>
      <c r="F1468" s="85">
        <f t="shared" si="90"/>
        <v>14923.797570000002</v>
      </c>
      <c r="G1468" s="85">
        <f xml:space="preserve"> F1468/'2016 Claims Experience'!$H$2</f>
        <v>17557.408905882356</v>
      </c>
      <c r="H1468" s="85">
        <f t="shared" si="91"/>
        <v>500</v>
      </c>
      <c r="I1468" s="85">
        <f t="shared" si="88"/>
        <v>771.55438428117304</v>
      </c>
      <c r="J1468" s="39"/>
    </row>
    <row r="1469" spans="2:10" x14ac:dyDescent="0.2">
      <c r="B1469" s="87">
        <v>1467</v>
      </c>
      <c r="C1469" s="85">
        <v>2637.81</v>
      </c>
      <c r="D1469" s="85">
        <f>C1469 * (1 + '2016 Claims Experience'!$H$3) * (1 + '2016 Claims Experience'!$H$3)</f>
        <v>3191.7501000000007</v>
      </c>
      <c r="E1469" s="85">
        <f t="shared" si="89"/>
        <v>319.17500999999999</v>
      </c>
      <c r="F1469" s="85">
        <f t="shared" si="90"/>
        <v>2872.5750900000007</v>
      </c>
      <c r="G1469" s="85">
        <f xml:space="preserve"> F1469/'2016 Claims Experience'!$H$2</f>
        <v>3379.5001058823541</v>
      </c>
      <c r="H1469" s="85">
        <f t="shared" si="91"/>
        <v>500</v>
      </c>
      <c r="I1469" s="85">
        <f t="shared" si="88"/>
        <v>771.55438428117304</v>
      </c>
      <c r="J1469" s="39"/>
    </row>
    <row r="1470" spans="2:10" x14ac:dyDescent="0.2">
      <c r="B1470" s="87">
        <v>1468</v>
      </c>
      <c r="C1470" s="85">
        <v>5323.02</v>
      </c>
      <c r="D1470" s="85">
        <f>C1470 * (1 + '2016 Claims Experience'!$H$3) * (1 + '2016 Claims Experience'!$H$3)</f>
        <v>6440.8542000000016</v>
      </c>
      <c r="E1470" s="85">
        <f t="shared" si="89"/>
        <v>644.08542</v>
      </c>
      <c r="F1470" s="85">
        <f t="shared" si="90"/>
        <v>5796.7687800000012</v>
      </c>
      <c r="G1470" s="85">
        <f xml:space="preserve"> F1470/'2016 Claims Experience'!$H$2</f>
        <v>6819.72797647059</v>
      </c>
      <c r="H1470" s="85">
        <f t="shared" si="91"/>
        <v>500</v>
      </c>
      <c r="I1470" s="85">
        <f t="shared" si="88"/>
        <v>771.55438428117304</v>
      </c>
      <c r="J1470" s="39"/>
    </row>
    <row r="1471" spans="2:10" x14ac:dyDescent="0.2">
      <c r="B1471" s="87">
        <v>1469</v>
      </c>
      <c r="C1471" s="85">
        <v>11574.29</v>
      </c>
      <c r="D1471" s="85">
        <f>C1471 * (1 + '2016 Claims Experience'!$H$3) * (1 + '2016 Claims Experience'!$H$3)</f>
        <v>14004.890900000004</v>
      </c>
      <c r="E1471" s="85">
        <f t="shared" si="89"/>
        <v>1400.48909</v>
      </c>
      <c r="F1471" s="85">
        <f t="shared" si="90"/>
        <v>12604.401810000003</v>
      </c>
      <c r="G1471" s="85">
        <f xml:space="preserve"> F1471/'2016 Claims Experience'!$H$2</f>
        <v>14828.708011764709</v>
      </c>
      <c r="H1471" s="85">
        <f t="shared" si="91"/>
        <v>500</v>
      </c>
      <c r="I1471" s="85">
        <f t="shared" si="88"/>
        <v>771.55438428117304</v>
      </c>
      <c r="J1471" s="39"/>
    </row>
    <row r="1472" spans="2:10" x14ac:dyDescent="0.2">
      <c r="B1472" s="87">
        <v>1470</v>
      </c>
      <c r="C1472" s="85">
        <v>12875.42</v>
      </c>
      <c r="D1472" s="85">
        <f>C1472 * (1 + '2016 Claims Experience'!$H$3) * (1 + '2016 Claims Experience'!$H$3)</f>
        <v>15579.258200000002</v>
      </c>
      <c r="E1472" s="85">
        <f t="shared" si="89"/>
        <v>1557.9258199999999</v>
      </c>
      <c r="F1472" s="85">
        <f t="shared" si="90"/>
        <v>14021.332380000002</v>
      </c>
      <c r="G1472" s="85">
        <f xml:space="preserve"> F1472/'2016 Claims Experience'!$H$2</f>
        <v>16495.68515294118</v>
      </c>
      <c r="H1472" s="85">
        <f t="shared" si="91"/>
        <v>500</v>
      </c>
      <c r="I1472" s="85">
        <f t="shared" si="88"/>
        <v>771.55438428117304</v>
      </c>
      <c r="J1472" s="39"/>
    </row>
    <row r="1473" spans="2:10" x14ac:dyDescent="0.2">
      <c r="B1473" s="87">
        <v>1471</v>
      </c>
      <c r="C1473" s="85">
        <v>25324.240000000002</v>
      </c>
      <c r="D1473" s="85">
        <f>C1473 * (1 + '2016 Claims Experience'!$H$3) * (1 + '2016 Claims Experience'!$H$3)</f>
        <v>30642.330400000006</v>
      </c>
      <c r="E1473" s="85">
        <f t="shared" si="89"/>
        <v>3064.2330400000001</v>
      </c>
      <c r="F1473" s="85">
        <f t="shared" si="90"/>
        <v>27578.097360000007</v>
      </c>
      <c r="G1473" s="85">
        <f xml:space="preserve"> F1473/'2016 Claims Experience'!$H$2</f>
        <v>32444.820423529422</v>
      </c>
      <c r="H1473" s="85">
        <f t="shared" si="91"/>
        <v>500</v>
      </c>
      <c r="I1473" s="85">
        <f t="shared" si="88"/>
        <v>771.55438428117304</v>
      </c>
      <c r="J1473" s="39"/>
    </row>
    <row r="1474" spans="2:10" x14ac:dyDescent="0.2">
      <c r="B1474" s="87">
        <v>1472</v>
      </c>
      <c r="C1474" s="85">
        <v>7095.7800000000007</v>
      </c>
      <c r="D1474" s="85">
        <f>C1474 * (1 + '2016 Claims Experience'!$H$3) * (1 + '2016 Claims Experience'!$H$3)</f>
        <v>8585.8938000000016</v>
      </c>
      <c r="E1474" s="85">
        <f t="shared" si="89"/>
        <v>858.58938000000001</v>
      </c>
      <c r="F1474" s="85">
        <f t="shared" si="90"/>
        <v>7727.3044200000013</v>
      </c>
      <c r="G1474" s="85">
        <f xml:space="preserve"> F1474/'2016 Claims Experience'!$H$2</f>
        <v>9090.9463764705906</v>
      </c>
      <c r="H1474" s="85">
        <f t="shared" si="91"/>
        <v>500</v>
      </c>
      <c r="I1474" s="85">
        <f t="shared" si="88"/>
        <v>771.55438428117304</v>
      </c>
      <c r="J1474" s="39"/>
    </row>
    <row r="1475" spans="2:10" x14ac:dyDescent="0.2">
      <c r="B1475" s="87">
        <v>1473</v>
      </c>
      <c r="C1475" s="85">
        <v>3352.76</v>
      </c>
      <c r="D1475" s="85">
        <f>C1475 * (1 + '2016 Claims Experience'!$H$3) * (1 + '2016 Claims Experience'!$H$3)</f>
        <v>4056.8396000000007</v>
      </c>
      <c r="E1475" s="85">
        <f t="shared" si="89"/>
        <v>405.68395999999996</v>
      </c>
      <c r="F1475" s="85">
        <f t="shared" si="90"/>
        <v>3651.1556400000009</v>
      </c>
      <c r="G1475" s="85">
        <f xml:space="preserve"> F1475/'2016 Claims Experience'!$H$2</f>
        <v>4295.4772235294131</v>
      </c>
      <c r="H1475" s="85">
        <f t="shared" si="91"/>
        <v>500</v>
      </c>
      <c r="I1475" s="85">
        <f t="shared" ref="I1475:I1538" si="92">IF(H1475 = $K$29, $L$29 - H1475,   IF(AND(H1475&lt;$L$29, H1475 &gt; $K$29),  D1475-$K$29, 0) )</f>
        <v>771.55438428117304</v>
      </c>
      <c r="J1475" s="39"/>
    </row>
    <row r="1476" spans="2:10" x14ac:dyDescent="0.2">
      <c r="B1476" s="87">
        <v>1474</v>
      </c>
      <c r="C1476" s="85">
        <v>5891.8200000000006</v>
      </c>
      <c r="D1476" s="85">
        <f>C1476 * (1 + '2016 Claims Experience'!$H$3) * (1 + '2016 Claims Experience'!$H$3)</f>
        <v>7129.1022000000021</v>
      </c>
      <c r="E1476" s="85">
        <f t="shared" ref="E1476:E1539" si="93" xml:space="preserve"> D1476 * (1- $L$9)</f>
        <v>712.91022000000009</v>
      </c>
      <c r="F1476" s="85">
        <f t="shared" ref="F1476:F1539" si="94" xml:space="preserve">   D1476 *$L$9</f>
        <v>6416.1919800000023</v>
      </c>
      <c r="G1476" s="85">
        <f xml:space="preserve"> F1476/'2016 Claims Experience'!$H$2</f>
        <v>7548.4611529411795</v>
      </c>
      <c r="H1476" s="85">
        <f t="shared" ref="H1476:H1539" si="95">IF( D1476&gt; $K$29, $K$29, D1476)</f>
        <v>500</v>
      </c>
      <c r="I1476" s="85">
        <f t="shared" si="92"/>
        <v>771.55438428117304</v>
      </c>
      <c r="J1476" s="39"/>
    </row>
    <row r="1477" spans="2:10" x14ac:dyDescent="0.2">
      <c r="B1477" s="87">
        <v>1475</v>
      </c>
      <c r="C1477" s="85">
        <v>6618.62</v>
      </c>
      <c r="D1477" s="85">
        <f>C1477 * (1 + '2016 Claims Experience'!$H$3) * (1 + '2016 Claims Experience'!$H$3)</f>
        <v>8008.530200000002</v>
      </c>
      <c r="E1477" s="85">
        <f t="shared" si="93"/>
        <v>800.85302000000001</v>
      </c>
      <c r="F1477" s="85">
        <f t="shared" si="94"/>
        <v>7207.6771800000015</v>
      </c>
      <c r="G1477" s="85">
        <f xml:space="preserve"> F1477/'2016 Claims Experience'!$H$2</f>
        <v>8479.6202117647081</v>
      </c>
      <c r="H1477" s="85">
        <f t="shared" si="95"/>
        <v>500</v>
      </c>
      <c r="I1477" s="85">
        <f t="shared" si="92"/>
        <v>771.55438428117304</v>
      </c>
      <c r="J1477" s="39"/>
    </row>
    <row r="1478" spans="2:10" x14ac:dyDescent="0.2">
      <c r="B1478" s="87">
        <v>1476</v>
      </c>
      <c r="C1478" s="85">
        <v>4394.7700000000004</v>
      </c>
      <c r="D1478" s="85">
        <f>C1478 * (1 + '2016 Claims Experience'!$H$3) * (1 + '2016 Claims Experience'!$H$3)</f>
        <v>5317.6717000000017</v>
      </c>
      <c r="E1478" s="85">
        <f t="shared" si="93"/>
        <v>531.76717000000008</v>
      </c>
      <c r="F1478" s="85">
        <f t="shared" si="94"/>
        <v>4785.9045300000016</v>
      </c>
      <c r="G1478" s="85">
        <f xml:space="preserve"> F1478/'2016 Claims Experience'!$H$2</f>
        <v>5630.4759176470607</v>
      </c>
      <c r="H1478" s="85">
        <f t="shared" si="95"/>
        <v>500</v>
      </c>
      <c r="I1478" s="85">
        <f t="shared" si="92"/>
        <v>771.55438428117304</v>
      </c>
      <c r="J1478" s="39"/>
    </row>
    <row r="1479" spans="2:10" x14ac:dyDescent="0.2">
      <c r="B1479" s="87">
        <v>1477</v>
      </c>
      <c r="C1479" s="85">
        <v>6773.46</v>
      </c>
      <c r="D1479" s="85">
        <f>C1479 * (1 + '2016 Claims Experience'!$H$3) * (1 + '2016 Claims Experience'!$H$3)</f>
        <v>8195.8866000000016</v>
      </c>
      <c r="E1479" s="85">
        <f t="shared" si="93"/>
        <v>819.58866</v>
      </c>
      <c r="F1479" s="85">
        <f t="shared" si="94"/>
        <v>7376.2979400000013</v>
      </c>
      <c r="G1479" s="85">
        <f xml:space="preserve"> F1479/'2016 Claims Experience'!$H$2</f>
        <v>8677.9975764705905</v>
      </c>
      <c r="H1479" s="85">
        <f t="shared" si="95"/>
        <v>500</v>
      </c>
      <c r="I1479" s="85">
        <f t="shared" si="92"/>
        <v>771.55438428117304</v>
      </c>
      <c r="J1479" s="39"/>
    </row>
    <row r="1480" spans="2:10" x14ac:dyDescent="0.2">
      <c r="B1480" s="87">
        <v>1478</v>
      </c>
      <c r="C1480" s="85">
        <v>3260.33</v>
      </c>
      <c r="D1480" s="85">
        <f>C1480 * (1 + '2016 Claims Experience'!$H$3) * (1 + '2016 Claims Experience'!$H$3)</f>
        <v>3944.9993000000009</v>
      </c>
      <c r="E1480" s="85">
        <f t="shared" si="93"/>
        <v>394.49993000000001</v>
      </c>
      <c r="F1480" s="85">
        <f t="shared" si="94"/>
        <v>3550.4993700000009</v>
      </c>
      <c r="G1480" s="85">
        <f xml:space="preserve"> F1480/'2016 Claims Experience'!$H$2</f>
        <v>4177.0580823529426</v>
      </c>
      <c r="H1480" s="85">
        <f t="shared" si="95"/>
        <v>500</v>
      </c>
      <c r="I1480" s="85">
        <f t="shared" si="92"/>
        <v>771.55438428117304</v>
      </c>
      <c r="J1480" s="39"/>
    </row>
    <row r="1481" spans="2:10" x14ac:dyDescent="0.2">
      <c r="B1481" s="87">
        <v>1479</v>
      </c>
      <c r="C1481" s="85">
        <v>2678.8900000000003</v>
      </c>
      <c r="D1481" s="85">
        <f>C1481 * (1 + '2016 Claims Experience'!$H$3) * (1 + '2016 Claims Experience'!$H$3)</f>
        <v>3241.4569000000006</v>
      </c>
      <c r="E1481" s="85">
        <f t="shared" si="93"/>
        <v>324.14569</v>
      </c>
      <c r="F1481" s="85">
        <f t="shared" si="94"/>
        <v>2917.3112100000008</v>
      </c>
      <c r="G1481" s="85">
        <f xml:space="preserve"> F1481/'2016 Claims Experience'!$H$2</f>
        <v>3432.1308352941187</v>
      </c>
      <c r="H1481" s="85">
        <f t="shared" si="95"/>
        <v>500</v>
      </c>
      <c r="I1481" s="85">
        <f t="shared" si="92"/>
        <v>771.55438428117304</v>
      </c>
      <c r="J1481" s="39"/>
    </row>
    <row r="1482" spans="2:10" x14ac:dyDescent="0.2">
      <c r="B1482" s="87">
        <v>1480</v>
      </c>
      <c r="C1482" s="85">
        <v>18670.07</v>
      </c>
      <c r="D1482" s="85">
        <f>C1482 * (1 + '2016 Claims Experience'!$H$3) * (1 + '2016 Claims Experience'!$H$3)</f>
        <v>22590.784700000004</v>
      </c>
      <c r="E1482" s="85">
        <f t="shared" si="93"/>
        <v>2259.0784699999999</v>
      </c>
      <c r="F1482" s="85">
        <f t="shared" si="94"/>
        <v>20331.706230000003</v>
      </c>
      <c r="G1482" s="85">
        <f xml:space="preserve"> F1482/'2016 Claims Experience'!$H$2</f>
        <v>23919.6543882353</v>
      </c>
      <c r="H1482" s="85">
        <f t="shared" si="95"/>
        <v>500</v>
      </c>
      <c r="I1482" s="85">
        <f t="shared" si="92"/>
        <v>771.55438428117304</v>
      </c>
      <c r="J1482" s="39"/>
    </row>
    <row r="1483" spans="2:10" x14ac:dyDescent="0.2">
      <c r="B1483" s="87">
        <v>1481</v>
      </c>
      <c r="C1483" s="85">
        <v>16603.43</v>
      </c>
      <c r="D1483" s="85">
        <f>C1483 * (1 + '2016 Claims Experience'!$H$3) * (1 + '2016 Claims Experience'!$H$3)</f>
        <v>20090.150300000001</v>
      </c>
      <c r="E1483" s="85">
        <f t="shared" si="93"/>
        <v>2009.0150299999996</v>
      </c>
      <c r="F1483" s="85">
        <f t="shared" si="94"/>
        <v>18081.135270000002</v>
      </c>
      <c r="G1483" s="85">
        <f xml:space="preserve"> F1483/'2016 Claims Experience'!$H$2</f>
        <v>21271.923847058828</v>
      </c>
      <c r="H1483" s="85">
        <f t="shared" si="95"/>
        <v>500</v>
      </c>
      <c r="I1483" s="85">
        <f t="shared" si="92"/>
        <v>771.55438428117304</v>
      </c>
      <c r="J1483" s="39"/>
    </row>
    <row r="1484" spans="2:10" x14ac:dyDescent="0.2">
      <c r="B1484" s="87">
        <v>1482</v>
      </c>
      <c r="C1484" s="85">
        <v>27554.41</v>
      </c>
      <c r="D1484" s="85">
        <f>C1484 * (1 + '2016 Claims Experience'!$H$3) * (1 + '2016 Claims Experience'!$H$3)</f>
        <v>33340.836100000008</v>
      </c>
      <c r="E1484" s="85">
        <f t="shared" si="93"/>
        <v>3334.0836100000001</v>
      </c>
      <c r="F1484" s="85">
        <f t="shared" si="94"/>
        <v>30006.752490000006</v>
      </c>
      <c r="G1484" s="85">
        <f xml:space="preserve"> F1484/'2016 Claims Experience'!$H$2</f>
        <v>35302.061752941183</v>
      </c>
      <c r="H1484" s="85">
        <f t="shared" si="95"/>
        <v>500</v>
      </c>
      <c r="I1484" s="85">
        <f t="shared" si="92"/>
        <v>771.55438428117304</v>
      </c>
      <c r="J1484" s="39"/>
    </row>
    <row r="1485" spans="2:10" x14ac:dyDescent="0.2">
      <c r="B1485" s="87">
        <v>1483</v>
      </c>
      <c r="C1485" s="85">
        <v>21085.100000000002</v>
      </c>
      <c r="D1485" s="85">
        <f>C1485 * (1 + '2016 Claims Experience'!$H$3) * (1 + '2016 Claims Experience'!$H$3)</f>
        <v>25512.971000000005</v>
      </c>
      <c r="E1485" s="85">
        <f t="shared" si="93"/>
        <v>2551.2970999999998</v>
      </c>
      <c r="F1485" s="85">
        <f t="shared" si="94"/>
        <v>22961.673900000005</v>
      </c>
      <c r="G1485" s="85">
        <f xml:space="preserve"> F1485/'2016 Claims Experience'!$H$2</f>
        <v>27013.734000000008</v>
      </c>
      <c r="H1485" s="85">
        <f t="shared" si="95"/>
        <v>500</v>
      </c>
      <c r="I1485" s="85">
        <f t="shared" si="92"/>
        <v>771.55438428117304</v>
      </c>
      <c r="J1485" s="39"/>
    </row>
    <row r="1486" spans="2:10" x14ac:dyDescent="0.2">
      <c r="B1486" s="87">
        <v>1484</v>
      </c>
      <c r="C1486" s="85">
        <v>15578.800000000001</v>
      </c>
      <c r="D1486" s="85">
        <f>C1486 * (1 + '2016 Claims Experience'!$H$3) * (1 + '2016 Claims Experience'!$H$3)</f>
        <v>18850.348000000005</v>
      </c>
      <c r="E1486" s="85">
        <f t="shared" si="93"/>
        <v>1885.0348000000001</v>
      </c>
      <c r="F1486" s="85">
        <f t="shared" si="94"/>
        <v>16965.313200000004</v>
      </c>
      <c r="G1486" s="85">
        <f xml:space="preserve"> F1486/'2016 Claims Experience'!$H$2</f>
        <v>19959.192000000006</v>
      </c>
      <c r="H1486" s="85">
        <f t="shared" si="95"/>
        <v>500</v>
      </c>
      <c r="I1486" s="85">
        <f t="shared" si="92"/>
        <v>771.55438428117304</v>
      </c>
      <c r="J1486" s="39"/>
    </row>
    <row r="1487" spans="2:10" x14ac:dyDescent="0.2">
      <c r="B1487" s="87">
        <v>1485</v>
      </c>
      <c r="C1487" s="85">
        <v>2167.7600000000002</v>
      </c>
      <c r="D1487" s="85">
        <f>C1487 * (1 + '2016 Claims Experience'!$H$3) * (1 + '2016 Claims Experience'!$H$3)</f>
        <v>2622.9896000000008</v>
      </c>
      <c r="E1487" s="85">
        <f t="shared" si="93"/>
        <v>262.29896000000002</v>
      </c>
      <c r="F1487" s="85">
        <f t="shared" si="94"/>
        <v>2360.6906400000007</v>
      </c>
      <c r="G1487" s="85">
        <f xml:space="preserve"> F1487/'2016 Claims Experience'!$H$2</f>
        <v>2777.283105882354</v>
      </c>
      <c r="H1487" s="85">
        <f t="shared" si="95"/>
        <v>500</v>
      </c>
      <c r="I1487" s="85">
        <f t="shared" si="92"/>
        <v>771.55438428117304</v>
      </c>
      <c r="J1487" s="39"/>
    </row>
    <row r="1488" spans="2:10" x14ac:dyDescent="0.2">
      <c r="B1488" s="87">
        <v>1486</v>
      </c>
      <c r="C1488" s="85">
        <v>3077.84</v>
      </c>
      <c r="D1488" s="85">
        <f>C1488 * (1 + '2016 Claims Experience'!$H$3) * (1 + '2016 Claims Experience'!$H$3)</f>
        <v>3724.1864000000005</v>
      </c>
      <c r="E1488" s="85">
        <f t="shared" si="93"/>
        <v>372.41863999999998</v>
      </c>
      <c r="F1488" s="85">
        <f t="shared" si="94"/>
        <v>3351.7677600000006</v>
      </c>
      <c r="G1488" s="85">
        <f xml:space="preserve"> F1488/'2016 Claims Experience'!$H$2</f>
        <v>3943.2561882352948</v>
      </c>
      <c r="H1488" s="85">
        <f t="shared" si="95"/>
        <v>500</v>
      </c>
      <c r="I1488" s="85">
        <f t="shared" si="92"/>
        <v>771.55438428117304</v>
      </c>
      <c r="J1488" s="39"/>
    </row>
    <row r="1489" spans="2:10" x14ac:dyDescent="0.2">
      <c r="B1489" s="87">
        <v>1487</v>
      </c>
      <c r="C1489" s="85">
        <v>1784.6100000000001</v>
      </c>
      <c r="D1489" s="85">
        <f>C1489 * (1 + '2016 Claims Experience'!$H$3) * (1 + '2016 Claims Experience'!$H$3)</f>
        <v>2159.3781000000004</v>
      </c>
      <c r="E1489" s="85">
        <f t="shared" si="93"/>
        <v>215.93780999999998</v>
      </c>
      <c r="F1489" s="85">
        <f t="shared" si="94"/>
        <v>1943.4402900000005</v>
      </c>
      <c r="G1489" s="85">
        <f xml:space="preserve"> F1489/'2016 Claims Experience'!$H$2</f>
        <v>2286.4003411764711</v>
      </c>
      <c r="H1489" s="85">
        <f t="shared" si="95"/>
        <v>500</v>
      </c>
      <c r="I1489" s="85">
        <f t="shared" si="92"/>
        <v>771.55438428117304</v>
      </c>
      <c r="J1489" s="39"/>
    </row>
    <row r="1490" spans="2:10" x14ac:dyDescent="0.2">
      <c r="B1490" s="87">
        <v>1488</v>
      </c>
      <c r="C1490" s="85">
        <v>706.26</v>
      </c>
      <c r="D1490" s="85">
        <f>C1490 * (1 + '2016 Claims Experience'!$H$3) * (1 + '2016 Claims Experience'!$H$3)</f>
        <v>854.57460000000015</v>
      </c>
      <c r="E1490" s="85">
        <f t="shared" si="93"/>
        <v>85.457459999999998</v>
      </c>
      <c r="F1490" s="85">
        <f t="shared" si="94"/>
        <v>769.11714000000018</v>
      </c>
      <c r="G1490" s="85">
        <f xml:space="preserve"> F1490/'2016 Claims Experience'!$H$2</f>
        <v>904.84369411764726</v>
      </c>
      <c r="H1490" s="85">
        <f t="shared" si="95"/>
        <v>500</v>
      </c>
      <c r="I1490" s="85">
        <f t="shared" si="92"/>
        <v>771.55438428117304</v>
      </c>
      <c r="J1490" s="39"/>
    </row>
    <row r="1491" spans="2:10" x14ac:dyDescent="0.2">
      <c r="B1491" s="87">
        <v>1489</v>
      </c>
      <c r="C1491" s="85">
        <v>5195.04</v>
      </c>
      <c r="D1491" s="85">
        <f>C1491 * (1 + '2016 Claims Experience'!$H$3) * (1 + '2016 Claims Experience'!$H$3)</f>
        <v>6285.9984000000013</v>
      </c>
      <c r="E1491" s="85">
        <f t="shared" si="93"/>
        <v>628.59983999999997</v>
      </c>
      <c r="F1491" s="85">
        <f t="shared" si="94"/>
        <v>5657.3985600000015</v>
      </c>
      <c r="G1491" s="85">
        <f xml:space="preserve"> F1491/'2016 Claims Experience'!$H$2</f>
        <v>6655.7630117647077</v>
      </c>
      <c r="H1491" s="85">
        <f t="shared" si="95"/>
        <v>500</v>
      </c>
      <c r="I1491" s="85">
        <f t="shared" si="92"/>
        <v>771.55438428117304</v>
      </c>
      <c r="J1491" s="39"/>
    </row>
    <row r="1492" spans="2:10" x14ac:dyDescent="0.2">
      <c r="B1492" s="87">
        <v>1490</v>
      </c>
      <c r="C1492" s="85">
        <v>1860.45</v>
      </c>
      <c r="D1492" s="85">
        <f>C1492 * (1 + '2016 Claims Experience'!$H$3) * (1 + '2016 Claims Experience'!$H$3)</f>
        <v>2251.1445000000003</v>
      </c>
      <c r="E1492" s="85">
        <f t="shared" si="93"/>
        <v>225.11444999999998</v>
      </c>
      <c r="F1492" s="85">
        <f t="shared" si="94"/>
        <v>2026.0300500000003</v>
      </c>
      <c r="G1492" s="85">
        <f xml:space="preserve"> F1492/'2016 Claims Experience'!$H$2</f>
        <v>2383.5647647058827</v>
      </c>
      <c r="H1492" s="85">
        <f t="shared" si="95"/>
        <v>500</v>
      </c>
      <c r="I1492" s="85">
        <f t="shared" si="92"/>
        <v>771.55438428117304</v>
      </c>
      <c r="J1492" s="39"/>
    </row>
    <row r="1493" spans="2:10" x14ac:dyDescent="0.2">
      <c r="B1493" s="87">
        <v>1491</v>
      </c>
      <c r="C1493" s="85">
        <v>1230.8200000000002</v>
      </c>
      <c r="D1493" s="85">
        <f>C1493 * (1 + '2016 Claims Experience'!$H$3) * (1 + '2016 Claims Experience'!$H$3)</f>
        <v>1489.2922000000003</v>
      </c>
      <c r="E1493" s="85">
        <f t="shared" si="93"/>
        <v>148.92921999999999</v>
      </c>
      <c r="F1493" s="85">
        <f t="shared" si="94"/>
        <v>1340.3629800000003</v>
      </c>
      <c r="G1493" s="85">
        <f xml:space="preserve"> F1493/'2016 Claims Experience'!$H$2</f>
        <v>1576.8976235294122</v>
      </c>
      <c r="H1493" s="85">
        <f t="shared" si="95"/>
        <v>500</v>
      </c>
      <c r="I1493" s="85">
        <f t="shared" si="92"/>
        <v>771.55438428117304</v>
      </c>
      <c r="J1493" s="39"/>
    </row>
    <row r="1494" spans="2:10" x14ac:dyDescent="0.2">
      <c r="B1494" s="87">
        <v>1492</v>
      </c>
      <c r="C1494" s="85">
        <v>8573.8700000000008</v>
      </c>
      <c r="D1494" s="85">
        <f>C1494 * (1 + '2016 Claims Experience'!$H$3) * (1 + '2016 Claims Experience'!$H$3)</f>
        <v>10374.382700000002</v>
      </c>
      <c r="E1494" s="85">
        <f t="shared" si="93"/>
        <v>1037.4382699999999</v>
      </c>
      <c r="F1494" s="85">
        <f t="shared" si="94"/>
        <v>9336.9444300000014</v>
      </c>
      <c r="G1494" s="85">
        <f xml:space="preserve"> F1494/'2016 Claims Experience'!$H$2</f>
        <v>10984.640505882355</v>
      </c>
      <c r="H1494" s="85">
        <f t="shared" si="95"/>
        <v>500</v>
      </c>
      <c r="I1494" s="85">
        <f t="shared" si="92"/>
        <v>771.55438428117304</v>
      </c>
      <c r="J1494" s="39"/>
    </row>
    <row r="1495" spans="2:10" x14ac:dyDescent="0.2">
      <c r="B1495" s="87">
        <v>1493</v>
      </c>
      <c r="C1495" s="85">
        <v>8275.25</v>
      </c>
      <c r="D1495" s="85">
        <f>C1495 * (1 + '2016 Claims Experience'!$H$3) * (1 + '2016 Claims Experience'!$H$3)</f>
        <v>10013.052500000002</v>
      </c>
      <c r="E1495" s="85">
        <f t="shared" si="93"/>
        <v>1001.3052499999999</v>
      </c>
      <c r="F1495" s="85">
        <f t="shared" si="94"/>
        <v>9011.7472500000022</v>
      </c>
      <c r="G1495" s="85">
        <f xml:space="preserve"> F1495/'2016 Claims Experience'!$H$2</f>
        <v>10602.055588235296</v>
      </c>
      <c r="H1495" s="85">
        <f t="shared" si="95"/>
        <v>500</v>
      </c>
      <c r="I1495" s="85">
        <f t="shared" si="92"/>
        <v>771.55438428117304</v>
      </c>
      <c r="J1495" s="39"/>
    </row>
    <row r="1496" spans="2:10" x14ac:dyDescent="0.2">
      <c r="B1496" s="87">
        <v>1494</v>
      </c>
      <c r="C1496" s="85">
        <v>188.02</v>
      </c>
      <c r="D1496" s="85">
        <f>C1496 * (1 + '2016 Claims Experience'!$H$3) * (1 + '2016 Claims Experience'!$H$3)</f>
        <v>227.50420000000005</v>
      </c>
      <c r="E1496" s="85">
        <f t="shared" si="93"/>
        <v>22.750420000000002</v>
      </c>
      <c r="F1496" s="85">
        <f t="shared" si="94"/>
        <v>204.75378000000006</v>
      </c>
      <c r="G1496" s="85">
        <f xml:space="preserve"> F1496/'2016 Claims Experience'!$H$2</f>
        <v>240.88680000000008</v>
      </c>
      <c r="H1496" s="85">
        <f t="shared" si="95"/>
        <v>227.50420000000005</v>
      </c>
      <c r="I1496" s="85">
        <f t="shared" si="92"/>
        <v>0</v>
      </c>
      <c r="J1496" s="39"/>
    </row>
    <row r="1497" spans="2:10" x14ac:dyDescent="0.2">
      <c r="B1497" s="87">
        <v>1495</v>
      </c>
      <c r="C1497" s="85">
        <v>590.13</v>
      </c>
      <c r="D1497" s="85">
        <f>C1497 * (1 + '2016 Claims Experience'!$H$3) * (1 + '2016 Claims Experience'!$H$3)</f>
        <v>714.05730000000005</v>
      </c>
      <c r="E1497" s="85">
        <f t="shared" si="93"/>
        <v>71.405729999999991</v>
      </c>
      <c r="F1497" s="85">
        <f t="shared" si="94"/>
        <v>642.65157000000011</v>
      </c>
      <c r="G1497" s="85">
        <f xml:space="preserve"> F1497/'2016 Claims Experience'!$H$2</f>
        <v>756.06067058823544</v>
      </c>
      <c r="H1497" s="85">
        <f t="shared" si="95"/>
        <v>500</v>
      </c>
      <c r="I1497" s="85">
        <f t="shared" si="92"/>
        <v>771.55438428117304</v>
      </c>
      <c r="J1497" s="39"/>
    </row>
    <row r="1498" spans="2:10" x14ac:dyDescent="0.2">
      <c r="B1498" s="87">
        <v>1496</v>
      </c>
      <c r="C1498" s="85">
        <v>1814.63</v>
      </c>
      <c r="D1498" s="85">
        <f>C1498 * (1 + '2016 Claims Experience'!$H$3) * (1 + '2016 Claims Experience'!$H$3)</f>
        <v>2195.7023000000004</v>
      </c>
      <c r="E1498" s="85">
        <f t="shared" si="93"/>
        <v>219.57022999999998</v>
      </c>
      <c r="F1498" s="85">
        <f t="shared" si="94"/>
        <v>1976.1320700000003</v>
      </c>
      <c r="G1498" s="85">
        <f xml:space="preserve"> F1498/'2016 Claims Experience'!$H$2</f>
        <v>2324.8612588235301</v>
      </c>
      <c r="H1498" s="85">
        <f t="shared" si="95"/>
        <v>500</v>
      </c>
      <c r="I1498" s="85">
        <f t="shared" si="92"/>
        <v>771.55438428117304</v>
      </c>
      <c r="J1498" s="39"/>
    </row>
    <row r="1499" spans="2:10" x14ac:dyDescent="0.2">
      <c r="B1499" s="87">
        <v>1497</v>
      </c>
      <c r="C1499" s="85">
        <v>15769.980000000001</v>
      </c>
      <c r="D1499" s="85">
        <f>C1499 * (1 + '2016 Claims Experience'!$H$3) * (1 + '2016 Claims Experience'!$H$3)</f>
        <v>19081.675800000005</v>
      </c>
      <c r="E1499" s="85">
        <f t="shared" si="93"/>
        <v>1908.16758</v>
      </c>
      <c r="F1499" s="85">
        <f t="shared" si="94"/>
        <v>17173.508220000003</v>
      </c>
      <c r="G1499" s="85">
        <f xml:space="preserve"> F1499/'2016 Claims Experience'!$H$2</f>
        <v>20204.127317647064</v>
      </c>
      <c r="H1499" s="85">
        <f t="shared" si="95"/>
        <v>500</v>
      </c>
      <c r="I1499" s="85">
        <f t="shared" si="92"/>
        <v>771.55438428117304</v>
      </c>
      <c r="J1499" s="39"/>
    </row>
    <row r="1500" spans="2:10" x14ac:dyDescent="0.2">
      <c r="B1500" s="87">
        <v>1498</v>
      </c>
      <c r="C1500" s="85">
        <v>36531.18</v>
      </c>
      <c r="D1500" s="85">
        <f>C1500 * (1 + '2016 Claims Experience'!$H$3) * (1 + '2016 Claims Experience'!$H$3)</f>
        <v>44202.727800000008</v>
      </c>
      <c r="E1500" s="85">
        <f t="shared" si="93"/>
        <v>4420.2727800000002</v>
      </c>
      <c r="F1500" s="85">
        <f t="shared" si="94"/>
        <v>39782.455020000009</v>
      </c>
      <c r="G1500" s="85">
        <f xml:space="preserve"> F1500/'2016 Claims Experience'!$H$2</f>
        <v>46802.888258823543</v>
      </c>
      <c r="H1500" s="85">
        <f t="shared" si="95"/>
        <v>500</v>
      </c>
      <c r="I1500" s="85">
        <f t="shared" si="92"/>
        <v>771.55438428117304</v>
      </c>
      <c r="J1500" s="39"/>
    </row>
    <row r="1501" spans="2:10" x14ac:dyDescent="0.2">
      <c r="B1501" s="87">
        <v>1499</v>
      </c>
      <c r="C1501" s="85">
        <v>16462.02</v>
      </c>
      <c r="D1501" s="85">
        <f>C1501 * (1 + '2016 Claims Experience'!$H$3) * (1 + '2016 Claims Experience'!$H$3)</f>
        <v>19919.044200000004</v>
      </c>
      <c r="E1501" s="85">
        <f t="shared" si="93"/>
        <v>1991.9044199999998</v>
      </c>
      <c r="F1501" s="85">
        <f t="shared" si="94"/>
        <v>17927.139780000005</v>
      </c>
      <c r="G1501" s="85">
        <f xml:space="preserve"> F1501/'2016 Claims Experience'!$H$2</f>
        <v>21090.752682352948</v>
      </c>
      <c r="H1501" s="85">
        <f t="shared" si="95"/>
        <v>500</v>
      </c>
      <c r="I1501" s="85">
        <f t="shared" si="92"/>
        <v>771.55438428117304</v>
      </c>
      <c r="J1501" s="39"/>
    </row>
    <row r="1502" spans="2:10" x14ac:dyDescent="0.2">
      <c r="B1502" s="87">
        <v>1500</v>
      </c>
      <c r="C1502" s="85">
        <v>20222.420000000002</v>
      </c>
      <c r="D1502" s="85">
        <f>C1502 * (1 + '2016 Claims Experience'!$H$3) * (1 + '2016 Claims Experience'!$H$3)</f>
        <v>24469.128200000006</v>
      </c>
      <c r="E1502" s="85">
        <f t="shared" si="93"/>
        <v>2446.91282</v>
      </c>
      <c r="F1502" s="85">
        <f t="shared" si="94"/>
        <v>22022.215380000005</v>
      </c>
      <c r="G1502" s="85">
        <f xml:space="preserve"> F1502/'2016 Claims Experience'!$H$2</f>
        <v>25908.488682352949</v>
      </c>
      <c r="H1502" s="85">
        <f t="shared" si="95"/>
        <v>500</v>
      </c>
      <c r="I1502" s="85">
        <f t="shared" si="92"/>
        <v>771.55438428117304</v>
      </c>
      <c r="J1502" s="39"/>
    </row>
    <row r="1503" spans="2:10" x14ac:dyDescent="0.2">
      <c r="B1503" s="87">
        <v>1501</v>
      </c>
      <c r="C1503" s="85">
        <v>4865.6100000000006</v>
      </c>
      <c r="D1503" s="85">
        <f>C1503 * (1 + '2016 Claims Experience'!$H$3) * (1 + '2016 Claims Experience'!$H$3)</f>
        <v>5887.3881000000019</v>
      </c>
      <c r="E1503" s="85">
        <f t="shared" si="93"/>
        <v>588.73881000000006</v>
      </c>
      <c r="F1503" s="85">
        <f t="shared" si="94"/>
        <v>5298.6492900000021</v>
      </c>
      <c r="G1503" s="85">
        <f xml:space="preserve"> F1503/'2016 Claims Experience'!$H$2</f>
        <v>6233.7050470588265</v>
      </c>
      <c r="H1503" s="85">
        <f t="shared" si="95"/>
        <v>500</v>
      </c>
      <c r="I1503" s="85">
        <f t="shared" si="92"/>
        <v>771.55438428117304</v>
      </c>
      <c r="J1503" s="39"/>
    </row>
    <row r="1504" spans="2:10" x14ac:dyDescent="0.2">
      <c r="B1504" s="87">
        <v>1502</v>
      </c>
      <c r="C1504" s="85">
        <v>1843.8600000000001</v>
      </c>
      <c r="D1504" s="85">
        <f>C1504 * (1 + '2016 Claims Experience'!$H$3) * (1 + '2016 Claims Experience'!$H$3)</f>
        <v>2231.0706000000005</v>
      </c>
      <c r="E1504" s="85">
        <f t="shared" si="93"/>
        <v>223.10705999999999</v>
      </c>
      <c r="F1504" s="85">
        <f t="shared" si="94"/>
        <v>2007.9635400000004</v>
      </c>
      <c r="G1504" s="85">
        <f xml:space="preserve"> F1504/'2016 Claims Experience'!$H$2</f>
        <v>2362.3100470588242</v>
      </c>
      <c r="H1504" s="85">
        <f t="shared" si="95"/>
        <v>500</v>
      </c>
      <c r="I1504" s="85">
        <f t="shared" si="92"/>
        <v>771.55438428117304</v>
      </c>
      <c r="J1504" s="39"/>
    </row>
    <row r="1505" spans="2:10" x14ac:dyDescent="0.2">
      <c r="B1505" s="87">
        <v>1503</v>
      </c>
      <c r="C1505" s="85">
        <v>32837.14</v>
      </c>
      <c r="D1505" s="85">
        <f>C1505 * (1 + '2016 Claims Experience'!$H$3) * (1 + '2016 Claims Experience'!$H$3)</f>
        <v>39732.939400000003</v>
      </c>
      <c r="E1505" s="85">
        <f t="shared" si="93"/>
        <v>3973.2939399999996</v>
      </c>
      <c r="F1505" s="85">
        <f t="shared" si="94"/>
        <v>35759.645460000007</v>
      </c>
      <c r="G1505" s="85">
        <f xml:space="preserve"> F1505/'2016 Claims Experience'!$H$2</f>
        <v>42070.171129411778</v>
      </c>
      <c r="H1505" s="85">
        <f t="shared" si="95"/>
        <v>500</v>
      </c>
      <c r="I1505" s="85">
        <f t="shared" si="92"/>
        <v>771.55438428117304</v>
      </c>
      <c r="J1505" s="39"/>
    </row>
    <row r="1506" spans="2:10" x14ac:dyDescent="0.2">
      <c r="B1506" s="87">
        <v>1504</v>
      </c>
      <c r="C1506" s="85">
        <v>1063.3400000000001</v>
      </c>
      <c r="D1506" s="85">
        <f>C1506 * (1 + '2016 Claims Experience'!$H$3) * (1 + '2016 Claims Experience'!$H$3)</f>
        <v>1286.6414000000004</v>
      </c>
      <c r="E1506" s="85">
        <f t="shared" si="93"/>
        <v>128.66414</v>
      </c>
      <c r="F1506" s="85">
        <f t="shared" si="94"/>
        <v>1157.9772600000003</v>
      </c>
      <c r="G1506" s="85">
        <f xml:space="preserve"> F1506/'2016 Claims Experience'!$H$2</f>
        <v>1362.3261882352945</v>
      </c>
      <c r="H1506" s="85">
        <f t="shared" si="95"/>
        <v>500</v>
      </c>
      <c r="I1506" s="85">
        <f t="shared" si="92"/>
        <v>771.55438428117304</v>
      </c>
      <c r="J1506" s="39"/>
    </row>
    <row r="1507" spans="2:10" x14ac:dyDescent="0.2">
      <c r="B1507" s="87">
        <v>1505</v>
      </c>
      <c r="C1507" s="85">
        <v>5331.71</v>
      </c>
      <c r="D1507" s="85">
        <f>C1507 * (1 + '2016 Claims Experience'!$H$3) * (1 + '2016 Claims Experience'!$H$3)</f>
        <v>6451.3691000000008</v>
      </c>
      <c r="E1507" s="85">
        <f t="shared" si="93"/>
        <v>645.13690999999994</v>
      </c>
      <c r="F1507" s="85">
        <f t="shared" si="94"/>
        <v>5806.2321900000006</v>
      </c>
      <c r="G1507" s="85">
        <f xml:space="preserve"> F1507/'2016 Claims Experience'!$H$2</f>
        <v>6830.8614000000007</v>
      </c>
      <c r="H1507" s="85">
        <f t="shared" si="95"/>
        <v>500</v>
      </c>
      <c r="I1507" s="85">
        <f t="shared" si="92"/>
        <v>771.55438428117304</v>
      </c>
      <c r="J1507" s="39"/>
    </row>
    <row r="1508" spans="2:10" x14ac:dyDescent="0.2">
      <c r="B1508" s="87">
        <v>1506</v>
      </c>
      <c r="C1508" s="85">
        <v>205.4</v>
      </c>
      <c r="D1508" s="85">
        <f>C1508 * (1 + '2016 Claims Experience'!$H$3) * (1 + '2016 Claims Experience'!$H$3)</f>
        <v>248.53400000000005</v>
      </c>
      <c r="E1508" s="85">
        <f t="shared" si="93"/>
        <v>24.853400000000001</v>
      </c>
      <c r="F1508" s="85">
        <f t="shared" si="94"/>
        <v>223.68060000000006</v>
      </c>
      <c r="G1508" s="85">
        <f xml:space="preserve"> F1508/'2016 Claims Experience'!$H$2</f>
        <v>263.15364705882359</v>
      </c>
      <c r="H1508" s="85">
        <f t="shared" si="95"/>
        <v>248.53400000000005</v>
      </c>
      <c r="I1508" s="85">
        <f t="shared" si="92"/>
        <v>0</v>
      </c>
      <c r="J1508" s="39"/>
    </row>
    <row r="1509" spans="2:10" x14ac:dyDescent="0.2">
      <c r="B1509" s="87">
        <v>1507</v>
      </c>
      <c r="C1509" s="85">
        <v>7853.39</v>
      </c>
      <c r="D1509" s="85">
        <f>C1509 * (1 + '2016 Claims Experience'!$H$3) * (1 + '2016 Claims Experience'!$H$3)</f>
        <v>9502.6019000000015</v>
      </c>
      <c r="E1509" s="85">
        <f t="shared" si="93"/>
        <v>950.26018999999997</v>
      </c>
      <c r="F1509" s="85">
        <f t="shared" si="94"/>
        <v>8552.3417100000024</v>
      </c>
      <c r="G1509" s="85">
        <f xml:space="preserve"> F1509/'2016 Claims Experience'!$H$2</f>
        <v>10061.578482352945</v>
      </c>
      <c r="H1509" s="85">
        <f t="shared" si="95"/>
        <v>500</v>
      </c>
      <c r="I1509" s="85">
        <f t="shared" si="92"/>
        <v>771.55438428117304</v>
      </c>
      <c r="J1509" s="39"/>
    </row>
    <row r="1510" spans="2:10" x14ac:dyDescent="0.2">
      <c r="B1510" s="87">
        <v>1508</v>
      </c>
      <c r="C1510" s="85">
        <v>34691.270000000004</v>
      </c>
      <c r="D1510" s="85">
        <f>C1510 * (1 + '2016 Claims Experience'!$H$3) * (1 + '2016 Claims Experience'!$H$3)</f>
        <v>41976.436700000006</v>
      </c>
      <c r="E1510" s="85">
        <f t="shared" si="93"/>
        <v>4197.6436699999995</v>
      </c>
      <c r="F1510" s="85">
        <f t="shared" si="94"/>
        <v>37778.793030000008</v>
      </c>
      <c r="G1510" s="85">
        <f xml:space="preserve"> F1510/'2016 Claims Experience'!$H$2</f>
        <v>44445.638858823542</v>
      </c>
      <c r="H1510" s="85">
        <f t="shared" si="95"/>
        <v>500</v>
      </c>
      <c r="I1510" s="85">
        <f t="shared" si="92"/>
        <v>771.55438428117304</v>
      </c>
      <c r="J1510" s="39"/>
    </row>
    <row r="1511" spans="2:10" x14ac:dyDescent="0.2">
      <c r="B1511" s="87">
        <v>1509</v>
      </c>
      <c r="C1511" s="85">
        <v>21759.760000000002</v>
      </c>
      <c r="D1511" s="85">
        <f>C1511 * (1 + '2016 Claims Experience'!$H$3) * (1 + '2016 Claims Experience'!$H$3)</f>
        <v>26329.309600000008</v>
      </c>
      <c r="E1511" s="85">
        <f t="shared" si="93"/>
        <v>2632.9309600000001</v>
      </c>
      <c r="F1511" s="85">
        <f t="shared" si="94"/>
        <v>23696.378640000006</v>
      </c>
      <c r="G1511" s="85">
        <f xml:space="preserve"> F1511/'2016 Claims Experience'!$H$2</f>
        <v>27878.092517647066</v>
      </c>
      <c r="H1511" s="85">
        <f t="shared" si="95"/>
        <v>500</v>
      </c>
      <c r="I1511" s="85">
        <f t="shared" si="92"/>
        <v>771.55438428117304</v>
      </c>
      <c r="J1511" s="39"/>
    </row>
    <row r="1512" spans="2:10" x14ac:dyDescent="0.2">
      <c r="B1512" s="87">
        <v>1510</v>
      </c>
      <c r="C1512" s="85">
        <v>17126.41</v>
      </c>
      <c r="D1512" s="85">
        <f>C1512 * (1 + '2016 Claims Experience'!$H$3) * (1 + '2016 Claims Experience'!$H$3)</f>
        <v>20722.956100000007</v>
      </c>
      <c r="E1512" s="85">
        <f t="shared" si="93"/>
        <v>2072.2956100000001</v>
      </c>
      <c r="F1512" s="85">
        <f t="shared" si="94"/>
        <v>18650.660490000006</v>
      </c>
      <c r="G1512" s="85">
        <f xml:space="preserve"> F1512/'2016 Claims Experience'!$H$2</f>
        <v>21941.953517647067</v>
      </c>
      <c r="H1512" s="85">
        <f t="shared" si="95"/>
        <v>500</v>
      </c>
      <c r="I1512" s="85">
        <f t="shared" si="92"/>
        <v>771.55438428117304</v>
      </c>
      <c r="J1512" s="39"/>
    </row>
    <row r="1513" spans="2:10" x14ac:dyDescent="0.2">
      <c r="B1513" s="87">
        <v>1511</v>
      </c>
      <c r="C1513" s="85">
        <v>8769</v>
      </c>
      <c r="D1513" s="85">
        <f>C1513 * (1 + '2016 Claims Experience'!$H$3) * (1 + '2016 Claims Experience'!$H$3)</f>
        <v>10610.490000000002</v>
      </c>
      <c r="E1513" s="85">
        <f t="shared" si="93"/>
        <v>1061.049</v>
      </c>
      <c r="F1513" s="85">
        <f t="shared" si="94"/>
        <v>9549.4410000000025</v>
      </c>
      <c r="G1513" s="85">
        <f xml:space="preserve"> F1513/'2016 Claims Experience'!$H$2</f>
        <v>11234.636470588239</v>
      </c>
      <c r="H1513" s="85">
        <f t="shared" si="95"/>
        <v>500</v>
      </c>
      <c r="I1513" s="85">
        <f t="shared" si="92"/>
        <v>771.55438428117304</v>
      </c>
      <c r="J1513" s="39"/>
    </row>
    <row r="1514" spans="2:10" x14ac:dyDescent="0.2">
      <c r="B1514" s="87">
        <v>1512</v>
      </c>
      <c r="C1514" s="85">
        <v>4538.55</v>
      </c>
      <c r="D1514" s="85">
        <f>C1514 * (1 + '2016 Claims Experience'!$H$3) * (1 + '2016 Claims Experience'!$H$3)</f>
        <v>5491.6455000000014</v>
      </c>
      <c r="E1514" s="85">
        <f t="shared" si="93"/>
        <v>549.16455000000008</v>
      </c>
      <c r="F1514" s="85">
        <f t="shared" si="94"/>
        <v>4942.480950000001</v>
      </c>
      <c r="G1514" s="85">
        <f xml:space="preserve"> F1514/'2016 Claims Experience'!$H$2</f>
        <v>5814.6834705882366</v>
      </c>
      <c r="H1514" s="85">
        <f t="shared" si="95"/>
        <v>500</v>
      </c>
      <c r="I1514" s="85">
        <f t="shared" si="92"/>
        <v>771.55438428117304</v>
      </c>
      <c r="J1514" s="39"/>
    </row>
    <row r="1515" spans="2:10" x14ac:dyDescent="0.2">
      <c r="B1515" s="87">
        <v>1513</v>
      </c>
      <c r="C1515" s="85">
        <v>3640.32</v>
      </c>
      <c r="D1515" s="85">
        <f>C1515 * (1 + '2016 Claims Experience'!$H$3) * (1 + '2016 Claims Experience'!$H$3)</f>
        <v>4404.7872000000007</v>
      </c>
      <c r="E1515" s="85">
        <f t="shared" si="93"/>
        <v>440.47871999999995</v>
      </c>
      <c r="F1515" s="85">
        <f t="shared" si="94"/>
        <v>3964.3084800000006</v>
      </c>
      <c r="G1515" s="85">
        <f xml:space="preserve"> F1515/'2016 Claims Experience'!$H$2</f>
        <v>4663.8923294117658</v>
      </c>
      <c r="H1515" s="85">
        <f t="shared" si="95"/>
        <v>500</v>
      </c>
      <c r="I1515" s="85">
        <f t="shared" si="92"/>
        <v>771.55438428117304</v>
      </c>
      <c r="J1515" s="39"/>
    </row>
    <row r="1516" spans="2:10" x14ac:dyDescent="0.2">
      <c r="B1516" s="87">
        <v>1514</v>
      </c>
      <c r="C1516" s="85">
        <v>5240.0700000000006</v>
      </c>
      <c r="D1516" s="85">
        <f>C1516 * (1 + '2016 Claims Experience'!$H$3) * (1 + '2016 Claims Experience'!$H$3)</f>
        <v>6340.4847000000018</v>
      </c>
      <c r="E1516" s="85">
        <f t="shared" si="93"/>
        <v>634.04847000000007</v>
      </c>
      <c r="F1516" s="85">
        <f t="shared" si="94"/>
        <v>5706.4362300000021</v>
      </c>
      <c r="G1516" s="85">
        <f xml:space="preserve"> F1516/'2016 Claims Experience'!$H$2</f>
        <v>6713.4543882352964</v>
      </c>
      <c r="H1516" s="85">
        <f t="shared" si="95"/>
        <v>500</v>
      </c>
      <c r="I1516" s="85">
        <f t="shared" si="92"/>
        <v>771.55438428117304</v>
      </c>
      <c r="J1516" s="39"/>
    </row>
    <row r="1517" spans="2:10" x14ac:dyDescent="0.2">
      <c r="B1517" s="87">
        <v>1515</v>
      </c>
      <c r="C1517" s="85">
        <v>485.85</v>
      </c>
      <c r="D1517" s="85">
        <f>C1517 * (1 + '2016 Claims Experience'!$H$3) * (1 + '2016 Claims Experience'!$H$3)</f>
        <v>587.87850000000014</v>
      </c>
      <c r="E1517" s="85">
        <f t="shared" si="93"/>
        <v>58.787849999999999</v>
      </c>
      <c r="F1517" s="85">
        <f t="shared" si="94"/>
        <v>529.0906500000001</v>
      </c>
      <c r="G1517" s="85">
        <f xml:space="preserve"> F1517/'2016 Claims Experience'!$H$2</f>
        <v>622.45958823529429</v>
      </c>
      <c r="H1517" s="85">
        <f t="shared" si="95"/>
        <v>500</v>
      </c>
      <c r="I1517" s="85">
        <f t="shared" si="92"/>
        <v>771.55438428117304</v>
      </c>
      <c r="J1517" s="39"/>
    </row>
    <row r="1518" spans="2:10" x14ac:dyDescent="0.2">
      <c r="B1518" s="87">
        <v>1516</v>
      </c>
      <c r="C1518" s="85">
        <v>23486.7</v>
      </c>
      <c r="D1518" s="85">
        <f>C1518 * (1 + '2016 Claims Experience'!$H$3) * (1 + '2016 Claims Experience'!$H$3)</f>
        <v>28418.907000000007</v>
      </c>
      <c r="E1518" s="85">
        <f t="shared" si="93"/>
        <v>2841.8906999999999</v>
      </c>
      <c r="F1518" s="85">
        <f t="shared" si="94"/>
        <v>25577.016300000007</v>
      </c>
      <c r="G1518" s="85">
        <f xml:space="preserve"> F1518/'2016 Claims Experience'!$H$2</f>
        <v>30090.607411764715</v>
      </c>
      <c r="H1518" s="85">
        <f t="shared" si="95"/>
        <v>500</v>
      </c>
      <c r="I1518" s="85">
        <f t="shared" si="92"/>
        <v>771.55438428117304</v>
      </c>
      <c r="J1518" s="39"/>
    </row>
    <row r="1519" spans="2:10" x14ac:dyDescent="0.2">
      <c r="B1519" s="87">
        <v>1517</v>
      </c>
      <c r="C1519" s="85">
        <v>10999.17</v>
      </c>
      <c r="D1519" s="85">
        <f>C1519 * (1 + '2016 Claims Experience'!$H$3) * (1 + '2016 Claims Experience'!$H$3)</f>
        <v>13308.995700000003</v>
      </c>
      <c r="E1519" s="85">
        <f t="shared" si="93"/>
        <v>1330.89957</v>
      </c>
      <c r="F1519" s="85">
        <f t="shared" si="94"/>
        <v>11978.096130000004</v>
      </c>
      <c r="G1519" s="85">
        <f xml:space="preserve"> F1519/'2016 Claims Experience'!$H$2</f>
        <v>14091.877800000004</v>
      </c>
      <c r="H1519" s="85">
        <f t="shared" si="95"/>
        <v>500</v>
      </c>
      <c r="I1519" s="85">
        <f t="shared" si="92"/>
        <v>771.55438428117304</v>
      </c>
      <c r="J1519" s="39"/>
    </row>
    <row r="1520" spans="2:10" x14ac:dyDescent="0.2">
      <c r="B1520" s="87">
        <v>1518</v>
      </c>
      <c r="C1520" s="85">
        <v>252.8</v>
      </c>
      <c r="D1520" s="85">
        <f>C1520 * (1 + '2016 Claims Experience'!$H$3) * (1 + '2016 Claims Experience'!$H$3)</f>
        <v>305.88800000000009</v>
      </c>
      <c r="E1520" s="85">
        <f t="shared" si="93"/>
        <v>30.588800000000003</v>
      </c>
      <c r="F1520" s="85">
        <f t="shared" si="94"/>
        <v>275.2992000000001</v>
      </c>
      <c r="G1520" s="85">
        <f xml:space="preserve"> F1520/'2016 Claims Experience'!$H$2</f>
        <v>323.881411764706</v>
      </c>
      <c r="H1520" s="85">
        <f t="shared" si="95"/>
        <v>305.88800000000009</v>
      </c>
      <c r="I1520" s="85">
        <f t="shared" si="92"/>
        <v>0</v>
      </c>
      <c r="J1520" s="39"/>
    </row>
    <row r="1521" spans="2:10" x14ac:dyDescent="0.2">
      <c r="B1521" s="87">
        <v>1519</v>
      </c>
      <c r="C1521" s="85">
        <v>6476.42</v>
      </c>
      <c r="D1521" s="85">
        <f>C1521 * (1 + '2016 Claims Experience'!$H$3) * (1 + '2016 Claims Experience'!$H$3)</f>
        <v>7836.4682000000012</v>
      </c>
      <c r="E1521" s="85">
        <f t="shared" si="93"/>
        <v>783.64681999999993</v>
      </c>
      <c r="F1521" s="85">
        <f t="shared" si="94"/>
        <v>7052.8213800000012</v>
      </c>
      <c r="G1521" s="85">
        <f xml:space="preserve"> F1521/'2016 Claims Experience'!$H$2</f>
        <v>8297.4369176470609</v>
      </c>
      <c r="H1521" s="85">
        <f t="shared" si="95"/>
        <v>500</v>
      </c>
      <c r="I1521" s="85">
        <f t="shared" si="92"/>
        <v>771.55438428117304</v>
      </c>
      <c r="J1521" s="39"/>
    </row>
    <row r="1522" spans="2:10" x14ac:dyDescent="0.2">
      <c r="B1522" s="87">
        <v>1520</v>
      </c>
      <c r="C1522" s="85">
        <v>7354.1100000000006</v>
      </c>
      <c r="D1522" s="85">
        <f>C1522 * (1 + '2016 Claims Experience'!$H$3) * (1 + '2016 Claims Experience'!$H$3)</f>
        <v>8898.4731000000029</v>
      </c>
      <c r="E1522" s="85">
        <f t="shared" si="93"/>
        <v>889.84731000000011</v>
      </c>
      <c r="F1522" s="85">
        <f t="shared" si="94"/>
        <v>8008.6257900000028</v>
      </c>
      <c r="G1522" s="85">
        <f xml:space="preserve"> F1522/'2016 Claims Experience'!$H$2</f>
        <v>9421.912694117651</v>
      </c>
      <c r="H1522" s="85">
        <f t="shared" si="95"/>
        <v>500</v>
      </c>
      <c r="I1522" s="85">
        <f t="shared" si="92"/>
        <v>771.55438428117304</v>
      </c>
      <c r="J1522" s="39"/>
    </row>
    <row r="1523" spans="2:10" x14ac:dyDescent="0.2">
      <c r="B1523" s="87">
        <v>1521</v>
      </c>
      <c r="C1523" s="85">
        <v>18393.57</v>
      </c>
      <c r="D1523" s="85">
        <f>C1523 * (1 + '2016 Claims Experience'!$H$3) * (1 + '2016 Claims Experience'!$H$3)</f>
        <v>22256.219700000001</v>
      </c>
      <c r="E1523" s="85">
        <f t="shared" si="93"/>
        <v>2225.6219699999997</v>
      </c>
      <c r="F1523" s="85">
        <f t="shared" si="94"/>
        <v>20030.597730000001</v>
      </c>
      <c r="G1523" s="85">
        <f xml:space="preserve"> F1523/'2016 Claims Experience'!$H$2</f>
        <v>23565.409094117651</v>
      </c>
      <c r="H1523" s="85">
        <f t="shared" si="95"/>
        <v>500</v>
      </c>
      <c r="I1523" s="85">
        <f t="shared" si="92"/>
        <v>771.55438428117304</v>
      </c>
      <c r="J1523" s="39"/>
    </row>
    <row r="1524" spans="2:10" x14ac:dyDescent="0.2">
      <c r="B1524" s="87">
        <v>1522</v>
      </c>
      <c r="C1524" s="85">
        <v>2136.1600000000003</v>
      </c>
      <c r="D1524" s="85">
        <f>C1524 * (1 + '2016 Claims Experience'!$H$3) * (1 + '2016 Claims Experience'!$H$3)</f>
        <v>2584.7536000000009</v>
      </c>
      <c r="E1524" s="85">
        <f t="shared" si="93"/>
        <v>258.47536000000002</v>
      </c>
      <c r="F1524" s="85">
        <f t="shared" si="94"/>
        <v>2326.278240000001</v>
      </c>
      <c r="G1524" s="85">
        <f xml:space="preserve"> F1524/'2016 Claims Experience'!$H$2</f>
        <v>2736.7979294117658</v>
      </c>
      <c r="H1524" s="85">
        <f t="shared" si="95"/>
        <v>500</v>
      </c>
      <c r="I1524" s="85">
        <f t="shared" si="92"/>
        <v>771.55438428117304</v>
      </c>
      <c r="J1524" s="39"/>
    </row>
    <row r="1525" spans="2:10" x14ac:dyDescent="0.2">
      <c r="B1525" s="87">
        <v>1523</v>
      </c>
      <c r="C1525" s="85">
        <v>5438.3600000000006</v>
      </c>
      <c r="D1525" s="85">
        <f>C1525 * (1 + '2016 Claims Experience'!$H$3) * (1 + '2016 Claims Experience'!$H$3)</f>
        <v>6580.4156000000012</v>
      </c>
      <c r="E1525" s="85">
        <f t="shared" si="93"/>
        <v>658.04156</v>
      </c>
      <c r="F1525" s="85">
        <f t="shared" si="94"/>
        <v>5922.3740400000015</v>
      </c>
      <c r="G1525" s="85">
        <f xml:space="preserve"> F1525/'2016 Claims Experience'!$H$2</f>
        <v>6967.498870588237</v>
      </c>
      <c r="H1525" s="85">
        <f t="shared" si="95"/>
        <v>500</v>
      </c>
      <c r="I1525" s="85">
        <f t="shared" si="92"/>
        <v>771.55438428117304</v>
      </c>
      <c r="J1525" s="39"/>
    </row>
    <row r="1526" spans="2:10" x14ac:dyDescent="0.2">
      <c r="B1526" s="87">
        <v>1524</v>
      </c>
      <c r="C1526" s="85">
        <v>15244.630000000001</v>
      </c>
      <c r="D1526" s="85">
        <f>C1526 * (1 + '2016 Claims Experience'!$H$3) * (1 + '2016 Claims Experience'!$H$3)</f>
        <v>18446.002300000004</v>
      </c>
      <c r="E1526" s="85">
        <f t="shared" si="93"/>
        <v>1844.60023</v>
      </c>
      <c r="F1526" s="85">
        <f t="shared" si="94"/>
        <v>16601.402070000004</v>
      </c>
      <c r="G1526" s="85">
        <f xml:space="preserve"> F1526/'2016 Claims Experience'!$H$2</f>
        <v>19531.061258823534</v>
      </c>
      <c r="H1526" s="85">
        <f t="shared" si="95"/>
        <v>500</v>
      </c>
      <c r="I1526" s="85">
        <f t="shared" si="92"/>
        <v>771.55438428117304</v>
      </c>
      <c r="J1526" s="39"/>
    </row>
    <row r="1527" spans="2:10" x14ac:dyDescent="0.2">
      <c r="B1527" s="87">
        <v>1525</v>
      </c>
      <c r="C1527" s="85">
        <v>6227.5700000000006</v>
      </c>
      <c r="D1527" s="85">
        <f>C1527 * (1 + '2016 Claims Experience'!$H$3) * (1 + '2016 Claims Experience'!$H$3)</f>
        <v>7535.3597000000018</v>
      </c>
      <c r="E1527" s="85">
        <f t="shared" si="93"/>
        <v>753.53597000000002</v>
      </c>
      <c r="F1527" s="85">
        <f t="shared" si="94"/>
        <v>6781.8237300000019</v>
      </c>
      <c r="G1527" s="85">
        <f xml:space="preserve"> F1527/'2016 Claims Experience'!$H$2</f>
        <v>7978.6161529411793</v>
      </c>
      <c r="H1527" s="85">
        <f t="shared" si="95"/>
        <v>500</v>
      </c>
      <c r="I1527" s="85">
        <f t="shared" si="92"/>
        <v>771.55438428117304</v>
      </c>
      <c r="J1527" s="39"/>
    </row>
    <row r="1528" spans="2:10" x14ac:dyDescent="0.2">
      <c r="B1528" s="87">
        <v>1526</v>
      </c>
      <c r="C1528" s="85">
        <v>19402.400000000001</v>
      </c>
      <c r="D1528" s="85">
        <f>C1528 * (1 + '2016 Claims Experience'!$H$3) * (1 + '2016 Claims Experience'!$H$3)</f>
        <v>23476.904000000006</v>
      </c>
      <c r="E1528" s="85">
        <f t="shared" si="93"/>
        <v>2347.6904</v>
      </c>
      <c r="F1528" s="85">
        <f t="shared" si="94"/>
        <v>21129.213600000006</v>
      </c>
      <c r="G1528" s="85">
        <f xml:space="preserve"> F1528/'2016 Claims Experience'!$H$2</f>
        <v>24857.898352941185</v>
      </c>
      <c r="H1528" s="85">
        <f t="shared" si="95"/>
        <v>500</v>
      </c>
      <c r="I1528" s="85">
        <f t="shared" si="92"/>
        <v>771.55438428117304</v>
      </c>
      <c r="J1528" s="39"/>
    </row>
    <row r="1529" spans="2:10" x14ac:dyDescent="0.2">
      <c r="B1529" s="87">
        <v>1527</v>
      </c>
      <c r="C1529" s="85">
        <v>6374.51</v>
      </c>
      <c r="D1529" s="85">
        <f>C1529 * (1 + '2016 Claims Experience'!$H$3) * (1 + '2016 Claims Experience'!$H$3)</f>
        <v>7713.1571000000022</v>
      </c>
      <c r="E1529" s="85">
        <f t="shared" si="93"/>
        <v>771.31571000000008</v>
      </c>
      <c r="F1529" s="85">
        <f t="shared" si="94"/>
        <v>6941.8413900000023</v>
      </c>
      <c r="G1529" s="85">
        <f xml:space="preserve"> F1529/'2016 Claims Experience'!$H$2</f>
        <v>8166.8722235294144</v>
      </c>
      <c r="H1529" s="85">
        <f t="shared" si="95"/>
        <v>500</v>
      </c>
      <c r="I1529" s="85">
        <f t="shared" si="92"/>
        <v>771.55438428117304</v>
      </c>
      <c r="J1529" s="39"/>
    </row>
    <row r="1530" spans="2:10" x14ac:dyDescent="0.2">
      <c r="B1530" s="87">
        <v>1528</v>
      </c>
      <c r="C1530" s="85">
        <v>7233.2400000000007</v>
      </c>
      <c r="D1530" s="85">
        <f>C1530 * (1 + '2016 Claims Experience'!$H$3) * (1 + '2016 Claims Experience'!$H$3)</f>
        <v>8752.220400000002</v>
      </c>
      <c r="E1530" s="85">
        <f t="shared" si="93"/>
        <v>875.22203999999999</v>
      </c>
      <c r="F1530" s="85">
        <f t="shared" si="94"/>
        <v>7876.9983600000023</v>
      </c>
      <c r="G1530" s="85">
        <f xml:space="preserve"> F1530/'2016 Claims Experience'!$H$2</f>
        <v>9267.0568941176498</v>
      </c>
      <c r="H1530" s="85">
        <f t="shared" si="95"/>
        <v>500</v>
      </c>
      <c r="I1530" s="85">
        <f t="shared" si="92"/>
        <v>771.55438428117304</v>
      </c>
      <c r="J1530" s="39"/>
    </row>
    <row r="1531" spans="2:10" x14ac:dyDescent="0.2">
      <c r="B1531" s="87">
        <v>1529</v>
      </c>
      <c r="C1531" s="85">
        <v>2764.21</v>
      </c>
      <c r="D1531" s="85">
        <f>C1531 * (1 + '2016 Claims Experience'!$H$3) * (1 + '2016 Claims Experience'!$H$3)</f>
        <v>3344.6941000000006</v>
      </c>
      <c r="E1531" s="85">
        <f t="shared" si="93"/>
        <v>334.46940999999998</v>
      </c>
      <c r="F1531" s="85">
        <f t="shared" si="94"/>
        <v>3010.2246900000005</v>
      </c>
      <c r="G1531" s="85">
        <f xml:space="preserve"> F1531/'2016 Claims Experience'!$H$2</f>
        <v>3541.4408117647067</v>
      </c>
      <c r="H1531" s="85">
        <f t="shared" si="95"/>
        <v>500</v>
      </c>
      <c r="I1531" s="85">
        <f t="shared" si="92"/>
        <v>771.55438428117304</v>
      </c>
      <c r="J1531" s="39"/>
    </row>
    <row r="1532" spans="2:10" x14ac:dyDescent="0.2">
      <c r="B1532" s="87">
        <v>1530</v>
      </c>
      <c r="C1532" s="85">
        <v>3761.98</v>
      </c>
      <c r="D1532" s="85">
        <f>C1532 * (1 + '2016 Claims Experience'!$H$3) * (1 + '2016 Claims Experience'!$H$3)</f>
        <v>4551.9958000000015</v>
      </c>
      <c r="E1532" s="85">
        <f t="shared" si="93"/>
        <v>455.19958000000003</v>
      </c>
      <c r="F1532" s="85">
        <f t="shared" si="94"/>
        <v>4096.7962200000011</v>
      </c>
      <c r="G1532" s="85">
        <f xml:space="preserve"> F1532/'2016 Claims Experience'!$H$2</f>
        <v>4819.7602588235304</v>
      </c>
      <c r="H1532" s="85">
        <f t="shared" si="95"/>
        <v>500</v>
      </c>
      <c r="I1532" s="85">
        <f t="shared" si="92"/>
        <v>771.55438428117304</v>
      </c>
      <c r="J1532" s="39"/>
    </row>
    <row r="1533" spans="2:10" x14ac:dyDescent="0.2">
      <c r="B1533" s="87">
        <v>1531</v>
      </c>
      <c r="C1533" s="85">
        <v>10595.480000000001</v>
      </c>
      <c r="D1533" s="85">
        <f>C1533 * (1 + '2016 Claims Experience'!$H$3) * (1 + '2016 Claims Experience'!$H$3)</f>
        <v>12820.530800000004</v>
      </c>
      <c r="E1533" s="85">
        <f t="shared" si="93"/>
        <v>1282.0530800000001</v>
      </c>
      <c r="F1533" s="85">
        <f t="shared" si="94"/>
        <v>11538.477720000004</v>
      </c>
      <c r="G1533" s="85">
        <f xml:space="preserve"> F1533/'2016 Claims Experience'!$H$2</f>
        <v>13574.679670588241</v>
      </c>
      <c r="H1533" s="85">
        <f t="shared" si="95"/>
        <v>500</v>
      </c>
      <c r="I1533" s="85">
        <f t="shared" si="92"/>
        <v>771.55438428117304</v>
      </c>
      <c r="J1533" s="39"/>
    </row>
    <row r="1534" spans="2:10" x14ac:dyDescent="0.2">
      <c r="B1534" s="87">
        <v>1532</v>
      </c>
      <c r="C1534" s="85">
        <v>33316.67</v>
      </c>
      <c r="D1534" s="85">
        <f>C1534 * (1 + '2016 Claims Experience'!$H$3) * (1 + '2016 Claims Experience'!$H$3)</f>
        <v>40313.170700000002</v>
      </c>
      <c r="E1534" s="85">
        <f t="shared" si="93"/>
        <v>4031.3170699999991</v>
      </c>
      <c r="F1534" s="85">
        <f t="shared" si="94"/>
        <v>36281.853630000005</v>
      </c>
      <c r="G1534" s="85">
        <f xml:space="preserve"> F1534/'2016 Claims Experience'!$H$2</f>
        <v>42684.533682352951</v>
      </c>
      <c r="H1534" s="85">
        <f t="shared" si="95"/>
        <v>500</v>
      </c>
      <c r="I1534" s="85">
        <f t="shared" si="92"/>
        <v>771.55438428117304</v>
      </c>
      <c r="J1534" s="39"/>
    </row>
    <row r="1535" spans="2:10" x14ac:dyDescent="0.2">
      <c r="B1535" s="87">
        <v>1533</v>
      </c>
      <c r="C1535" s="85">
        <v>1444.91</v>
      </c>
      <c r="D1535" s="85">
        <f>C1535 * (1 + '2016 Claims Experience'!$H$3) * (1 + '2016 Claims Experience'!$H$3)</f>
        <v>1748.3411000000006</v>
      </c>
      <c r="E1535" s="85">
        <f t="shared" si="93"/>
        <v>174.83411000000001</v>
      </c>
      <c r="F1535" s="85">
        <f t="shared" si="94"/>
        <v>1573.5069900000005</v>
      </c>
      <c r="G1535" s="85">
        <f xml:space="preserve"> F1535/'2016 Claims Experience'!$H$2</f>
        <v>1851.1846941176477</v>
      </c>
      <c r="H1535" s="85">
        <f t="shared" si="95"/>
        <v>500</v>
      </c>
      <c r="I1535" s="85">
        <f t="shared" si="92"/>
        <v>771.55438428117304</v>
      </c>
      <c r="J1535" s="39"/>
    </row>
    <row r="1536" spans="2:10" x14ac:dyDescent="0.2">
      <c r="B1536" s="87">
        <v>1534</v>
      </c>
      <c r="C1536" s="85">
        <v>879.2700000000001</v>
      </c>
      <c r="D1536" s="85">
        <f>C1536 * (1 + '2016 Claims Experience'!$H$3) * (1 + '2016 Claims Experience'!$H$3)</f>
        <v>1063.9167000000004</v>
      </c>
      <c r="E1536" s="85">
        <f t="shared" si="93"/>
        <v>106.39167000000002</v>
      </c>
      <c r="F1536" s="85">
        <f t="shared" si="94"/>
        <v>957.52503000000047</v>
      </c>
      <c r="G1536" s="85">
        <f xml:space="preserve"> F1536/'2016 Claims Experience'!$H$2</f>
        <v>1126.5000352941183</v>
      </c>
      <c r="H1536" s="85">
        <f t="shared" si="95"/>
        <v>500</v>
      </c>
      <c r="I1536" s="85">
        <f t="shared" si="92"/>
        <v>771.55438428117304</v>
      </c>
      <c r="J1536" s="39"/>
    </row>
    <row r="1537" spans="2:10" x14ac:dyDescent="0.2">
      <c r="B1537" s="87">
        <v>1535</v>
      </c>
      <c r="C1537" s="85">
        <v>1298.76</v>
      </c>
      <c r="D1537" s="85">
        <f>C1537 * (1 + '2016 Claims Experience'!$H$3) * (1 + '2016 Claims Experience'!$H$3)</f>
        <v>1571.4996000000003</v>
      </c>
      <c r="E1537" s="85">
        <f t="shared" si="93"/>
        <v>157.14995999999999</v>
      </c>
      <c r="F1537" s="85">
        <f t="shared" si="94"/>
        <v>1414.3496400000004</v>
      </c>
      <c r="G1537" s="85">
        <f xml:space="preserve"> F1537/'2016 Claims Experience'!$H$2</f>
        <v>1663.9407529411769</v>
      </c>
      <c r="H1537" s="85">
        <f t="shared" si="95"/>
        <v>500</v>
      </c>
      <c r="I1537" s="85">
        <f t="shared" si="92"/>
        <v>771.55438428117304</v>
      </c>
      <c r="J1537" s="39"/>
    </row>
    <row r="1538" spans="2:10" x14ac:dyDescent="0.2">
      <c r="B1538" s="87">
        <v>1536</v>
      </c>
      <c r="C1538" s="85">
        <v>4732.8900000000003</v>
      </c>
      <c r="D1538" s="85">
        <f>C1538 * (1 + '2016 Claims Experience'!$H$3) * (1 + '2016 Claims Experience'!$H$3)</f>
        <v>5726.7969000000012</v>
      </c>
      <c r="E1538" s="85">
        <f t="shared" si="93"/>
        <v>572.67968999999994</v>
      </c>
      <c r="F1538" s="85">
        <f t="shared" si="94"/>
        <v>5154.1172100000013</v>
      </c>
      <c r="G1538" s="85">
        <f xml:space="preserve"> F1538/'2016 Claims Experience'!$H$2</f>
        <v>6063.6673058823544</v>
      </c>
      <c r="H1538" s="85">
        <f t="shared" si="95"/>
        <v>500</v>
      </c>
      <c r="I1538" s="85">
        <f t="shared" si="92"/>
        <v>771.55438428117304</v>
      </c>
      <c r="J1538" s="39"/>
    </row>
    <row r="1539" spans="2:10" x14ac:dyDescent="0.2">
      <c r="B1539" s="87">
        <v>1537</v>
      </c>
      <c r="C1539" s="85">
        <v>19043.740000000002</v>
      </c>
      <c r="D1539" s="85">
        <f>C1539 * (1 + '2016 Claims Experience'!$H$3) * (1 + '2016 Claims Experience'!$H$3)</f>
        <v>23042.925400000007</v>
      </c>
      <c r="E1539" s="85">
        <f t="shared" si="93"/>
        <v>2304.2925400000004</v>
      </c>
      <c r="F1539" s="85">
        <f t="shared" si="94"/>
        <v>20738.632860000009</v>
      </c>
      <c r="G1539" s="85">
        <f xml:space="preserve"> F1539/'2016 Claims Experience'!$H$2</f>
        <v>24398.39160000001</v>
      </c>
      <c r="H1539" s="85">
        <f t="shared" si="95"/>
        <v>500</v>
      </c>
      <c r="I1539" s="85">
        <f t="shared" ref="I1539:I1602" si="96">IF(H1539 = $K$29, $L$29 - H1539,   IF(AND(H1539&lt;$L$29, H1539 &gt; $K$29),  D1539-$K$29, 0) )</f>
        <v>771.55438428117304</v>
      </c>
      <c r="J1539" s="39"/>
    </row>
    <row r="1540" spans="2:10" x14ac:dyDescent="0.2">
      <c r="B1540" s="87">
        <v>1538</v>
      </c>
      <c r="C1540" s="85">
        <v>6211.77</v>
      </c>
      <c r="D1540" s="85">
        <f>C1540 * (1 + '2016 Claims Experience'!$H$3) * (1 + '2016 Claims Experience'!$H$3)</f>
        <v>7516.2417000000014</v>
      </c>
      <c r="E1540" s="85">
        <f t="shared" ref="E1540:E1603" si="97" xml:space="preserve"> D1540 * (1- $L$9)</f>
        <v>751.62416999999994</v>
      </c>
      <c r="F1540" s="85">
        <f t="shared" ref="F1540:F1603" si="98" xml:space="preserve">   D1540 *$L$9</f>
        <v>6764.6175300000014</v>
      </c>
      <c r="G1540" s="85">
        <f xml:space="preserve"> F1540/'2016 Claims Experience'!$H$2</f>
        <v>7958.3735647058838</v>
      </c>
      <c r="H1540" s="85">
        <f t="shared" ref="H1540:H1603" si="99">IF( D1540&gt; $K$29, $K$29, D1540)</f>
        <v>500</v>
      </c>
      <c r="I1540" s="85">
        <f t="shared" si="96"/>
        <v>771.55438428117304</v>
      </c>
      <c r="J1540" s="39"/>
    </row>
    <row r="1541" spans="2:10" x14ac:dyDescent="0.2">
      <c r="B1541" s="87">
        <v>1539</v>
      </c>
      <c r="C1541" s="85">
        <v>2925.3700000000003</v>
      </c>
      <c r="D1541" s="85">
        <f>C1541 * (1 + '2016 Claims Experience'!$H$3) * (1 + '2016 Claims Experience'!$H$3)</f>
        <v>3539.6977000000011</v>
      </c>
      <c r="E1541" s="85">
        <f t="shared" si="97"/>
        <v>353.96977000000004</v>
      </c>
      <c r="F1541" s="85">
        <f t="shared" si="98"/>
        <v>3185.7279300000009</v>
      </c>
      <c r="G1541" s="85">
        <f xml:space="preserve"> F1541/'2016 Claims Experience'!$H$2</f>
        <v>3747.9152117647072</v>
      </c>
      <c r="H1541" s="85">
        <f t="shared" si="99"/>
        <v>500</v>
      </c>
      <c r="I1541" s="85">
        <f t="shared" si="96"/>
        <v>771.55438428117304</v>
      </c>
      <c r="J1541" s="39"/>
    </row>
    <row r="1542" spans="2:10" x14ac:dyDescent="0.2">
      <c r="B1542" s="87">
        <v>1540</v>
      </c>
      <c r="C1542" s="85">
        <v>6778.2000000000007</v>
      </c>
      <c r="D1542" s="85">
        <f>C1542 * (1 + '2016 Claims Experience'!$H$3) * (1 + '2016 Claims Experience'!$H$3)</f>
        <v>8201.622000000003</v>
      </c>
      <c r="E1542" s="85">
        <f t="shared" si="97"/>
        <v>820.1622000000001</v>
      </c>
      <c r="F1542" s="85">
        <f t="shared" si="98"/>
        <v>7381.4598000000033</v>
      </c>
      <c r="G1542" s="85">
        <f xml:space="preserve"> F1542/'2016 Claims Experience'!$H$2</f>
        <v>8684.0703529411803</v>
      </c>
      <c r="H1542" s="85">
        <f t="shared" si="99"/>
        <v>500</v>
      </c>
      <c r="I1542" s="85">
        <f t="shared" si="96"/>
        <v>771.55438428117304</v>
      </c>
      <c r="J1542" s="39"/>
    </row>
    <row r="1543" spans="2:10" x14ac:dyDescent="0.2">
      <c r="B1543" s="87">
        <v>1541</v>
      </c>
      <c r="C1543" s="85">
        <v>583.81000000000006</v>
      </c>
      <c r="D1543" s="85">
        <f>C1543 * (1 + '2016 Claims Experience'!$H$3) * (1 + '2016 Claims Experience'!$H$3)</f>
        <v>706.41010000000017</v>
      </c>
      <c r="E1543" s="85">
        <f t="shared" si="97"/>
        <v>70.641009999999994</v>
      </c>
      <c r="F1543" s="85">
        <f t="shared" si="98"/>
        <v>635.76909000000012</v>
      </c>
      <c r="G1543" s="85">
        <f xml:space="preserve"> F1543/'2016 Claims Experience'!$H$2</f>
        <v>747.96363529411781</v>
      </c>
      <c r="H1543" s="85">
        <f t="shared" si="99"/>
        <v>500</v>
      </c>
      <c r="I1543" s="85">
        <f t="shared" si="96"/>
        <v>771.55438428117304</v>
      </c>
      <c r="J1543" s="39"/>
    </row>
    <row r="1544" spans="2:10" x14ac:dyDescent="0.2">
      <c r="B1544" s="87">
        <v>1542</v>
      </c>
      <c r="C1544" s="85">
        <v>3254.8</v>
      </c>
      <c r="D1544" s="85">
        <f>C1544 * (1 + '2016 Claims Experience'!$H$3) * (1 + '2016 Claims Experience'!$H$3)</f>
        <v>3938.3080000000009</v>
      </c>
      <c r="E1544" s="85">
        <f t="shared" si="97"/>
        <v>393.83080000000001</v>
      </c>
      <c r="F1544" s="85">
        <f t="shared" si="98"/>
        <v>3544.4772000000007</v>
      </c>
      <c r="G1544" s="85">
        <f xml:space="preserve"> F1544/'2016 Claims Experience'!$H$2</f>
        <v>4169.9731764705894</v>
      </c>
      <c r="H1544" s="85">
        <f t="shared" si="99"/>
        <v>500</v>
      </c>
      <c r="I1544" s="85">
        <f t="shared" si="96"/>
        <v>771.55438428117304</v>
      </c>
      <c r="J1544" s="39"/>
    </row>
    <row r="1545" spans="2:10" x14ac:dyDescent="0.2">
      <c r="B1545" s="87">
        <v>1543</v>
      </c>
      <c r="C1545" s="85">
        <v>9502.91</v>
      </c>
      <c r="D1545" s="85">
        <f>C1545 * (1 + '2016 Claims Experience'!$H$3) * (1 + '2016 Claims Experience'!$H$3)</f>
        <v>11498.521100000002</v>
      </c>
      <c r="E1545" s="85">
        <f t="shared" si="97"/>
        <v>1149.8521099999998</v>
      </c>
      <c r="F1545" s="85">
        <f t="shared" si="98"/>
        <v>10348.668990000002</v>
      </c>
      <c r="G1545" s="85">
        <f xml:space="preserve"> F1545/'2016 Claims Experience'!$H$2</f>
        <v>12174.904694117649</v>
      </c>
      <c r="H1545" s="85">
        <f t="shared" si="99"/>
        <v>500</v>
      </c>
      <c r="I1545" s="85">
        <f t="shared" si="96"/>
        <v>771.55438428117304</v>
      </c>
      <c r="J1545" s="39"/>
    </row>
    <row r="1546" spans="2:10" x14ac:dyDescent="0.2">
      <c r="B1546" s="87">
        <v>1544</v>
      </c>
      <c r="C1546" s="85">
        <v>7772.81</v>
      </c>
      <c r="D1546" s="85">
        <f>C1546 * (1 + '2016 Claims Experience'!$H$3) * (1 + '2016 Claims Experience'!$H$3)</f>
        <v>9405.1001000000015</v>
      </c>
      <c r="E1546" s="85">
        <f t="shared" si="97"/>
        <v>940.51000999999997</v>
      </c>
      <c r="F1546" s="85">
        <f t="shared" si="98"/>
        <v>8464.5900900000015</v>
      </c>
      <c r="G1546" s="85">
        <f xml:space="preserve"> F1546/'2016 Claims Experience'!$H$2</f>
        <v>9958.3412823529434</v>
      </c>
      <c r="H1546" s="85">
        <f t="shared" si="99"/>
        <v>500</v>
      </c>
      <c r="I1546" s="85">
        <f t="shared" si="96"/>
        <v>771.55438428117304</v>
      </c>
      <c r="J1546" s="39"/>
    </row>
    <row r="1547" spans="2:10" x14ac:dyDescent="0.2">
      <c r="B1547" s="87">
        <v>1545</v>
      </c>
      <c r="C1547" s="85">
        <v>524.56000000000006</v>
      </c>
      <c r="D1547" s="85">
        <f>C1547 * (1 + '2016 Claims Experience'!$H$3) * (1 + '2016 Claims Experience'!$H$3)</f>
        <v>634.71760000000017</v>
      </c>
      <c r="E1547" s="85">
        <f t="shared" si="97"/>
        <v>63.471760000000003</v>
      </c>
      <c r="F1547" s="85">
        <f t="shared" si="98"/>
        <v>571.24584000000016</v>
      </c>
      <c r="G1547" s="85">
        <f xml:space="preserve"> F1547/'2016 Claims Experience'!$H$2</f>
        <v>672.0539294117649</v>
      </c>
      <c r="H1547" s="85">
        <f t="shared" si="99"/>
        <v>500</v>
      </c>
      <c r="I1547" s="85">
        <f t="shared" si="96"/>
        <v>771.55438428117304</v>
      </c>
      <c r="J1547" s="39"/>
    </row>
    <row r="1548" spans="2:10" x14ac:dyDescent="0.2">
      <c r="B1548" s="87">
        <v>1546</v>
      </c>
      <c r="C1548" s="85">
        <v>2886.6600000000003</v>
      </c>
      <c r="D1548" s="85">
        <f>C1548 * (1 + '2016 Claims Experience'!$H$3) * (1 + '2016 Claims Experience'!$H$3)</f>
        <v>3492.8586000000009</v>
      </c>
      <c r="E1548" s="85">
        <f t="shared" si="97"/>
        <v>349.28586000000001</v>
      </c>
      <c r="F1548" s="85">
        <f t="shared" si="98"/>
        <v>3143.572740000001</v>
      </c>
      <c r="G1548" s="85">
        <f xml:space="preserve"> F1548/'2016 Claims Experience'!$H$2</f>
        <v>3698.3208705882366</v>
      </c>
      <c r="H1548" s="85">
        <f t="shared" si="99"/>
        <v>500</v>
      </c>
      <c r="I1548" s="85">
        <f t="shared" si="96"/>
        <v>771.55438428117304</v>
      </c>
      <c r="J1548" s="39"/>
    </row>
    <row r="1549" spans="2:10" x14ac:dyDescent="0.2">
      <c r="B1549" s="87">
        <v>1547</v>
      </c>
      <c r="C1549" s="85">
        <v>399.74</v>
      </c>
      <c r="D1549" s="85">
        <f>C1549 * (1 + '2016 Claims Experience'!$H$3) * (1 + '2016 Claims Experience'!$H$3)</f>
        <v>483.68540000000007</v>
      </c>
      <c r="E1549" s="85">
        <f t="shared" si="97"/>
        <v>48.368539999999996</v>
      </c>
      <c r="F1549" s="85">
        <f t="shared" si="98"/>
        <v>435.31686000000008</v>
      </c>
      <c r="G1549" s="85">
        <f xml:space="preserve"> F1549/'2016 Claims Experience'!$H$2</f>
        <v>512.13748235294133</v>
      </c>
      <c r="H1549" s="85">
        <f t="shared" si="99"/>
        <v>483.68540000000007</v>
      </c>
      <c r="I1549" s="85">
        <f t="shared" si="96"/>
        <v>0</v>
      </c>
      <c r="J1549" s="39"/>
    </row>
    <row r="1550" spans="2:10" x14ac:dyDescent="0.2">
      <c r="B1550" s="87">
        <v>1548</v>
      </c>
      <c r="C1550" s="85">
        <v>7445.75</v>
      </c>
      <c r="D1550" s="85">
        <f>C1550 * (1 + '2016 Claims Experience'!$H$3) * (1 + '2016 Claims Experience'!$H$3)</f>
        <v>9009.3575000000019</v>
      </c>
      <c r="E1550" s="85">
        <f t="shared" si="97"/>
        <v>900.93574999999998</v>
      </c>
      <c r="F1550" s="85">
        <f t="shared" si="98"/>
        <v>8108.4217500000022</v>
      </c>
      <c r="G1550" s="85">
        <f xml:space="preserve"> F1550/'2016 Claims Experience'!$H$2</f>
        <v>9539.3197058823553</v>
      </c>
      <c r="H1550" s="85">
        <f t="shared" si="99"/>
        <v>500</v>
      </c>
      <c r="I1550" s="85">
        <f t="shared" si="96"/>
        <v>771.55438428117304</v>
      </c>
      <c r="J1550" s="39"/>
    </row>
    <row r="1551" spans="2:10" x14ac:dyDescent="0.2">
      <c r="B1551" s="87">
        <v>1549</v>
      </c>
      <c r="C1551" s="85">
        <v>4373.4400000000005</v>
      </c>
      <c r="D1551" s="85">
        <f>C1551 * (1 + '2016 Claims Experience'!$H$3) * (1 + '2016 Claims Experience'!$H$3)</f>
        <v>5291.8624000000009</v>
      </c>
      <c r="E1551" s="85">
        <f t="shared" si="97"/>
        <v>529.18624</v>
      </c>
      <c r="F1551" s="85">
        <f t="shared" si="98"/>
        <v>4762.6761600000009</v>
      </c>
      <c r="G1551" s="85">
        <f xml:space="preserve"> F1551/'2016 Claims Experience'!$H$2</f>
        <v>5603.1484235294129</v>
      </c>
      <c r="H1551" s="85">
        <f t="shared" si="99"/>
        <v>500</v>
      </c>
      <c r="I1551" s="85">
        <f t="shared" si="96"/>
        <v>771.55438428117304</v>
      </c>
      <c r="J1551" s="39"/>
    </row>
    <row r="1552" spans="2:10" x14ac:dyDescent="0.2">
      <c r="B1552" s="87">
        <v>1550</v>
      </c>
      <c r="C1552" s="85">
        <v>686.51</v>
      </c>
      <c r="D1552" s="85">
        <f>C1552 * (1 + '2016 Claims Experience'!$H$3) * (1 + '2016 Claims Experience'!$H$3)</f>
        <v>830.67710000000011</v>
      </c>
      <c r="E1552" s="85">
        <f t="shared" si="97"/>
        <v>83.067709999999991</v>
      </c>
      <c r="F1552" s="85">
        <f t="shared" si="98"/>
        <v>747.60939000000008</v>
      </c>
      <c r="G1552" s="85">
        <f xml:space="preserve"> F1552/'2016 Claims Experience'!$H$2</f>
        <v>879.54045882352955</v>
      </c>
      <c r="H1552" s="85">
        <f t="shared" si="99"/>
        <v>500</v>
      </c>
      <c r="I1552" s="85">
        <f t="shared" si="96"/>
        <v>771.55438428117304</v>
      </c>
      <c r="J1552" s="39"/>
    </row>
    <row r="1553" spans="2:10" x14ac:dyDescent="0.2">
      <c r="B1553" s="87">
        <v>1551</v>
      </c>
      <c r="C1553" s="85">
        <v>10890.94</v>
      </c>
      <c r="D1553" s="85">
        <f>C1553 * (1 + '2016 Claims Experience'!$H$3) * (1 + '2016 Claims Experience'!$H$3)</f>
        <v>13178.037400000003</v>
      </c>
      <c r="E1553" s="85">
        <f t="shared" si="97"/>
        <v>1317.8037400000001</v>
      </c>
      <c r="F1553" s="85">
        <f t="shared" si="98"/>
        <v>11860.233660000004</v>
      </c>
      <c r="G1553" s="85">
        <f xml:space="preserve"> F1553/'2016 Claims Experience'!$H$2</f>
        <v>13953.21607058824</v>
      </c>
      <c r="H1553" s="85">
        <f t="shared" si="99"/>
        <v>500</v>
      </c>
      <c r="I1553" s="85">
        <f t="shared" si="96"/>
        <v>771.55438428117304</v>
      </c>
      <c r="J1553" s="39"/>
    </row>
    <row r="1554" spans="2:10" x14ac:dyDescent="0.2">
      <c r="B1554" s="87">
        <v>1552</v>
      </c>
      <c r="C1554" s="85">
        <v>18391.990000000002</v>
      </c>
      <c r="D1554" s="85">
        <f>C1554 * (1 + '2016 Claims Experience'!$H$3) * (1 + '2016 Claims Experience'!$H$3)</f>
        <v>22254.307900000003</v>
      </c>
      <c r="E1554" s="85">
        <f t="shared" si="97"/>
        <v>2225.4307899999999</v>
      </c>
      <c r="F1554" s="85">
        <f t="shared" si="98"/>
        <v>20028.877110000005</v>
      </c>
      <c r="G1554" s="85">
        <f xml:space="preserve"> F1554/'2016 Claims Experience'!$H$2</f>
        <v>23563.384835294124</v>
      </c>
      <c r="H1554" s="85">
        <f t="shared" si="99"/>
        <v>500</v>
      </c>
      <c r="I1554" s="85">
        <f t="shared" si="96"/>
        <v>771.55438428117304</v>
      </c>
      <c r="J1554" s="39"/>
    </row>
    <row r="1555" spans="2:10" x14ac:dyDescent="0.2">
      <c r="B1555" s="87">
        <v>1553</v>
      </c>
      <c r="C1555" s="85">
        <v>703.89</v>
      </c>
      <c r="D1555" s="85">
        <f>C1555 * (1 + '2016 Claims Experience'!$H$3) * (1 + '2016 Claims Experience'!$H$3)</f>
        <v>851.70690000000002</v>
      </c>
      <c r="E1555" s="85">
        <f t="shared" si="97"/>
        <v>85.170689999999979</v>
      </c>
      <c r="F1555" s="85">
        <f t="shared" si="98"/>
        <v>766.53620999999998</v>
      </c>
      <c r="G1555" s="85">
        <f xml:space="preserve"> F1555/'2016 Claims Experience'!$H$2</f>
        <v>901.80730588235292</v>
      </c>
      <c r="H1555" s="85">
        <f t="shared" si="99"/>
        <v>500</v>
      </c>
      <c r="I1555" s="85">
        <f t="shared" si="96"/>
        <v>771.55438428117304</v>
      </c>
      <c r="J1555" s="39"/>
    </row>
    <row r="1556" spans="2:10" x14ac:dyDescent="0.2">
      <c r="B1556" s="87">
        <v>1554</v>
      </c>
      <c r="C1556" s="85">
        <v>2599.1</v>
      </c>
      <c r="D1556" s="85">
        <f>C1556 * (1 + '2016 Claims Experience'!$H$3) * (1 + '2016 Claims Experience'!$H$3)</f>
        <v>3144.9110000000005</v>
      </c>
      <c r="E1556" s="85">
        <f t="shared" si="97"/>
        <v>314.49109999999996</v>
      </c>
      <c r="F1556" s="85">
        <f t="shared" si="98"/>
        <v>2830.4199000000003</v>
      </c>
      <c r="G1556" s="85">
        <f xml:space="preserve"> F1556/'2016 Claims Experience'!$H$2</f>
        <v>3329.905764705883</v>
      </c>
      <c r="H1556" s="85">
        <f t="shared" si="99"/>
        <v>500</v>
      </c>
      <c r="I1556" s="85">
        <f t="shared" si="96"/>
        <v>771.55438428117304</v>
      </c>
      <c r="J1556" s="39"/>
    </row>
    <row r="1557" spans="2:10" x14ac:dyDescent="0.2">
      <c r="B1557" s="87">
        <v>1555</v>
      </c>
      <c r="C1557" s="85">
        <v>6803.4800000000005</v>
      </c>
      <c r="D1557" s="85">
        <f>C1557 * (1 + '2016 Claims Experience'!$H$3) * (1 + '2016 Claims Experience'!$H$3)</f>
        <v>8232.2108000000026</v>
      </c>
      <c r="E1557" s="85">
        <f t="shared" si="97"/>
        <v>823.22108000000003</v>
      </c>
      <c r="F1557" s="85">
        <f t="shared" si="98"/>
        <v>7408.9897200000023</v>
      </c>
      <c r="G1557" s="85">
        <f xml:space="preserve"> F1557/'2016 Claims Experience'!$H$2</f>
        <v>8716.4584941176508</v>
      </c>
      <c r="H1557" s="85">
        <f t="shared" si="99"/>
        <v>500</v>
      </c>
      <c r="I1557" s="85">
        <f t="shared" si="96"/>
        <v>771.55438428117304</v>
      </c>
      <c r="J1557" s="39"/>
    </row>
    <row r="1558" spans="2:10" x14ac:dyDescent="0.2">
      <c r="B1558" s="87">
        <v>1556</v>
      </c>
      <c r="C1558" s="85">
        <v>5291.42</v>
      </c>
      <c r="D1558" s="85">
        <f>C1558 * (1 + '2016 Claims Experience'!$H$3) * (1 + '2016 Claims Experience'!$H$3)</f>
        <v>6402.6182000000017</v>
      </c>
      <c r="E1558" s="85">
        <f t="shared" si="97"/>
        <v>640.26182000000006</v>
      </c>
      <c r="F1558" s="85">
        <f t="shared" si="98"/>
        <v>5762.356380000002</v>
      </c>
      <c r="G1558" s="85">
        <f xml:space="preserve"> F1558/'2016 Claims Experience'!$H$2</f>
        <v>6779.2428000000027</v>
      </c>
      <c r="H1558" s="85">
        <f t="shared" si="99"/>
        <v>500</v>
      </c>
      <c r="I1558" s="85">
        <f t="shared" si="96"/>
        <v>771.55438428117304</v>
      </c>
      <c r="J1558" s="39"/>
    </row>
    <row r="1559" spans="2:10" x14ac:dyDescent="0.2">
      <c r="B1559" s="87">
        <v>1557</v>
      </c>
      <c r="C1559" s="85">
        <v>24216.66</v>
      </c>
      <c r="D1559" s="85">
        <f>C1559 * (1 + '2016 Claims Experience'!$H$3) * (1 + '2016 Claims Experience'!$H$3)</f>
        <v>29302.158600000002</v>
      </c>
      <c r="E1559" s="85">
        <f t="shared" si="97"/>
        <v>2930.2158599999998</v>
      </c>
      <c r="F1559" s="85">
        <f t="shared" si="98"/>
        <v>26371.942740000002</v>
      </c>
      <c r="G1559" s="85">
        <f xml:space="preserve"> F1559/'2016 Claims Experience'!$H$2</f>
        <v>31025.814988235299</v>
      </c>
      <c r="H1559" s="85">
        <f t="shared" si="99"/>
        <v>500</v>
      </c>
      <c r="I1559" s="85">
        <f t="shared" si="96"/>
        <v>771.55438428117304</v>
      </c>
      <c r="J1559" s="39"/>
    </row>
    <row r="1560" spans="2:10" x14ac:dyDescent="0.2">
      <c r="B1560" s="87">
        <v>1558</v>
      </c>
      <c r="C1560" s="85">
        <v>17287.57</v>
      </c>
      <c r="D1560" s="85">
        <f>C1560 * (1 + '2016 Claims Experience'!$H$3) * (1 + '2016 Claims Experience'!$H$3)</f>
        <v>20917.959700000003</v>
      </c>
      <c r="E1560" s="85">
        <f t="shared" si="97"/>
        <v>2091.7959699999997</v>
      </c>
      <c r="F1560" s="85">
        <f t="shared" si="98"/>
        <v>18826.163730000004</v>
      </c>
      <c r="G1560" s="85">
        <f xml:space="preserve"> F1560/'2016 Claims Experience'!$H$2</f>
        <v>22148.427917647063</v>
      </c>
      <c r="H1560" s="85">
        <f t="shared" si="99"/>
        <v>500</v>
      </c>
      <c r="I1560" s="85">
        <f t="shared" si="96"/>
        <v>771.55438428117304</v>
      </c>
      <c r="J1560" s="39"/>
    </row>
    <row r="1561" spans="2:10" x14ac:dyDescent="0.2">
      <c r="B1561" s="87">
        <v>1559</v>
      </c>
      <c r="C1561" s="85">
        <v>9169.5300000000007</v>
      </c>
      <c r="D1561" s="85">
        <f>C1561 * (1 + '2016 Claims Experience'!$H$3) * (1 + '2016 Claims Experience'!$H$3)</f>
        <v>11095.131300000003</v>
      </c>
      <c r="E1561" s="85">
        <f t="shared" si="97"/>
        <v>1109.51313</v>
      </c>
      <c r="F1561" s="85">
        <f t="shared" si="98"/>
        <v>9985.6181700000034</v>
      </c>
      <c r="G1561" s="85">
        <f xml:space="preserve"> F1561/'2016 Claims Experience'!$H$2</f>
        <v>11747.786082352946</v>
      </c>
      <c r="H1561" s="85">
        <f t="shared" si="99"/>
        <v>500</v>
      </c>
      <c r="I1561" s="85">
        <f t="shared" si="96"/>
        <v>771.55438428117304</v>
      </c>
      <c r="J1561" s="39"/>
    </row>
    <row r="1562" spans="2:10" x14ac:dyDescent="0.2">
      <c r="B1562" s="87">
        <v>1560</v>
      </c>
      <c r="C1562" s="85">
        <v>5466.8</v>
      </c>
      <c r="D1562" s="85">
        <f>C1562 * (1 + '2016 Claims Experience'!$H$3) * (1 + '2016 Claims Experience'!$H$3)</f>
        <v>6614.8280000000013</v>
      </c>
      <c r="E1562" s="85">
        <f t="shared" si="97"/>
        <v>661.4828</v>
      </c>
      <c r="F1562" s="85">
        <f t="shared" si="98"/>
        <v>5953.3452000000016</v>
      </c>
      <c r="G1562" s="85">
        <f xml:space="preserve"> F1562/'2016 Claims Experience'!$H$2</f>
        <v>7003.9355294117668</v>
      </c>
      <c r="H1562" s="85">
        <f t="shared" si="99"/>
        <v>500</v>
      </c>
      <c r="I1562" s="85">
        <f t="shared" si="96"/>
        <v>771.55438428117304</v>
      </c>
      <c r="J1562" s="39"/>
    </row>
    <row r="1563" spans="2:10" x14ac:dyDescent="0.2">
      <c r="B1563" s="87">
        <v>1561</v>
      </c>
      <c r="C1563" s="85">
        <v>15490.320000000002</v>
      </c>
      <c r="D1563" s="85">
        <f>C1563 * (1 + '2016 Claims Experience'!$H$3) * (1 + '2016 Claims Experience'!$H$3)</f>
        <v>18743.287200000006</v>
      </c>
      <c r="E1563" s="85">
        <f t="shared" si="97"/>
        <v>1874.3287200000002</v>
      </c>
      <c r="F1563" s="85">
        <f t="shared" si="98"/>
        <v>16868.958480000005</v>
      </c>
      <c r="G1563" s="85">
        <f xml:space="preserve"> F1563/'2016 Claims Experience'!$H$2</f>
        <v>19845.833505882358</v>
      </c>
      <c r="H1563" s="85">
        <f t="shared" si="99"/>
        <v>500</v>
      </c>
      <c r="I1563" s="85">
        <f t="shared" si="96"/>
        <v>771.55438428117304</v>
      </c>
      <c r="J1563" s="39"/>
    </row>
    <row r="1564" spans="2:10" x14ac:dyDescent="0.2">
      <c r="B1564" s="87">
        <v>1562</v>
      </c>
      <c r="C1564" s="85">
        <v>1180.26</v>
      </c>
      <c r="D1564" s="85">
        <f>C1564 * (1 + '2016 Claims Experience'!$H$3) * (1 + '2016 Claims Experience'!$H$3)</f>
        <v>1428.1146000000001</v>
      </c>
      <c r="E1564" s="85">
        <f t="shared" si="97"/>
        <v>142.81145999999998</v>
      </c>
      <c r="F1564" s="85">
        <f t="shared" si="98"/>
        <v>1285.3031400000002</v>
      </c>
      <c r="G1564" s="85">
        <f xml:space="preserve"> F1564/'2016 Claims Experience'!$H$2</f>
        <v>1512.1213411764709</v>
      </c>
      <c r="H1564" s="85">
        <f t="shared" si="99"/>
        <v>500</v>
      </c>
      <c r="I1564" s="85">
        <f t="shared" si="96"/>
        <v>771.55438428117304</v>
      </c>
      <c r="J1564" s="39"/>
    </row>
    <row r="1565" spans="2:10" x14ac:dyDescent="0.2">
      <c r="B1565" s="87">
        <v>1563</v>
      </c>
      <c r="C1565" s="85">
        <v>9182.9600000000009</v>
      </c>
      <c r="D1565" s="85">
        <f>C1565 * (1 + '2016 Claims Experience'!$H$3) * (1 + '2016 Claims Experience'!$H$3)</f>
        <v>11111.381600000002</v>
      </c>
      <c r="E1565" s="85">
        <f t="shared" si="97"/>
        <v>1111.13816</v>
      </c>
      <c r="F1565" s="85">
        <f t="shared" si="98"/>
        <v>10000.243440000002</v>
      </c>
      <c r="G1565" s="85">
        <f xml:space="preserve"> F1565/'2016 Claims Experience'!$H$2</f>
        <v>11764.992282352943</v>
      </c>
      <c r="H1565" s="85">
        <f t="shared" si="99"/>
        <v>500</v>
      </c>
      <c r="I1565" s="85">
        <f t="shared" si="96"/>
        <v>771.55438428117304</v>
      </c>
      <c r="J1565" s="39"/>
    </row>
    <row r="1566" spans="2:10" x14ac:dyDescent="0.2">
      <c r="B1566" s="87">
        <v>1564</v>
      </c>
      <c r="C1566" s="85">
        <v>19948.29</v>
      </c>
      <c r="D1566" s="85">
        <f>C1566 * (1 + '2016 Claims Experience'!$H$3) * (1 + '2016 Claims Experience'!$H$3)</f>
        <v>24137.430900000003</v>
      </c>
      <c r="E1566" s="85">
        <f t="shared" si="97"/>
        <v>2413.7430899999999</v>
      </c>
      <c r="F1566" s="85">
        <f t="shared" si="98"/>
        <v>21723.687810000003</v>
      </c>
      <c r="G1566" s="85">
        <f xml:space="preserve"> F1566/'2016 Claims Experience'!$H$2</f>
        <v>25557.279776470594</v>
      </c>
      <c r="H1566" s="85">
        <f t="shared" si="99"/>
        <v>500</v>
      </c>
      <c r="I1566" s="85">
        <f t="shared" si="96"/>
        <v>771.55438428117304</v>
      </c>
      <c r="J1566" s="39"/>
    </row>
    <row r="1567" spans="2:10" x14ac:dyDescent="0.2">
      <c r="B1567" s="87">
        <v>1565</v>
      </c>
      <c r="C1567" s="85">
        <v>613.83000000000004</v>
      </c>
      <c r="D1567" s="85">
        <f>C1567 * (1 + '2016 Claims Experience'!$H$3) * (1 + '2016 Claims Experience'!$H$3)</f>
        <v>742.73430000000019</v>
      </c>
      <c r="E1567" s="85">
        <f t="shared" si="97"/>
        <v>74.273430000000005</v>
      </c>
      <c r="F1567" s="85">
        <f t="shared" si="98"/>
        <v>668.46087000000023</v>
      </c>
      <c r="G1567" s="85">
        <f xml:space="preserve"> F1567/'2016 Claims Experience'!$H$2</f>
        <v>786.42455294117678</v>
      </c>
      <c r="H1567" s="85">
        <f t="shared" si="99"/>
        <v>500</v>
      </c>
      <c r="I1567" s="85">
        <f t="shared" si="96"/>
        <v>771.55438428117304</v>
      </c>
      <c r="J1567" s="39"/>
    </row>
    <row r="1568" spans="2:10" x14ac:dyDescent="0.2">
      <c r="B1568" s="87">
        <v>1566</v>
      </c>
      <c r="C1568" s="85">
        <v>2224.6400000000003</v>
      </c>
      <c r="D1568" s="85">
        <f>C1568 * (1 + '2016 Claims Experience'!$H$3) * (1 + '2016 Claims Experience'!$H$3)</f>
        <v>2691.8144000000011</v>
      </c>
      <c r="E1568" s="85">
        <f t="shared" si="97"/>
        <v>269.18144000000007</v>
      </c>
      <c r="F1568" s="85">
        <f t="shared" si="98"/>
        <v>2422.6329600000013</v>
      </c>
      <c r="G1568" s="85">
        <f xml:space="preserve"> F1568/'2016 Claims Experience'!$H$2</f>
        <v>2850.1564235294131</v>
      </c>
      <c r="H1568" s="85">
        <f t="shared" si="99"/>
        <v>500</v>
      </c>
      <c r="I1568" s="85">
        <f t="shared" si="96"/>
        <v>771.55438428117304</v>
      </c>
      <c r="J1568" s="39"/>
    </row>
    <row r="1569" spans="2:10" x14ac:dyDescent="0.2">
      <c r="B1569" s="87">
        <v>1567</v>
      </c>
      <c r="C1569" s="85">
        <v>340.49</v>
      </c>
      <c r="D1569" s="85">
        <f>C1569 * (1 + '2016 Claims Experience'!$H$3) * (1 + '2016 Claims Experience'!$H$3)</f>
        <v>411.99290000000008</v>
      </c>
      <c r="E1569" s="85">
        <f t="shared" si="97"/>
        <v>41.199289999999998</v>
      </c>
      <c r="F1569" s="85">
        <f t="shared" si="98"/>
        <v>370.79361000000006</v>
      </c>
      <c r="G1569" s="85">
        <f xml:space="preserve"> F1569/'2016 Claims Experience'!$H$2</f>
        <v>436.22777647058831</v>
      </c>
      <c r="H1569" s="85">
        <f t="shared" si="99"/>
        <v>411.99290000000008</v>
      </c>
      <c r="I1569" s="85">
        <f t="shared" si="96"/>
        <v>0</v>
      </c>
      <c r="J1569" s="39"/>
    </row>
    <row r="1570" spans="2:10" x14ac:dyDescent="0.2">
      <c r="B1570" s="87">
        <v>1568</v>
      </c>
      <c r="C1570" s="85">
        <v>638.32000000000005</v>
      </c>
      <c r="D1570" s="85">
        <f>C1570 * (1 + '2016 Claims Experience'!$H$3) * (1 + '2016 Claims Experience'!$H$3)</f>
        <v>772.36720000000025</v>
      </c>
      <c r="E1570" s="85">
        <f t="shared" si="97"/>
        <v>77.236720000000005</v>
      </c>
      <c r="F1570" s="85">
        <f t="shared" si="98"/>
        <v>695.13048000000026</v>
      </c>
      <c r="G1570" s="85">
        <f xml:space="preserve"> F1570/'2016 Claims Experience'!$H$2</f>
        <v>817.80056470588272</v>
      </c>
      <c r="H1570" s="85">
        <f t="shared" si="99"/>
        <v>500</v>
      </c>
      <c r="I1570" s="85">
        <f t="shared" si="96"/>
        <v>771.55438428117304</v>
      </c>
      <c r="J1570" s="39"/>
    </row>
    <row r="1571" spans="2:10" x14ac:dyDescent="0.2">
      <c r="B1571" s="87">
        <v>1569</v>
      </c>
      <c r="C1571" s="85">
        <v>2806.08</v>
      </c>
      <c r="D1571" s="85">
        <f>C1571 * (1 + '2016 Claims Experience'!$H$3) * (1 + '2016 Claims Experience'!$H$3)</f>
        <v>3395.3568000000005</v>
      </c>
      <c r="E1571" s="85">
        <f t="shared" si="97"/>
        <v>339.53567999999996</v>
      </c>
      <c r="F1571" s="85">
        <f t="shared" si="98"/>
        <v>3055.8211200000005</v>
      </c>
      <c r="G1571" s="85">
        <f xml:space="preserve"> F1571/'2016 Claims Experience'!$H$2</f>
        <v>3595.0836705882361</v>
      </c>
      <c r="H1571" s="85">
        <f t="shared" si="99"/>
        <v>500</v>
      </c>
      <c r="I1571" s="85">
        <f t="shared" si="96"/>
        <v>771.55438428117304</v>
      </c>
      <c r="J1571" s="39"/>
    </row>
    <row r="1572" spans="2:10" x14ac:dyDescent="0.2">
      <c r="B1572" s="87">
        <v>1570</v>
      </c>
      <c r="C1572" s="85">
        <v>3791.21</v>
      </c>
      <c r="D1572" s="85">
        <f>C1572 * (1 + '2016 Claims Experience'!$H$3) * (1 + '2016 Claims Experience'!$H$3)</f>
        <v>4587.3641000000007</v>
      </c>
      <c r="E1572" s="85">
        <f t="shared" si="97"/>
        <v>458.73640999999998</v>
      </c>
      <c r="F1572" s="85">
        <f t="shared" si="98"/>
        <v>4128.6276900000012</v>
      </c>
      <c r="G1572" s="85">
        <f xml:space="preserve"> F1572/'2016 Claims Experience'!$H$2</f>
        <v>4857.2090470588246</v>
      </c>
      <c r="H1572" s="85">
        <f t="shared" si="99"/>
        <v>500</v>
      </c>
      <c r="I1572" s="85">
        <f t="shared" si="96"/>
        <v>771.55438428117304</v>
      </c>
      <c r="J1572" s="39"/>
    </row>
    <row r="1573" spans="2:10" x14ac:dyDescent="0.2">
      <c r="B1573" s="87">
        <v>1571</v>
      </c>
      <c r="C1573" s="85">
        <v>3891.54</v>
      </c>
      <c r="D1573" s="85">
        <f>C1573 * (1 + '2016 Claims Experience'!$H$3) * (1 + '2016 Claims Experience'!$H$3)</f>
        <v>4708.7634000000007</v>
      </c>
      <c r="E1573" s="85">
        <f t="shared" si="97"/>
        <v>470.87633999999997</v>
      </c>
      <c r="F1573" s="85">
        <f t="shared" si="98"/>
        <v>4237.8870600000009</v>
      </c>
      <c r="G1573" s="85">
        <f xml:space="preserve"> F1573/'2016 Claims Experience'!$H$2</f>
        <v>4985.7494823529423</v>
      </c>
      <c r="H1573" s="85">
        <f t="shared" si="99"/>
        <v>500</v>
      </c>
      <c r="I1573" s="85">
        <f t="shared" si="96"/>
        <v>771.55438428117304</v>
      </c>
      <c r="J1573" s="39"/>
    </row>
    <row r="1574" spans="2:10" x14ac:dyDescent="0.2">
      <c r="B1574" s="87">
        <v>1572</v>
      </c>
      <c r="C1574" s="85">
        <v>103.49000000000001</v>
      </c>
      <c r="D1574" s="85">
        <f>C1574 * (1 + '2016 Claims Experience'!$H$3) * (1 + '2016 Claims Experience'!$H$3)</f>
        <v>125.22290000000002</v>
      </c>
      <c r="E1574" s="85">
        <f t="shared" si="97"/>
        <v>12.52229</v>
      </c>
      <c r="F1574" s="85">
        <f t="shared" si="98"/>
        <v>112.70061000000003</v>
      </c>
      <c r="G1574" s="85">
        <f xml:space="preserve"> F1574/'2016 Claims Experience'!$H$2</f>
        <v>132.5889529411765</v>
      </c>
      <c r="H1574" s="85">
        <f t="shared" si="99"/>
        <v>125.22290000000002</v>
      </c>
      <c r="I1574" s="85">
        <f t="shared" si="96"/>
        <v>0</v>
      </c>
      <c r="J1574" s="39"/>
    </row>
    <row r="1575" spans="2:10" x14ac:dyDescent="0.2">
      <c r="B1575" s="87">
        <v>1573</v>
      </c>
      <c r="C1575" s="85">
        <v>20833.09</v>
      </c>
      <c r="D1575" s="85">
        <f>C1575 * (1 + '2016 Claims Experience'!$H$3) * (1 + '2016 Claims Experience'!$H$3)</f>
        <v>25208.038900000003</v>
      </c>
      <c r="E1575" s="85">
        <f t="shared" si="97"/>
        <v>2520.8038899999997</v>
      </c>
      <c r="F1575" s="85">
        <f t="shared" si="98"/>
        <v>22687.235010000004</v>
      </c>
      <c r="G1575" s="85">
        <f xml:space="preserve"> F1575/'2016 Claims Experience'!$H$2</f>
        <v>26690.864717647066</v>
      </c>
      <c r="H1575" s="85">
        <f t="shared" si="99"/>
        <v>500</v>
      </c>
      <c r="I1575" s="85">
        <f t="shared" si="96"/>
        <v>771.55438428117304</v>
      </c>
      <c r="J1575" s="39"/>
    </row>
    <row r="1576" spans="2:10" x14ac:dyDescent="0.2">
      <c r="B1576" s="87">
        <v>1574</v>
      </c>
      <c r="C1576" s="85">
        <v>1055.44</v>
      </c>
      <c r="D1576" s="85">
        <f>C1576 * (1 + '2016 Claims Experience'!$H$3) * (1 + '2016 Claims Experience'!$H$3)</f>
        <v>1277.0824000000002</v>
      </c>
      <c r="E1576" s="85">
        <f t="shared" si="97"/>
        <v>127.70823999999999</v>
      </c>
      <c r="F1576" s="85">
        <f t="shared" si="98"/>
        <v>1149.3741600000003</v>
      </c>
      <c r="G1576" s="85">
        <f xml:space="preserve"> F1576/'2016 Claims Experience'!$H$2</f>
        <v>1352.2048941176474</v>
      </c>
      <c r="H1576" s="85">
        <f t="shared" si="99"/>
        <v>500</v>
      </c>
      <c r="I1576" s="85">
        <f t="shared" si="96"/>
        <v>771.55438428117304</v>
      </c>
      <c r="J1576" s="39"/>
    </row>
    <row r="1577" spans="2:10" x14ac:dyDescent="0.2">
      <c r="B1577" s="87">
        <v>1575</v>
      </c>
      <c r="C1577" s="85">
        <v>20859.16</v>
      </c>
      <c r="D1577" s="85">
        <f>C1577 * (1 + '2016 Claims Experience'!$H$3) * (1 + '2016 Claims Experience'!$H$3)</f>
        <v>25239.583600000002</v>
      </c>
      <c r="E1577" s="85">
        <f t="shared" si="97"/>
        <v>2523.9583599999996</v>
      </c>
      <c r="F1577" s="85">
        <f t="shared" si="98"/>
        <v>22715.625240000001</v>
      </c>
      <c r="G1577" s="85">
        <f xml:space="preserve"> F1577/'2016 Claims Experience'!$H$2</f>
        <v>26724.264988235296</v>
      </c>
      <c r="H1577" s="85">
        <f t="shared" si="99"/>
        <v>500</v>
      </c>
      <c r="I1577" s="85">
        <f t="shared" si="96"/>
        <v>771.55438428117304</v>
      </c>
      <c r="J1577" s="39"/>
    </row>
    <row r="1578" spans="2:10" x14ac:dyDescent="0.2">
      <c r="B1578" s="87">
        <v>1576</v>
      </c>
      <c r="C1578" s="85">
        <v>16430.420000000002</v>
      </c>
      <c r="D1578" s="85">
        <f>C1578 * (1 + '2016 Claims Experience'!$H$3) * (1 + '2016 Claims Experience'!$H$3)</f>
        <v>19880.808200000007</v>
      </c>
      <c r="E1578" s="85">
        <f t="shared" si="97"/>
        <v>1988.0808200000001</v>
      </c>
      <c r="F1578" s="85">
        <f t="shared" si="98"/>
        <v>17892.727380000008</v>
      </c>
      <c r="G1578" s="85">
        <f xml:space="preserve"> F1578/'2016 Claims Experience'!$H$2</f>
        <v>21050.267505882362</v>
      </c>
      <c r="H1578" s="85">
        <f t="shared" si="99"/>
        <v>500</v>
      </c>
      <c r="I1578" s="85">
        <f t="shared" si="96"/>
        <v>771.55438428117304</v>
      </c>
      <c r="J1578" s="39"/>
    </row>
    <row r="1579" spans="2:10" x14ac:dyDescent="0.2">
      <c r="B1579" s="87">
        <v>1577</v>
      </c>
      <c r="C1579" s="85">
        <v>6402.16</v>
      </c>
      <c r="D1579" s="85">
        <f>C1579 * (1 + '2016 Claims Experience'!$H$3) * (1 + '2016 Claims Experience'!$H$3)</f>
        <v>7746.6136000000006</v>
      </c>
      <c r="E1579" s="85">
        <f t="shared" si="97"/>
        <v>774.66135999999983</v>
      </c>
      <c r="F1579" s="85">
        <f t="shared" si="98"/>
        <v>6971.9522400000005</v>
      </c>
      <c r="G1579" s="85">
        <f xml:space="preserve"> F1579/'2016 Claims Experience'!$H$2</f>
        <v>8202.2967529411781</v>
      </c>
      <c r="H1579" s="85">
        <f t="shared" si="99"/>
        <v>500</v>
      </c>
      <c r="I1579" s="85">
        <f t="shared" si="96"/>
        <v>771.55438428117304</v>
      </c>
      <c r="J1579" s="39"/>
    </row>
    <row r="1580" spans="2:10" x14ac:dyDescent="0.2">
      <c r="B1580" s="87">
        <v>1578</v>
      </c>
      <c r="C1580" s="85">
        <v>10830.11</v>
      </c>
      <c r="D1580" s="85">
        <f>C1580 * (1 + '2016 Claims Experience'!$H$3) * (1 + '2016 Claims Experience'!$H$3)</f>
        <v>13104.433100000002</v>
      </c>
      <c r="E1580" s="85">
        <f t="shared" si="97"/>
        <v>1310.4433099999999</v>
      </c>
      <c r="F1580" s="85">
        <f t="shared" si="98"/>
        <v>11793.989790000001</v>
      </c>
      <c r="G1580" s="85">
        <f xml:space="preserve"> F1580/'2016 Claims Experience'!$H$2</f>
        <v>13875.282105882356</v>
      </c>
      <c r="H1580" s="85">
        <f t="shared" si="99"/>
        <v>500</v>
      </c>
      <c r="I1580" s="85">
        <f t="shared" si="96"/>
        <v>771.55438428117304</v>
      </c>
      <c r="J1580" s="39"/>
    </row>
    <row r="1581" spans="2:10" x14ac:dyDescent="0.2">
      <c r="B1581" s="87">
        <v>1579</v>
      </c>
      <c r="C1581" s="85">
        <v>591.71</v>
      </c>
      <c r="D1581" s="85">
        <f>C1581 * (1 + '2016 Claims Experience'!$H$3) * (1 + '2016 Claims Experience'!$H$3)</f>
        <v>715.96910000000014</v>
      </c>
      <c r="E1581" s="85">
        <f t="shared" si="97"/>
        <v>71.596909999999994</v>
      </c>
      <c r="F1581" s="85">
        <f t="shared" si="98"/>
        <v>644.37219000000016</v>
      </c>
      <c r="G1581" s="85">
        <f xml:space="preserve"> F1581/'2016 Claims Experience'!$H$2</f>
        <v>758.08492941176496</v>
      </c>
      <c r="H1581" s="85">
        <f t="shared" si="99"/>
        <v>500</v>
      </c>
      <c r="I1581" s="85">
        <f t="shared" si="96"/>
        <v>771.55438428117304</v>
      </c>
      <c r="J1581" s="39"/>
    </row>
    <row r="1582" spans="2:10" x14ac:dyDescent="0.2">
      <c r="B1582" s="87">
        <v>1580</v>
      </c>
      <c r="C1582" s="85">
        <v>12423.54</v>
      </c>
      <c r="D1582" s="85">
        <f>C1582 * (1 + '2016 Claims Experience'!$H$3) * (1 + '2016 Claims Experience'!$H$3)</f>
        <v>15032.483400000003</v>
      </c>
      <c r="E1582" s="85">
        <f t="shared" si="97"/>
        <v>1503.2483399999999</v>
      </c>
      <c r="F1582" s="85">
        <f t="shared" si="98"/>
        <v>13529.235060000003</v>
      </c>
      <c r="G1582" s="85">
        <f xml:space="preserve"> F1582/'2016 Claims Experience'!$H$2</f>
        <v>15916.747129411768</v>
      </c>
      <c r="H1582" s="85">
        <f t="shared" si="99"/>
        <v>500</v>
      </c>
      <c r="I1582" s="85">
        <f t="shared" si="96"/>
        <v>771.55438428117304</v>
      </c>
      <c r="J1582" s="39"/>
    </row>
    <row r="1583" spans="2:10" x14ac:dyDescent="0.2">
      <c r="B1583" s="87">
        <v>1581</v>
      </c>
      <c r="C1583" s="85">
        <v>2278.36</v>
      </c>
      <c r="D1583" s="85">
        <f>C1583 * (1 + '2016 Claims Experience'!$H$3) * (1 + '2016 Claims Experience'!$H$3)</f>
        <v>2756.8156000000008</v>
      </c>
      <c r="E1583" s="85">
        <f t="shared" si="97"/>
        <v>275.68156000000005</v>
      </c>
      <c r="F1583" s="85">
        <f t="shared" si="98"/>
        <v>2481.1340400000008</v>
      </c>
      <c r="G1583" s="85">
        <f xml:space="preserve"> F1583/'2016 Claims Experience'!$H$2</f>
        <v>2918.981223529413</v>
      </c>
      <c r="H1583" s="85">
        <f t="shared" si="99"/>
        <v>500</v>
      </c>
      <c r="I1583" s="85">
        <f t="shared" si="96"/>
        <v>771.55438428117304</v>
      </c>
      <c r="J1583" s="39"/>
    </row>
    <row r="1584" spans="2:10" x14ac:dyDescent="0.2">
      <c r="B1584" s="87">
        <v>1582</v>
      </c>
      <c r="C1584" s="85">
        <v>1391.98</v>
      </c>
      <c r="D1584" s="85">
        <f>C1584 * (1 + '2016 Claims Experience'!$H$3) * (1 + '2016 Claims Experience'!$H$3)</f>
        <v>1684.2958000000003</v>
      </c>
      <c r="E1584" s="85">
        <f t="shared" si="97"/>
        <v>168.42957999999999</v>
      </c>
      <c r="F1584" s="85">
        <f t="shared" si="98"/>
        <v>1515.8662200000003</v>
      </c>
      <c r="G1584" s="85">
        <f xml:space="preserve"> F1584/'2016 Claims Experience'!$H$2</f>
        <v>1783.3720235294122</v>
      </c>
      <c r="H1584" s="85">
        <f t="shared" si="99"/>
        <v>500</v>
      </c>
      <c r="I1584" s="85">
        <f t="shared" si="96"/>
        <v>771.55438428117304</v>
      </c>
      <c r="J1584" s="39"/>
    </row>
    <row r="1585" spans="2:10" x14ac:dyDescent="0.2">
      <c r="B1585" s="87">
        <v>1583</v>
      </c>
      <c r="C1585" s="85">
        <v>5293</v>
      </c>
      <c r="D1585" s="85">
        <f>C1585 * (1 + '2016 Claims Experience'!$H$3) * (1 + '2016 Claims Experience'!$H$3)</f>
        <v>6404.5300000000007</v>
      </c>
      <c r="E1585" s="85">
        <f t="shared" si="97"/>
        <v>640.45299999999997</v>
      </c>
      <c r="F1585" s="85">
        <f t="shared" si="98"/>
        <v>5764.0770000000011</v>
      </c>
      <c r="G1585" s="85">
        <f xml:space="preserve"> F1585/'2016 Claims Experience'!$H$2</f>
        <v>6781.2670588235305</v>
      </c>
      <c r="H1585" s="85">
        <f t="shared" si="99"/>
        <v>500</v>
      </c>
      <c r="I1585" s="85">
        <f t="shared" si="96"/>
        <v>771.55438428117304</v>
      </c>
      <c r="J1585" s="39"/>
    </row>
    <row r="1586" spans="2:10" x14ac:dyDescent="0.2">
      <c r="B1586" s="87">
        <v>1584</v>
      </c>
      <c r="C1586" s="85">
        <v>6603.6100000000006</v>
      </c>
      <c r="D1586" s="85">
        <f>C1586 * (1 + '2016 Claims Experience'!$H$3) * (1 + '2016 Claims Experience'!$H$3)</f>
        <v>7990.3681000000024</v>
      </c>
      <c r="E1586" s="85">
        <f t="shared" si="97"/>
        <v>799.03681000000006</v>
      </c>
      <c r="F1586" s="85">
        <f t="shared" si="98"/>
        <v>7191.3312900000019</v>
      </c>
      <c r="G1586" s="85">
        <f xml:space="preserve"> F1586/'2016 Claims Experience'!$H$2</f>
        <v>8460.3897529411788</v>
      </c>
      <c r="H1586" s="85">
        <f t="shared" si="99"/>
        <v>500</v>
      </c>
      <c r="I1586" s="85">
        <f t="shared" si="96"/>
        <v>771.55438428117304</v>
      </c>
      <c r="J1586" s="39"/>
    </row>
    <row r="1587" spans="2:10" x14ac:dyDescent="0.2">
      <c r="B1587" s="87">
        <v>1585</v>
      </c>
      <c r="C1587" s="85">
        <v>15144.300000000001</v>
      </c>
      <c r="D1587" s="85">
        <f>C1587 * (1 + '2016 Claims Experience'!$H$3) * (1 + '2016 Claims Experience'!$H$3)</f>
        <v>18324.603000000006</v>
      </c>
      <c r="E1587" s="85">
        <f t="shared" si="97"/>
        <v>1832.4603000000002</v>
      </c>
      <c r="F1587" s="85">
        <f t="shared" si="98"/>
        <v>16492.142700000008</v>
      </c>
      <c r="G1587" s="85">
        <f xml:space="preserve"> F1587/'2016 Claims Experience'!$H$2</f>
        <v>19402.520823529419</v>
      </c>
      <c r="H1587" s="85">
        <f t="shared" si="99"/>
        <v>500</v>
      </c>
      <c r="I1587" s="85">
        <f t="shared" si="96"/>
        <v>771.55438428117304</v>
      </c>
      <c r="J1587" s="39"/>
    </row>
    <row r="1588" spans="2:10" x14ac:dyDescent="0.2">
      <c r="B1588" s="87">
        <v>1586</v>
      </c>
      <c r="C1588" s="85">
        <v>1776.71</v>
      </c>
      <c r="D1588" s="85">
        <f>C1588 * (1 + '2016 Claims Experience'!$H$3) * (1 + '2016 Claims Experience'!$H$3)</f>
        <v>2149.8191000000002</v>
      </c>
      <c r="E1588" s="85">
        <f t="shared" si="97"/>
        <v>214.98190999999997</v>
      </c>
      <c r="F1588" s="85">
        <f t="shared" si="98"/>
        <v>1934.8371900000002</v>
      </c>
      <c r="G1588" s="85">
        <f xml:space="preserve"> F1588/'2016 Claims Experience'!$H$2</f>
        <v>2276.2790470588238</v>
      </c>
      <c r="H1588" s="85">
        <f t="shared" si="99"/>
        <v>500</v>
      </c>
      <c r="I1588" s="85">
        <f t="shared" si="96"/>
        <v>771.55438428117304</v>
      </c>
      <c r="J1588" s="39"/>
    </row>
    <row r="1589" spans="2:10" x14ac:dyDescent="0.2">
      <c r="B1589" s="87">
        <v>1587</v>
      </c>
      <c r="C1589" s="85">
        <v>15359.970000000001</v>
      </c>
      <c r="D1589" s="85">
        <f>C1589 * (1 + '2016 Claims Experience'!$H$3) * (1 + '2016 Claims Experience'!$H$3)</f>
        <v>18585.563700000006</v>
      </c>
      <c r="E1589" s="85">
        <f t="shared" si="97"/>
        <v>1858.5563700000002</v>
      </c>
      <c r="F1589" s="85">
        <f t="shared" si="98"/>
        <v>16727.007330000008</v>
      </c>
      <c r="G1589" s="85">
        <f xml:space="preserve"> F1589/'2016 Claims Experience'!$H$2</f>
        <v>19678.832152941184</v>
      </c>
      <c r="H1589" s="85">
        <f t="shared" si="99"/>
        <v>500</v>
      </c>
      <c r="I1589" s="85">
        <f t="shared" si="96"/>
        <v>771.55438428117304</v>
      </c>
      <c r="J1589" s="39"/>
    </row>
    <row r="1590" spans="2:10" x14ac:dyDescent="0.2">
      <c r="B1590" s="87">
        <v>1588</v>
      </c>
      <c r="C1590" s="85">
        <v>13989.320000000002</v>
      </c>
      <c r="D1590" s="85">
        <f>C1590 * (1 + '2016 Claims Experience'!$H$3) * (1 + '2016 Claims Experience'!$H$3)</f>
        <v>16927.077200000003</v>
      </c>
      <c r="E1590" s="85">
        <f t="shared" si="97"/>
        <v>1692.7077199999999</v>
      </c>
      <c r="F1590" s="85">
        <f t="shared" si="98"/>
        <v>15234.369480000003</v>
      </c>
      <c r="G1590" s="85">
        <f xml:space="preserve"> F1590/'2016 Claims Experience'!$H$2</f>
        <v>17922.787623529417</v>
      </c>
      <c r="H1590" s="85">
        <f t="shared" si="99"/>
        <v>500</v>
      </c>
      <c r="I1590" s="85">
        <f t="shared" si="96"/>
        <v>771.55438428117304</v>
      </c>
      <c r="J1590" s="39"/>
    </row>
    <row r="1591" spans="2:10" x14ac:dyDescent="0.2">
      <c r="B1591" s="87">
        <v>1589</v>
      </c>
      <c r="C1591" s="85">
        <v>15767.61</v>
      </c>
      <c r="D1591" s="85">
        <f>C1591 * (1 + '2016 Claims Experience'!$H$3) * (1 + '2016 Claims Experience'!$H$3)</f>
        <v>19078.808100000006</v>
      </c>
      <c r="E1591" s="85">
        <f t="shared" si="97"/>
        <v>1907.8808100000001</v>
      </c>
      <c r="F1591" s="85">
        <f t="shared" si="98"/>
        <v>17170.927290000007</v>
      </c>
      <c r="G1591" s="85">
        <f xml:space="preserve"> F1591/'2016 Claims Experience'!$H$2</f>
        <v>20201.090929411774</v>
      </c>
      <c r="H1591" s="85">
        <f t="shared" si="99"/>
        <v>500</v>
      </c>
      <c r="I1591" s="85">
        <f t="shared" si="96"/>
        <v>771.55438428117304</v>
      </c>
      <c r="J1591" s="39"/>
    </row>
    <row r="1592" spans="2:10" x14ac:dyDescent="0.2">
      <c r="B1592" s="87">
        <v>1590</v>
      </c>
      <c r="C1592" s="85">
        <v>9695.67</v>
      </c>
      <c r="D1592" s="85">
        <f>C1592 * (1 + '2016 Claims Experience'!$H$3) * (1 + '2016 Claims Experience'!$H$3)</f>
        <v>11731.760700000003</v>
      </c>
      <c r="E1592" s="85">
        <f t="shared" si="97"/>
        <v>1173.17607</v>
      </c>
      <c r="F1592" s="85">
        <f t="shared" si="98"/>
        <v>10558.584630000003</v>
      </c>
      <c r="G1592" s="85">
        <f xml:space="preserve"> F1592/'2016 Claims Experience'!$H$2</f>
        <v>12421.864270588239</v>
      </c>
      <c r="H1592" s="85">
        <f t="shared" si="99"/>
        <v>500</v>
      </c>
      <c r="I1592" s="85">
        <f t="shared" si="96"/>
        <v>771.55438428117304</v>
      </c>
      <c r="J1592" s="39"/>
    </row>
    <row r="1593" spans="2:10" x14ac:dyDescent="0.2">
      <c r="B1593" s="87">
        <v>1591</v>
      </c>
      <c r="C1593" s="85">
        <v>2856.6400000000003</v>
      </c>
      <c r="D1593" s="85">
        <f>C1593 * (1 + '2016 Claims Experience'!$H$3) * (1 + '2016 Claims Experience'!$H$3)</f>
        <v>3456.5344000000009</v>
      </c>
      <c r="E1593" s="85">
        <f t="shared" si="97"/>
        <v>345.65343999999999</v>
      </c>
      <c r="F1593" s="85">
        <f t="shared" si="98"/>
        <v>3110.8809600000009</v>
      </c>
      <c r="G1593" s="85">
        <f xml:space="preserve"> F1593/'2016 Claims Experience'!$H$2</f>
        <v>3659.8599529411777</v>
      </c>
      <c r="H1593" s="85">
        <f t="shared" si="99"/>
        <v>500</v>
      </c>
      <c r="I1593" s="85">
        <f t="shared" si="96"/>
        <v>771.55438428117304</v>
      </c>
      <c r="J1593" s="39"/>
    </row>
    <row r="1594" spans="2:10" x14ac:dyDescent="0.2">
      <c r="B1594" s="87">
        <v>1592</v>
      </c>
      <c r="C1594" s="85">
        <v>4849.0200000000004</v>
      </c>
      <c r="D1594" s="85">
        <f>C1594 * (1 + '2016 Claims Experience'!$H$3) * (1 + '2016 Claims Experience'!$H$3)</f>
        <v>5867.3142000000007</v>
      </c>
      <c r="E1594" s="85">
        <f t="shared" si="97"/>
        <v>586.73141999999996</v>
      </c>
      <c r="F1594" s="85">
        <f t="shared" si="98"/>
        <v>5280.5827800000006</v>
      </c>
      <c r="G1594" s="85">
        <f xml:space="preserve"> F1594/'2016 Claims Experience'!$H$2</f>
        <v>6212.4503294117658</v>
      </c>
      <c r="H1594" s="85">
        <f t="shared" si="99"/>
        <v>500</v>
      </c>
      <c r="I1594" s="85">
        <f t="shared" si="96"/>
        <v>771.55438428117304</v>
      </c>
      <c r="J1594" s="39"/>
    </row>
    <row r="1595" spans="2:10" x14ac:dyDescent="0.2">
      <c r="B1595" s="87">
        <v>1593</v>
      </c>
      <c r="C1595" s="85">
        <v>11028.4</v>
      </c>
      <c r="D1595" s="85">
        <f>C1595 * (1 + '2016 Claims Experience'!$H$3) * (1 + '2016 Claims Experience'!$H$3)</f>
        <v>13344.364000000001</v>
      </c>
      <c r="E1595" s="85">
        <f t="shared" si="97"/>
        <v>1334.4363999999998</v>
      </c>
      <c r="F1595" s="85">
        <f t="shared" si="98"/>
        <v>12009.927600000001</v>
      </c>
      <c r="G1595" s="85">
        <f xml:space="preserve"> F1595/'2016 Claims Experience'!$H$2</f>
        <v>14129.326588235295</v>
      </c>
      <c r="H1595" s="85">
        <f t="shared" si="99"/>
        <v>500</v>
      </c>
      <c r="I1595" s="85">
        <f t="shared" si="96"/>
        <v>771.55438428117304</v>
      </c>
      <c r="J1595" s="39"/>
    </row>
    <row r="1596" spans="2:10" x14ac:dyDescent="0.2">
      <c r="B1596" s="87">
        <v>1594</v>
      </c>
      <c r="C1596" s="85">
        <v>32176.7</v>
      </c>
      <c r="D1596" s="85">
        <f>C1596 * (1 + '2016 Claims Experience'!$H$3) * (1 + '2016 Claims Experience'!$H$3)</f>
        <v>38933.807000000008</v>
      </c>
      <c r="E1596" s="85">
        <f t="shared" si="97"/>
        <v>3893.3806999999997</v>
      </c>
      <c r="F1596" s="85">
        <f t="shared" si="98"/>
        <v>35040.426300000006</v>
      </c>
      <c r="G1596" s="85">
        <f xml:space="preserve"> F1596/'2016 Claims Experience'!$H$2</f>
        <v>41224.030941176483</v>
      </c>
      <c r="H1596" s="85">
        <f t="shared" si="99"/>
        <v>500</v>
      </c>
      <c r="I1596" s="85">
        <f t="shared" si="96"/>
        <v>771.55438428117304</v>
      </c>
      <c r="J1596" s="39"/>
    </row>
    <row r="1597" spans="2:10" x14ac:dyDescent="0.2">
      <c r="B1597" s="87">
        <v>1595</v>
      </c>
      <c r="C1597" s="85">
        <v>20169.490000000002</v>
      </c>
      <c r="D1597" s="85">
        <f>C1597 * (1 + '2016 Claims Experience'!$H$3) * (1 + '2016 Claims Experience'!$H$3)</f>
        <v>24405.082900000005</v>
      </c>
      <c r="E1597" s="85">
        <f t="shared" si="97"/>
        <v>2440.5082899999998</v>
      </c>
      <c r="F1597" s="85">
        <f t="shared" si="98"/>
        <v>21964.574610000003</v>
      </c>
      <c r="G1597" s="85">
        <f xml:space="preserve"> F1597/'2016 Claims Experience'!$H$2</f>
        <v>25840.67601176471</v>
      </c>
      <c r="H1597" s="85">
        <f t="shared" si="99"/>
        <v>500</v>
      </c>
      <c r="I1597" s="85">
        <f t="shared" si="96"/>
        <v>771.55438428117304</v>
      </c>
      <c r="J1597" s="39"/>
    </row>
    <row r="1598" spans="2:10" x14ac:dyDescent="0.2">
      <c r="B1598" s="87">
        <v>1596</v>
      </c>
      <c r="C1598" s="85">
        <v>16921.8</v>
      </c>
      <c r="D1598" s="85">
        <f>C1598 * (1 + '2016 Claims Experience'!$H$3) * (1 + '2016 Claims Experience'!$H$3)</f>
        <v>20475.378000000001</v>
      </c>
      <c r="E1598" s="85">
        <f t="shared" si="97"/>
        <v>2047.5377999999996</v>
      </c>
      <c r="F1598" s="85">
        <f t="shared" si="98"/>
        <v>18427.840200000002</v>
      </c>
      <c r="G1598" s="85">
        <f xml:space="preserve"> F1598/'2016 Claims Experience'!$H$2</f>
        <v>21679.812000000002</v>
      </c>
      <c r="H1598" s="85">
        <f t="shared" si="99"/>
        <v>500</v>
      </c>
      <c r="I1598" s="85">
        <f t="shared" si="96"/>
        <v>771.55438428117304</v>
      </c>
      <c r="J1598" s="39"/>
    </row>
    <row r="1599" spans="2:10" x14ac:dyDescent="0.2">
      <c r="B1599" s="87">
        <v>1597</v>
      </c>
      <c r="C1599" s="85">
        <v>229.10000000000002</v>
      </c>
      <c r="D1599" s="85">
        <f>C1599 * (1 + '2016 Claims Experience'!$H$3) * (1 + '2016 Claims Experience'!$H$3)</f>
        <v>277.21100000000007</v>
      </c>
      <c r="E1599" s="85">
        <f t="shared" si="97"/>
        <v>27.7211</v>
      </c>
      <c r="F1599" s="85">
        <f t="shared" si="98"/>
        <v>249.48990000000006</v>
      </c>
      <c r="G1599" s="85">
        <f xml:space="preserve"> F1599/'2016 Claims Experience'!$H$2</f>
        <v>293.51752941176477</v>
      </c>
      <c r="H1599" s="85">
        <f t="shared" si="99"/>
        <v>277.21100000000007</v>
      </c>
      <c r="I1599" s="85">
        <f t="shared" si="96"/>
        <v>0</v>
      </c>
      <c r="J1599" s="39"/>
    </row>
    <row r="1600" spans="2:10" x14ac:dyDescent="0.2">
      <c r="B1600" s="87">
        <v>1598</v>
      </c>
      <c r="C1600" s="85">
        <v>6471.68</v>
      </c>
      <c r="D1600" s="85">
        <f>C1600 * (1 + '2016 Claims Experience'!$H$3) * (1 + '2016 Claims Experience'!$H$3)</f>
        <v>7830.7328000000016</v>
      </c>
      <c r="E1600" s="85">
        <f t="shared" si="97"/>
        <v>783.07327999999995</v>
      </c>
      <c r="F1600" s="85">
        <f t="shared" si="98"/>
        <v>7047.659520000002</v>
      </c>
      <c r="G1600" s="85">
        <f xml:space="preserve"> F1600/'2016 Claims Experience'!$H$2</f>
        <v>8291.3641411764729</v>
      </c>
      <c r="H1600" s="85">
        <f t="shared" si="99"/>
        <v>500</v>
      </c>
      <c r="I1600" s="85">
        <f t="shared" si="96"/>
        <v>771.55438428117304</v>
      </c>
      <c r="J1600" s="39"/>
    </row>
    <row r="1601" spans="2:10" x14ac:dyDescent="0.2">
      <c r="B1601" s="87">
        <v>1599</v>
      </c>
      <c r="C1601" s="85">
        <v>17544.32</v>
      </c>
      <c r="D1601" s="85">
        <f>C1601 * (1 + '2016 Claims Experience'!$H$3) * (1 + '2016 Claims Experience'!$H$3)</f>
        <v>21228.627200000003</v>
      </c>
      <c r="E1601" s="85">
        <f t="shared" si="97"/>
        <v>2122.8627199999996</v>
      </c>
      <c r="F1601" s="85">
        <f t="shared" si="98"/>
        <v>19105.764480000002</v>
      </c>
      <c r="G1601" s="85">
        <f xml:space="preserve"> F1601/'2016 Claims Experience'!$H$2</f>
        <v>22477.369976470593</v>
      </c>
      <c r="H1601" s="85">
        <f t="shared" si="99"/>
        <v>500</v>
      </c>
      <c r="I1601" s="85">
        <f t="shared" si="96"/>
        <v>771.55438428117304</v>
      </c>
      <c r="J1601" s="39"/>
    </row>
    <row r="1602" spans="2:10" x14ac:dyDescent="0.2">
      <c r="B1602" s="87">
        <v>1600</v>
      </c>
      <c r="C1602" s="85">
        <v>10563.09</v>
      </c>
      <c r="D1602" s="85">
        <f>C1602 * (1 + '2016 Claims Experience'!$H$3) * (1 + '2016 Claims Experience'!$H$3)</f>
        <v>12781.338900000002</v>
      </c>
      <c r="E1602" s="85">
        <f t="shared" si="97"/>
        <v>1278.1338900000001</v>
      </c>
      <c r="F1602" s="85">
        <f t="shared" si="98"/>
        <v>11503.205010000003</v>
      </c>
      <c r="G1602" s="85">
        <f xml:space="preserve"> F1602/'2016 Claims Experience'!$H$2</f>
        <v>13533.182364705886</v>
      </c>
      <c r="H1602" s="85">
        <f t="shared" si="99"/>
        <v>500</v>
      </c>
      <c r="I1602" s="85">
        <f t="shared" si="96"/>
        <v>771.55438428117304</v>
      </c>
      <c r="J1602" s="39"/>
    </row>
    <row r="1603" spans="2:10" x14ac:dyDescent="0.2">
      <c r="B1603" s="87">
        <v>1601</v>
      </c>
      <c r="C1603" s="85">
        <v>20972.13</v>
      </c>
      <c r="D1603" s="85">
        <f>C1603 * (1 + '2016 Claims Experience'!$H$3) * (1 + '2016 Claims Experience'!$H$3)</f>
        <v>25376.277300000005</v>
      </c>
      <c r="E1603" s="85">
        <f t="shared" si="97"/>
        <v>2537.6277300000002</v>
      </c>
      <c r="F1603" s="85">
        <f t="shared" si="98"/>
        <v>22838.649570000005</v>
      </c>
      <c r="G1603" s="85">
        <f xml:space="preserve"> F1603/'2016 Claims Experience'!$H$2</f>
        <v>26868.999494117652</v>
      </c>
      <c r="H1603" s="85">
        <f t="shared" si="99"/>
        <v>500</v>
      </c>
      <c r="I1603" s="85">
        <f t="shared" ref="I1603:I1666" si="100">IF(H1603 = $K$29, $L$29 - H1603,   IF(AND(H1603&lt;$L$29, H1603 &gt; $K$29),  D1603-$K$29, 0) )</f>
        <v>771.55438428117304</v>
      </c>
      <c r="J1603" s="39"/>
    </row>
    <row r="1604" spans="2:10" x14ac:dyDescent="0.2">
      <c r="B1604" s="87">
        <v>1602</v>
      </c>
      <c r="C1604" s="85">
        <v>13340.730000000001</v>
      </c>
      <c r="D1604" s="85">
        <f>C1604 * (1 + '2016 Claims Experience'!$H$3) * (1 + '2016 Claims Experience'!$H$3)</f>
        <v>16142.283300000005</v>
      </c>
      <c r="E1604" s="85">
        <f t="shared" ref="E1604:E1667" si="101" xml:space="preserve"> D1604 * (1- $L$9)</f>
        <v>1614.2283300000001</v>
      </c>
      <c r="F1604" s="85">
        <f t="shared" ref="F1604:F1667" si="102" xml:space="preserve">   D1604 *$L$9</f>
        <v>14528.054970000005</v>
      </c>
      <c r="G1604" s="85">
        <f xml:space="preserve"> F1604/'2016 Claims Experience'!$H$2</f>
        <v>17091.829376470596</v>
      </c>
      <c r="H1604" s="85">
        <f t="shared" ref="H1604:H1667" si="103">IF( D1604&gt; $K$29, $K$29, D1604)</f>
        <v>500</v>
      </c>
      <c r="I1604" s="85">
        <f t="shared" si="100"/>
        <v>771.55438428117304</v>
      </c>
      <c r="J1604" s="39"/>
    </row>
    <row r="1605" spans="2:10" x14ac:dyDescent="0.2">
      <c r="B1605" s="87">
        <v>1603</v>
      </c>
      <c r="C1605" s="85">
        <v>633.58000000000004</v>
      </c>
      <c r="D1605" s="85">
        <f>C1605 * (1 + '2016 Claims Experience'!$H$3) * (1 + '2016 Claims Experience'!$H$3)</f>
        <v>766.63180000000023</v>
      </c>
      <c r="E1605" s="85">
        <f t="shared" si="101"/>
        <v>76.663180000000011</v>
      </c>
      <c r="F1605" s="85">
        <f t="shared" si="102"/>
        <v>689.96862000000021</v>
      </c>
      <c r="G1605" s="85">
        <f xml:space="preserve"> F1605/'2016 Claims Experience'!$H$2</f>
        <v>811.72778823529438</v>
      </c>
      <c r="H1605" s="85">
        <f t="shared" si="103"/>
        <v>500</v>
      </c>
      <c r="I1605" s="85">
        <f t="shared" si="100"/>
        <v>771.55438428117304</v>
      </c>
      <c r="J1605" s="39"/>
    </row>
    <row r="1606" spans="2:10" x14ac:dyDescent="0.2">
      <c r="B1606" s="87">
        <v>1604</v>
      </c>
      <c r="C1606" s="85">
        <v>19295.75</v>
      </c>
      <c r="D1606" s="85">
        <f>C1606 * (1 + '2016 Claims Experience'!$H$3) * (1 + '2016 Claims Experience'!$H$3)</f>
        <v>23347.857500000002</v>
      </c>
      <c r="E1606" s="85">
        <f t="shared" si="101"/>
        <v>2334.7857499999996</v>
      </c>
      <c r="F1606" s="85">
        <f t="shared" si="102"/>
        <v>21013.071750000003</v>
      </c>
      <c r="G1606" s="85">
        <f xml:space="preserve"> F1606/'2016 Claims Experience'!$H$2</f>
        <v>24721.260882352944</v>
      </c>
      <c r="H1606" s="85">
        <f t="shared" si="103"/>
        <v>500</v>
      </c>
      <c r="I1606" s="85">
        <f t="shared" si="100"/>
        <v>771.55438428117304</v>
      </c>
      <c r="J1606" s="39"/>
    </row>
    <row r="1607" spans="2:10" x14ac:dyDescent="0.2">
      <c r="B1607" s="87">
        <v>1605</v>
      </c>
      <c r="C1607" s="85">
        <v>18094.95</v>
      </c>
      <c r="D1607" s="85">
        <f>C1607 * (1 + '2016 Claims Experience'!$H$3) * (1 + '2016 Claims Experience'!$H$3)</f>
        <v>21894.889500000005</v>
      </c>
      <c r="E1607" s="85">
        <f t="shared" si="101"/>
        <v>2189.4889499999999</v>
      </c>
      <c r="F1607" s="85">
        <f t="shared" si="102"/>
        <v>19705.400550000006</v>
      </c>
      <c r="G1607" s="85">
        <f xml:space="preserve"> F1607/'2016 Claims Experience'!$H$2</f>
        <v>23182.824176470596</v>
      </c>
      <c r="H1607" s="85">
        <f t="shared" si="103"/>
        <v>500</v>
      </c>
      <c r="I1607" s="85">
        <f t="shared" si="100"/>
        <v>771.55438428117304</v>
      </c>
      <c r="J1607" s="39"/>
    </row>
    <row r="1608" spans="2:10" x14ac:dyDescent="0.2">
      <c r="B1608" s="87">
        <v>1606</v>
      </c>
      <c r="C1608" s="85">
        <v>4864.8200000000006</v>
      </c>
      <c r="D1608" s="85">
        <f>C1608 * (1 + '2016 Claims Experience'!$H$3) * (1 + '2016 Claims Experience'!$H$3)</f>
        <v>5886.432200000002</v>
      </c>
      <c r="E1608" s="85">
        <f t="shared" si="101"/>
        <v>588.64322000000004</v>
      </c>
      <c r="F1608" s="85">
        <f t="shared" si="102"/>
        <v>5297.7889800000021</v>
      </c>
      <c r="G1608" s="85">
        <f xml:space="preserve"> F1608/'2016 Claims Experience'!$H$2</f>
        <v>6232.6929176470612</v>
      </c>
      <c r="H1608" s="85">
        <f t="shared" si="103"/>
        <v>500</v>
      </c>
      <c r="I1608" s="85">
        <f t="shared" si="100"/>
        <v>771.55438428117304</v>
      </c>
      <c r="J1608" s="39"/>
    </row>
    <row r="1609" spans="2:10" x14ac:dyDescent="0.2">
      <c r="B1609" s="87">
        <v>1607</v>
      </c>
      <c r="C1609" s="85">
        <v>33803.310000000005</v>
      </c>
      <c r="D1609" s="85">
        <f>C1609 * (1 + '2016 Claims Experience'!$H$3) * (1 + '2016 Claims Experience'!$H$3)</f>
        <v>40902.005100000017</v>
      </c>
      <c r="E1609" s="85">
        <f t="shared" si="101"/>
        <v>4090.2005100000006</v>
      </c>
      <c r="F1609" s="85">
        <f t="shared" si="102"/>
        <v>36811.804590000014</v>
      </c>
      <c r="G1609" s="85">
        <f xml:space="preserve"> F1609/'2016 Claims Experience'!$H$2</f>
        <v>43308.005400000016</v>
      </c>
      <c r="H1609" s="85">
        <f t="shared" si="103"/>
        <v>500</v>
      </c>
      <c r="I1609" s="85">
        <f t="shared" si="100"/>
        <v>771.55438428117304</v>
      </c>
      <c r="J1609" s="39"/>
    </row>
    <row r="1610" spans="2:10" x14ac:dyDescent="0.2">
      <c r="B1610" s="87">
        <v>1608</v>
      </c>
      <c r="C1610" s="85">
        <v>24366.760000000002</v>
      </c>
      <c r="D1610" s="85">
        <f>C1610 * (1 + '2016 Claims Experience'!$H$3) * (1 + '2016 Claims Experience'!$H$3)</f>
        <v>29483.779600000009</v>
      </c>
      <c r="E1610" s="85">
        <f t="shared" si="101"/>
        <v>2948.3779600000003</v>
      </c>
      <c r="F1610" s="85">
        <f t="shared" si="102"/>
        <v>26535.401640000007</v>
      </c>
      <c r="G1610" s="85">
        <f xml:space="preserve"> F1610/'2016 Claims Experience'!$H$2</f>
        <v>31218.119576470599</v>
      </c>
      <c r="H1610" s="85">
        <f t="shared" si="103"/>
        <v>500</v>
      </c>
      <c r="I1610" s="85">
        <f t="shared" si="100"/>
        <v>771.55438428117304</v>
      </c>
      <c r="J1610" s="39"/>
    </row>
    <row r="1611" spans="2:10" x14ac:dyDescent="0.2">
      <c r="B1611" s="87">
        <v>1609</v>
      </c>
      <c r="C1611" s="85">
        <v>6357.13</v>
      </c>
      <c r="D1611" s="85">
        <f>C1611 * (1 + '2016 Claims Experience'!$H$3) * (1 + '2016 Claims Experience'!$H$3)</f>
        <v>7692.127300000001</v>
      </c>
      <c r="E1611" s="85">
        <f t="shared" si="101"/>
        <v>769.21272999999997</v>
      </c>
      <c r="F1611" s="85">
        <f t="shared" si="102"/>
        <v>6922.9145700000008</v>
      </c>
      <c r="G1611" s="85">
        <f xml:space="preserve"> F1611/'2016 Claims Experience'!$H$2</f>
        <v>8144.6053764705894</v>
      </c>
      <c r="H1611" s="85">
        <f t="shared" si="103"/>
        <v>500</v>
      </c>
      <c r="I1611" s="85">
        <f t="shared" si="100"/>
        <v>771.55438428117304</v>
      </c>
      <c r="J1611" s="39"/>
    </row>
    <row r="1612" spans="2:10" x14ac:dyDescent="0.2">
      <c r="B1612" s="87">
        <v>1610</v>
      </c>
      <c r="C1612" s="85">
        <v>649.38</v>
      </c>
      <c r="D1612" s="85">
        <f>C1612 * (1 + '2016 Claims Experience'!$H$3) * (1 + '2016 Claims Experience'!$H$3)</f>
        <v>785.74980000000016</v>
      </c>
      <c r="E1612" s="85">
        <f t="shared" si="101"/>
        <v>78.574979999999996</v>
      </c>
      <c r="F1612" s="85">
        <f t="shared" si="102"/>
        <v>707.17482000000018</v>
      </c>
      <c r="G1612" s="85">
        <f xml:space="preserve"> F1612/'2016 Claims Experience'!$H$2</f>
        <v>831.97037647058846</v>
      </c>
      <c r="H1612" s="85">
        <f t="shared" si="103"/>
        <v>500</v>
      </c>
      <c r="I1612" s="85">
        <f t="shared" si="100"/>
        <v>771.55438428117304</v>
      </c>
      <c r="J1612" s="39"/>
    </row>
    <row r="1613" spans="2:10" x14ac:dyDescent="0.2">
      <c r="B1613" s="87">
        <v>1611</v>
      </c>
      <c r="C1613" s="85">
        <v>1442.54</v>
      </c>
      <c r="D1613" s="85">
        <f>C1613 * (1 + '2016 Claims Experience'!$H$3) * (1 + '2016 Claims Experience'!$H$3)</f>
        <v>1745.4734000000003</v>
      </c>
      <c r="E1613" s="85">
        <f t="shared" si="101"/>
        <v>174.54733999999999</v>
      </c>
      <c r="F1613" s="85">
        <f t="shared" si="102"/>
        <v>1570.9260600000002</v>
      </c>
      <c r="G1613" s="85">
        <f xml:space="preserve"> F1613/'2016 Claims Experience'!$H$2</f>
        <v>1848.1483058823533</v>
      </c>
      <c r="H1613" s="85">
        <f t="shared" si="103"/>
        <v>500</v>
      </c>
      <c r="I1613" s="85">
        <f t="shared" si="100"/>
        <v>771.55438428117304</v>
      </c>
      <c r="J1613" s="39"/>
    </row>
    <row r="1614" spans="2:10" x14ac:dyDescent="0.2">
      <c r="B1614" s="87">
        <v>1612</v>
      </c>
      <c r="C1614" s="85">
        <v>17567.23</v>
      </c>
      <c r="D1614" s="85">
        <f>C1614 * (1 + '2016 Claims Experience'!$H$3) * (1 + '2016 Claims Experience'!$H$3)</f>
        <v>21256.348300000001</v>
      </c>
      <c r="E1614" s="85">
        <f t="shared" si="101"/>
        <v>2125.6348299999995</v>
      </c>
      <c r="F1614" s="85">
        <f t="shared" si="102"/>
        <v>19130.713470000002</v>
      </c>
      <c r="G1614" s="85">
        <f xml:space="preserve"> F1614/'2016 Claims Experience'!$H$2</f>
        <v>22506.721729411769</v>
      </c>
      <c r="H1614" s="85">
        <f t="shared" si="103"/>
        <v>500</v>
      </c>
      <c r="I1614" s="85">
        <f t="shared" si="100"/>
        <v>771.55438428117304</v>
      </c>
      <c r="J1614" s="39"/>
    </row>
    <row r="1615" spans="2:10" x14ac:dyDescent="0.2">
      <c r="B1615" s="87">
        <v>1613</v>
      </c>
      <c r="C1615" s="85">
        <v>3457.04</v>
      </c>
      <c r="D1615" s="85">
        <f>C1615 * (1 + '2016 Claims Experience'!$H$3) * (1 + '2016 Claims Experience'!$H$3)</f>
        <v>4183.0184000000008</v>
      </c>
      <c r="E1615" s="85">
        <f t="shared" si="101"/>
        <v>418.30183999999997</v>
      </c>
      <c r="F1615" s="85">
        <f t="shared" si="102"/>
        <v>3764.7165600000008</v>
      </c>
      <c r="G1615" s="85">
        <f xml:space="preserve"> F1615/'2016 Claims Experience'!$H$2</f>
        <v>4429.0783058823536</v>
      </c>
      <c r="H1615" s="85">
        <f t="shared" si="103"/>
        <v>500</v>
      </c>
      <c r="I1615" s="85">
        <f t="shared" si="100"/>
        <v>771.55438428117304</v>
      </c>
      <c r="J1615" s="39"/>
    </row>
    <row r="1616" spans="2:10" x14ac:dyDescent="0.2">
      <c r="B1616" s="87">
        <v>1614</v>
      </c>
      <c r="C1616" s="85">
        <v>9946.1</v>
      </c>
      <c r="D1616" s="85">
        <f>C1616 * (1 + '2016 Claims Experience'!$H$3) * (1 + '2016 Claims Experience'!$H$3)</f>
        <v>12034.781000000003</v>
      </c>
      <c r="E1616" s="85">
        <f t="shared" si="101"/>
        <v>1203.4781</v>
      </c>
      <c r="F1616" s="85">
        <f t="shared" si="102"/>
        <v>10831.302900000002</v>
      </c>
      <c r="G1616" s="85">
        <f xml:space="preserve"> F1616/'2016 Claims Experience'!$H$2</f>
        <v>12742.709294117651</v>
      </c>
      <c r="H1616" s="85">
        <f t="shared" si="103"/>
        <v>500</v>
      </c>
      <c r="I1616" s="85">
        <f t="shared" si="100"/>
        <v>771.55438428117304</v>
      </c>
      <c r="J1616" s="39"/>
    </row>
    <row r="1617" spans="2:10" x14ac:dyDescent="0.2">
      <c r="B1617" s="87">
        <v>1615</v>
      </c>
      <c r="C1617" s="85">
        <v>6094.85</v>
      </c>
      <c r="D1617" s="85">
        <f>C1617 * (1 + '2016 Claims Experience'!$H$3) * (1 + '2016 Claims Experience'!$H$3)</f>
        <v>7374.7685000000019</v>
      </c>
      <c r="E1617" s="85">
        <f t="shared" si="101"/>
        <v>737.47685000000001</v>
      </c>
      <c r="F1617" s="85">
        <f t="shared" si="102"/>
        <v>6637.2916500000019</v>
      </c>
      <c r="G1617" s="85">
        <f xml:space="preserve"> F1617/'2016 Claims Experience'!$H$2</f>
        <v>7808.5784117647081</v>
      </c>
      <c r="H1617" s="85">
        <f t="shared" si="103"/>
        <v>500</v>
      </c>
      <c r="I1617" s="85">
        <f t="shared" si="100"/>
        <v>771.55438428117304</v>
      </c>
      <c r="J1617" s="39"/>
    </row>
    <row r="1618" spans="2:10" x14ac:dyDescent="0.2">
      <c r="B1618" s="87">
        <v>1616</v>
      </c>
      <c r="C1618" s="85">
        <v>7759.38</v>
      </c>
      <c r="D1618" s="85">
        <f>C1618 * (1 + '2016 Claims Experience'!$H$3) * (1 + '2016 Claims Experience'!$H$3)</f>
        <v>9388.8498000000018</v>
      </c>
      <c r="E1618" s="85">
        <f t="shared" si="101"/>
        <v>938.88497999999993</v>
      </c>
      <c r="F1618" s="85">
        <f t="shared" si="102"/>
        <v>8449.9648200000011</v>
      </c>
      <c r="G1618" s="85">
        <f xml:space="preserve"> F1618/'2016 Claims Experience'!$H$2</f>
        <v>9941.1350823529428</v>
      </c>
      <c r="H1618" s="85">
        <f t="shared" si="103"/>
        <v>500</v>
      </c>
      <c r="I1618" s="85">
        <f t="shared" si="100"/>
        <v>771.55438428117304</v>
      </c>
      <c r="J1618" s="39"/>
    </row>
    <row r="1619" spans="2:10" x14ac:dyDescent="0.2">
      <c r="B1619" s="87">
        <v>1617</v>
      </c>
      <c r="C1619" s="85">
        <v>1221.3400000000001</v>
      </c>
      <c r="D1619" s="85">
        <f>C1619 * (1 + '2016 Claims Experience'!$H$3) * (1 + '2016 Claims Experience'!$H$3)</f>
        <v>1477.8214000000003</v>
      </c>
      <c r="E1619" s="85">
        <f t="shared" si="101"/>
        <v>147.78214</v>
      </c>
      <c r="F1619" s="85">
        <f t="shared" si="102"/>
        <v>1330.0392600000002</v>
      </c>
      <c r="G1619" s="85">
        <f xml:space="preserve"> F1619/'2016 Claims Experience'!$H$2</f>
        <v>1564.7520705882357</v>
      </c>
      <c r="H1619" s="85">
        <f t="shared" si="103"/>
        <v>500</v>
      </c>
      <c r="I1619" s="85">
        <f t="shared" si="100"/>
        <v>771.55438428117304</v>
      </c>
      <c r="J1619" s="39"/>
    </row>
    <row r="1620" spans="2:10" x14ac:dyDescent="0.2">
      <c r="B1620" s="87">
        <v>1618</v>
      </c>
      <c r="C1620" s="85">
        <v>5904.46</v>
      </c>
      <c r="D1620" s="85">
        <f>C1620 * (1 + '2016 Claims Experience'!$H$3) * (1 + '2016 Claims Experience'!$H$3)</f>
        <v>7144.3966000000019</v>
      </c>
      <c r="E1620" s="85">
        <f t="shared" si="101"/>
        <v>714.43966</v>
      </c>
      <c r="F1620" s="85">
        <f t="shared" si="102"/>
        <v>6429.9569400000019</v>
      </c>
      <c r="G1620" s="85">
        <f xml:space="preserve"> F1620/'2016 Claims Experience'!$H$2</f>
        <v>7564.6552235294139</v>
      </c>
      <c r="H1620" s="85">
        <f t="shared" si="103"/>
        <v>500</v>
      </c>
      <c r="I1620" s="85">
        <f t="shared" si="100"/>
        <v>771.55438428117304</v>
      </c>
      <c r="J1620" s="39"/>
    </row>
    <row r="1621" spans="2:10" x14ac:dyDescent="0.2">
      <c r="B1621" s="87">
        <v>1619</v>
      </c>
      <c r="C1621" s="85">
        <v>17647.810000000001</v>
      </c>
      <c r="D1621" s="85">
        <f>C1621 * (1 + '2016 Claims Experience'!$H$3) * (1 + '2016 Claims Experience'!$H$3)</f>
        <v>21353.850100000007</v>
      </c>
      <c r="E1621" s="85">
        <f t="shared" si="101"/>
        <v>2135.3850100000004</v>
      </c>
      <c r="F1621" s="85">
        <f t="shared" si="102"/>
        <v>19218.465090000005</v>
      </c>
      <c r="G1621" s="85">
        <f xml:space="preserve"> F1621/'2016 Claims Experience'!$H$2</f>
        <v>22609.958929411772</v>
      </c>
      <c r="H1621" s="85">
        <f t="shared" si="103"/>
        <v>500</v>
      </c>
      <c r="I1621" s="85">
        <f t="shared" si="100"/>
        <v>771.55438428117304</v>
      </c>
      <c r="J1621" s="39"/>
    </row>
    <row r="1622" spans="2:10" x14ac:dyDescent="0.2">
      <c r="B1622" s="87">
        <v>1620</v>
      </c>
      <c r="C1622" s="85">
        <v>12013.53</v>
      </c>
      <c r="D1622" s="85">
        <f>C1622 * (1 + '2016 Claims Experience'!$H$3) * (1 + '2016 Claims Experience'!$H$3)</f>
        <v>14536.371300000003</v>
      </c>
      <c r="E1622" s="85">
        <f t="shared" si="101"/>
        <v>1453.6371299999998</v>
      </c>
      <c r="F1622" s="85">
        <f t="shared" si="102"/>
        <v>13082.734170000003</v>
      </c>
      <c r="G1622" s="85">
        <f xml:space="preserve"> F1622/'2016 Claims Experience'!$H$2</f>
        <v>15391.451964705886</v>
      </c>
      <c r="H1622" s="85">
        <f t="shared" si="103"/>
        <v>500</v>
      </c>
      <c r="I1622" s="85">
        <f t="shared" si="100"/>
        <v>771.55438428117304</v>
      </c>
      <c r="J1622" s="39"/>
    </row>
    <row r="1623" spans="2:10" x14ac:dyDescent="0.2">
      <c r="B1623" s="87">
        <v>1621</v>
      </c>
      <c r="C1623" s="85">
        <v>19135.38</v>
      </c>
      <c r="D1623" s="85">
        <f>C1623 * (1 + '2016 Claims Experience'!$H$3) * (1 + '2016 Claims Experience'!$H$3)</f>
        <v>23153.809800000003</v>
      </c>
      <c r="E1623" s="85">
        <f t="shared" si="101"/>
        <v>2315.3809799999999</v>
      </c>
      <c r="F1623" s="85">
        <f t="shared" si="102"/>
        <v>20838.428820000005</v>
      </c>
      <c r="G1623" s="85">
        <f xml:space="preserve"> F1623/'2016 Claims Experience'!$H$2</f>
        <v>24515.798611764712</v>
      </c>
      <c r="H1623" s="85">
        <f t="shared" si="103"/>
        <v>500</v>
      </c>
      <c r="I1623" s="85">
        <f t="shared" si="100"/>
        <v>771.55438428117304</v>
      </c>
      <c r="J1623" s="39"/>
    </row>
    <row r="1624" spans="2:10" x14ac:dyDescent="0.2">
      <c r="B1624" s="87">
        <v>1622</v>
      </c>
      <c r="C1624" s="85">
        <v>2238.86</v>
      </c>
      <c r="D1624" s="85">
        <f>C1624 * (1 + '2016 Claims Experience'!$H$3) * (1 + '2016 Claims Experience'!$H$3)</f>
        <v>2709.0206000000007</v>
      </c>
      <c r="E1624" s="85">
        <f t="shared" si="101"/>
        <v>270.90206000000001</v>
      </c>
      <c r="F1624" s="85">
        <f t="shared" si="102"/>
        <v>2438.1185400000008</v>
      </c>
      <c r="G1624" s="85">
        <f xml:space="preserve"> F1624/'2016 Claims Experience'!$H$2</f>
        <v>2868.3747529411776</v>
      </c>
      <c r="H1624" s="85">
        <f t="shared" si="103"/>
        <v>500</v>
      </c>
      <c r="I1624" s="85">
        <f t="shared" si="100"/>
        <v>771.55438428117304</v>
      </c>
      <c r="J1624" s="39"/>
    </row>
    <row r="1625" spans="2:10" x14ac:dyDescent="0.2">
      <c r="B1625" s="87">
        <v>1623</v>
      </c>
      <c r="C1625" s="85">
        <v>23052.99</v>
      </c>
      <c r="D1625" s="85">
        <f>C1625 * (1 + '2016 Claims Experience'!$H$3) * (1 + '2016 Claims Experience'!$H$3)</f>
        <v>27894.117900000008</v>
      </c>
      <c r="E1625" s="85">
        <f t="shared" si="101"/>
        <v>2789.4117900000001</v>
      </c>
      <c r="F1625" s="85">
        <f t="shared" si="102"/>
        <v>25104.706110000006</v>
      </c>
      <c r="G1625" s="85">
        <f xml:space="preserve"> F1625/'2016 Claims Experience'!$H$2</f>
        <v>29534.948364705891</v>
      </c>
      <c r="H1625" s="85">
        <f t="shared" si="103"/>
        <v>500</v>
      </c>
      <c r="I1625" s="85">
        <f t="shared" si="100"/>
        <v>771.55438428117304</v>
      </c>
      <c r="J1625" s="39"/>
    </row>
    <row r="1626" spans="2:10" x14ac:dyDescent="0.2">
      <c r="B1626" s="87">
        <v>1624</v>
      </c>
      <c r="C1626" s="85">
        <v>619.36</v>
      </c>
      <c r="D1626" s="85">
        <f>C1626 * (1 + '2016 Claims Experience'!$H$3) * (1 + '2016 Claims Experience'!$H$3)</f>
        <v>749.42560000000014</v>
      </c>
      <c r="E1626" s="85">
        <f t="shared" si="101"/>
        <v>74.94256</v>
      </c>
      <c r="F1626" s="85">
        <f t="shared" si="102"/>
        <v>674.48304000000019</v>
      </c>
      <c r="G1626" s="85">
        <f xml:space="preserve"> F1626/'2016 Claims Experience'!$H$2</f>
        <v>793.5094588235296</v>
      </c>
      <c r="H1626" s="85">
        <f t="shared" si="103"/>
        <v>500</v>
      </c>
      <c r="I1626" s="85">
        <f t="shared" si="100"/>
        <v>771.55438428117304</v>
      </c>
      <c r="J1626" s="39"/>
    </row>
    <row r="1627" spans="2:10" x14ac:dyDescent="0.2">
      <c r="B1627" s="87">
        <v>1625</v>
      </c>
      <c r="C1627" s="85">
        <v>10184.68</v>
      </c>
      <c r="D1627" s="85">
        <f>C1627 * (1 + '2016 Claims Experience'!$H$3) * (1 + '2016 Claims Experience'!$H$3)</f>
        <v>12323.462800000003</v>
      </c>
      <c r="E1627" s="85">
        <f t="shared" si="101"/>
        <v>1232.34628</v>
      </c>
      <c r="F1627" s="85">
        <f t="shared" si="102"/>
        <v>11091.116520000003</v>
      </c>
      <c r="G1627" s="85">
        <f xml:space="preserve"> F1627/'2016 Claims Experience'!$H$2</f>
        <v>13048.372376470592</v>
      </c>
      <c r="H1627" s="85">
        <f t="shared" si="103"/>
        <v>500</v>
      </c>
      <c r="I1627" s="85">
        <f t="shared" si="100"/>
        <v>771.55438428117304</v>
      </c>
      <c r="J1627" s="39"/>
    </row>
    <row r="1628" spans="2:10" x14ac:dyDescent="0.2">
      <c r="B1628" s="87">
        <v>1626</v>
      </c>
      <c r="C1628" s="85">
        <v>17.380000000000003</v>
      </c>
      <c r="D1628" s="85">
        <f>C1628 * (1 + '2016 Claims Experience'!$H$3) * (1 + '2016 Claims Experience'!$H$3)</f>
        <v>21.029800000000009</v>
      </c>
      <c r="E1628" s="85">
        <f t="shared" si="101"/>
        <v>2.1029800000000005</v>
      </c>
      <c r="F1628" s="85">
        <f t="shared" si="102"/>
        <v>18.92682000000001</v>
      </c>
      <c r="G1628" s="85">
        <f xml:space="preserve"> F1628/'2016 Claims Experience'!$H$2</f>
        <v>22.26684705882354</v>
      </c>
      <c r="H1628" s="85">
        <f t="shared" si="103"/>
        <v>21.029800000000009</v>
      </c>
      <c r="I1628" s="85">
        <f t="shared" si="100"/>
        <v>0</v>
      </c>
      <c r="J1628" s="39"/>
    </row>
    <row r="1629" spans="2:10" x14ac:dyDescent="0.2">
      <c r="B1629" s="87">
        <v>1627</v>
      </c>
      <c r="C1629" s="85">
        <v>5223.4800000000005</v>
      </c>
      <c r="D1629" s="85">
        <f>C1629 * (1 + '2016 Claims Experience'!$H$3) * (1 + '2016 Claims Experience'!$H$3)</f>
        <v>6320.4108000000024</v>
      </c>
      <c r="E1629" s="85">
        <f t="shared" si="101"/>
        <v>632.04108000000008</v>
      </c>
      <c r="F1629" s="85">
        <f t="shared" si="102"/>
        <v>5688.3697200000024</v>
      </c>
      <c r="G1629" s="85">
        <f xml:space="preserve"> F1629/'2016 Claims Experience'!$H$2</f>
        <v>6692.1996705882384</v>
      </c>
      <c r="H1629" s="85">
        <f t="shared" si="103"/>
        <v>500</v>
      </c>
      <c r="I1629" s="85">
        <f t="shared" si="100"/>
        <v>771.55438428117304</v>
      </c>
      <c r="J1629" s="39"/>
    </row>
    <row r="1630" spans="2:10" x14ac:dyDescent="0.2">
      <c r="B1630" s="87">
        <v>1628</v>
      </c>
      <c r="C1630" s="85">
        <v>9734.380000000001</v>
      </c>
      <c r="D1630" s="85">
        <f>C1630 * (1 + '2016 Claims Experience'!$H$3) * (1 + '2016 Claims Experience'!$H$3)</f>
        <v>11778.599800000002</v>
      </c>
      <c r="E1630" s="85">
        <f t="shared" si="101"/>
        <v>1177.85998</v>
      </c>
      <c r="F1630" s="85">
        <f t="shared" si="102"/>
        <v>10600.739820000003</v>
      </c>
      <c r="G1630" s="85">
        <f xml:space="preserve"> F1630/'2016 Claims Experience'!$H$2</f>
        <v>12471.458611764709</v>
      </c>
      <c r="H1630" s="85">
        <f t="shared" si="103"/>
        <v>500</v>
      </c>
      <c r="I1630" s="85">
        <f t="shared" si="100"/>
        <v>771.55438428117304</v>
      </c>
      <c r="J1630" s="39"/>
    </row>
    <row r="1631" spans="2:10" x14ac:dyDescent="0.2">
      <c r="B1631" s="87">
        <v>1629</v>
      </c>
      <c r="C1631" s="85">
        <v>25517.79</v>
      </c>
      <c r="D1631" s="85">
        <f>C1631 * (1 + '2016 Claims Experience'!$H$3) * (1 + '2016 Claims Experience'!$H$3)</f>
        <v>30876.525900000004</v>
      </c>
      <c r="E1631" s="85">
        <f t="shared" si="101"/>
        <v>3087.6525899999997</v>
      </c>
      <c r="F1631" s="85">
        <f t="shared" si="102"/>
        <v>27788.873310000003</v>
      </c>
      <c r="G1631" s="85">
        <f xml:space="preserve"> F1631/'2016 Claims Experience'!$H$2</f>
        <v>32692.79212941177</v>
      </c>
      <c r="H1631" s="85">
        <f t="shared" si="103"/>
        <v>500</v>
      </c>
      <c r="I1631" s="85">
        <f t="shared" si="100"/>
        <v>771.55438428117304</v>
      </c>
      <c r="J1631" s="39"/>
    </row>
    <row r="1632" spans="2:10" x14ac:dyDescent="0.2">
      <c r="B1632" s="87">
        <v>1630</v>
      </c>
      <c r="C1632" s="85">
        <v>19606.22</v>
      </c>
      <c r="D1632" s="85">
        <f>C1632 * (1 + '2016 Claims Experience'!$H$3) * (1 + '2016 Claims Experience'!$H$3)</f>
        <v>23723.526200000008</v>
      </c>
      <c r="E1632" s="85">
        <f t="shared" si="101"/>
        <v>2372.3526200000001</v>
      </c>
      <c r="F1632" s="85">
        <f t="shared" si="102"/>
        <v>21351.173580000006</v>
      </c>
      <c r="G1632" s="85">
        <f xml:space="preserve"> F1632/'2016 Claims Experience'!$H$2</f>
        <v>25119.02774117648</v>
      </c>
      <c r="H1632" s="85">
        <f t="shared" si="103"/>
        <v>500</v>
      </c>
      <c r="I1632" s="85">
        <f t="shared" si="100"/>
        <v>771.55438428117304</v>
      </c>
      <c r="J1632" s="39"/>
    </row>
    <row r="1633" spans="2:10" x14ac:dyDescent="0.2">
      <c r="B1633" s="87">
        <v>1631</v>
      </c>
      <c r="C1633" s="85">
        <v>8562.81</v>
      </c>
      <c r="D1633" s="85">
        <f>C1633 * (1 + '2016 Claims Experience'!$H$3) * (1 + '2016 Claims Experience'!$H$3)</f>
        <v>10361.000100000001</v>
      </c>
      <c r="E1633" s="85">
        <f t="shared" si="101"/>
        <v>1036.1000099999999</v>
      </c>
      <c r="F1633" s="85">
        <f t="shared" si="102"/>
        <v>9324.900090000001</v>
      </c>
      <c r="G1633" s="85">
        <f xml:space="preserve"> F1633/'2016 Claims Experience'!$H$2</f>
        <v>10970.470694117648</v>
      </c>
      <c r="H1633" s="85">
        <f t="shared" si="103"/>
        <v>500</v>
      </c>
      <c r="I1633" s="85">
        <f t="shared" si="100"/>
        <v>771.55438428117304</v>
      </c>
      <c r="J1633" s="39"/>
    </row>
    <row r="1634" spans="2:10" x14ac:dyDescent="0.2">
      <c r="B1634" s="87">
        <v>1632</v>
      </c>
      <c r="C1634" s="85">
        <v>1734.0500000000002</v>
      </c>
      <c r="D1634" s="85">
        <f>C1634 * (1 + '2016 Claims Experience'!$H$3) * (1 + '2016 Claims Experience'!$H$3)</f>
        <v>2098.2005000000004</v>
      </c>
      <c r="E1634" s="85">
        <f t="shared" si="101"/>
        <v>209.82004999999998</v>
      </c>
      <c r="F1634" s="85">
        <f t="shared" si="102"/>
        <v>1888.3804500000003</v>
      </c>
      <c r="G1634" s="85">
        <f xml:space="preserve"> F1634/'2016 Claims Experience'!$H$2</f>
        <v>2221.62405882353</v>
      </c>
      <c r="H1634" s="85">
        <f t="shared" si="103"/>
        <v>500</v>
      </c>
      <c r="I1634" s="85">
        <f t="shared" si="100"/>
        <v>771.55438428117304</v>
      </c>
      <c r="J1634" s="39"/>
    </row>
    <row r="1635" spans="2:10" x14ac:dyDescent="0.2">
      <c r="B1635" s="87">
        <v>1633</v>
      </c>
      <c r="C1635" s="85">
        <v>2458.48</v>
      </c>
      <c r="D1635" s="85">
        <f>C1635 * (1 + '2016 Claims Experience'!$H$3) * (1 + '2016 Claims Experience'!$H$3)</f>
        <v>2974.7608000000009</v>
      </c>
      <c r="E1635" s="85">
        <f t="shared" si="101"/>
        <v>297.47608000000002</v>
      </c>
      <c r="F1635" s="85">
        <f t="shared" si="102"/>
        <v>2677.284720000001</v>
      </c>
      <c r="G1635" s="85">
        <f xml:space="preserve"> F1635/'2016 Claims Experience'!$H$2</f>
        <v>3149.746729411766</v>
      </c>
      <c r="H1635" s="85">
        <f t="shared" si="103"/>
        <v>500</v>
      </c>
      <c r="I1635" s="85">
        <f t="shared" si="100"/>
        <v>771.55438428117304</v>
      </c>
      <c r="J1635" s="39"/>
    </row>
    <row r="1636" spans="2:10" x14ac:dyDescent="0.2">
      <c r="B1636" s="87">
        <v>1634</v>
      </c>
      <c r="C1636" s="85">
        <v>29988.400000000001</v>
      </c>
      <c r="D1636" s="85">
        <f>C1636 * (1 + '2016 Claims Experience'!$H$3) * (1 + '2016 Claims Experience'!$H$3)</f>
        <v>36285.964000000007</v>
      </c>
      <c r="E1636" s="85">
        <f t="shared" si="101"/>
        <v>3628.5963999999999</v>
      </c>
      <c r="F1636" s="85">
        <f t="shared" si="102"/>
        <v>32657.367600000009</v>
      </c>
      <c r="G1636" s="85">
        <f xml:space="preserve"> F1636/'2016 Claims Experience'!$H$2</f>
        <v>38420.432470588246</v>
      </c>
      <c r="H1636" s="85">
        <f t="shared" si="103"/>
        <v>500</v>
      </c>
      <c r="I1636" s="85">
        <f t="shared" si="100"/>
        <v>771.55438428117304</v>
      </c>
      <c r="J1636" s="39"/>
    </row>
    <row r="1637" spans="2:10" x14ac:dyDescent="0.2">
      <c r="B1637" s="87">
        <v>1635</v>
      </c>
      <c r="C1637" s="85">
        <v>4533.8100000000004</v>
      </c>
      <c r="D1637" s="85">
        <f>C1637 * (1 + '2016 Claims Experience'!$H$3) * (1 + '2016 Claims Experience'!$H$3)</f>
        <v>5485.910100000001</v>
      </c>
      <c r="E1637" s="85">
        <f t="shared" si="101"/>
        <v>548.59100999999998</v>
      </c>
      <c r="F1637" s="85">
        <f t="shared" si="102"/>
        <v>4937.3190900000009</v>
      </c>
      <c r="G1637" s="85">
        <f xml:space="preserve"> F1637/'2016 Claims Experience'!$H$2</f>
        <v>5808.6106941176486</v>
      </c>
      <c r="H1637" s="85">
        <f t="shared" si="103"/>
        <v>500</v>
      </c>
      <c r="I1637" s="85">
        <f t="shared" si="100"/>
        <v>771.55438428117304</v>
      </c>
      <c r="J1637" s="39"/>
    </row>
    <row r="1638" spans="2:10" x14ac:dyDescent="0.2">
      <c r="B1638" s="87">
        <v>1636</v>
      </c>
      <c r="C1638" s="85">
        <v>1229.24</v>
      </c>
      <c r="D1638" s="85">
        <f>C1638 * (1 + '2016 Claims Experience'!$H$3) * (1 + '2016 Claims Experience'!$H$3)</f>
        <v>1487.3804000000005</v>
      </c>
      <c r="E1638" s="85">
        <f t="shared" si="101"/>
        <v>148.73804000000001</v>
      </c>
      <c r="F1638" s="85">
        <f t="shared" si="102"/>
        <v>1338.6423600000005</v>
      </c>
      <c r="G1638" s="85">
        <f xml:space="preserve"> F1638/'2016 Claims Experience'!$H$2</f>
        <v>1574.873364705883</v>
      </c>
      <c r="H1638" s="85">
        <f t="shared" si="103"/>
        <v>500</v>
      </c>
      <c r="I1638" s="85">
        <f t="shared" si="100"/>
        <v>771.55438428117304</v>
      </c>
      <c r="J1638" s="39"/>
    </row>
    <row r="1639" spans="2:10" x14ac:dyDescent="0.2">
      <c r="B1639" s="87">
        <v>1637</v>
      </c>
      <c r="C1639" s="85">
        <v>14823.560000000001</v>
      </c>
      <c r="D1639" s="85">
        <f>C1639 * (1 + '2016 Claims Experience'!$H$3) * (1 + '2016 Claims Experience'!$H$3)</f>
        <v>17936.507600000004</v>
      </c>
      <c r="E1639" s="85">
        <f t="shared" si="101"/>
        <v>1793.65076</v>
      </c>
      <c r="F1639" s="85">
        <f t="shared" si="102"/>
        <v>16142.856840000004</v>
      </c>
      <c r="G1639" s="85">
        <f xml:space="preserve"> F1639/'2016 Claims Experience'!$H$2</f>
        <v>18991.596282352948</v>
      </c>
      <c r="H1639" s="85">
        <f t="shared" si="103"/>
        <v>500</v>
      </c>
      <c r="I1639" s="85">
        <f t="shared" si="100"/>
        <v>771.55438428117304</v>
      </c>
      <c r="J1639" s="39"/>
    </row>
    <row r="1640" spans="2:10" x14ac:dyDescent="0.2">
      <c r="B1640" s="87">
        <v>1638</v>
      </c>
      <c r="C1640" s="85">
        <v>13594.32</v>
      </c>
      <c r="D1640" s="85">
        <f>C1640 * (1 + '2016 Claims Experience'!$H$3) * (1 + '2016 Claims Experience'!$H$3)</f>
        <v>16449.127200000003</v>
      </c>
      <c r="E1640" s="85">
        <f t="shared" si="101"/>
        <v>1644.9127199999998</v>
      </c>
      <c r="F1640" s="85">
        <f t="shared" si="102"/>
        <v>14804.214480000002</v>
      </c>
      <c r="G1640" s="85">
        <f xml:space="preserve"> F1640/'2016 Claims Experience'!$H$2</f>
        <v>17416.722917647061</v>
      </c>
      <c r="H1640" s="85">
        <f t="shared" si="103"/>
        <v>500</v>
      </c>
      <c r="I1640" s="85">
        <f t="shared" si="100"/>
        <v>771.55438428117304</v>
      </c>
      <c r="J1640" s="39"/>
    </row>
    <row r="1641" spans="2:10" x14ac:dyDescent="0.2">
      <c r="B1641" s="87">
        <v>1639</v>
      </c>
      <c r="C1641" s="85">
        <v>15945.36</v>
      </c>
      <c r="D1641" s="85">
        <f>C1641 * (1 + '2016 Claims Experience'!$H$3) * (1 + '2016 Claims Experience'!$H$3)</f>
        <v>19293.885600000001</v>
      </c>
      <c r="E1641" s="85">
        <f t="shared" si="101"/>
        <v>1929.3885599999996</v>
      </c>
      <c r="F1641" s="85">
        <f t="shared" si="102"/>
        <v>17364.497040000002</v>
      </c>
      <c r="G1641" s="85">
        <f xml:space="preserve"> F1641/'2016 Claims Experience'!$H$2</f>
        <v>20428.820047058827</v>
      </c>
      <c r="H1641" s="85">
        <f t="shared" si="103"/>
        <v>500</v>
      </c>
      <c r="I1641" s="85">
        <f t="shared" si="100"/>
        <v>771.55438428117304</v>
      </c>
      <c r="J1641" s="39"/>
    </row>
    <row r="1642" spans="2:10" x14ac:dyDescent="0.2">
      <c r="B1642" s="87">
        <v>1640</v>
      </c>
      <c r="C1642" s="85">
        <v>3859.15</v>
      </c>
      <c r="D1642" s="85">
        <f>C1642 * (1 + '2016 Claims Experience'!$H$3) * (1 + '2016 Claims Experience'!$H$3)</f>
        <v>4669.5715000000009</v>
      </c>
      <c r="E1642" s="85">
        <f t="shared" si="101"/>
        <v>466.95715000000001</v>
      </c>
      <c r="F1642" s="85">
        <f t="shared" si="102"/>
        <v>4202.6143500000007</v>
      </c>
      <c r="G1642" s="85">
        <f xml:space="preserve"> F1642/'2016 Claims Experience'!$H$2</f>
        <v>4944.2521764705889</v>
      </c>
      <c r="H1642" s="85">
        <f t="shared" si="103"/>
        <v>500</v>
      </c>
      <c r="I1642" s="85">
        <f t="shared" si="100"/>
        <v>771.55438428117304</v>
      </c>
      <c r="J1642" s="39"/>
    </row>
    <row r="1643" spans="2:10" x14ac:dyDescent="0.2">
      <c r="B1643" s="87">
        <v>1641</v>
      </c>
      <c r="C1643" s="85">
        <v>7091.04</v>
      </c>
      <c r="D1643" s="85">
        <f>C1643 * (1 + '2016 Claims Experience'!$H$3) * (1 + '2016 Claims Experience'!$H$3)</f>
        <v>8580.1584000000003</v>
      </c>
      <c r="E1643" s="85">
        <f t="shared" si="101"/>
        <v>858.0158399999998</v>
      </c>
      <c r="F1643" s="85">
        <f t="shared" si="102"/>
        <v>7722.1425600000002</v>
      </c>
      <c r="G1643" s="85">
        <f xml:space="preserve"> F1643/'2016 Claims Experience'!$H$2</f>
        <v>9084.8736000000008</v>
      </c>
      <c r="H1643" s="85">
        <f t="shared" si="103"/>
        <v>500</v>
      </c>
      <c r="I1643" s="85">
        <f t="shared" si="100"/>
        <v>771.55438428117304</v>
      </c>
      <c r="J1643" s="39"/>
    </row>
    <row r="1644" spans="2:10" x14ac:dyDescent="0.2">
      <c r="B1644" s="87">
        <v>1642</v>
      </c>
      <c r="C1644" s="85">
        <v>9660.91</v>
      </c>
      <c r="D1644" s="85">
        <f>C1644 * (1 + '2016 Claims Experience'!$H$3) * (1 + '2016 Claims Experience'!$H$3)</f>
        <v>11689.701100000002</v>
      </c>
      <c r="E1644" s="85">
        <f t="shared" si="101"/>
        <v>1168.97011</v>
      </c>
      <c r="F1644" s="85">
        <f t="shared" si="102"/>
        <v>10520.730990000002</v>
      </c>
      <c r="G1644" s="85">
        <f xml:space="preserve"> F1644/'2016 Claims Experience'!$H$2</f>
        <v>12377.330576470591</v>
      </c>
      <c r="H1644" s="85">
        <f t="shared" si="103"/>
        <v>500</v>
      </c>
      <c r="I1644" s="85">
        <f t="shared" si="100"/>
        <v>771.55438428117304</v>
      </c>
      <c r="J1644" s="39"/>
    </row>
    <row r="1645" spans="2:10" x14ac:dyDescent="0.2">
      <c r="B1645" s="87">
        <v>1643</v>
      </c>
      <c r="C1645" s="85">
        <v>20585.82</v>
      </c>
      <c r="D1645" s="85">
        <f>C1645 * (1 + '2016 Claims Experience'!$H$3) * (1 + '2016 Claims Experience'!$H$3)</f>
        <v>24908.842200000003</v>
      </c>
      <c r="E1645" s="85">
        <f t="shared" si="101"/>
        <v>2490.8842199999999</v>
      </c>
      <c r="F1645" s="85">
        <f t="shared" si="102"/>
        <v>22417.957980000003</v>
      </c>
      <c r="G1645" s="85">
        <f xml:space="preserve"> F1645/'2016 Claims Experience'!$H$2</f>
        <v>26374.068211764708</v>
      </c>
      <c r="H1645" s="85">
        <f t="shared" si="103"/>
        <v>500</v>
      </c>
      <c r="I1645" s="85">
        <f t="shared" si="100"/>
        <v>771.55438428117304</v>
      </c>
      <c r="J1645" s="39"/>
    </row>
    <row r="1646" spans="2:10" x14ac:dyDescent="0.2">
      <c r="B1646" s="87">
        <v>1644</v>
      </c>
      <c r="C1646" s="85">
        <v>229.10000000000002</v>
      </c>
      <c r="D1646" s="85">
        <f>C1646 * (1 + '2016 Claims Experience'!$H$3) * (1 + '2016 Claims Experience'!$H$3)</f>
        <v>277.21100000000007</v>
      </c>
      <c r="E1646" s="85">
        <f t="shared" si="101"/>
        <v>27.7211</v>
      </c>
      <c r="F1646" s="85">
        <f t="shared" si="102"/>
        <v>249.48990000000006</v>
      </c>
      <c r="G1646" s="85">
        <f xml:space="preserve"> F1646/'2016 Claims Experience'!$H$2</f>
        <v>293.51752941176477</v>
      </c>
      <c r="H1646" s="85">
        <f t="shared" si="103"/>
        <v>277.21100000000007</v>
      </c>
      <c r="I1646" s="85">
        <f t="shared" si="100"/>
        <v>0</v>
      </c>
      <c r="J1646" s="39"/>
    </row>
    <row r="1647" spans="2:10" x14ac:dyDescent="0.2">
      <c r="B1647" s="87">
        <v>1645</v>
      </c>
      <c r="C1647" s="85">
        <v>22513.420000000002</v>
      </c>
      <c r="D1647" s="85">
        <f>C1647 * (1 + '2016 Claims Experience'!$H$3) * (1 + '2016 Claims Experience'!$H$3)</f>
        <v>27241.238200000003</v>
      </c>
      <c r="E1647" s="85">
        <f t="shared" si="101"/>
        <v>2724.1238199999998</v>
      </c>
      <c r="F1647" s="85">
        <f t="shared" si="102"/>
        <v>24517.114380000003</v>
      </c>
      <c r="G1647" s="85">
        <f xml:space="preserve"> F1647/'2016 Claims Experience'!$H$2</f>
        <v>28843.663976470591</v>
      </c>
      <c r="H1647" s="85">
        <f t="shared" si="103"/>
        <v>500</v>
      </c>
      <c r="I1647" s="85">
        <f t="shared" si="100"/>
        <v>771.55438428117304</v>
      </c>
      <c r="J1647" s="39"/>
    </row>
    <row r="1648" spans="2:10" x14ac:dyDescent="0.2">
      <c r="B1648" s="87">
        <v>1646</v>
      </c>
      <c r="C1648" s="85">
        <v>880.85</v>
      </c>
      <c r="D1648" s="85">
        <f>C1648 * (1 + '2016 Claims Experience'!$H$3) * (1 + '2016 Claims Experience'!$H$3)</f>
        <v>1065.8285000000001</v>
      </c>
      <c r="E1648" s="85">
        <f t="shared" si="101"/>
        <v>106.58284999999998</v>
      </c>
      <c r="F1648" s="85">
        <f t="shared" si="102"/>
        <v>959.24565000000007</v>
      </c>
      <c r="G1648" s="85">
        <f xml:space="preserve"> F1648/'2016 Claims Experience'!$H$2</f>
        <v>1128.5242941176471</v>
      </c>
      <c r="H1648" s="85">
        <f t="shared" si="103"/>
        <v>500</v>
      </c>
      <c r="I1648" s="85">
        <f t="shared" si="100"/>
        <v>771.55438428117304</v>
      </c>
      <c r="J1648" s="39"/>
    </row>
    <row r="1649" spans="2:10" x14ac:dyDescent="0.2">
      <c r="B1649" s="87">
        <v>1647</v>
      </c>
      <c r="C1649" s="85">
        <v>27860.93</v>
      </c>
      <c r="D1649" s="85">
        <f>C1649 * (1 + '2016 Claims Experience'!$H$3) * (1 + '2016 Claims Experience'!$H$3)</f>
        <v>33711.725300000006</v>
      </c>
      <c r="E1649" s="85">
        <f t="shared" si="101"/>
        <v>3371.1725299999998</v>
      </c>
      <c r="F1649" s="85">
        <f t="shared" si="102"/>
        <v>30340.552770000006</v>
      </c>
      <c r="G1649" s="85">
        <f xml:space="preserve"> F1649/'2016 Claims Experience'!$H$2</f>
        <v>35694.76796470589</v>
      </c>
      <c r="H1649" s="85">
        <f t="shared" si="103"/>
        <v>500</v>
      </c>
      <c r="I1649" s="85">
        <f t="shared" si="100"/>
        <v>771.55438428117304</v>
      </c>
      <c r="J1649" s="39"/>
    </row>
    <row r="1650" spans="2:10" x14ac:dyDescent="0.2">
      <c r="B1650" s="87">
        <v>1648</v>
      </c>
      <c r="C1650" s="85">
        <v>15702.04</v>
      </c>
      <c r="D1650" s="85">
        <f>C1650 * (1 + '2016 Claims Experience'!$H$3) * (1 + '2016 Claims Experience'!$H$3)</f>
        <v>18999.468400000005</v>
      </c>
      <c r="E1650" s="85">
        <f t="shared" si="101"/>
        <v>1899.9468400000001</v>
      </c>
      <c r="F1650" s="85">
        <f t="shared" si="102"/>
        <v>17099.521560000005</v>
      </c>
      <c r="G1650" s="85">
        <f xml:space="preserve"> F1650/'2016 Claims Experience'!$H$2</f>
        <v>20117.084188235302</v>
      </c>
      <c r="H1650" s="85">
        <f t="shared" si="103"/>
        <v>500</v>
      </c>
      <c r="I1650" s="85">
        <f t="shared" si="100"/>
        <v>771.55438428117304</v>
      </c>
      <c r="J1650" s="39"/>
    </row>
    <row r="1651" spans="2:10" x14ac:dyDescent="0.2">
      <c r="B1651" s="87">
        <v>1649</v>
      </c>
      <c r="C1651" s="85">
        <v>4265.21</v>
      </c>
      <c r="D1651" s="85">
        <f>C1651 * (1 + '2016 Claims Experience'!$H$3) * (1 + '2016 Claims Experience'!$H$3)</f>
        <v>5160.9041000000016</v>
      </c>
      <c r="E1651" s="85">
        <f t="shared" si="101"/>
        <v>516.09041000000002</v>
      </c>
      <c r="F1651" s="85">
        <f t="shared" si="102"/>
        <v>4644.8136900000018</v>
      </c>
      <c r="G1651" s="85">
        <f xml:space="preserve"> F1651/'2016 Claims Experience'!$H$2</f>
        <v>5464.4866941176497</v>
      </c>
      <c r="H1651" s="85">
        <f t="shared" si="103"/>
        <v>500</v>
      </c>
      <c r="I1651" s="85">
        <f t="shared" si="100"/>
        <v>771.55438428117304</v>
      </c>
      <c r="J1651" s="39"/>
    </row>
    <row r="1652" spans="2:10" x14ac:dyDescent="0.2">
      <c r="B1652" s="87">
        <v>1650</v>
      </c>
      <c r="C1652" s="85">
        <v>21386.880000000001</v>
      </c>
      <c r="D1652" s="85">
        <f>C1652 * (1 + '2016 Claims Experience'!$H$3) * (1 + '2016 Claims Experience'!$H$3)</f>
        <v>25878.124800000005</v>
      </c>
      <c r="E1652" s="85">
        <f t="shared" si="101"/>
        <v>2587.8124800000001</v>
      </c>
      <c r="F1652" s="85">
        <f t="shared" si="102"/>
        <v>23290.312320000005</v>
      </c>
      <c r="G1652" s="85">
        <f xml:space="preserve"> F1652/'2016 Claims Experience'!$H$2</f>
        <v>27400.367435294123</v>
      </c>
      <c r="H1652" s="85">
        <f t="shared" si="103"/>
        <v>500</v>
      </c>
      <c r="I1652" s="85">
        <f t="shared" si="100"/>
        <v>771.55438428117304</v>
      </c>
      <c r="J1652" s="39"/>
    </row>
    <row r="1653" spans="2:10" x14ac:dyDescent="0.2">
      <c r="B1653" s="87">
        <v>1651</v>
      </c>
      <c r="C1653" s="85">
        <v>23214.940000000002</v>
      </c>
      <c r="D1653" s="85">
        <f>C1653 * (1 + '2016 Claims Experience'!$H$3) * (1 + '2016 Claims Experience'!$H$3)</f>
        <v>28090.077400000009</v>
      </c>
      <c r="E1653" s="85">
        <f t="shared" si="101"/>
        <v>2809.0077400000005</v>
      </c>
      <c r="F1653" s="85">
        <f t="shared" si="102"/>
        <v>25281.069660000008</v>
      </c>
      <c r="G1653" s="85">
        <f xml:space="preserve"> F1653/'2016 Claims Experience'!$H$2</f>
        <v>29742.434894117658</v>
      </c>
      <c r="H1653" s="85">
        <f t="shared" si="103"/>
        <v>500</v>
      </c>
      <c r="I1653" s="85">
        <f t="shared" si="100"/>
        <v>771.55438428117304</v>
      </c>
      <c r="J1653" s="39"/>
    </row>
    <row r="1654" spans="2:10" x14ac:dyDescent="0.2">
      <c r="B1654" s="87">
        <v>1652</v>
      </c>
      <c r="C1654" s="85">
        <v>210.93</v>
      </c>
      <c r="D1654" s="85">
        <f>C1654 * (1 + '2016 Claims Experience'!$H$3) * (1 + '2016 Claims Experience'!$H$3)</f>
        <v>255.22530000000006</v>
      </c>
      <c r="E1654" s="85">
        <f t="shared" si="101"/>
        <v>25.52253</v>
      </c>
      <c r="F1654" s="85">
        <f t="shared" si="102"/>
        <v>229.70277000000007</v>
      </c>
      <c r="G1654" s="85">
        <f xml:space="preserve"> F1654/'2016 Claims Experience'!$H$2</f>
        <v>270.23855294117658</v>
      </c>
      <c r="H1654" s="85">
        <f t="shared" si="103"/>
        <v>255.22530000000006</v>
      </c>
      <c r="I1654" s="85">
        <f t="shared" si="100"/>
        <v>0</v>
      </c>
      <c r="J1654" s="39"/>
    </row>
    <row r="1655" spans="2:10" x14ac:dyDescent="0.2">
      <c r="B1655" s="87">
        <v>1653</v>
      </c>
      <c r="C1655" s="85">
        <v>4222.55</v>
      </c>
      <c r="D1655" s="85">
        <f>C1655 * (1 + '2016 Claims Experience'!$H$3) * (1 + '2016 Claims Experience'!$H$3)</f>
        <v>5109.2855000000009</v>
      </c>
      <c r="E1655" s="85">
        <f t="shared" si="101"/>
        <v>510.92854999999997</v>
      </c>
      <c r="F1655" s="85">
        <f t="shared" si="102"/>
        <v>4598.3569500000012</v>
      </c>
      <c r="G1655" s="85">
        <f xml:space="preserve"> F1655/'2016 Claims Experience'!$H$2</f>
        <v>5409.831705882355</v>
      </c>
      <c r="H1655" s="85">
        <f t="shared" si="103"/>
        <v>500</v>
      </c>
      <c r="I1655" s="85">
        <f t="shared" si="100"/>
        <v>771.55438428117304</v>
      </c>
      <c r="J1655" s="39"/>
    </row>
    <row r="1656" spans="2:10" x14ac:dyDescent="0.2">
      <c r="B1656" s="87">
        <v>1654</v>
      </c>
      <c r="C1656" s="85">
        <v>21754.23</v>
      </c>
      <c r="D1656" s="85">
        <f>C1656 * (1 + '2016 Claims Experience'!$H$3) * (1 + '2016 Claims Experience'!$H$3)</f>
        <v>26322.618300000006</v>
      </c>
      <c r="E1656" s="85">
        <f t="shared" si="101"/>
        <v>2632.2618299999999</v>
      </c>
      <c r="F1656" s="85">
        <f t="shared" si="102"/>
        <v>23690.356470000006</v>
      </c>
      <c r="G1656" s="85">
        <f xml:space="preserve"> F1656/'2016 Claims Experience'!$H$2</f>
        <v>27871.007611764715</v>
      </c>
      <c r="H1656" s="85">
        <f t="shared" si="103"/>
        <v>500</v>
      </c>
      <c r="I1656" s="85">
        <f t="shared" si="100"/>
        <v>771.55438428117304</v>
      </c>
      <c r="J1656" s="39"/>
    </row>
    <row r="1657" spans="2:10" x14ac:dyDescent="0.2">
      <c r="B1657" s="87">
        <v>1655</v>
      </c>
      <c r="C1657" s="85">
        <v>19873.240000000002</v>
      </c>
      <c r="D1657" s="85">
        <f>C1657 * (1 + '2016 Claims Experience'!$H$3) * (1 + '2016 Claims Experience'!$H$3)</f>
        <v>24046.620400000003</v>
      </c>
      <c r="E1657" s="85">
        <f t="shared" si="101"/>
        <v>2404.6620399999997</v>
      </c>
      <c r="F1657" s="85">
        <f t="shared" si="102"/>
        <v>21641.958360000004</v>
      </c>
      <c r="G1657" s="85">
        <f xml:space="preserve"> F1657/'2016 Claims Experience'!$H$2</f>
        <v>25461.127482352946</v>
      </c>
      <c r="H1657" s="85">
        <f t="shared" si="103"/>
        <v>500</v>
      </c>
      <c r="I1657" s="85">
        <f t="shared" si="100"/>
        <v>771.55438428117304</v>
      </c>
      <c r="J1657" s="39"/>
    </row>
    <row r="1658" spans="2:10" x14ac:dyDescent="0.2">
      <c r="B1658" s="87">
        <v>1656</v>
      </c>
      <c r="C1658" s="85">
        <v>18210.29</v>
      </c>
      <c r="D1658" s="85">
        <f>C1658 * (1 + '2016 Claims Experience'!$H$3) * (1 + '2016 Claims Experience'!$H$3)</f>
        <v>22034.450900000003</v>
      </c>
      <c r="E1658" s="85">
        <f t="shared" si="101"/>
        <v>2203.4450899999997</v>
      </c>
      <c r="F1658" s="85">
        <f t="shared" si="102"/>
        <v>19831.005810000002</v>
      </c>
      <c r="G1658" s="85">
        <f xml:space="preserve"> F1658/'2016 Claims Experience'!$H$2</f>
        <v>23330.595070588239</v>
      </c>
      <c r="H1658" s="85">
        <f t="shared" si="103"/>
        <v>500</v>
      </c>
      <c r="I1658" s="85">
        <f t="shared" si="100"/>
        <v>771.55438428117304</v>
      </c>
      <c r="J1658" s="39"/>
    </row>
    <row r="1659" spans="2:10" x14ac:dyDescent="0.2">
      <c r="B1659" s="87">
        <v>1657</v>
      </c>
      <c r="C1659" s="85">
        <v>26583.5</v>
      </c>
      <c r="D1659" s="85">
        <f>C1659 * (1 + '2016 Claims Experience'!$H$3) * (1 + '2016 Claims Experience'!$H$3)</f>
        <v>32166.035000000003</v>
      </c>
      <c r="E1659" s="85">
        <f t="shared" si="101"/>
        <v>3216.6034999999997</v>
      </c>
      <c r="F1659" s="85">
        <f t="shared" si="102"/>
        <v>28949.431500000002</v>
      </c>
      <c r="G1659" s="85">
        <f xml:space="preserve"> F1659/'2016 Claims Experience'!$H$2</f>
        <v>34058.154705882356</v>
      </c>
      <c r="H1659" s="85">
        <f t="shared" si="103"/>
        <v>500</v>
      </c>
      <c r="I1659" s="85">
        <f t="shared" si="100"/>
        <v>771.55438428117304</v>
      </c>
      <c r="J1659" s="39"/>
    </row>
    <row r="1660" spans="2:10" x14ac:dyDescent="0.2">
      <c r="B1660" s="87">
        <v>1658</v>
      </c>
      <c r="C1660" s="85">
        <v>3021.75</v>
      </c>
      <c r="D1660" s="85">
        <f>C1660 * (1 + '2016 Claims Experience'!$H$3) * (1 + '2016 Claims Experience'!$H$3)</f>
        <v>3656.3175000000006</v>
      </c>
      <c r="E1660" s="85">
        <f t="shared" si="101"/>
        <v>365.63174999999995</v>
      </c>
      <c r="F1660" s="85">
        <f t="shared" si="102"/>
        <v>3290.6857500000006</v>
      </c>
      <c r="G1660" s="85">
        <f xml:space="preserve"> F1660/'2016 Claims Experience'!$H$2</f>
        <v>3871.3950000000009</v>
      </c>
      <c r="H1660" s="85">
        <f t="shared" si="103"/>
        <v>500</v>
      </c>
      <c r="I1660" s="85">
        <f t="shared" si="100"/>
        <v>771.55438428117304</v>
      </c>
      <c r="J1660" s="39"/>
    </row>
    <row r="1661" spans="2:10" x14ac:dyDescent="0.2">
      <c r="B1661" s="87">
        <v>1659</v>
      </c>
      <c r="C1661" s="85">
        <v>375.25</v>
      </c>
      <c r="D1661" s="85">
        <f>C1661 * (1 + '2016 Claims Experience'!$H$3) * (1 + '2016 Claims Experience'!$H$3)</f>
        <v>454.05250000000007</v>
      </c>
      <c r="E1661" s="85">
        <f t="shared" si="101"/>
        <v>45.405249999999995</v>
      </c>
      <c r="F1661" s="85">
        <f t="shared" si="102"/>
        <v>408.64725000000004</v>
      </c>
      <c r="G1661" s="85">
        <f xml:space="preserve"> F1661/'2016 Claims Experience'!$H$2</f>
        <v>480.76147058823534</v>
      </c>
      <c r="H1661" s="85">
        <f t="shared" si="103"/>
        <v>454.05250000000007</v>
      </c>
      <c r="I1661" s="85">
        <f t="shared" si="100"/>
        <v>0</v>
      </c>
      <c r="J1661" s="39"/>
    </row>
    <row r="1662" spans="2:10" x14ac:dyDescent="0.2">
      <c r="B1662" s="87">
        <v>1660</v>
      </c>
      <c r="C1662" s="85">
        <v>3759.61</v>
      </c>
      <c r="D1662" s="85">
        <f>C1662 * (1 + '2016 Claims Experience'!$H$3) * (1 + '2016 Claims Experience'!$H$3)</f>
        <v>4549.1281000000017</v>
      </c>
      <c r="E1662" s="85">
        <f t="shared" si="101"/>
        <v>454.91281000000009</v>
      </c>
      <c r="F1662" s="85">
        <f t="shared" si="102"/>
        <v>4094.2152900000015</v>
      </c>
      <c r="G1662" s="85">
        <f xml:space="preserve"> F1662/'2016 Claims Experience'!$H$2</f>
        <v>4816.7238705882373</v>
      </c>
      <c r="H1662" s="85">
        <f t="shared" si="103"/>
        <v>500</v>
      </c>
      <c r="I1662" s="85">
        <f t="shared" si="100"/>
        <v>771.55438428117304</v>
      </c>
      <c r="J1662" s="39"/>
    </row>
    <row r="1663" spans="2:10" x14ac:dyDescent="0.2">
      <c r="B1663" s="87">
        <v>1661</v>
      </c>
      <c r="C1663" s="85">
        <v>3583.44</v>
      </c>
      <c r="D1663" s="85">
        <f>C1663 * (1 + '2016 Claims Experience'!$H$3) * (1 + '2016 Claims Experience'!$H$3)</f>
        <v>4335.9624000000013</v>
      </c>
      <c r="E1663" s="85">
        <f t="shared" si="101"/>
        <v>433.59624000000002</v>
      </c>
      <c r="F1663" s="85">
        <f t="shared" si="102"/>
        <v>3902.3661600000014</v>
      </c>
      <c r="G1663" s="85">
        <f xml:space="preserve"> F1663/'2016 Claims Experience'!$H$2</f>
        <v>4591.019011764708</v>
      </c>
      <c r="H1663" s="85">
        <f t="shared" si="103"/>
        <v>500</v>
      </c>
      <c r="I1663" s="85">
        <f t="shared" si="100"/>
        <v>771.55438428117304</v>
      </c>
      <c r="J1663" s="39"/>
    </row>
    <row r="1664" spans="2:10" x14ac:dyDescent="0.2">
      <c r="B1664" s="87">
        <v>1662</v>
      </c>
      <c r="C1664" s="85">
        <v>404.48</v>
      </c>
      <c r="D1664" s="85">
        <f>C1664 * (1 + '2016 Claims Experience'!$H$3) * (1 + '2016 Claims Experience'!$H$3)</f>
        <v>489.4208000000001</v>
      </c>
      <c r="E1664" s="85">
        <f t="shared" si="101"/>
        <v>48.942079999999997</v>
      </c>
      <c r="F1664" s="85">
        <f t="shared" si="102"/>
        <v>440.47872000000012</v>
      </c>
      <c r="G1664" s="85">
        <f xml:space="preserve"> F1664/'2016 Claims Experience'!$H$2</f>
        <v>518.21025882352956</v>
      </c>
      <c r="H1664" s="85">
        <f t="shared" si="103"/>
        <v>489.4208000000001</v>
      </c>
      <c r="I1664" s="85">
        <f t="shared" si="100"/>
        <v>0</v>
      </c>
      <c r="J1664" s="39"/>
    </row>
    <row r="1665" spans="2:10" x14ac:dyDescent="0.2">
      <c r="B1665" s="87">
        <v>1663</v>
      </c>
      <c r="C1665" s="85">
        <v>14458.58</v>
      </c>
      <c r="D1665" s="85">
        <f>C1665 * (1 + '2016 Claims Experience'!$H$3) * (1 + '2016 Claims Experience'!$H$3)</f>
        <v>17494.881800000003</v>
      </c>
      <c r="E1665" s="85">
        <f t="shared" si="101"/>
        <v>1749.4881799999998</v>
      </c>
      <c r="F1665" s="85">
        <f t="shared" si="102"/>
        <v>15745.393620000003</v>
      </c>
      <c r="G1665" s="85">
        <f xml:space="preserve"> F1665/'2016 Claims Experience'!$H$2</f>
        <v>18523.99249411765</v>
      </c>
      <c r="H1665" s="85">
        <f t="shared" si="103"/>
        <v>500</v>
      </c>
      <c r="I1665" s="85">
        <f t="shared" si="100"/>
        <v>771.55438428117304</v>
      </c>
      <c r="J1665" s="39"/>
    </row>
    <row r="1666" spans="2:10" x14ac:dyDescent="0.2">
      <c r="B1666" s="87">
        <v>1664</v>
      </c>
      <c r="C1666" s="85">
        <v>6848.51</v>
      </c>
      <c r="D1666" s="85">
        <f>C1666 * (1 + '2016 Claims Experience'!$H$3) * (1 + '2016 Claims Experience'!$H$3)</f>
        <v>8286.6971000000012</v>
      </c>
      <c r="E1666" s="85">
        <f t="shared" si="101"/>
        <v>828.6697099999999</v>
      </c>
      <c r="F1666" s="85">
        <f t="shared" si="102"/>
        <v>7458.0273900000011</v>
      </c>
      <c r="G1666" s="85">
        <f xml:space="preserve"> F1666/'2016 Claims Experience'!$H$2</f>
        <v>8774.1498705882368</v>
      </c>
      <c r="H1666" s="85">
        <f t="shared" si="103"/>
        <v>500</v>
      </c>
      <c r="I1666" s="85">
        <f t="shared" si="100"/>
        <v>771.55438428117304</v>
      </c>
      <c r="J1666" s="39"/>
    </row>
    <row r="1667" spans="2:10" x14ac:dyDescent="0.2">
      <c r="B1667" s="87">
        <v>1665</v>
      </c>
      <c r="C1667" s="85">
        <v>2215.1600000000003</v>
      </c>
      <c r="D1667" s="85">
        <f>C1667 * (1 + '2016 Claims Experience'!$H$3) * (1 + '2016 Claims Experience'!$H$3)</f>
        <v>2680.3436000000006</v>
      </c>
      <c r="E1667" s="85">
        <f t="shared" si="101"/>
        <v>268.03435999999999</v>
      </c>
      <c r="F1667" s="85">
        <f t="shared" si="102"/>
        <v>2412.3092400000005</v>
      </c>
      <c r="G1667" s="85">
        <f xml:space="preserve"> F1667/'2016 Claims Experience'!$H$2</f>
        <v>2838.0108705882358</v>
      </c>
      <c r="H1667" s="85">
        <f t="shared" si="103"/>
        <v>500</v>
      </c>
      <c r="I1667" s="85">
        <f t="shared" ref="I1667:I1730" si="104">IF(H1667 = $K$29, $L$29 - H1667,   IF(AND(H1667&lt;$L$29, H1667 &gt; $K$29),  D1667-$K$29, 0) )</f>
        <v>771.55438428117304</v>
      </c>
      <c r="J1667" s="39"/>
    </row>
    <row r="1668" spans="2:10" x14ac:dyDescent="0.2">
      <c r="B1668" s="87">
        <v>1666</v>
      </c>
      <c r="C1668" s="85">
        <v>35531.040000000001</v>
      </c>
      <c r="D1668" s="85">
        <f>C1668 * (1 + '2016 Claims Experience'!$H$3) * (1 + '2016 Claims Experience'!$H$3)</f>
        <v>42992.558400000009</v>
      </c>
      <c r="E1668" s="85">
        <f t="shared" ref="E1668:E1731" si="105" xml:space="preserve"> D1668 * (1- $L$9)</f>
        <v>4299.2558399999998</v>
      </c>
      <c r="F1668" s="85">
        <f t="shared" ref="F1668:F1731" si="106" xml:space="preserve">   D1668 *$L$9</f>
        <v>38693.302560000011</v>
      </c>
      <c r="G1668" s="85">
        <f xml:space="preserve"> F1668/'2016 Claims Experience'!$H$2</f>
        <v>45521.532423529425</v>
      </c>
      <c r="H1668" s="85">
        <f t="shared" ref="H1668:H1731" si="107">IF( D1668&gt; $K$29, $K$29, D1668)</f>
        <v>500</v>
      </c>
      <c r="I1668" s="85">
        <f t="shared" si="104"/>
        <v>771.55438428117304</v>
      </c>
      <c r="J1668" s="39"/>
    </row>
    <row r="1669" spans="2:10" x14ac:dyDescent="0.2">
      <c r="B1669" s="87">
        <v>1667</v>
      </c>
      <c r="C1669" s="85">
        <v>8121.9900000000007</v>
      </c>
      <c r="D1669" s="85">
        <f>C1669 * (1 + '2016 Claims Experience'!$H$3) * (1 + '2016 Claims Experience'!$H$3)</f>
        <v>9827.6079000000027</v>
      </c>
      <c r="E1669" s="85">
        <f t="shared" si="105"/>
        <v>982.76079000000004</v>
      </c>
      <c r="F1669" s="85">
        <f t="shared" si="106"/>
        <v>8844.8471100000024</v>
      </c>
      <c r="G1669" s="85">
        <f xml:space="preserve"> F1669/'2016 Claims Experience'!$H$2</f>
        <v>10405.702482352945</v>
      </c>
      <c r="H1669" s="85">
        <f t="shared" si="107"/>
        <v>500</v>
      </c>
      <c r="I1669" s="85">
        <f t="shared" si="104"/>
        <v>771.55438428117304</v>
      </c>
      <c r="J1669" s="39"/>
    </row>
    <row r="1670" spans="2:10" x14ac:dyDescent="0.2">
      <c r="B1670" s="87">
        <v>1668</v>
      </c>
      <c r="C1670" s="85">
        <v>9774.67</v>
      </c>
      <c r="D1670" s="85">
        <f>C1670 * (1 + '2016 Claims Experience'!$H$3) * (1 + '2016 Claims Experience'!$H$3)</f>
        <v>11827.350700000001</v>
      </c>
      <c r="E1670" s="85">
        <f t="shared" si="105"/>
        <v>1182.7350699999997</v>
      </c>
      <c r="F1670" s="85">
        <f t="shared" si="106"/>
        <v>10644.61563</v>
      </c>
      <c r="G1670" s="85">
        <f xml:space="preserve"> F1670/'2016 Claims Experience'!$H$2</f>
        <v>12523.077211764707</v>
      </c>
      <c r="H1670" s="85">
        <f t="shared" si="107"/>
        <v>500</v>
      </c>
      <c r="I1670" s="85">
        <f t="shared" si="104"/>
        <v>771.55438428117304</v>
      </c>
      <c r="J1670" s="39"/>
    </row>
    <row r="1671" spans="2:10" x14ac:dyDescent="0.2">
      <c r="B1671" s="87">
        <v>1669</v>
      </c>
      <c r="C1671" s="85">
        <v>252.01000000000002</v>
      </c>
      <c r="D1671" s="85">
        <f>C1671 * (1 + '2016 Claims Experience'!$H$3) * (1 + '2016 Claims Experience'!$H$3)</f>
        <v>304.9321000000001</v>
      </c>
      <c r="E1671" s="85">
        <f t="shared" si="105"/>
        <v>30.493210000000005</v>
      </c>
      <c r="F1671" s="85">
        <f t="shared" si="106"/>
        <v>274.43889000000013</v>
      </c>
      <c r="G1671" s="85">
        <f xml:space="preserve"> F1671/'2016 Claims Experience'!$H$2</f>
        <v>322.86928235294135</v>
      </c>
      <c r="H1671" s="85">
        <f t="shared" si="107"/>
        <v>304.9321000000001</v>
      </c>
      <c r="I1671" s="85">
        <f t="shared" si="104"/>
        <v>0</v>
      </c>
      <c r="J1671" s="39"/>
    </row>
    <row r="1672" spans="2:10" x14ac:dyDescent="0.2">
      <c r="B1672" s="87">
        <v>1670</v>
      </c>
      <c r="C1672" s="85">
        <v>5071.01</v>
      </c>
      <c r="D1672" s="85">
        <f>C1672 * (1 + '2016 Claims Experience'!$H$3) * (1 + '2016 Claims Experience'!$H$3)</f>
        <v>6135.9221000000016</v>
      </c>
      <c r="E1672" s="85">
        <f t="shared" si="105"/>
        <v>613.59221000000002</v>
      </c>
      <c r="F1672" s="85">
        <f t="shared" si="106"/>
        <v>5522.3298900000018</v>
      </c>
      <c r="G1672" s="85">
        <f xml:space="preserve"> F1672/'2016 Claims Experience'!$H$2</f>
        <v>6496.8586941176491</v>
      </c>
      <c r="H1672" s="85">
        <f t="shared" si="107"/>
        <v>500</v>
      </c>
      <c r="I1672" s="85">
        <f t="shared" si="104"/>
        <v>771.55438428117304</v>
      </c>
      <c r="J1672" s="39"/>
    </row>
    <row r="1673" spans="2:10" x14ac:dyDescent="0.2">
      <c r="B1673" s="87">
        <v>1671</v>
      </c>
      <c r="C1673" s="85">
        <v>29788.530000000002</v>
      </c>
      <c r="D1673" s="85">
        <f>C1673 * (1 + '2016 Claims Experience'!$H$3) * (1 + '2016 Claims Experience'!$H$3)</f>
        <v>36044.121300000006</v>
      </c>
      <c r="E1673" s="85">
        <f t="shared" si="105"/>
        <v>3604.4121299999997</v>
      </c>
      <c r="F1673" s="85">
        <f t="shared" si="106"/>
        <v>32439.709170000006</v>
      </c>
      <c r="G1673" s="85">
        <f xml:space="preserve"> F1673/'2016 Claims Experience'!$H$2</f>
        <v>38164.363729411773</v>
      </c>
      <c r="H1673" s="85">
        <f t="shared" si="107"/>
        <v>500</v>
      </c>
      <c r="I1673" s="85">
        <f t="shared" si="104"/>
        <v>771.55438428117304</v>
      </c>
      <c r="J1673" s="39"/>
    </row>
    <row r="1674" spans="2:10" x14ac:dyDescent="0.2">
      <c r="B1674" s="87">
        <v>1672</v>
      </c>
      <c r="C1674" s="85">
        <v>530.88</v>
      </c>
      <c r="D1674" s="85">
        <f>C1674 * (1 + '2016 Claims Experience'!$H$3) * (1 + '2016 Claims Experience'!$H$3)</f>
        <v>642.36480000000017</v>
      </c>
      <c r="E1674" s="85">
        <f t="shared" si="105"/>
        <v>64.23648</v>
      </c>
      <c r="F1674" s="85">
        <f t="shared" si="106"/>
        <v>578.12832000000014</v>
      </c>
      <c r="G1674" s="85">
        <f xml:space="preserve"> F1674/'2016 Claims Experience'!$H$2</f>
        <v>680.15096470588253</v>
      </c>
      <c r="H1674" s="85">
        <f t="shared" si="107"/>
        <v>500</v>
      </c>
      <c r="I1674" s="85">
        <f t="shared" si="104"/>
        <v>771.55438428117304</v>
      </c>
      <c r="J1674" s="39"/>
    </row>
    <row r="1675" spans="2:10" x14ac:dyDescent="0.2">
      <c r="B1675" s="87">
        <v>1673</v>
      </c>
      <c r="C1675" s="85">
        <v>544.31000000000006</v>
      </c>
      <c r="D1675" s="85">
        <f>C1675 * (1 + '2016 Claims Experience'!$H$3) * (1 + '2016 Claims Experience'!$H$3)</f>
        <v>658.61510000000021</v>
      </c>
      <c r="E1675" s="85">
        <f t="shared" si="105"/>
        <v>65.86151000000001</v>
      </c>
      <c r="F1675" s="85">
        <f t="shared" si="106"/>
        <v>592.75359000000026</v>
      </c>
      <c r="G1675" s="85">
        <f xml:space="preserve"> F1675/'2016 Claims Experience'!$H$2</f>
        <v>697.35716470588272</v>
      </c>
      <c r="H1675" s="85">
        <f t="shared" si="107"/>
        <v>500</v>
      </c>
      <c r="I1675" s="85">
        <f t="shared" si="104"/>
        <v>771.55438428117304</v>
      </c>
      <c r="J1675" s="39"/>
    </row>
    <row r="1676" spans="2:10" x14ac:dyDescent="0.2">
      <c r="B1676" s="87">
        <v>1674</v>
      </c>
      <c r="C1676" s="85">
        <v>8125.9400000000005</v>
      </c>
      <c r="D1676" s="85">
        <f>C1676 * (1 + '2016 Claims Experience'!$H$3) * (1 + '2016 Claims Experience'!$H$3)</f>
        <v>9832.3874000000033</v>
      </c>
      <c r="E1676" s="85">
        <f t="shared" si="105"/>
        <v>983.23874000000012</v>
      </c>
      <c r="F1676" s="85">
        <f t="shared" si="106"/>
        <v>8849.1486600000026</v>
      </c>
      <c r="G1676" s="85">
        <f xml:space="preserve"> F1676/'2016 Claims Experience'!$H$2</f>
        <v>10410.763129411767</v>
      </c>
      <c r="H1676" s="85">
        <f t="shared" si="107"/>
        <v>500</v>
      </c>
      <c r="I1676" s="85">
        <f t="shared" si="104"/>
        <v>771.55438428117304</v>
      </c>
      <c r="J1676" s="39"/>
    </row>
    <row r="1677" spans="2:10" x14ac:dyDescent="0.2">
      <c r="B1677" s="87">
        <v>1675</v>
      </c>
      <c r="C1677" s="85">
        <v>5901.3</v>
      </c>
      <c r="D1677" s="85">
        <f>C1677 * (1 + '2016 Claims Experience'!$H$3) * (1 + '2016 Claims Experience'!$H$3)</f>
        <v>7140.5730000000012</v>
      </c>
      <c r="E1677" s="85">
        <f t="shared" si="105"/>
        <v>714.05729999999994</v>
      </c>
      <c r="F1677" s="85">
        <f t="shared" si="106"/>
        <v>6426.5157000000008</v>
      </c>
      <c r="G1677" s="85">
        <f xml:space="preserve"> F1677/'2016 Claims Experience'!$H$2</f>
        <v>7560.6067058823537</v>
      </c>
      <c r="H1677" s="85">
        <f t="shared" si="107"/>
        <v>500</v>
      </c>
      <c r="I1677" s="85">
        <f t="shared" si="104"/>
        <v>771.55438428117304</v>
      </c>
      <c r="J1677" s="39"/>
    </row>
    <row r="1678" spans="2:10" x14ac:dyDescent="0.2">
      <c r="B1678" s="87">
        <v>1676</v>
      </c>
      <c r="C1678" s="85">
        <v>3462.57</v>
      </c>
      <c r="D1678" s="85">
        <f>C1678 * (1 + '2016 Claims Experience'!$H$3) * (1 + '2016 Claims Experience'!$H$3)</f>
        <v>4189.7097000000012</v>
      </c>
      <c r="E1678" s="85">
        <f t="shared" si="105"/>
        <v>418.97097000000002</v>
      </c>
      <c r="F1678" s="85">
        <f t="shared" si="106"/>
        <v>3770.7387300000014</v>
      </c>
      <c r="G1678" s="85">
        <f xml:space="preserve"> F1678/'2016 Claims Experience'!$H$2</f>
        <v>4436.1632117647077</v>
      </c>
      <c r="H1678" s="85">
        <f t="shared" si="107"/>
        <v>500</v>
      </c>
      <c r="I1678" s="85">
        <f t="shared" si="104"/>
        <v>771.55438428117304</v>
      </c>
      <c r="J1678" s="39"/>
    </row>
    <row r="1679" spans="2:10" x14ac:dyDescent="0.2">
      <c r="B1679" s="87">
        <v>1677</v>
      </c>
      <c r="C1679" s="85">
        <v>474.79</v>
      </c>
      <c r="D1679" s="85">
        <f>C1679 * (1 + '2016 Claims Experience'!$H$3) * (1 + '2016 Claims Experience'!$H$3)</f>
        <v>574.49590000000023</v>
      </c>
      <c r="E1679" s="85">
        <f t="shared" si="105"/>
        <v>57.449590000000008</v>
      </c>
      <c r="F1679" s="85">
        <f t="shared" si="106"/>
        <v>517.04631000000018</v>
      </c>
      <c r="G1679" s="85">
        <f xml:space="preserve"> F1679/'2016 Claims Experience'!$H$2</f>
        <v>608.28977647058844</v>
      </c>
      <c r="H1679" s="85">
        <f t="shared" si="107"/>
        <v>500</v>
      </c>
      <c r="I1679" s="85">
        <f t="shared" si="104"/>
        <v>771.55438428117304</v>
      </c>
      <c r="J1679" s="39"/>
    </row>
    <row r="1680" spans="2:10" x14ac:dyDescent="0.2">
      <c r="B1680" s="87">
        <v>1678</v>
      </c>
      <c r="C1680" s="85">
        <v>4319.72</v>
      </c>
      <c r="D1680" s="85">
        <f>C1680 * (1 + '2016 Claims Experience'!$H$3) * (1 + '2016 Claims Experience'!$H$3)</f>
        <v>5226.8612000000012</v>
      </c>
      <c r="E1680" s="85">
        <f t="shared" si="105"/>
        <v>522.68611999999996</v>
      </c>
      <c r="F1680" s="85">
        <f t="shared" si="106"/>
        <v>4704.1750800000009</v>
      </c>
      <c r="G1680" s="85">
        <f xml:space="preserve"> F1680/'2016 Claims Experience'!$H$2</f>
        <v>5534.3236235294125</v>
      </c>
      <c r="H1680" s="85">
        <f t="shared" si="107"/>
        <v>500</v>
      </c>
      <c r="I1680" s="85">
        <f t="shared" si="104"/>
        <v>771.55438428117304</v>
      </c>
      <c r="J1680" s="39"/>
    </row>
    <row r="1681" spans="2:10" x14ac:dyDescent="0.2">
      <c r="B1681" s="87">
        <v>1679</v>
      </c>
      <c r="C1681" s="85">
        <v>869.79000000000008</v>
      </c>
      <c r="D1681" s="85">
        <f>C1681 * (1 + '2016 Claims Experience'!$H$3) * (1 + '2016 Claims Experience'!$H$3)</f>
        <v>1052.4459000000002</v>
      </c>
      <c r="E1681" s="85">
        <f t="shared" si="105"/>
        <v>105.24458999999999</v>
      </c>
      <c r="F1681" s="85">
        <f t="shared" si="106"/>
        <v>947.20131000000015</v>
      </c>
      <c r="G1681" s="85">
        <f xml:space="preserve"> F1681/'2016 Claims Experience'!$H$2</f>
        <v>1114.3544823529414</v>
      </c>
      <c r="H1681" s="85">
        <f t="shared" si="107"/>
        <v>500</v>
      </c>
      <c r="I1681" s="85">
        <f t="shared" si="104"/>
        <v>771.55438428117304</v>
      </c>
      <c r="J1681" s="39"/>
    </row>
    <row r="1682" spans="2:10" x14ac:dyDescent="0.2">
      <c r="B1682" s="87">
        <v>1680</v>
      </c>
      <c r="C1682" s="85">
        <v>2704.96</v>
      </c>
      <c r="D1682" s="85">
        <f>C1682 * (1 + '2016 Claims Experience'!$H$3) * (1 + '2016 Claims Experience'!$H$3)</f>
        <v>3273.0016000000005</v>
      </c>
      <c r="E1682" s="85">
        <f t="shared" si="105"/>
        <v>327.30016000000001</v>
      </c>
      <c r="F1682" s="85">
        <f t="shared" si="106"/>
        <v>2945.7014400000007</v>
      </c>
      <c r="G1682" s="85">
        <f xml:space="preserve"> F1682/'2016 Claims Experience'!$H$2</f>
        <v>3465.531105882354</v>
      </c>
      <c r="H1682" s="85">
        <f t="shared" si="107"/>
        <v>500</v>
      </c>
      <c r="I1682" s="85">
        <f t="shared" si="104"/>
        <v>771.55438428117304</v>
      </c>
      <c r="J1682" s="39"/>
    </row>
    <row r="1683" spans="2:10" x14ac:dyDescent="0.2">
      <c r="B1683" s="87">
        <v>1681</v>
      </c>
      <c r="C1683" s="85">
        <v>64.78</v>
      </c>
      <c r="D1683" s="85">
        <f>C1683 * (1 + '2016 Claims Experience'!$H$3) * (1 + '2016 Claims Experience'!$H$3)</f>
        <v>78.383800000000022</v>
      </c>
      <c r="E1683" s="85">
        <f t="shared" si="105"/>
        <v>7.8383800000000008</v>
      </c>
      <c r="F1683" s="85">
        <f t="shared" si="106"/>
        <v>70.545420000000021</v>
      </c>
      <c r="G1683" s="85">
        <f xml:space="preserve"> F1683/'2016 Claims Experience'!$H$2</f>
        <v>82.994611764705908</v>
      </c>
      <c r="H1683" s="85">
        <f t="shared" si="107"/>
        <v>78.383800000000022</v>
      </c>
      <c r="I1683" s="85">
        <f t="shared" si="104"/>
        <v>0</v>
      </c>
      <c r="J1683" s="39"/>
    </row>
    <row r="1684" spans="2:10" x14ac:dyDescent="0.2">
      <c r="B1684" s="87">
        <v>1682</v>
      </c>
      <c r="C1684" s="85">
        <v>20845.73</v>
      </c>
      <c r="D1684" s="85">
        <f>C1684 * (1 + '2016 Claims Experience'!$H$3) * (1 + '2016 Claims Experience'!$H$3)</f>
        <v>25223.333300000002</v>
      </c>
      <c r="E1684" s="85">
        <f t="shared" si="105"/>
        <v>2522.3333299999995</v>
      </c>
      <c r="F1684" s="85">
        <f t="shared" si="106"/>
        <v>22700.999970000001</v>
      </c>
      <c r="G1684" s="85">
        <f xml:space="preserve"> F1684/'2016 Claims Experience'!$H$2</f>
        <v>26707.058788235296</v>
      </c>
      <c r="H1684" s="85">
        <f t="shared" si="107"/>
        <v>500</v>
      </c>
      <c r="I1684" s="85">
        <f t="shared" si="104"/>
        <v>771.55438428117304</v>
      </c>
      <c r="J1684" s="39"/>
    </row>
    <row r="1685" spans="2:10" x14ac:dyDescent="0.2">
      <c r="B1685" s="87">
        <v>1683</v>
      </c>
      <c r="C1685" s="85">
        <v>8179.6600000000008</v>
      </c>
      <c r="D1685" s="85">
        <f>C1685 * (1 + '2016 Claims Experience'!$H$3) * (1 + '2016 Claims Experience'!$H$3)</f>
        <v>9897.3886000000039</v>
      </c>
      <c r="E1685" s="85">
        <f t="shared" si="105"/>
        <v>989.73886000000016</v>
      </c>
      <c r="F1685" s="85">
        <f t="shared" si="106"/>
        <v>8907.6497400000044</v>
      </c>
      <c r="G1685" s="85">
        <f xml:space="preserve"> F1685/'2016 Claims Experience'!$H$2</f>
        <v>10479.587929411769</v>
      </c>
      <c r="H1685" s="85">
        <f t="shared" si="107"/>
        <v>500</v>
      </c>
      <c r="I1685" s="85">
        <f t="shared" si="104"/>
        <v>771.55438428117304</v>
      </c>
      <c r="J1685" s="39"/>
    </row>
    <row r="1686" spans="2:10" x14ac:dyDescent="0.2">
      <c r="B1686" s="87">
        <v>1684</v>
      </c>
      <c r="C1686" s="85">
        <v>1377.76</v>
      </c>
      <c r="D1686" s="85">
        <f>C1686 * (1 + '2016 Claims Experience'!$H$3) * (1 + '2016 Claims Experience'!$H$3)</f>
        <v>1667.0896000000002</v>
      </c>
      <c r="E1686" s="85">
        <f t="shared" si="105"/>
        <v>166.70895999999999</v>
      </c>
      <c r="F1686" s="85">
        <f t="shared" si="106"/>
        <v>1500.3806400000003</v>
      </c>
      <c r="G1686" s="85">
        <f xml:space="preserve"> F1686/'2016 Claims Experience'!$H$2</f>
        <v>1765.1536941176475</v>
      </c>
      <c r="H1686" s="85">
        <f t="shared" si="107"/>
        <v>500</v>
      </c>
      <c r="I1686" s="85">
        <f t="shared" si="104"/>
        <v>771.55438428117304</v>
      </c>
      <c r="J1686" s="39"/>
    </row>
    <row r="1687" spans="2:10" x14ac:dyDescent="0.2">
      <c r="B1687" s="87">
        <v>1685</v>
      </c>
      <c r="C1687" s="85">
        <v>1817.7900000000002</v>
      </c>
      <c r="D1687" s="85">
        <f>C1687 * (1 + '2016 Claims Experience'!$H$3) * (1 + '2016 Claims Experience'!$H$3)</f>
        <v>2199.5259000000005</v>
      </c>
      <c r="E1687" s="85">
        <f t="shared" si="105"/>
        <v>219.95259000000001</v>
      </c>
      <c r="F1687" s="85">
        <f t="shared" si="106"/>
        <v>1979.5733100000004</v>
      </c>
      <c r="G1687" s="85">
        <f xml:space="preserve"> F1687/'2016 Claims Experience'!$H$2</f>
        <v>2328.9097764705889</v>
      </c>
      <c r="H1687" s="85">
        <f t="shared" si="107"/>
        <v>500</v>
      </c>
      <c r="I1687" s="85">
        <f t="shared" si="104"/>
        <v>771.55438428117304</v>
      </c>
      <c r="J1687" s="39"/>
    </row>
    <row r="1688" spans="2:10" x14ac:dyDescent="0.2">
      <c r="B1688" s="87">
        <v>1686</v>
      </c>
      <c r="C1688" s="85">
        <v>18581.59</v>
      </c>
      <c r="D1688" s="85">
        <f>C1688 * (1 + '2016 Claims Experience'!$H$3) * (1 + '2016 Claims Experience'!$H$3)</f>
        <v>22483.723900000005</v>
      </c>
      <c r="E1688" s="85">
        <f t="shared" si="105"/>
        <v>2248.37239</v>
      </c>
      <c r="F1688" s="85">
        <f t="shared" si="106"/>
        <v>20235.351510000004</v>
      </c>
      <c r="G1688" s="85">
        <f xml:space="preserve"> F1688/'2016 Claims Experience'!$H$2</f>
        <v>23806.295894117651</v>
      </c>
      <c r="H1688" s="85">
        <f t="shared" si="107"/>
        <v>500</v>
      </c>
      <c r="I1688" s="85">
        <f t="shared" si="104"/>
        <v>771.55438428117304</v>
      </c>
      <c r="J1688" s="39"/>
    </row>
    <row r="1689" spans="2:10" x14ac:dyDescent="0.2">
      <c r="B1689" s="87">
        <v>1687</v>
      </c>
      <c r="C1689" s="85">
        <v>33441.49</v>
      </c>
      <c r="D1689" s="85">
        <f>C1689 * (1 + '2016 Claims Experience'!$H$3) * (1 + '2016 Claims Experience'!$H$3)</f>
        <v>40464.202900000004</v>
      </c>
      <c r="E1689" s="85">
        <f t="shared" si="105"/>
        <v>4046.4202899999996</v>
      </c>
      <c r="F1689" s="85">
        <f t="shared" si="106"/>
        <v>36417.782610000002</v>
      </c>
      <c r="G1689" s="85">
        <f xml:space="preserve"> F1689/'2016 Claims Experience'!$H$2</f>
        <v>42844.450129411765</v>
      </c>
      <c r="H1689" s="85">
        <f t="shared" si="107"/>
        <v>500</v>
      </c>
      <c r="I1689" s="85">
        <f t="shared" si="104"/>
        <v>771.55438428117304</v>
      </c>
      <c r="J1689" s="39"/>
    </row>
    <row r="1690" spans="2:10" x14ac:dyDescent="0.2">
      <c r="B1690" s="87">
        <v>1688</v>
      </c>
      <c r="C1690" s="85">
        <v>27258.16</v>
      </c>
      <c r="D1690" s="85">
        <f>C1690 * (1 + '2016 Claims Experience'!$H$3) * (1 + '2016 Claims Experience'!$H$3)</f>
        <v>32982.373600000006</v>
      </c>
      <c r="E1690" s="85">
        <f t="shared" si="105"/>
        <v>3298.2373600000001</v>
      </c>
      <c r="F1690" s="85">
        <f t="shared" si="106"/>
        <v>29684.136240000007</v>
      </c>
      <c r="G1690" s="85">
        <f xml:space="preserve"> F1690/'2016 Claims Experience'!$H$2</f>
        <v>34922.513223529422</v>
      </c>
      <c r="H1690" s="85">
        <f t="shared" si="107"/>
        <v>500</v>
      </c>
      <c r="I1690" s="85">
        <f t="shared" si="104"/>
        <v>771.55438428117304</v>
      </c>
      <c r="J1690" s="39"/>
    </row>
    <row r="1691" spans="2:10" x14ac:dyDescent="0.2">
      <c r="B1691" s="87">
        <v>1689</v>
      </c>
      <c r="C1691" s="85">
        <v>14899.400000000001</v>
      </c>
      <c r="D1691" s="85">
        <f>C1691 * (1 + '2016 Claims Experience'!$H$3) * (1 + '2016 Claims Experience'!$H$3)</f>
        <v>18028.274000000005</v>
      </c>
      <c r="E1691" s="85">
        <f t="shared" si="105"/>
        <v>1802.8274000000001</v>
      </c>
      <c r="F1691" s="85">
        <f t="shared" si="106"/>
        <v>16225.446600000005</v>
      </c>
      <c r="G1691" s="85">
        <f xml:space="preserve"> F1691/'2016 Claims Experience'!$H$2</f>
        <v>19088.76070588236</v>
      </c>
      <c r="H1691" s="85">
        <f t="shared" si="107"/>
        <v>500</v>
      </c>
      <c r="I1691" s="85">
        <f t="shared" si="104"/>
        <v>771.55438428117304</v>
      </c>
      <c r="J1691" s="39"/>
    </row>
    <row r="1692" spans="2:10" x14ac:dyDescent="0.2">
      <c r="B1692" s="87">
        <v>1690</v>
      </c>
      <c r="C1692" s="85">
        <v>755.24</v>
      </c>
      <c r="D1692" s="85">
        <f>C1692 * (1 + '2016 Claims Experience'!$H$3) * (1 + '2016 Claims Experience'!$H$3)</f>
        <v>913.84040000000016</v>
      </c>
      <c r="E1692" s="85">
        <f t="shared" si="105"/>
        <v>91.384039999999999</v>
      </c>
      <c r="F1692" s="85">
        <f t="shared" si="106"/>
        <v>822.45636000000013</v>
      </c>
      <c r="G1692" s="85">
        <f xml:space="preserve"> F1692/'2016 Claims Experience'!$H$2</f>
        <v>967.59571764705902</v>
      </c>
      <c r="H1692" s="85">
        <f t="shared" si="107"/>
        <v>500</v>
      </c>
      <c r="I1692" s="85">
        <f t="shared" si="104"/>
        <v>771.55438428117304</v>
      </c>
      <c r="J1692" s="39"/>
    </row>
    <row r="1693" spans="2:10" x14ac:dyDescent="0.2">
      <c r="B1693" s="87">
        <v>1691</v>
      </c>
      <c r="C1693" s="85">
        <v>2603.0500000000002</v>
      </c>
      <c r="D1693" s="85">
        <f>C1693 * (1 + '2016 Claims Experience'!$H$3) * (1 + '2016 Claims Experience'!$H$3)</f>
        <v>3149.6905000000006</v>
      </c>
      <c r="E1693" s="85">
        <f t="shared" si="105"/>
        <v>314.96904999999998</v>
      </c>
      <c r="F1693" s="85">
        <f t="shared" si="106"/>
        <v>2834.7214500000005</v>
      </c>
      <c r="G1693" s="85">
        <f xml:space="preserve"> F1693/'2016 Claims Experience'!$H$2</f>
        <v>3334.9664117647067</v>
      </c>
      <c r="H1693" s="85">
        <f t="shared" si="107"/>
        <v>500</v>
      </c>
      <c r="I1693" s="85">
        <f t="shared" si="104"/>
        <v>771.55438428117304</v>
      </c>
      <c r="J1693" s="39"/>
    </row>
    <row r="1694" spans="2:10" x14ac:dyDescent="0.2">
      <c r="B1694" s="87">
        <v>1692</v>
      </c>
      <c r="C1694" s="85">
        <v>12379.300000000001</v>
      </c>
      <c r="D1694" s="85">
        <f>C1694 * (1 + '2016 Claims Experience'!$H$3) * (1 + '2016 Claims Experience'!$H$3)</f>
        <v>14978.953000000005</v>
      </c>
      <c r="E1694" s="85">
        <f t="shared" si="105"/>
        <v>1497.8953000000001</v>
      </c>
      <c r="F1694" s="85">
        <f t="shared" si="106"/>
        <v>13481.057700000005</v>
      </c>
      <c r="G1694" s="85">
        <f xml:space="preserve"> F1694/'2016 Claims Experience'!$H$2</f>
        <v>15860.067882352947</v>
      </c>
      <c r="H1694" s="85">
        <f t="shared" si="107"/>
        <v>500</v>
      </c>
      <c r="I1694" s="85">
        <f t="shared" si="104"/>
        <v>771.55438428117304</v>
      </c>
      <c r="J1694" s="39"/>
    </row>
    <row r="1695" spans="2:10" x14ac:dyDescent="0.2">
      <c r="B1695" s="87">
        <v>1693</v>
      </c>
      <c r="C1695" s="85">
        <v>16936.02</v>
      </c>
      <c r="D1695" s="85">
        <f>C1695 * (1 + '2016 Claims Experience'!$H$3) * (1 + '2016 Claims Experience'!$H$3)</f>
        <v>20492.584200000005</v>
      </c>
      <c r="E1695" s="85">
        <f t="shared" si="105"/>
        <v>2049.2584200000001</v>
      </c>
      <c r="F1695" s="85">
        <f t="shared" si="106"/>
        <v>18443.325780000006</v>
      </c>
      <c r="G1695" s="85">
        <f xml:space="preserve"> F1695/'2016 Claims Experience'!$H$2</f>
        <v>21698.030329411773</v>
      </c>
      <c r="H1695" s="85">
        <f t="shared" si="107"/>
        <v>500</v>
      </c>
      <c r="I1695" s="85">
        <f t="shared" si="104"/>
        <v>771.55438428117304</v>
      </c>
      <c r="J1695" s="39"/>
    </row>
    <row r="1696" spans="2:10" x14ac:dyDescent="0.2">
      <c r="B1696" s="87">
        <v>1694</v>
      </c>
      <c r="C1696" s="85">
        <v>16507.84</v>
      </c>
      <c r="D1696" s="85">
        <f>C1696 * (1 + '2016 Claims Experience'!$H$3) * (1 + '2016 Claims Experience'!$H$3)</f>
        <v>19974.486400000005</v>
      </c>
      <c r="E1696" s="85">
        <f t="shared" si="105"/>
        <v>1997.4486400000001</v>
      </c>
      <c r="F1696" s="85">
        <f t="shared" si="106"/>
        <v>17977.037760000007</v>
      </c>
      <c r="G1696" s="85">
        <f xml:space="preserve"> F1696/'2016 Claims Experience'!$H$2</f>
        <v>21149.456188235301</v>
      </c>
      <c r="H1696" s="85">
        <f t="shared" si="107"/>
        <v>500</v>
      </c>
      <c r="I1696" s="85">
        <f t="shared" si="104"/>
        <v>771.55438428117304</v>
      </c>
      <c r="J1696" s="39"/>
    </row>
    <row r="1697" spans="2:10" x14ac:dyDescent="0.2">
      <c r="B1697" s="87">
        <v>1695</v>
      </c>
      <c r="C1697" s="85">
        <v>12246.58</v>
      </c>
      <c r="D1697" s="85">
        <f>C1697 * (1 + '2016 Claims Experience'!$H$3) * (1 + '2016 Claims Experience'!$H$3)</f>
        <v>14818.361800000002</v>
      </c>
      <c r="E1697" s="85">
        <f t="shared" si="105"/>
        <v>1481.83618</v>
      </c>
      <c r="F1697" s="85">
        <f t="shared" si="106"/>
        <v>13336.525620000002</v>
      </c>
      <c r="G1697" s="85">
        <f xml:space="preserve"> F1697/'2016 Claims Experience'!$H$2</f>
        <v>15690.030141176474</v>
      </c>
      <c r="H1697" s="85">
        <f t="shared" si="107"/>
        <v>500</v>
      </c>
      <c r="I1697" s="85">
        <f t="shared" si="104"/>
        <v>771.55438428117304</v>
      </c>
      <c r="J1697" s="39"/>
    </row>
    <row r="1698" spans="2:10" x14ac:dyDescent="0.2">
      <c r="B1698" s="87">
        <v>1696</v>
      </c>
      <c r="C1698" s="85">
        <v>777.36</v>
      </c>
      <c r="D1698" s="85">
        <f>C1698 * (1 + '2016 Claims Experience'!$H$3) * (1 + '2016 Claims Experience'!$H$3)</f>
        <v>940.60560000000021</v>
      </c>
      <c r="E1698" s="85">
        <f t="shared" si="105"/>
        <v>94.060559999999995</v>
      </c>
      <c r="F1698" s="85">
        <f t="shared" si="106"/>
        <v>846.5450400000002</v>
      </c>
      <c r="G1698" s="85">
        <f xml:space="preserve"> F1698/'2016 Claims Experience'!$H$2</f>
        <v>995.93534117647084</v>
      </c>
      <c r="H1698" s="85">
        <f t="shared" si="107"/>
        <v>500</v>
      </c>
      <c r="I1698" s="85">
        <f t="shared" si="104"/>
        <v>771.55438428117304</v>
      </c>
      <c r="J1698" s="39"/>
    </row>
    <row r="1699" spans="2:10" x14ac:dyDescent="0.2">
      <c r="B1699" s="87">
        <v>1697</v>
      </c>
      <c r="C1699" s="85">
        <v>3303.78</v>
      </c>
      <c r="D1699" s="85">
        <f>C1699 * (1 + '2016 Claims Experience'!$H$3) * (1 + '2016 Claims Experience'!$H$3)</f>
        <v>3997.5738000000006</v>
      </c>
      <c r="E1699" s="85">
        <f t="shared" si="105"/>
        <v>399.75737999999996</v>
      </c>
      <c r="F1699" s="85">
        <f t="shared" si="106"/>
        <v>3597.8164200000006</v>
      </c>
      <c r="G1699" s="85">
        <f xml:space="preserve"> F1699/'2016 Claims Experience'!$H$2</f>
        <v>4232.7252000000008</v>
      </c>
      <c r="H1699" s="85">
        <f t="shared" si="107"/>
        <v>500</v>
      </c>
      <c r="I1699" s="85">
        <f t="shared" si="104"/>
        <v>771.55438428117304</v>
      </c>
      <c r="J1699" s="39"/>
    </row>
    <row r="1700" spans="2:10" x14ac:dyDescent="0.2">
      <c r="B1700" s="87">
        <v>1698</v>
      </c>
      <c r="C1700" s="85">
        <v>2774.48</v>
      </c>
      <c r="D1700" s="85">
        <f>C1700 * (1 + '2016 Claims Experience'!$H$3) * (1 + '2016 Claims Experience'!$H$3)</f>
        <v>3357.1208000000006</v>
      </c>
      <c r="E1700" s="85">
        <f t="shared" si="105"/>
        <v>335.71207999999996</v>
      </c>
      <c r="F1700" s="85">
        <f t="shared" si="106"/>
        <v>3021.4087200000008</v>
      </c>
      <c r="G1700" s="85">
        <f xml:space="preserve"> F1700/'2016 Claims Experience'!$H$2</f>
        <v>3554.598494117648</v>
      </c>
      <c r="H1700" s="85">
        <f t="shared" si="107"/>
        <v>500</v>
      </c>
      <c r="I1700" s="85">
        <f t="shared" si="104"/>
        <v>771.55438428117304</v>
      </c>
      <c r="J1700" s="39"/>
    </row>
    <row r="1701" spans="2:10" x14ac:dyDescent="0.2">
      <c r="B1701" s="87">
        <v>1699</v>
      </c>
      <c r="C1701" s="85">
        <v>5560.81</v>
      </c>
      <c r="D1701" s="85">
        <f>C1701 * (1 + '2016 Claims Experience'!$H$3) * (1 + '2016 Claims Experience'!$H$3)</f>
        <v>6728.580100000001</v>
      </c>
      <c r="E1701" s="85">
        <f t="shared" si="105"/>
        <v>672.85800999999992</v>
      </c>
      <c r="F1701" s="85">
        <f t="shared" si="106"/>
        <v>6055.7220900000011</v>
      </c>
      <c r="G1701" s="85">
        <f xml:space="preserve"> F1701/'2016 Claims Experience'!$H$2</f>
        <v>7124.378929411766</v>
      </c>
      <c r="H1701" s="85">
        <f t="shared" si="107"/>
        <v>500</v>
      </c>
      <c r="I1701" s="85">
        <f t="shared" si="104"/>
        <v>771.55438428117304</v>
      </c>
      <c r="J1701" s="39"/>
    </row>
    <row r="1702" spans="2:10" x14ac:dyDescent="0.2">
      <c r="B1702" s="87">
        <v>1700</v>
      </c>
      <c r="C1702" s="85">
        <v>18749.86</v>
      </c>
      <c r="D1702" s="85">
        <f>C1702 * (1 + '2016 Claims Experience'!$H$3) * (1 + '2016 Claims Experience'!$H$3)</f>
        <v>22687.330600000005</v>
      </c>
      <c r="E1702" s="85">
        <f t="shared" si="105"/>
        <v>2268.73306</v>
      </c>
      <c r="F1702" s="85">
        <f t="shared" si="106"/>
        <v>20418.597540000006</v>
      </c>
      <c r="G1702" s="85">
        <f xml:space="preserve"> F1702/'2016 Claims Experience'!$H$2</f>
        <v>24021.879458823536</v>
      </c>
      <c r="H1702" s="85">
        <f t="shared" si="107"/>
        <v>500</v>
      </c>
      <c r="I1702" s="85">
        <f t="shared" si="104"/>
        <v>771.55438428117304</v>
      </c>
      <c r="J1702" s="39"/>
    </row>
    <row r="1703" spans="2:10" x14ac:dyDescent="0.2">
      <c r="B1703" s="87">
        <v>1701</v>
      </c>
      <c r="C1703" s="85">
        <v>3476</v>
      </c>
      <c r="D1703" s="85">
        <f>C1703 * (1 + '2016 Claims Experience'!$H$3) * (1 + '2016 Claims Experience'!$H$3)</f>
        <v>4205.9600000000009</v>
      </c>
      <c r="E1703" s="85">
        <f t="shared" si="105"/>
        <v>420.596</v>
      </c>
      <c r="F1703" s="85">
        <f t="shared" si="106"/>
        <v>3785.3640000000009</v>
      </c>
      <c r="G1703" s="85">
        <f xml:space="preserve"> F1703/'2016 Claims Experience'!$H$2</f>
        <v>4453.3694117647074</v>
      </c>
      <c r="H1703" s="85">
        <f t="shared" si="107"/>
        <v>500</v>
      </c>
      <c r="I1703" s="85">
        <f t="shared" si="104"/>
        <v>771.55438428117304</v>
      </c>
      <c r="J1703" s="39"/>
    </row>
    <row r="1704" spans="2:10" x14ac:dyDescent="0.2">
      <c r="B1704" s="87">
        <v>1702</v>
      </c>
      <c r="C1704" s="85">
        <v>2464.0100000000002</v>
      </c>
      <c r="D1704" s="85">
        <f>C1704 * (1 + '2016 Claims Experience'!$H$3) * (1 + '2016 Claims Experience'!$H$3)</f>
        <v>2981.4521000000009</v>
      </c>
      <c r="E1704" s="85">
        <f t="shared" si="105"/>
        <v>298.14521000000002</v>
      </c>
      <c r="F1704" s="85">
        <f t="shared" si="106"/>
        <v>2683.3068900000007</v>
      </c>
      <c r="G1704" s="85">
        <f xml:space="preserve"> F1704/'2016 Claims Experience'!$H$2</f>
        <v>3156.8316352941188</v>
      </c>
      <c r="H1704" s="85">
        <f t="shared" si="107"/>
        <v>500</v>
      </c>
      <c r="I1704" s="85">
        <f t="shared" si="104"/>
        <v>771.55438428117304</v>
      </c>
      <c r="J1704" s="39"/>
    </row>
    <row r="1705" spans="2:10" x14ac:dyDescent="0.2">
      <c r="B1705" s="87">
        <v>1703</v>
      </c>
      <c r="C1705" s="85">
        <v>2467.17</v>
      </c>
      <c r="D1705" s="85">
        <f>C1705 * (1 + '2016 Claims Experience'!$H$3) * (1 + '2016 Claims Experience'!$H$3)</f>
        <v>2985.2757000000006</v>
      </c>
      <c r="E1705" s="85">
        <f t="shared" si="105"/>
        <v>298.52756999999997</v>
      </c>
      <c r="F1705" s="85">
        <f t="shared" si="106"/>
        <v>2686.7481300000004</v>
      </c>
      <c r="G1705" s="85">
        <f xml:space="preserve"> F1705/'2016 Claims Experience'!$H$2</f>
        <v>3160.8801529411771</v>
      </c>
      <c r="H1705" s="85">
        <f t="shared" si="107"/>
        <v>500</v>
      </c>
      <c r="I1705" s="85">
        <f t="shared" si="104"/>
        <v>771.55438428117304</v>
      </c>
      <c r="J1705" s="39"/>
    </row>
    <row r="1706" spans="2:10" x14ac:dyDescent="0.2">
      <c r="B1706" s="87">
        <v>1704</v>
      </c>
      <c r="C1706" s="85">
        <v>12393.52</v>
      </c>
      <c r="D1706" s="85">
        <f>C1706 * (1 + '2016 Claims Experience'!$H$3) * (1 + '2016 Claims Experience'!$H$3)</f>
        <v>14996.159200000002</v>
      </c>
      <c r="E1706" s="85">
        <f t="shared" si="105"/>
        <v>1499.61592</v>
      </c>
      <c r="F1706" s="85">
        <f t="shared" si="106"/>
        <v>13496.543280000002</v>
      </c>
      <c r="G1706" s="85">
        <f xml:space="preserve"> F1706/'2016 Claims Experience'!$H$2</f>
        <v>15878.286211764709</v>
      </c>
      <c r="H1706" s="85">
        <f t="shared" si="107"/>
        <v>500</v>
      </c>
      <c r="I1706" s="85">
        <f t="shared" si="104"/>
        <v>771.55438428117304</v>
      </c>
      <c r="J1706" s="39"/>
    </row>
    <row r="1707" spans="2:10" x14ac:dyDescent="0.2">
      <c r="B1707" s="87">
        <v>1705</v>
      </c>
      <c r="C1707" s="85">
        <v>25198.63</v>
      </c>
      <c r="D1707" s="85">
        <f>C1707 * (1 + '2016 Claims Experience'!$H$3) * (1 + '2016 Claims Experience'!$H$3)</f>
        <v>30490.342300000004</v>
      </c>
      <c r="E1707" s="85">
        <f t="shared" si="105"/>
        <v>3049.0342299999998</v>
      </c>
      <c r="F1707" s="85">
        <f t="shared" si="106"/>
        <v>27441.308070000003</v>
      </c>
      <c r="G1707" s="85">
        <f xml:space="preserve"> F1707/'2016 Claims Experience'!$H$2</f>
        <v>32283.891847058829</v>
      </c>
      <c r="H1707" s="85">
        <f t="shared" si="107"/>
        <v>500</v>
      </c>
      <c r="I1707" s="85">
        <f t="shared" si="104"/>
        <v>771.55438428117304</v>
      </c>
      <c r="J1707" s="39"/>
    </row>
    <row r="1708" spans="2:10" x14ac:dyDescent="0.2">
      <c r="B1708" s="87">
        <v>1706</v>
      </c>
      <c r="C1708" s="85">
        <v>17258.34</v>
      </c>
      <c r="D1708" s="85">
        <f>C1708 * (1 + '2016 Claims Experience'!$H$3) * (1 + '2016 Claims Experience'!$H$3)</f>
        <v>20882.591400000005</v>
      </c>
      <c r="E1708" s="85">
        <f t="shared" si="105"/>
        <v>2088.2591400000001</v>
      </c>
      <c r="F1708" s="85">
        <f t="shared" si="106"/>
        <v>18794.332260000006</v>
      </c>
      <c r="G1708" s="85">
        <f xml:space="preserve"> F1708/'2016 Claims Experience'!$H$2</f>
        <v>22110.979129411771</v>
      </c>
      <c r="H1708" s="85">
        <f t="shared" si="107"/>
        <v>500</v>
      </c>
      <c r="I1708" s="85">
        <f t="shared" si="104"/>
        <v>771.55438428117304</v>
      </c>
      <c r="J1708" s="39"/>
    </row>
    <row r="1709" spans="2:10" x14ac:dyDescent="0.2">
      <c r="B1709" s="87">
        <v>1707</v>
      </c>
      <c r="C1709" s="85">
        <v>6011.9000000000005</v>
      </c>
      <c r="D1709" s="85">
        <f>C1709 * (1 + '2016 Claims Experience'!$H$3) * (1 + '2016 Claims Experience'!$H$3)</f>
        <v>7274.3990000000022</v>
      </c>
      <c r="E1709" s="85">
        <f t="shared" si="105"/>
        <v>727.43990000000008</v>
      </c>
      <c r="F1709" s="85">
        <f t="shared" si="106"/>
        <v>6546.9591000000019</v>
      </c>
      <c r="G1709" s="85">
        <f xml:space="preserve"> F1709/'2016 Claims Experience'!$H$2</f>
        <v>7702.3048235294145</v>
      </c>
      <c r="H1709" s="85">
        <f t="shared" si="107"/>
        <v>500</v>
      </c>
      <c r="I1709" s="85">
        <f t="shared" si="104"/>
        <v>771.55438428117304</v>
      </c>
      <c r="J1709" s="39"/>
    </row>
    <row r="1710" spans="2:10" x14ac:dyDescent="0.2">
      <c r="B1710" s="87">
        <v>1708</v>
      </c>
      <c r="C1710" s="85">
        <v>237.79000000000002</v>
      </c>
      <c r="D1710" s="85">
        <f>C1710 * (1 + '2016 Claims Experience'!$H$3) * (1 + '2016 Claims Experience'!$H$3)</f>
        <v>287.72590000000002</v>
      </c>
      <c r="E1710" s="85">
        <f t="shared" si="105"/>
        <v>28.772589999999997</v>
      </c>
      <c r="F1710" s="85">
        <f t="shared" si="106"/>
        <v>258.95331000000004</v>
      </c>
      <c r="G1710" s="85">
        <f xml:space="preserve"> F1710/'2016 Claims Experience'!$H$2</f>
        <v>304.65095294117651</v>
      </c>
      <c r="H1710" s="85">
        <f t="shared" si="107"/>
        <v>287.72590000000002</v>
      </c>
      <c r="I1710" s="85">
        <f t="shared" si="104"/>
        <v>0</v>
      </c>
      <c r="J1710" s="39"/>
    </row>
    <row r="1711" spans="2:10" x14ac:dyDescent="0.2">
      <c r="B1711" s="87">
        <v>1709</v>
      </c>
      <c r="C1711" s="85">
        <v>6786.89</v>
      </c>
      <c r="D1711" s="85">
        <f>C1711 * (1 + '2016 Claims Experience'!$H$3) * (1 + '2016 Claims Experience'!$H$3)</f>
        <v>8212.1369000000013</v>
      </c>
      <c r="E1711" s="85">
        <f t="shared" si="105"/>
        <v>821.21368999999993</v>
      </c>
      <c r="F1711" s="85">
        <f t="shared" si="106"/>
        <v>7390.9232100000017</v>
      </c>
      <c r="G1711" s="85">
        <f xml:space="preserve"> F1711/'2016 Claims Experience'!$H$2</f>
        <v>8695.203776470591</v>
      </c>
      <c r="H1711" s="85">
        <f t="shared" si="107"/>
        <v>500</v>
      </c>
      <c r="I1711" s="85">
        <f t="shared" si="104"/>
        <v>771.55438428117304</v>
      </c>
      <c r="J1711" s="39"/>
    </row>
    <row r="1712" spans="2:10" x14ac:dyDescent="0.2">
      <c r="B1712" s="87">
        <v>1710</v>
      </c>
      <c r="C1712" s="85">
        <v>14266.61</v>
      </c>
      <c r="D1712" s="85">
        <f>C1712 * (1 + '2016 Claims Experience'!$H$3) * (1 + '2016 Claims Experience'!$H$3)</f>
        <v>17262.598100000003</v>
      </c>
      <c r="E1712" s="85">
        <f t="shared" si="105"/>
        <v>1726.25981</v>
      </c>
      <c r="F1712" s="85">
        <f t="shared" si="106"/>
        <v>15536.338290000003</v>
      </c>
      <c r="G1712" s="85">
        <f xml:space="preserve"> F1712/'2016 Claims Experience'!$H$2</f>
        <v>18278.045047058829</v>
      </c>
      <c r="H1712" s="85">
        <f t="shared" si="107"/>
        <v>500</v>
      </c>
      <c r="I1712" s="85">
        <f t="shared" si="104"/>
        <v>771.55438428117304</v>
      </c>
      <c r="J1712" s="39"/>
    </row>
    <row r="1713" spans="2:10" x14ac:dyDescent="0.2">
      <c r="B1713" s="87">
        <v>1711</v>
      </c>
      <c r="C1713" s="85">
        <v>24221.4</v>
      </c>
      <c r="D1713" s="85">
        <f>C1713 * (1 + '2016 Claims Experience'!$H$3) * (1 + '2016 Claims Experience'!$H$3)</f>
        <v>29307.894000000008</v>
      </c>
      <c r="E1713" s="85">
        <f t="shared" si="105"/>
        <v>2930.7894000000001</v>
      </c>
      <c r="F1713" s="85">
        <f t="shared" si="106"/>
        <v>26377.104600000006</v>
      </c>
      <c r="G1713" s="85">
        <f xml:space="preserve"> F1713/'2016 Claims Experience'!$H$2</f>
        <v>31031.887764705891</v>
      </c>
      <c r="H1713" s="85">
        <f t="shared" si="107"/>
        <v>500</v>
      </c>
      <c r="I1713" s="85">
        <f t="shared" si="104"/>
        <v>771.55438428117304</v>
      </c>
      <c r="J1713" s="39"/>
    </row>
    <row r="1714" spans="2:10" x14ac:dyDescent="0.2">
      <c r="B1714" s="87">
        <v>1712</v>
      </c>
      <c r="C1714" s="85">
        <v>21615.190000000002</v>
      </c>
      <c r="D1714" s="85">
        <f>C1714 * (1 + '2016 Claims Experience'!$H$3) * (1 + '2016 Claims Experience'!$H$3)</f>
        <v>26154.379900000007</v>
      </c>
      <c r="E1714" s="85">
        <f t="shared" si="105"/>
        <v>2615.4379900000004</v>
      </c>
      <c r="F1714" s="85">
        <f t="shared" si="106"/>
        <v>23538.941910000009</v>
      </c>
      <c r="G1714" s="85">
        <f xml:space="preserve"> F1714/'2016 Claims Experience'!$H$2</f>
        <v>27692.872835294129</v>
      </c>
      <c r="H1714" s="85">
        <f t="shared" si="107"/>
        <v>500</v>
      </c>
      <c r="I1714" s="85">
        <f t="shared" si="104"/>
        <v>771.55438428117304</v>
      </c>
      <c r="J1714" s="39"/>
    </row>
    <row r="1715" spans="2:10" x14ac:dyDescent="0.2">
      <c r="B1715" s="87">
        <v>1713</v>
      </c>
      <c r="C1715" s="85">
        <v>2771.32</v>
      </c>
      <c r="D1715" s="85">
        <f>C1715 * (1 + '2016 Claims Experience'!$H$3) * (1 + '2016 Claims Experience'!$H$3)</f>
        <v>3353.2972000000004</v>
      </c>
      <c r="E1715" s="85">
        <f t="shared" si="105"/>
        <v>335.32971999999995</v>
      </c>
      <c r="F1715" s="85">
        <f t="shared" si="106"/>
        <v>3017.9674800000003</v>
      </c>
      <c r="G1715" s="85">
        <f xml:space="preserve"> F1715/'2016 Claims Experience'!$H$2</f>
        <v>3550.5499764705887</v>
      </c>
      <c r="H1715" s="85">
        <f t="shared" si="107"/>
        <v>500</v>
      </c>
      <c r="I1715" s="85">
        <f t="shared" si="104"/>
        <v>771.55438428117304</v>
      </c>
      <c r="J1715" s="39"/>
    </row>
    <row r="1716" spans="2:10" x14ac:dyDescent="0.2">
      <c r="B1716" s="87">
        <v>1714</v>
      </c>
      <c r="C1716" s="85">
        <v>22915.530000000002</v>
      </c>
      <c r="D1716" s="85">
        <f>C1716 * (1 + '2016 Claims Experience'!$H$3) * (1 + '2016 Claims Experience'!$H$3)</f>
        <v>27727.791300000008</v>
      </c>
      <c r="E1716" s="85">
        <f t="shared" si="105"/>
        <v>2772.7791300000004</v>
      </c>
      <c r="F1716" s="85">
        <f t="shared" si="106"/>
        <v>24955.012170000009</v>
      </c>
      <c r="G1716" s="85">
        <f xml:space="preserve"> F1716/'2016 Claims Experience'!$H$2</f>
        <v>29358.837847058836</v>
      </c>
      <c r="H1716" s="85">
        <f t="shared" si="107"/>
        <v>500</v>
      </c>
      <c r="I1716" s="85">
        <f t="shared" si="104"/>
        <v>771.55438428117304</v>
      </c>
      <c r="J1716" s="39"/>
    </row>
    <row r="1717" spans="2:10" x14ac:dyDescent="0.2">
      <c r="B1717" s="87">
        <v>1715</v>
      </c>
      <c r="C1717" s="85">
        <v>1377.76</v>
      </c>
      <c r="D1717" s="85">
        <f>C1717 * (1 + '2016 Claims Experience'!$H$3) * (1 + '2016 Claims Experience'!$H$3)</f>
        <v>1667.0896000000002</v>
      </c>
      <c r="E1717" s="85">
        <f t="shared" si="105"/>
        <v>166.70895999999999</v>
      </c>
      <c r="F1717" s="85">
        <f t="shared" si="106"/>
        <v>1500.3806400000003</v>
      </c>
      <c r="G1717" s="85">
        <f xml:space="preserve"> F1717/'2016 Claims Experience'!$H$2</f>
        <v>1765.1536941176475</v>
      </c>
      <c r="H1717" s="85">
        <f t="shared" si="107"/>
        <v>500</v>
      </c>
      <c r="I1717" s="85">
        <f t="shared" si="104"/>
        <v>771.55438428117304</v>
      </c>
      <c r="J1717" s="39"/>
    </row>
    <row r="1718" spans="2:10" x14ac:dyDescent="0.2">
      <c r="B1718" s="87">
        <v>1716</v>
      </c>
      <c r="C1718" s="85">
        <v>278.08000000000004</v>
      </c>
      <c r="D1718" s="85">
        <f>C1718 * (1 + '2016 Claims Experience'!$H$3) * (1 + '2016 Claims Experience'!$H$3)</f>
        <v>336.47680000000014</v>
      </c>
      <c r="E1718" s="85">
        <f t="shared" si="105"/>
        <v>33.647680000000008</v>
      </c>
      <c r="F1718" s="85">
        <f t="shared" si="106"/>
        <v>302.82912000000016</v>
      </c>
      <c r="G1718" s="85">
        <f xml:space="preserve"> F1718/'2016 Claims Experience'!$H$2</f>
        <v>356.26955294117664</v>
      </c>
      <c r="H1718" s="85">
        <f t="shared" si="107"/>
        <v>336.47680000000014</v>
      </c>
      <c r="I1718" s="85">
        <f t="shared" si="104"/>
        <v>0</v>
      </c>
      <c r="J1718" s="39"/>
    </row>
    <row r="1719" spans="2:10" x14ac:dyDescent="0.2">
      <c r="B1719" s="87">
        <v>1717</v>
      </c>
      <c r="C1719" s="85">
        <v>324.69</v>
      </c>
      <c r="D1719" s="85">
        <f>C1719 * (1 + '2016 Claims Experience'!$H$3) * (1 + '2016 Claims Experience'!$H$3)</f>
        <v>392.87490000000008</v>
      </c>
      <c r="E1719" s="85">
        <f t="shared" si="105"/>
        <v>39.287489999999998</v>
      </c>
      <c r="F1719" s="85">
        <f t="shared" si="106"/>
        <v>353.58741000000009</v>
      </c>
      <c r="G1719" s="85">
        <f xml:space="preserve"> F1719/'2016 Claims Experience'!$H$2</f>
        <v>415.98518823529423</v>
      </c>
      <c r="H1719" s="85">
        <f t="shared" si="107"/>
        <v>392.87490000000008</v>
      </c>
      <c r="I1719" s="85">
        <f t="shared" si="104"/>
        <v>0</v>
      </c>
      <c r="J1719" s="39"/>
    </row>
    <row r="1720" spans="2:10" x14ac:dyDescent="0.2">
      <c r="B1720" s="87">
        <v>1718</v>
      </c>
      <c r="C1720" s="85">
        <v>21061.4</v>
      </c>
      <c r="D1720" s="85">
        <f>C1720 * (1 + '2016 Claims Experience'!$H$3) * (1 + '2016 Claims Experience'!$H$3)</f>
        <v>25484.294000000005</v>
      </c>
      <c r="E1720" s="85">
        <f t="shared" si="105"/>
        <v>2548.4294</v>
      </c>
      <c r="F1720" s="85">
        <f t="shared" si="106"/>
        <v>22935.864600000004</v>
      </c>
      <c r="G1720" s="85">
        <f xml:space="preserve"> F1720/'2016 Claims Experience'!$H$2</f>
        <v>26983.370117647064</v>
      </c>
      <c r="H1720" s="85">
        <f t="shared" si="107"/>
        <v>500</v>
      </c>
      <c r="I1720" s="85">
        <f t="shared" si="104"/>
        <v>771.55438428117304</v>
      </c>
      <c r="J1720" s="39"/>
    </row>
    <row r="1721" spans="2:10" x14ac:dyDescent="0.2">
      <c r="B1721" s="87">
        <v>1719</v>
      </c>
      <c r="C1721" s="85">
        <v>451.09000000000003</v>
      </c>
      <c r="D1721" s="85">
        <f>C1721 * (1 + '2016 Claims Experience'!$H$3) * (1 + '2016 Claims Experience'!$H$3)</f>
        <v>545.8189000000001</v>
      </c>
      <c r="E1721" s="85">
        <f t="shared" si="105"/>
        <v>54.581889999999994</v>
      </c>
      <c r="F1721" s="85">
        <f t="shared" si="106"/>
        <v>491.23701000000011</v>
      </c>
      <c r="G1721" s="85">
        <f xml:space="preserve"> F1721/'2016 Claims Experience'!$H$2</f>
        <v>577.9258941176472</v>
      </c>
      <c r="H1721" s="85">
        <f t="shared" si="107"/>
        <v>500</v>
      </c>
      <c r="I1721" s="85">
        <f t="shared" si="104"/>
        <v>771.55438428117304</v>
      </c>
      <c r="J1721" s="39"/>
    </row>
    <row r="1722" spans="2:10" x14ac:dyDescent="0.2">
      <c r="B1722" s="87">
        <v>1720</v>
      </c>
      <c r="C1722" s="85">
        <v>22.12</v>
      </c>
      <c r="D1722" s="85">
        <f>C1722 * (1 + '2016 Claims Experience'!$H$3) * (1 + '2016 Claims Experience'!$H$3)</f>
        <v>26.765200000000007</v>
      </c>
      <c r="E1722" s="85">
        <f t="shared" si="105"/>
        <v>2.67652</v>
      </c>
      <c r="F1722" s="85">
        <f t="shared" si="106"/>
        <v>24.088680000000007</v>
      </c>
      <c r="G1722" s="85">
        <f xml:space="preserve"> F1722/'2016 Claims Experience'!$H$2</f>
        <v>28.339623529411774</v>
      </c>
      <c r="H1722" s="85">
        <f t="shared" si="107"/>
        <v>26.765200000000007</v>
      </c>
      <c r="I1722" s="85">
        <f t="shared" si="104"/>
        <v>0</v>
      </c>
      <c r="J1722" s="39"/>
    </row>
    <row r="1723" spans="2:10" x14ac:dyDescent="0.2">
      <c r="B1723" s="87">
        <v>1721</v>
      </c>
      <c r="C1723" s="85">
        <v>17284.41</v>
      </c>
      <c r="D1723" s="85">
        <f>C1723 * (1 + '2016 Claims Experience'!$H$3) * (1 + '2016 Claims Experience'!$H$3)</f>
        <v>20914.136100000003</v>
      </c>
      <c r="E1723" s="85">
        <f t="shared" si="105"/>
        <v>2091.4136100000001</v>
      </c>
      <c r="F1723" s="85">
        <f t="shared" si="106"/>
        <v>18822.722490000004</v>
      </c>
      <c r="G1723" s="85">
        <f xml:space="preserve"> F1723/'2016 Claims Experience'!$H$2</f>
        <v>22144.379400000005</v>
      </c>
      <c r="H1723" s="85">
        <f t="shared" si="107"/>
        <v>500</v>
      </c>
      <c r="I1723" s="85">
        <f t="shared" si="104"/>
        <v>771.55438428117304</v>
      </c>
      <c r="J1723" s="39"/>
    </row>
    <row r="1724" spans="2:10" x14ac:dyDescent="0.2">
      <c r="B1724" s="87">
        <v>1722</v>
      </c>
      <c r="C1724" s="85">
        <v>7521.59</v>
      </c>
      <c r="D1724" s="85">
        <f>C1724 * (1 + '2016 Claims Experience'!$H$3) * (1 + '2016 Claims Experience'!$H$3)</f>
        <v>9101.1239000000023</v>
      </c>
      <c r="E1724" s="85">
        <f t="shared" si="105"/>
        <v>910.11239</v>
      </c>
      <c r="F1724" s="85">
        <f t="shared" si="106"/>
        <v>8191.0115100000021</v>
      </c>
      <c r="G1724" s="85">
        <f xml:space="preserve"> F1724/'2016 Claims Experience'!$H$2</f>
        <v>9636.4841294117668</v>
      </c>
      <c r="H1724" s="85">
        <f t="shared" si="107"/>
        <v>500</v>
      </c>
      <c r="I1724" s="85">
        <f t="shared" si="104"/>
        <v>771.55438428117304</v>
      </c>
      <c r="J1724" s="39"/>
    </row>
    <row r="1725" spans="2:10" x14ac:dyDescent="0.2">
      <c r="B1725" s="87">
        <v>1723</v>
      </c>
      <c r="C1725" s="85">
        <v>728.38</v>
      </c>
      <c r="D1725" s="85">
        <f>C1725 * (1 + '2016 Claims Experience'!$H$3) * (1 + '2016 Claims Experience'!$H$3)</f>
        <v>881.3398000000002</v>
      </c>
      <c r="E1725" s="85">
        <f t="shared" si="105"/>
        <v>88.133979999999994</v>
      </c>
      <c r="F1725" s="85">
        <f t="shared" si="106"/>
        <v>793.20582000000024</v>
      </c>
      <c r="G1725" s="85">
        <f xml:space="preserve"> F1725/'2016 Claims Experience'!$H$2</f>
        <v>933.18331764705908</v>
      </c>
      <c r="H1725" s="85">
        <f t="shared" si="107"/>
        <v>500</v>
      </c>
      <c r="I1725" s="85">
        <f t="shared" si="104"/>
        <v>771.55438428117304</v>
      </c>
      <c r="J1725" s="39"/>
    </row>
    <row r="1726" spans="2:10" x14ac:dyDescent="0.2">
      <c r="B1726" s="87">
        <v>1724</v>
      </c>
      <c r="C1726" s="85">
        <v>2573.0300000000002</v>
      </c>
      <c r="D1726" s="85">
        <f>C1726 * (1 + '2016 Claims Experience'!$H$3) * (1 + '2016 Claims Experience'!$H$3)</f>
        <v>3113.366300000001</v>
      </c>
      <c r="E1726" s="85">
        <f t="shared" si="105"/>
        <v>311.33663000000001</v>
      </c>
      <c r="F1726" s="85">
        <f t="shared" si="106"/>
        <v>2802.0296700000008</v>
      </c>
      <c r="G1726" s="85">
        <f xml:space="preserve"> F1726/'2016 Claims Experience'!$H$2</f>
        <v>3296.5054941176481</v>
      </c>
      <c r="H1726" s="85">
        <f t="shared" si="107"/>
        <v>500</v>
      </c>
      <c r="I1726" s="85">
        <f t="shared" si="104"/>
        <v>771.55438428117304</v>
      </c>
      <c r="J1726" s="39"/>
    </row>
    <row r="1727" spans="2:10" x14ac:dyDescent="0.2">
      <c r="B1727" s="87">
        <v>1725</v>
      </c>
      <c r="C1727" s="85">
        <v>12233.94</v>
      </c>
      <c r="D1727" s="85">
        <f>C1727 * (1 + '2016 Claims Experience'!$H$3) * (1 + '2016 Claims Experience'!$H$3)</f>
        <v>14803.067400000002</v>
      </c>
      <c r="E1727" s="85">
        <f t="shared" si="105"/>
        <v>1480.3067399999998</v>
      </c>
      <c r="F1727" s="85">
        <f t="shared" si="106"/>
        <v>13322.760660000002</v>
      </c>
      <c r="G1727" s="85">
        <f xml:space="preserve"> F1727/'2016 Claims Experience'!$H$2</f>
        <v>15673.836070588237</v>
      </c>
      <c r="H1727" s="85">
        <f t="shared" si="107"/>
        <v>500</v>
      </c>
      <c r="I1727" s="85">
        <f t="shared" si="104"/>
        <v>771.55438428117304</v>
      </c>
      <c r="J1727" s="39"/>
    </row>
    <row r="1728" spans="2:10" x14ac:dyDescent="0.2">
      <c r="B1728" s="87">
        <v>1726</v>
      </c>
      <c r="C1728" s="85">
        <v>115.34</v>
      </c>
      <c r="D1728" s="85">
        <f>C1728 * (1 + '2016 Claims Experience'!$H$3) * (1 + '2016 Claims Experience'!$H$3)</f>
        <v>139.56140000000002</v>
      </c>
      <c r="E1728" s="85">
        <f t="shared" si="105"/>
        <v>13.95614</v>
      </c>
      <c r="F1728" s="85">
        <f t="shared" si="106"/>
        <v>125.60526000000002</v>
      </c>
      <c r="G1728" s="85">
        <f xml:space="preserve"> F1728/'2016 Claims Experience'!$H$2</f>
        <v>147.77089411764709</v>
      </c>
      <c r="H1728" s="85">
        <f t="shared" si="107"/>
        <v>139.56140000000002</v>
      </c>
      <c r="I1728" s="85">
        <f t="shared" si="104"/>
        <v>0</v>
      </c>
      <c r="J1728" s="39"/>
    </row>
    <row r="1729" spans="2:10" x14ac:dyDescent="0.2">
      <c r="B1729" s="87">
        <v>1727</v>
      </c>
      <c r="C1729" s="85">
        <v>10079.61</v>
      </c>
      <c r="D1729" s="85">
        <f>C1729 * (1 + '2016 Claims Experience'!$H$3) * (1 + '2016 Claims Experience'!$H$3)</f>
        <v>12196.328100000002</v>
      </c>
      <c r="E1729" s="85">
        <f t="shared" si="105"/>
        <v>1219.6328100000001</v>
      </c>
      <c r="F1729" s="85">
        <f t="shared" si="106"/>
        <v>10976.695290000003</v>
      </c>
      <c r="G1729" s="85">
        <f xml:space="preserve"> F1729/'2016 Claims Experience'!$H$2</f>
        <v>12913.759164705887</v>
      </c>
      <c r="H1729" s="85">
        <f t="shared" si="107"/>
        <v>500</v>
      </c>
      <c r="I1729" s="85">
        <f t="shared" si="104"/>
        <v>771.55438428117304</v>
      </c>
      <c r="J1729" s="39"/>
    </row>
    <row r="1730" spans="2:10" x14ac:dyDescent="0.2">
      <c r="B1730" s="87">
        <v>1728</v>
      </c>
      <c r="C1730" s="85">
        <v>23476.43</v>
      </c>
      <c r="D1730" s="85">
        <f>C1730 * (1 + '2016 Claims Experience'!$H$3) * (1 + '2016 Claims Experience'!$H$3)</f>
        <v>28406.480300000007</v>
      </c>
      <c r="E1730" s="85">
        <f t="shared" si="105"/>
        <v>2840.6480299999998</v>
      </c>
      <c r="F1730" s="85">
        <f t="shared" si="106"/>
        <v>25565.832270000006</v>
      </c>
      <c r="G1730" s="85">
        <f xml:space="preserve"> F1730/'2016 Claims Experience'!$H$2</f>
        <v>30077.449729411772</v>
      </c>
      <c r="H1730" s="85">
        <f t="shared" si="107"/>
        <v>500</v>
      </c>
      <c r="I1730" s="85">
        <f t="shared" si="104"/>
        <v>771.55438428117304</v>
      </c>
      <c r="J1730" s="39"/>
    </row>
    <row r="1731" spans="2:10" x14ac:dyDescent="0.2">
      <c r="B1731" s="87">
        <v>1729</v>
      </c>
      <c r="C1731" s="85">
        <v>2858.2200000000003</v>
      </c>
      <c r="D1731" s="85">
        <f>C1731 * (1 + '2016 Claims Experience'!$H$3) * (1 + '2016 Claims Experience'!$H$3)</f>
        <v>3458.4462000000008</v>
      </c>
      <c r="E1731" s="85">
        <f t="shared" si="105"/>
        <v>345.84462000000002</v>
      </c>
      <c r="F1731" s="85">
        <f t="shared" si="106"/>
        <v>3112.6015800000009</v>
      </c>
      <c r="G1731" s="85">
        <f xml:space="preserve"> F1731/'2016 Claims Experience'!$H$2</f>
        <v>3661.8842117647073</v>
      </c>
      <c r="H1731" s="85">
        <f t="shared" si="107"/>
        <v>500</v>
      </c>
      <c r="I1731" s="85">
        <f t="shared" ref="I1731:I1794" si="108">IF(H1731 = $K$29, $L$29 - H1731,   IF(AND(H1731&lt;$L$29, H1731 &gt; $K$29),  D1731-$K$29, 0) )</f>
        <v>771.55438428117304</v>
      </c>
      <c r="J1731" s="39"/>
    </row>
    <row r="1732" spans="2:10" x14ac:dyDescent="0.2">
      <c r="B1732" s="87">
        <v>1730</v>
      </c>
      <c r="C1732" s="85">
        <v>458.20000000000005</v>
      </c>
      <c r="D1732" s="85">
        <f>C1732 * (1 + '2016 Claims Experience'!$H$3) * (1 + '2016 Claims Experience'!$H$3)</f>
        <v>554.42200000000014</v>
      </c>
      <c r="E1732" s="85">
        <f t="shared" ref="E1732:E1795" si="109" xml:space="preserve"> D1732 * (1- $L$9)</f>
        <v>55.4422</v>
      </c>
      <c r="F1732" s="85">
        <f t="shared" ref="F1732:F1795" si="110" xml:space="preserve">   D1732 *$L$9</f>
        <v>498.97980000000013</v>
      </c>
      <c r="G1732" s="85">
        <f xml:space="preserve"> F1732/'2016 Claims Experience'!$H$2</f>
        <v>587.03505882352954</v>
      </c>
      <c r="H1732" s="85">
        <f t="shared" ref="H1732:H1795" si="111">IF( D1732&gt; $K$29, $K$29, D1732)</f>
        <v>500</v>
      </c>
      <c r="I1732" s="85">
        <f t="shared" si="108"/>
        <v>771.55438428117304</v>
      </c>
      <c r="J1732" s="39"/>
    </row>
    <row r="1733" spans="2:10" x14ac:dyDescent="0.2">
      <c r="B1733" s="87">
        <v>1731</v>
      </c>
      <c r="C1733" s="85">
        <v>3081</v>
      </c>
      <c r="D1733" s="85">
        <f>C1733 * (1 + '2016 Claims Experience'!$H$3) * (1 + '2016 Claims Experience'!$H$3)</f>
        <v>3728.0100000000007</v>
      </c>
      <c r="E1733" s="85">
        <f t="shared" si="109"/>
        <v>372.80099999999999</v>
      </c>
      <c r="F1733" s="85">
        <f t="shared" si="110"/>
        <v>3355.2090000000007</v>
      </c>
      <c r="G1733" s="85">
        <f xml:space="preserve"> F1733/'2016 Claims Experience'!$H$2</f>
        <v>3947.304705882354</v>
      </c>
      <c r="H1733" s="85">
        <f t="shared" si="111"/>
        <v>500</v>
      </c>
      <c r="I1733" s="85">
        <f t="shared" si="108"/>
        <v>771.55438428117304</v>
      </c>
      <c r="J1733" s="39"/>
    </row>
    <row r="1734" spans="2:10" x14ac:dyDescent="0.2">
      <c r="B1734" s="87">
        <v>1732</v>
      </c>
      <c r="C1734" s="85">
        <v>435.29</v>
      </c>
      <c r="D1734" s="85">
        <f>C1734 * (1 + '2016 Claims Experience'!$H$3) * (1 + '2016 Claims Experience'!$H$3)</f>
        <v>526.70090000000016</v>
      </c>
      <c r="E1734" s="85">
        <f t="shared" si="109"/>
        <v>52.670090000000002</v>
      </c>
      <c r="F1734" s="85">
        <f t="shared" si="110"/>
        <v>474.03081000000014</v>
      </c>
      <c r="G1734" s="85">
        <f xml:space="preserve"> F1734/'2016 Claims Experience'!$H$2</f>
        <v>557.68330588235312</v>
      </c>
      <c r="H1734" s="85">
        <f t="shared" si="111"/>
        <v>500</v>
      </c>
      <c r="I1734" s="85">
        <f t="shared" si="108"/>
        <v>771.55438428117304</v>
      </c>
      <c r="J1734" s="39"/>
    </row>
    <row r="1735" spans="2:10" x14ac:dyDescent="0.2">
      <c r="B1735" s="87">
        <v>1733</v>
      </c>
      <c r="C1735" s="85">
        <v>4887.7300000000005</v>
      </c>
      <c r="D1735" s="85">
        <f>C1735 * (1 + '2016 Claims Experience'!$H$3) * (1 + '2016 Claims Experience'!$H$3)</f>
        <v>5914.1533000000009</v>
      </c>
      <c r="E1735" s="85">
        <f t="shared" si="109"/>
        <v>591.41532999999993</v>
      </c>
      <c r="F1735" s="85">
        <f t="shared" si="110"/>
        <v>5322.737970000001</v>
      </c>
      <c r="G1735" s="85">
        <f xml:space="preserve"> F1735/'2016 Claims Experience'!$H$2</f>
        <v>6262.0446705882368</v>
      </c>
      <c r="H1735" s="85">
        <f t="shared" si="111"/>
        <v>500</v>
      </c>
      <c r="I1735" s="85">
        <f t="shared" si="108"/>
        <v>771.55438428117304</v>
      </c>
      <c r="J1735" s="39"/>
    </row>
    <row r="1736" spans="2:10" x14ac:dyDescent="0.2">
      <c r="B1736" s="87">
        <v>1734</v>
      </c>
      <c r="C1736" s="85">
        <v>1020.6800000000001</v>
      </c>
      <c r="D1736" s="85">
        <f>C1736 * (1 + '2016 Claims Experience'!$H$3) * (1 + '2016 Claims Experience'!$H$3)</f>
        <v>1235.0228000000002</v>
      </c>
      <c r="E1736" s="85">
        <f t="shared" si="109"/>
        <v>123.50227999999998</v>
      </c>
      <c r="F1736" s="85">
        <f t="shared" si="110"/>
        <v>1111.5205200000003</v>
      </c>
      <c r="G1736" s="85">
        <f xml:space="preserve"> F1736/'2016 Claims Experience'!$H$2</f>
        <v>1307.6712000000005</v>
      </c>
      <c r="H1736" s="85">
        <f t="shared" si="111"/>
        <v>500</v>
      </c>
      <c r="I1736" s="85">
        <f t="shared" si="108"/>
        <v>771.55438428117304</v>
      </c>
      <c r="J1736" s="39"/>
    </row>
    <row r="1737" spans="2:10" x14ac:dyDescent="0.2">
      <c r="B1737" s="87">
        <v>1735</v>
      </c>
      <c r="C1737" s="85">
        <v>1771.18</v>
      </c>
      <c r="D1737" s="85">
        <f>C1737 * (1 + '2016 Claims Experience'!$H$3) * (1 + '2016 Claims Experience'!$H$3)</f>
        <v>2143.1278000000002</v>
      </c>
      <c r="E1737" s="85">
        <f t="shared" si="109"/>
        <v>214.31277999999998</v>
      </c>
      <c r="F1737" s="85">
        <f t="shared" si="110"/>
        <v>1928.8150200000002</v>
      </c>
      <c r="G1737" s="85">
        <f xml:space="preserve"> F1737/'2016 Claims Experience'!$H$2</f>
        <v>2269.194141176471</v>
      </c>
      <c r="H1737" s="85">
        <f t="shared" si="111"/>
        <v>500</v>
      </c>
      <c r="I1737" s="85">
        <f t="shared" si="108"/>
        <v>771.55438428117304</v>
      </c>
      <c r="J1737" s="39"/>
    </row>
    <row r="1738" spans="2:10" x14ac:dyDescent="0.2">
      <c r="B1738" s="87">
        <v>1736</v>
      </c>
      <c r="C1738" s="85">
        <v>13539.02</v>
      </c>
      <c r="D1738" s="85">
        <f>C1738 * (1 + '2016 Claims Experience'!$H$3) * (1 + '2016 Claims Experience'!$H$3)</f>
        <v>16382.214200000004</v>
      </c>
      <c r="E1738" s="85">
        <f t="shared" si="109"/>
        <v>1638.2214200000001</v>
      </c>
      <c r="F1738" s="85">
        <f t="shared" si="110"/>
        <v>14743.992780000004</v>
      </c>
      <c r="G1738" s="85">
        <f xml:space="preserve"> F1738/'2016 Claims Experience'!$H$2</f>
        <v>17345.873858823536</v>
      </c>
      <c r="H1738" s="85">
        <f t="shared" si="111"/>
        <v>500</v>
      </c>
      <c r="I1738" s="85">
        <f t="shared" si="108"/>
        <v>771.55438428117304</v>
      </c>
      <c r="J1738" s="39"/>
    </row>
    <row r="1739" spans="2:10" x14ac:dyDescent="0.2">
      <c r="B1739" s="87">
        <v>1737</v>
      </c>
      <c r="C1739" s="85">
        <v>3239.79</v>
      </c>
      <c r="D1739" s="85">
        <f>C1739 * (1 + '2016 Claims Experience'!$H$3) * (1 + '2016 Claims Experience'!$H$3)</f>
        <v>3920.1459000000004</v>
      </c>
      <c r="E1739" s="85">
        <f t="shared" si="109"/>
        <v>392.01458999999994</v>
      </c>
      <c r="F1739" s="85">
        <f t="shared" si="110"/>
        <v>3528.1313100000007</v>
      </c>
      <c r="G1739" s="85">
        <f xml:space="preserve"> F1739/'2016 Claims Experience'!$H$2</f>
        <v>4150.7427176470601</v>
      </c>
      <c r="H1739" s="85">
        <f t="shared" si="111"/>
        <v>500</v>
      </c>
      <c r="I1739" s="85">
        <f t="shared" si="108"/>
        <v>771.55438428117304</v>
      </c>
      <c r="J1739" s="39"/>
    </row>
    <row r="1740" spans="2:10" x14ac:dyDescent="0.2">
      <c r="B1740" s="87">
        <v>1738</v>
      </c>
      <c r="C1740" s="85">
        <v>2942.75</v>
      </c>
      <c r="D1740" s="85">
        <f>C1740 * (1 + '2016 Claims Experience'!$H$3) * (1 + '2016 Claims Experience'!$H$3)</f>
        <v>3560.7275000000004</v>
      </c>
      <c r="E1740" s="85">
        <f t="shared" si="109"/>
        <v>356.07274999999998</v>
      </c>
      <c r="F1740" s="85">
        <f t="shared" si="110"/>
        <v>3204.6547500000006</v>
      </c>
      <c r="G1740" s="85">
        <f xml:space="preserve"> F1740/'2016 Claims Experience'!$H$2</f>
        <v>3770.18205882353</v>
      </c>
      <c r="H1740" s="85">
        <f t="shared" si="111"/>
        <v>500</v>
      </c>
      <c r="I1740" s="85">
        <f t="shared" si="108"/>
        <v>771.55438428117304</v>
      </c>
      <c r="J1740" s="39"/>
    </row>
    <row r="1741" spans="2:10" x14ac:dyDescent="0.2">
      <c r="B1741" s="87">
        <v>1739</v>
      </c>
      <c r="C1741" s="85">
        <v>3383.57</v>
      </c>
      <c r="D1741" s="85">
        <f>C1741 * (1 + '2016 Claims Experience'!$H$3) * (1 + '2016 Claims Experience'!$H$3)</f>
        <v>4094.1197000000011</v>
      </c>
      <c r="E1741" s="85">
        <f t="shared" si="109"/>
        <v>409.41197</v>
      </c>
      <c r="F1741" s="85">
        <f t="shared" si="110"/>
        <v>3684.707730000001</v>
      </c>
      <c r="G1741" s="85">
        <f xml:space="preserve"> F1741/'2016 Claims Experience'!$H$2</f>
        <v>4334.9502705882369</v>
      </c>
      <c r="H1741" s="85">
        <f t="shared" si="111"/>
        <v>500</v>
      </c>
      <c r="I1741" s="85">
        <f t="shared" si="108"/>
        <v>771.55438428117304</v>
      </c>
      <c r="J1741" s="39"/>
    </row>
    <row r="1742" spans="2:10" x14ac:dyDescent="0.2">
      <c r="B1742" s="87">
        <v>1740</v>
      </c>
      <c r="C1742" s="85">
        <v>12888.85</v>
      </c>
      <c r="D1742" s="85">
        <f>C1742 * (1 + '2016 Claims Experience'!$H$3) * (1 + '2016 Claims Experience'!$H$3)</f>
        <v>15595.508500000004</v>
      </c>
      <c r="E1742" s="85">
        <f t="shared" si="109"/>
        <v>1559.5508500000001</v>
      </c>
      <c r="F1742" s="85">
        <f t="shared" si="110"/>
        <v>14035.957650000004</v>
      </c>
      <c r="G1742" s="85">
        <f xml:space="preserve"> F1742/'2016 Claims Experience'!$H$2</f>
        <v>16512.89135294118</v>
      </c>
      <c r="H1742" s="85">
        <f t="shared" si="111"/>
        <v>500</v>
      </c>
      <c r="I1742" s="85">
        <f t="shared" si="108"/>
        <v>771.55438428117304</v>
      </c>
      <c r="J1742" s="39"/>
    </row>
    <row r="1743" spans="2:10" x14ac:dyDescent="0.2">
      <c r="B1743" s="87">
        <v>1741</v>
      </c>
      <c r="C1743" s="85">
        <v>26573.23</v>
      </c>
      <c r="D1743" s="85">
        <f>C1743 * (1 + '2016 Claims Experience'!$H$3) * (1 + '2016 Claims Experience'!$H$3)</f>
        <v>32153.608300000007</v>
      </c>
      <c r="E1743" s="85">
        <f t="shared" si="109"/>
        <v>3215.3608300000001</v>
      </c>
      <c r="F1743" s="85">
        <f t="shared" si="110"/>
        <v>28938.247470000006</v>
      </c>
      <c r="G1743" s="85">
        <f xml:space="preserve"> F1743/'2016 Claims Experience'!$H$2</f>
        <v>34044.997023529417</v>
      </c>
      <c r="H1743" s="85">
        <f t="shared" si="111"/>
        <v>500</v>
      </c>
      <c r="I1743" s="85">
        <f t="shared" si="108"/>
        <v>771.55438428117304</v>
      </c>
      <c r="J1743" s="39"/>
    </row>
    <row r="1744" spans="2:10" x14ac:dyDescent="0.2">
      <c r="B1744" s="87">
        <v>1742</v>
      </c>
      <c r="C1744" s="85">
        <v>6350.81</v>
      </c>
      <c r="D1744" s="85">
        <f>C1744 * (1 + '2016 Claims Experience'!$H$3) * (1 + '2016 Claims Experience'!$H$3)</f>
        <v>7684.4801000000025</v>
      </c>
      <c r="E1744" s="85">
        <f t="shared" si="109"/>
        <v>768.44801000000007</v>
      </c>
      <c r="F1744" s="85">
        <f t="shared" si="110"/>
        <v>6916.0320900000024</v>
      </c>
      <c r="G1744" s="85">
        <f xml:space="preserve"> F1744/'2016 Claims Experience'!$H$2</f>
        <v>8136.5083411764736</v>
      </c>
      <c r="H1744" s="85">
        <f t="shared" si="111"/>
        <v>500</v>
      </c>
      <c r="I1744" s="85">
        <f t="shared" si="108"/>
        <v>771.55438428117304</v>
      </c>
      <c r="J1744" s="39"/>
    </row>
    <row r="1745" spans="2:10" x14ac:dyDescent="0.2">
      <c r="B1745" s="87">
        <v>1743</v>
      </c>
      <c r="C1745" s="85">
        <v>30775.24</v>
      </c>
      <c r="D1745" s="85">
        <f>C1745 * (1 + '2016 Claims Experience'!$H$3) * (1 + '2016 Claims Experience'!$H$3)</f>
        <v>37238.040400000005</v>
      </c>
      <c r="E1745" s="85">
        <f t="shared" si="109"/>
        <v>3723.8040399999995</v>
      </c>
      <c r="F1745" s="85">
        <f t="shared" si="110"/>
        <v>33514.236360000003</v>
      </c>
      <c r="G1745" s="85">
        <f xml:space="preserve"> F1745/'2016 Claims Experience'!$H$2</f>
        <v>39428.513364705883</v>
      </c>
      <c r="H1745" s="85">
        <f t="shared" si="111"/>
        <v>500</v>
      </c>
      <c r="I1745" s="85">
        <f t="shared" si="108"/>
        <v>771.55438428117304</v>
      </c>
      <c r="J1745" s="39"/>
    </row>
    <row r="1746" spans="2:10" x14ac:dyDescent="0.2">
      <c r="B1746" s="87">
        <v>1744</v>
      </c>
      <c r="C1746" s="85">
        <v>9886.85</v>
      </c>
      <c r="D1746" s="85">
        <f>C1746 * (1 + '2016 Claims Experience'!$H$3) * (1 + '2016 Claims Experience'!$H$3)</f>
        <v>11963.088500000003</v>
      </c>
      <c r="E1746" s="85">
        <f t="shared" si="109"/>
        <v>1196.3088500000001</v>
      </c>
      <c r="F1746" s="85">
        <f t="shared" si="110"/>
        <v>10766.779650000004</v>
      </c>
      <c r="G1746" s="85">
        <f xml:space="preserve"> F1746/'2016 Claims Experience'!$H$2</f>
        <v>12666.799588235299</v>
      </c>
      <c r="H1746" s="85">
        <f t="shared" si="111"/>
        <v>500</v>
      </c>
      <c r="I1746" s="85">
        <f t="shared" si="108"/>
        <v>771.55438428117304</v>
      </c>
      <c r="J1746" s="39"/>
    </row>
    <row r="1747" spans="2:10" x14ac:dyDescent="0.2">
      <c r="B1747" s="87">
        <v>1745</v>
      </c>
      <c r="C1747" s="85">
        <v>2738.9300000000003</v>
      </c>
      <c r="D1747" s="85">
        <f>C1747 * (1 + '2016 Claims Experience'!$H$3) * (1 + '2016 Claims Experience'!$H$3)</f>
        <v>3314.1053000000011</v>
      </c>
      <c r="E1747" s="85">
        <f t="shared" si="109"/>
        <v>331.41053000000005</v>
      </c>
      <c r="F1747" s="85">
        <f t="shared" si="110"/>
        <v>2982.694770000001</v>
      </c>
      <c r="G1747" s="85">
        <f xml:space="preserve"> F1747/'2016 Claims Experience'!$H$2</f>
        <v>3509.0526705882367</v>
      </c>
      <c r="H1747" s="85">
        <f t="shared" si="111"/>
        <v>500</v>
      </c>
      <c r="I1747" s="85">
        <f t="shared" si="108"/>
        <v>771.55438428117304</v>
      </c>
      <c r="J1747" s="39"/>
    </row>
    <row r="1748" spans="2:10" x14ac:dyDescent="0.2">
      <c r="B1748" s="87">
        <v>1746</v>
      </c>
      <c r="C1748" s="85">
        <v>4223.34</v>
      </c>
      <c r="D1748" s="85">
        <f>C1748 * (1 + '2016 Claims Experience'!$H$3) * (1 + '2016 Claims Experience'!$H$3)</f>
        <v>5110.2414000000017</v>
      </c>
      <c r="E1748" s="85">
        <f t="shared" si="109"/>
        <v>511.02414000000005</v>
      </c>
      <c r="F1748" s="85">
        <f t="shared" si="110"/>
        <v>4599.2172600000013</v>
      </c>
      <c r="G1748" s="85">
        <f xml:space="preserve"> F1748/'2016 Claims Experience'!$H$2</f>
        <v>5410.8438352941193</v>
      </c>
      <c r="H1748" s="85">
        <f t="shared" si="111"/>
        <v>500</v>
      </c>
      <c r="I1748" s="85">
        <f t="shared" si="108"/>
        <v>771.55438428117304</v>
      </c>
      <c r="J1748" s="39"/>
    </row>
    <row r="1749" spans="2:10" x14ac:dyDescent="0.2">
      <c r="B1749" s="87">
        <v>1747</v>
      </c>
      <c r="C1749" s="85">
        <v>1175.52</v>
      </c>
      <c r="D1749" s="85">
        <f>C1749 * (1 + '2016 Claims Experience'!$H$3) * (1 + '2016 Claims Experience'!$H$3)</f>
        <v>1422.3792000000003</v>
      </c>
      <c r="E1749" s="85">
        <f t="shared" si="109"/>
        <v>142.23792</v>
      </c>
      <c r="F1749" s="85">
        <f t="shared" si="110"/>
        <v>1280.1412800000003</v>
      </c>
      <c r="G1749" s="85">
        <f xml:space="preserve"> F1749/'2016 Claims Experience'!$H$2</f>
        <v>1506.0485647058827</v>
      </c>
      <c r="H1749" s="85">
        <f t="shared" si="111"/>
        <v>500</v>
      </c>
      <c r="I1749" s="85">
        <f t="shared" si="108"/>
        <v>771.55438428117304</v>
      </c>
      <c r="J1749" s="39"/>
    </row>
    <row r="1750" spans="2:10" x14ac:dyDescent="0.2">
      <c r="B1750" s="87">
        <v>1748</v>
      </c>
      <c r="C1750" s="85">
        <v>10911.480000000001</v>
      </c>
      <c r="D1750" s="85">
        <f>C1750 * (1 + '2016 Claims Experience'!$H$3) * (1 + '2016 Claims Experience'!$H$3)</f>
        <v>13202.890800000003</v>
      </c>
      <c r="E1750" s="85">
        <f t="shared" si="109"/>
        <v>1320.28908</v>
      </c>
      <c r="F1750" s="85">
        <f t="shared" si="110"/>
        <v>11882.601720000002</v>
      </c>
      <c r="G1750" s="85">
        <f xml:space="preserve"> F1750/'2016 Claims Experience'!$H$2</f>
        <v>13979.53143529412</v>
      </c>
      <c r="H1750" s="85">
        <f t="shared" si="111"/>
        <v>500</v>
      </c>
      <c r="I1750" s="85">
        <f t="shared" si="108"/>
        <v>771.55438428117304</v>
      </c>
      <c r="J1750" s="39"/>
    </row>
    <row r="1751" spans="2:10" x14ac:dyDescent="0.2">
      <c r="B1751" s="87">
        <v>1749</v>
      </c>
      <c r="C1751" s="85">
        <v>5760.68</v>
      </c>
      <c r="D1751" s="85">
        <f>C1751 * (1 + '2016 Claims Experience'!$H$3) * (1 + '2016 Claims Experience'!$H$3)</f>
        <v>6970.4228000000012</v>
      </c>
      <c r="E1751" s="85">
        <f t="shared" si="109"/>
        <v>697.04228000000001</v>
      </c>
      <c r="F1751" s="85">
        <f t="shared" si="110"/>
        <v>6273.3805200000015</v>
      </c>
      <c r="G1751" s="85">
        <f xml:space="preserve"> F1751/'2016 Claims Experience'!$H$2</f>
        <v>7380.4476705882371</v>
      </c>
      <c r="H1751" s="85">
        <f t="shared" si="111"/>
        <v>500</v>
      </c>
      <c r="I1751" s="85">
        <f t="shared" si="108"/>
        <v>771.55438428117304</v>
      </c>
      <c r="J1751" s="39"/>
    </row>
    <row r="1752" spans="2:10" x14ac:dyDescent="0.2">
      <c r="B1752" s="87">
        <v>1750</v>
      </c>
      <c r="C1752" s="85">
        <v>7671.6900000000005</v>
      </c>
      <c r="D1752" s="85">
        <f>C1752 * (1 + '2016 Claims Experience'!$H$3) * (1 + '2016 Claims Experience'!$H$3)</f>
        <v>9282.7449000000015</v>
      </c>
      <c r="E1752" s="85">
        <f t="shared" si="109"/>
        <v>928.2744899999999</v>
      </c>
      <c r="F1752" s="85">
        <f t="shared" si="110"/>
        <v>8354.4704100000017</v>
      </c>
      <c r="G1752" s="85">
        <f xml:space="preserve"> F1752/'2016 Claims Experience'!$H$2</f>
        <v>9828.7887176470613</v>
      </c>
      <c r="H1752" s="85">
        <f t="shared" si="111"/>
        <v>500</v>
      </c>
      <c r="I1752" s="85">
        <f t="shared" si="108"/>
        <v>771.55438428117304</v>
      </c>
      <c r="J1752" s="39"/>
    </row>
    <row r="1753" spans="2:10" x14ac:dyDescent="0.2">
      <c r="B1753" s="87">
        <v>1751</v>
      </c>
      <c r="C1753" s="85">
        <v>6124.87</v>
      </c>
      <c r="D1753" s="85">
        <f>C1753 * (1 + '2016 Claims Experience'!$H$3) * (1 + '2016 Claims Experience'!$H$3)</f>
        <v>7411.0927000000001</v>
      </c>
      <c r="E1753" s="85">
        <f t="shared" si="109"/>
        <v>741.10926999999981</v>
      </c>
      <c r="F1753" s="85">
        <f t="shared" si="110"/>
        <v>6669.9834300000002</v>
      </c>
      <c r="G1753" s="85">
        <f xml:space="preserve"> F1753/'2016 Claims Experience'!$H$2</f>
        <v>7847.0393294117648</v>
      </c>
      <c r="H1753" s="85">
        <f t="shared" si="111"/>
        <v>500</v>
      </c>
      <c r="I1753" s="85">
        <f t="shared" si="108"/>
        <v>771.55438428117304</v>
      </c>
      <c r="J1753" s="39"/>
    </row>
    <row r="1754" spans="2:10" x14ac:dyDescent="0.2">
      <c r="B1754" s="87">
        <v>1752</v>
      </c>
      <c r="C1754" s="85">
        <v>525.35</v>
      </c>
      <c r="D1754" s="85">
        <f>C1754 * (1 + '2016 Claims Experience'!$H$3) * (1 + '2016 Claims Experience'!$H$3)</f>
        <v>635.67350000000022</v>
      </c>
      <c r="E1754" s="85">
        <f t="shared" si="109"/>
        <v>63.567350000000005</v>
      </c>
      <c r="F1754" s="85">
        <f t="shared" si="110"/>
        <v>572.10615000000018</v>
      </c>
      <c r="G1754" s="85">
        <f xml:space="preserve"> F1754/'2016 Claims Experience'!$H$2</f>
        <v>673.0660588235296</v>
      </c>
      <c r="H1754" s="85">
        <f t="shared" si="111"/>
        <v>500</v>
      </c>
      <c r="I1754" s="85">
        <f t="shared" si="108"/>
        <v>771.55438428117304</v>
      </c>
      <c r="J1754" s="39"/>
    </row>
    <row r="1755" spans="2:10" x14ac:dyDescent="0.2">
      <c r="B1755" s="87">
        <v>1753</v>
      </c>
      <c r="C1755" s="85">
        <v>6168.3200000000006</v>
      </c>
      <c r="D1755" s="85">
        <f>C1755 * (1 + '2016 Claims Experience'!$H$3) * (1 + '2016 Claims Experience'!$H$3)</f>
        <v>7463.6672000000017</v>
      </c>
      <c r="E1755" s="85">
        <f t="shared" si="109"/>
        <v>746.36671999999999</v>
      </c>
      <c r="F1755" s="85">
        <f t="shared" si="110"/>
        <v>6717.3004800000017</v>
      </c>
      <c r="G1755" s="85">
        <f xml:space="preserve"> F1755/'2016 Claims Experience'!$H$2</f>
        <v>7902.7064470588257</v>
      </c>
      <c r="H1755" s="85">
        <f t="shared" si="111"/>
        <v>500</v>
      </c>
      <c r="I1755" s="85">
        <f t="shared" si="108"/>
        <v>771.55438428117304</v>
      </c>
      <c r="J1755" s="39"/>
    </row>
    <row r="1756" spans="2:10" x14ac:dyDescent="0.2">
      <c r="B1756" s="87">
        <v>1754</v>
      </c>
      <c r="C1756" s="85">
        <v>4645.2</v>
      </c>
      <c r="D1756" s="85">
        <f>C1756 * (1 + '2016 Claims Experience'!$H$3) * (1 + '2016 Claims Experience'!$H$3)</f>
        <v>5620.6920000000009</v>
      </c>
      <c r="E1756" s="85">
        <f t="shared" si="109"/>
        <v>562.06920000000002</v>
      </c>
      <c r="F1756" s="85">
        <f t="shared" si="110"/>
        <v>5058.622800000001</v>
      </c>
      <c r="G1756" s="85">
        <f xml:space="preserve"> F1756/'2016 Claims Experience'!$H$2</f>
        <v>5951.3209411764719</v>
      </c>
      <c r="H1756" s="85">
        <f t="shared" si="111"/>
        <v>500</v>
      </c>
      <c r="I1756" s="85">
        <f t="shared" si="108"/>
        <v>771.55438428117304</v>
      </c>
      <c r="J1756" s="39"/>
    </row>
    <row r="1757" spans="2:10" x14ac:dyDescent="0.2">
      <c r="B1757" s="87">
        <v>1755</v>
      </c>
      <c r="C1757" s="85">
        <v>39173.730000000003</v>
      </c>
      <c r="D1757" s="85">
        <f>C1757 * (1 + '2016 Claims Experience'!$H$3) * (1 + '2016 Claims Experience'!$H$3)</f>
        <v>47400.213300000018</v>
      </c>
      <c r="E1757" s="85">
        <f t="shared" si="109"/>
        <v>4740.0213300000005</v>
      </c>
      <c r="F1757" s="85">
        <f t="shared" si="110"/>
        <v>42660.191970000014</v>
      </c>
      <c r="G1757" s="85">
        <f xml:space="preserve"> F1757/'2016 Claims Experience'!$H$2</f>
        <v>50188.461141176485</v>
      </c>
      <c r="H1757" s="85">
        <f t="shared" si="111"/>
        <v>500</v>
      </c>
      <c r="I1757" s="85">
        <f t="shared" si="108"/>
        <v>771.55438428117304</v>
      </c>
      <c r="J1757" s="39"/>
    </row>
    <row r="1758" spans="2:10" x14ac:dyDescent="0.2">
      <c r="B1758" s="87">
        <v>1756</v>
      </c>
      <c r="C1758" s="85">
        <v>1562.6200000000001</v>
      </c>
      <c r="D1758" s="85">
        <f>C1758 * (1 + '2016 Claims Experience'!$H$3) * (1 + '2016 Claims Experience'!$H$3)</f>
        <v>1890.7702000000004</v>
      </c>
      <c r="E1758" s="85">
        <f t="shared" si="109"/>
        <v>189.07702</v>
      </c>
      <c r="F1758" s="85">
        <f t="shared" si="110"/>
        <v>1701.6931800000004</v>
      </c>
      <c r="G1758" s="85">
        <f xml:space="preserve"> F1758/'2016 Claims Experience'!$H$2</f>
        <v>2001.9919764705887</v>
      </c>
      <c r="H1758" s="85">
        <f t="shared" si="111"/>
        <v>500</v>
      </c>
      <c r="I1758" s="85">
        <f t="shared" si="108"/>
        <v>771.55438428117304</v>
      </c>
      <c r="J1758" s="39"/>
    </row>
    <row r="1759" spans="2:10" x14ac:dyDescent="0.2">
      <c r="B1759" s="87">
        <v>1757</v>
      </c>
      <c r="C1759" s="85">
        <v>2252.29</v>
      </c>
      <c r="D1759" s="85">
        <f>C1759 * (1 + '2016 Claims Experience'!$H$3) * (1 + '2016 Claims Experience'!$H$3)</f>
        <v>2725.2709000000004</v>
      </c>
      <c r="E1759" s="85">
        <f t="shared" si="109"/>
        <v>272.52708999999999</v>
      </c>
      <c r="F1759" s="85">
        <f t="shared" si="110"/>
        <v>2452.7438100000004</v>
      </c>
      <c r="G1759" s="85">
        <f xml:space="preserve"> F1759/'2016 Claims Experience'!$H$2</f>
        <v>2885.5809529411772</v>
      </c>
      <c r="H1759" s="85">
        <f t="shared" si="111"/>
        <v>500</v>
      </c>
      <c r="I1759" s="85">
        <f t="shared" si="108"/>
        <v>771.55438428117304</v>
      </c>
      <c r="J1759" s="39"/>
    </row>
    <row r="1760" spans="2:10" x14ac:dyDescent="0.2">
      <c r="B1760" s="87">
        <v>1758</v>
      </c>
      <c r="C1760" s="85">
        <v>5319.8600000000006</v>
      </c>
      <c r="D1760" s="85">
        <f>C1760 * (1 + '2016 Claims Experience'!$H$3) * (1 + '2016 Claims Experience'!$H$3)</f>
        <v>6437.0306000000019</v>
      </c>
      <c r="E1760" s="85">
        <f t="shared" si="109"/>
        <v>643.70306000000005</v>
      </c>
      <c r="F1760" s="85">
        <f t="shared" si="110"/>
        <v>5793.327540000002</v>
      </c>
      <c r="G1760" s="85">
        <f xml:space="preserve"> F1760/'2016 Claims Experience'!$H$2</f>
        <v>6815.6794588235316</v>
      </c>
      <c r="H1760" s="85">
        <f t="shared" si="111"/>
        <v>500</v>
      </c>
      <c r="I1760" s="85">
        <f t="shared" si="108"/>
        <v>771.55438428117304</v>
      </c>
      <c r="J1760" s="39"/>
    </row>
    <row r="1761" spans="2:10" x14ac:dyDescent="0.2">
      <c r="B1761" s="87">
        <v>1759</v>
      </c>
      <c r="C1761" s="85">
        <v>22579.780000000002</v>
      </c>
      <c r="D1761" s="85">
        <f>C1761 * (1 + '2016 Claims Experience'!$H$3) * (1 + '2016 Claims Experience'!$H$3)</f>
        <v>27321.533800000008</v>
      </c>
      <c r="E1761" s="85">
        <f t="shared" si="109"/>
        <v>2732.1533800000002</v>
      </c>
      <c r="F1761" s="85">
        <f t="shared" si="110"/>
        <v>24589.380420000009</v>
      </c>
      <c r="G1761" s="85">
        <f xml:space="preserve"> F1761/'2016 Claims Experience'!$H$2</f>
        <v>28928.682847058833</v>
      </c>
      <c r="H1761" s="85">
        <f t="shared" si="111"/>
        <v>500</v>
      </c>
      <c r="I1761" s="85">
        <f t="shared" si="108"/>
        <v>771.55438428117304</v>
      </c>
      <c r="J1761" s="39"/>
    </row>
    <row r="1762" spans="2:10" x14ac:dyDescent="0.2">
      <c r="B1762" s="87">
        <v>1760</v>
      </c>
      <c r="C1762" s="85">
        <v>15702.04</v>
      </c>
      <c r="D1762" s="85">
        <f>C1762 * (1 + '2016 Claims Experience'!$H$3) * (1 + '2016 Claims Experience'!$H$3)</f>
        <v>18999.468400000005</v>
      </c>
      <c r="E1762" s="85">
        <f t="shared" si="109"/>
        <v>1899.9468400000001</v>
      </c>
      <c r="F1762" s="85">
        <f t="shared" si="110"/>
        <v>17099.521560000005</v>
      </c>
      <c r="G1762" s="85">
        <f xml:space="preserve"> F1762/'2016 Claims Experience'!$H$2</f>
        <v>20117.084188235302</v>
      </c>
      <c r="H1762" s="85">
        <f t="shared" si="111"/>
        <v>500</v>
      </c>
      <c r="I1762" s="85">
        <f t="shared" si="108"/>
        <v>771.55438428117304</v>
      </c>
      <c r="J1762" s="39"/>
    </row>
    <row r="1763" spans="2:10" x14ac:dyDescent="0.2">
      <c r="B1763" s="87">
        <v>1761</v>
      </c>
      <c r="C1763" s="85">
        <v>27694.240000000002</v>
      </c>
      <c r="D1763" s="85">
        <f>C1763 * (1 + '2016 Claims Experience'!$H$3) * (1 + '2016 Claims Experience'!$H$3)</f>
        <v>33510.030400000011</v>
      </c>
      <c r="E1763" s="85">
        <f t="shared" si="109"/>
        <v>3351.0030400000005</v>
      </c>
      <c r="F1763" s="85">
        <f t="shared" si="110"/>
        <v>30159.027360000011</v>
      </c>
      <c r="G1763" s="85">
        <f xml:space="preserve"> F1763/'2016 Claims Experience'!$H$2</f>
        <v>35481.20865882354</v>
      </c>
      <c r="H1763" s="85">
        <f t="shared" si="111"/>
        <v>500</v>
      </c>
      <c r="I1763" s="85">
        <f t="shared" si="108"/>
        <v>771.55438428117304</v>
      </c>
      <c r="J1763" s="39"/>
    </row>
    <row r="1764" spans="2:10" x14ac:dyDescent="0.2">
      <c r="B1764" s="87">
        <v>1762</v>
      </c>
      <c r="C1764" s="85">
        <v>7.11</v>
      </c>
      <c r="D1764" s="85">
        <f>C1764 * (1 + '2016 Claims Experience'!$H$3) * (1 + '2016 Claims Experience'!$H$3)</f>
        <v>8.6031000000000013</v>
      </c>
      <c r="E1764" s="85">
        <f t="shared" si="109"/>
        <v>0.86030999999999991</v>
      </c>
      <c r="F1764" s="85">
        <f t="shared" si="110"/>
        <v>7.7427900000000012</v>
      </c>
      <c r="G1764" s="85">
        <f xml:space="preserve"> F1764/'2016 Claims Experience'!$H$2</f>
        <v>9.1091647058823551</v>
      </c>
      <c r="H1764" s="85">
        <f t="shared" si="111"/>
        <v>8.6031000000000013</v>
      </c>
      <c r="I1764" s="85">
        <f t="shared" si="108"/>
        <v>0</v>
      </c>
      <c r="J1764" s="39"/>
    </row>
    <row r="1765" spans="2:10" x14ac:dyDescent="0.2">
      <c r="B1765" s="87">
        <v>1763</v>
      </c>
      <c r="C1765" s="85">
        <v>4740</v>
      </c>
      <c r="D1765" s="85">
        <f>C1765 * (1 + '2016 Claims Experience'!$H$3) * (1 + '2016 Claims Experience'!$H$3)</f>
        <v>5735.4000000000005</v>
      </c>
      <c r="E1765" s="85">
        <f t="shared" si="109"/>
        <v>573.54</v>
      </c>
      <c r="F1765" s="85">
        <f t="shared" si="110"/>
        <v>5161.8600000000006</v>
      </c>
      <c r="G1765" s="85">
        <f xml:space="preserve"> F1765/'2016 Claims Experience'!$H$2</f>
        <v>6072.7764705882364</v>
      </c>
      <c r="H1765" s="85">
        <f t="shared" si="111"/>
        <v>500</v>
      </c>
      <c r="I1765" s="85">
        <f t="shared" si="108"/>
        <v>771.55438428117304</v>
      </c>
      <c r="J1765" s="39"/>
    </row>
    <row r="1766" spans="2:10" x14ac:dyDescent="0.2">
      <c r="B1766" s="87">
        <v>1764</v>
      </c>
      <c r="C1766" s="85">
        <v>619.36</v>
      </c>
      <c r="D1766" s="85">
        <f>C1766 * (1 + '2016 Claims Experience'!$H$3) * (1 + '2016 Claims Experience'!$H$3)</f>
        <v>749.42560000000014</v>
      </c>
      <c r="E1766" s="85">
        <f t="shared" si="109"/>
        <v>74.94256</v>
      </c>
      <c r="F1766" s="85">
        <f t="shared" si="110"/>
        <v>674.48304000000019</v>
      </c>
      <c r="G1766" s="85">
        <f xml:space="preserve"> F1766/'2016 Claims Experience'!$H$2</f>
        <v>793.5094588235296</v>
      </c>
      <c r="H1766" s="85">
        <f t="shared" si="111"/>
        <v>500</v>
      </c>
      <c r="I1766" s="85">
        <f t="shared" si="108"/>
        <v>771.55438428117304</v>
      </c>
      <c r="J1766" s="39"/>
    </row>
    <row r="1767" spans="2:10" x14ac:dyDescent="0.2">
      <c r="B1767" s="87">
        <v>1765</v>
      </c>
      <c r="C1767" s="85">
        <v>23212.57</v>
      </c>
      <c r="D1767" s="85">
        <f>C1767 * (1 + '2016 Claims Experience'!$H$3) * (1 + '2016 Claims Experience'!$H$3)</f>
        <v>28087.209700000003</v>
      </c>
      <c r="E1767" s="85">
        <f t="shared" si="109"/>
        <v>2808.7209699999999</v>
      </c>
      <c r="F1767" s="85">
        <f t="shared" si="110"/>
        <v>25278.488730000005</v>
      </c>
      <c r="G1767" s="85">
        <f xml:space="preserve"> F1767/'2016 Claims Experience'!$H$2</f>
        <v>29739.39850588236</v>
      </c>
      <c r="H1767" s="85">
        <f t="shared" si="111"/>
        <v>500</v>
      </c>
      <c r="I1767" s="85">
        <f t="shared" si="108"/>
        <v>771.55438428117304</v>
      </c>
      <c r="J1767" s="39"/>
    </row>
    <row r="1768" spans="2:10" x14ac:dyDescent="0.2">
      <c r="B1768" s="87">
        <v>1766</v>
      </c>
      <c r="C1768" s="85">
        <v>376.04</v>
      </c>
      <c r="D1768" s="85">
        <f>C1768 * (1 + '2016 Claims Experience'!$H$3) * (1 + '2016 Claims Experience'!$H$3)</f>
        <v>455.00840000000011</v>
      </c>
      <c r="E1768" s="85">
        <f t="shared" si="109"/>
        <v>45.500840000000004</v>
      </c>
      <c r="F1768" s="85">
        <f t="shared" si="110"/>
        <v>409.50756000000013</v>
      </c>
      <c r="G1768" s="85">
        <f xml:space="preserve"> F1768/'2016 Claims Experience'!$H$2</f>
        <v>481.77360000000016</v>
      </c>
      <c r="H1768" s="85">
        <f t="shared" si="111"/>
        <v>455.00840000000011</v>
      </c>
      <c r="I1768" s="85">
        <f t="shared" si="108"/>
        <v>0</v>
      </c>
      <c r="J1768" s="39"/>
    </row>
    <row r="1769" spans="2:10" x14ac:dyDescent="0.2">
      <c r="B1769" s="87">
        <v>1767</v>
      </c>
      <c r="C1769" s="85">
        <v>30804.47</v>
      </c>
      <c r="D1769" s="85">
        <f>C1769 * (1 + '2016 Claims Experience'!$H$3) * (1 + '2016 Claims Experience'!$H$3)</f>
        <v>37273.408700000007</v>
      </c>
      <c r="E1769" s="85">
        <f t="shared" si="109"/>
        <v>3727.34087</v>
      </c>
      <c r="F1769" s="85">
        <f t="shared" si="110"/>
        <v>33546.067830000007</v>
      </c>
      <c r="G1769" s="85">
        <f xml:space="preserve"> F1769/'2016 Claims Experience'!$H$2</f>
        <v>39465.962152941189</v>
      </c>
      <c r="H1769" s="85">
        <f t="shared" si="111"/>
        <v>500</v>
      </c>
      <c r="I1769" s="85">
        <f t="shared" si="108"/>
        <v>771.55438428117304</v>
      </c>
      <c r="J1769" s="39"/>
    </row>
    <row r="1770" spans="2:10" x14ac:dyDescent="0.2">
      <c r="B1770" s="87">
        <v>1768</v>
      </c>
      <c r="C1770" s="85">
        <v>2018.45</v>
      </c>
      <c r="D1770" s="85">
        <f>C1770 * (1 + '2016 Claims Experience'!$H$3) * (1 + '2016 Claims Experience'!$H$3)</f>
        <v>2442.3245000000002</v>
      </c>
      <c r="E1770" s="85">
        <f t="shared" si="109"/>
        <v>244.23244999999997</v>
      </c>
      <c r="F1770" s="85">
        <f t="shared" si="110"/>
        <v>2198.0920500000002</v>
      </c>
      <c r="G1770" s="85">
        <f xml:space="preserve"> F1770/'2016 Claims Experience'!$H$2</f>
        <v>2585.9906470588239</v>
      </c>
      <c r="H1770" s="85">
        <f t="shared" si="111"/>
        <v>500</v>
      </c>
      <c r="I1770" s="85">
        <f t="shared" si="108"/>
        <v>771.55438428117304</v>
      </c>
      <c r="J1770" s="39"/>
    </row>
    <row r="1771" spans="2:10" x14ac:dyDescent="0.2">
      <c r="B1771" s="87">
        <v>1769</v>
      </c>
      <c r="C1771" s="85">
        <v>3370.9300000000003</v>
      </c>
      <c r="D1771" s="85">
        <f>C1771 * (1 + '2016 Claims Experience'!$H$3) * (1 + '2016 Claims Experience'!$H$3)</f>
        <v>4078.8253000000009</v>
      </c>
      <c r="E1771" s="85">
        <f t="shared" si="109"/>
        <v>407.88252999999997</v>
      </c>
      <c r="F1771" s="85">
        <f t="shared" si="110"/>
        <v>3670.942770000001</v>
      </c>
      <c r="G1771" s="85">
        <f xml:space="preserve"> F1771/'2016 Claims Experience'!$H$2</f>
        <v>4318.7562000000016</v>
      </c>
      <c r="H1771" s="85">
        <f t="shared" si="111"/>
        <v>500</v>
      </c>
      <c r="I1771" s="85">
        <f t="shared" si="108"/>
        <v>771.55438428117304</v>
      </c>
      <c r="J1771" s="39"/>
    </row>
    <row r="1772" spans="2:10" x14ac:dyDescent="0.2">
      <c r="B1772" s="87">
        <v>1770</v>
      </c>
      <c r="C1772" s="85">
        <v>16222.650000000001</v>
      </c>
      <c r="D1772" s="85">
        <f>C1772 * (1 + '2016 Claims Experience'!$H$3) * (1 + '2016 Claims Experience'!$H$3)</f>
        <v>19629.406500000008</v>
      </c>
      <c r="E1772" s="85">
        <f t="shared" si="109"/>
        <v>1962.9406500000005</v>
      </c>
      <c r="F1772" s="85">
        <f t="shared" si="110"/>
        <v>17666.465850000008</v>
      </c>
      <c r="G1772" s="85">
        <f xml:space="preserve"> F1772/'2016 Claims Experience'!$H$2</f>
        <v>20784.077470588247</v>
      </c>
      <c r="H1772" s="85">
        <f t="shared" si="111"/>
        <v>500</v>
      </c>
      <c r="I1772" s="85">
        <f t="shared" si="108"/>
        <v>771.55438428117304</v>
      </c>
      <c r="J1772" s="39"/>
    </row>
    <row r="1773" spans="2:10" x14ac:dyDescent="0.2">
      <c r="B1773" s="87">
        <v>1771</v>
      </c>
      <c r="C1773" s="85">
        <v>4356.8500000000004</v>
      </c>
      <c r="D1773" s="85">
        <f>C1773 * (1 + '2016 Claims Experience'!$H$3) * (1 + '2016 Claims Experience'!$H$3)</f>
        <v>5271.7885000000015</v>
      </c>
      <c r="E1773" s="85">
        <f t="shared" si="109"/>
        <v>527.17885000000001</v>
      </c>
      <c r="F1773" s="85">
        <f t="shared" si="110"/>
        <v>4744.6096500000012</v>
      </c>
      <c r="G1773" s="85">
        <f xml:space="preserve"> F1773/'2016 Claims Experience'!$H$2</f>
        <v>5581.8937058823549</v>
      </c>
      <c r="H1773" s="85">
        <f t="shared" si="111"/>
        <v>500</v>
      </c>
      <c r="I1773" s="85">
        <f t="shared" si="108"/>
        <v>771.55438428117304</v>
      </c>
      <c r="J1773" s="39"/>
    </row>
    <row r="1774" spans="2:10" x14ac:dyDescent="0.2">
      <c r="B1774" s="87">
        <v>1772</v>
      </c>
      <c r="C1774" s="85">
        <v>11264.61</v>
      </c>
      <c r="D1774" s="85">
        <f>C1774 * (1 + '2016 Claims Experience'!$H$3) * (1 + '2016 Claims Experience'!$H$3)</f>
        <v>13630.178100000003</v>
      </c>
      <c r="E1774" s="85">
        <f t="shared" si="109"/>
        <v>1363.0178100000001</v>
      </c>
      <c r="F1774" s="85">
        <f t="shared" si="110"/>
        <v>12267.160290000003</v>
      </c>
      <c r="G1774" s="85">
        <f xml:space="preserve"> F1774/'2016 Claims Experience'!$H$2</f>
        <v>14431.953282352946</v>
      </c>
      <c r="H1774" s="85">
        <f t="shared" si="111"/>
        <v>500</v>
      </c>
      <c r="I1774" s="85">
        <f t="shared" si="108"/>
        <v>771.55438428117304</v>
      </c>
      <c r="J1774" s="39"/>
    </row>
    <row r="1775" spans="2:10" x14ac:dyDescent="0.2">
      <c r="B1775" s="87">
        <v>1773</v>
      </c>
      <c r="C1775" s="85">
        <v>7626.6600000000008</v>
      </c>
      <c r="D1775" s="85">
        <f>C1775 * (1 + '2016 Claims Experience'!$H$3) * (1 + '2016 Claims Experience'!$H$3)</f>
        <v>9228.258600000001</v>
      </c>
      <c r="E1775" s="85">
        <f t="shared" si="109"/>
        <v>922.82585999999992</v>
      </c>
      <c r="F1775" s="85">
        <f t="shared" si="110"/>
        <v>8305.432740000002</v>
      </c>
      <c r="G1775" s="85">
        <f xml:space="preserve"> F1775/'2016 Claims Experience'!$H$2</f>
        <v>9771.0973411764735</v>
      </c>
      <c r="H1775" s="85">
        <f t="shared" si="111"/>
        <v>500</v>
      </c>
      <c r="I1775" s="85">
        <f t="shared" si="108"/>
        <v>771.55438428117304</v>
      </c>
      <c r="J1775" s="39"/>
    </row>
    <row r="1776" spans="2:10" x14ac:dyDescent="0.2">
      <c r="B1776" s="87">
        <v>1774</v>
      </c>
      <c r="C1776" s="85">
        <v>13568.25</v>
      </c>
      <c r="D1776" s="85">
        <f>C1776 * (1 + '2016 Claims Experience'!$H$3) * (1 + '2016 Claims Experience'!$H$3)</f>
        <v>16417.5825</v>
      </c>
      <c r="E1776" s="85">
        <f t="shared" si="109"/>
        <v>1641.7582499999996</v>
      </c>
      <c r="F1776" s="85">
        <f t="shared" si="110"/>
        <v>14775.824250000001</v>
      </c>
      <c r="G1776" s="85">
        <f xml:space="preserve"> F1776/'2016 Claims Experience'!$H$2</f>
        <v>17383.322647058827</v>
      </c>
      <c r="H1776" s="85">
        <f t="shared" si="111"/>
        <v>500</v>
      </c>
      <c r="I1776" s="85">
        <f t="shared" si="108"/>
        <v>771.55438428117304</v>
      </c>
      <c r="J1776" s="39"/>
    </row>
    <row r="1777" spans="2:10" x14ac:dyDescent="0.2">
      <c r="B1777" s="87">
        <v>1775</v>
      </c>
      <c r="C1777" s="85">
        <v>10651.57</v>
      </c>
      <c r="D1777" s="85">
        <f>C1777 * (1 + '2016 Claims Experience'!$H$3) * (1 + '2016 Claims Experience'!$H$3)</f>
        <v>12888.399700000002</v>
      </c>
      <c r="E1777" s="85">
        <f t="shared" si="109"/>
        <v>1288.83997</v>
      </c>
      <c r="F1777" s="85">
        <f t="shared" si="110"/>
        <v>11599.559730000003</v>
      </c>
      <c r="G1777" s="85">
        <f xml:space="preserve"> F1777/'2016 Claims Experience'!$H$2</f>
        <v>13646.540858823533</v>
      </c>
      <c r="H1777" s="85">
        <f t="shared" si="111"/>
        <v>500</v>
      </c>
      <c r="I1777" s="85">
        <f t="shared" si="108"/>
        <v>771.55438428117304</v>
      </c>
      <c r="J1777" s="39"/>
    </row>
    <row r="1778" spans="2:10" x14ac:dyDescent="0.2">
      <c r="B1778" s="87">
        <v>1776</v>
      </c>
      <c r="C1778" s="85">
        <v>6735.54</v>
      </c>
      <c r="D1778" s="85">
        <f>C1778 * (1 + '2016 Claims Experience'!$H$3) * (1 + '2016 Claims Experience'!$H$3)</f>
        <v>8150.0034000000014</v>
      </c>
      <c r="E1778" s="85">
        <f t="shared" si="109"/>
        <v>815.00033999999994</v>
      </c>
      <c r="F1778" s="85">
        <f t="shared" si="110"/>
        <v>7335.0030600000018</v>
      </c>
      <c r="G1778" s="85">
        <f xml:space="preserve"> F1778/'2016 Claims Experience'!$H$2</f>
        <v>8629.4153647058847</v>
      </c>
      <c r="H1778" s="85">
        <f t="shared" si="111"/>
        <v>500</v>
      </c>
      <c r="I1778" s="85">
        <f t="shared" si="108"/>
        <v>771.55438428117304</v>
      </c>
      <c r="J1778" s="39"/>
    </row>
    <row r="1779" spans="2:10" x14ac:dyDescent="0.2">
      <c r="B1779" s="87">
        <v>1777</v>
      </c>
      <c r="C1779" s="85">
        <v>10461.970000000001</v>
      </c>
      <c r="D1779" s="85">
        <f>C1779 * (1 + '2016 Claims Experience'!$H$3) * (1 + '2016 Claims Experience'!$H$3)</f>
        <v>12658.983700000004</v>
      </c>
      <c r="E1779" s="85">
        <f t="shared" si="109"/>
        <v>1265.8983700000001</v>
      </c>
      <c r="F1779" s="85">
        <f t="shared" si="110"/>
        <v>11393.085330000004</v>
      </c>
      <c r="G1779" s="85">
        <f xml:space="preserve"> F1779/'2016 Claims Experience'!$H$2</f>
        <v>13403.629800000004</v>
      </c>
      <c r="H1779" s="85">
        <f t="shared" si="111"/>
        <v>500</v>
      </c>
      <c r="I1779" s="85">
        <f t="shared" si="108"/>
        <v>771.55438428117304</v>
      </c>
      <c r="J1779" s="39"/>
    </row>
    <row r="1780" spans="2:10" x14ac:dyDescent="0.2">
      <c r="B1780" s="87">
        <v>1778</v>
      </c>
      <c r="C1780" s="85">
        <v>18372.240000000002</v>
      </c>
      <c r="D1780" s="85">
        <f>C1780 * (1 + '2016 Claims Experience'!$H$3) * (1 + '2016 Claims Experience'!$H$3)</f>
        <v>22230.410400000004</v>
      </c>
      <c r="E1780" s="85">
        <f t="shared" si="109"/>
        <v>2223.0410400000001</v>
      </c>
      <c r="F1780" s="85">
        <f t="shared" si="110"/>
        <v>20007.369360000004</v>
      </c>
      <c r="G1780" s="85">
        <f xml:space="preserve"> F1780/'2016 Claims Experience'!$H$2</f>
        <v>23538.081600000005</v>
      </c>
      <c r="H1780" s="85">
        <f t="shared" si="111"/>
        <v>500</v>
      </c>
      <c r="I1780" s="85">
        <f t="shared" si="108"/>
        <v>771.55438428117304</v>
      </c>
      <c r="J1780" s="39"/>
    </row>
    <row r="1781" spans="2:10" x14ac:dyDescent="0.2">
      <c r="B1781" s="87">
        <v>1779</v>
      </c>
      <c r="C1781" s="85">
        <v>3296.67</v>
      </c>
      <c r="D1781" s="85">
        <f>C1781 * (1 + '2016 Claims Experience'!$H$3) * (1 + '2016 Claims Experience'!$H$3)</f>
        <v>3988.9707000000008</v>
      </c>
      <c r="E1781" s="85">
        <f t="shared" si="109"/>
        <v>398.89706999999999</v>
      </c>
      <c r="F1781" s="85">
        <f t="shared" si="110"/>
        <v>3590.0736300000008</v>
      </c>
      <c r="G1781" s="85">
        <f xml:space="preserve"> F1781/'2016 Claims Experience'!$H$2</f>
        <v>4223.6160352941188</v>
      </c>
      <c r="H1781" s="85">
        <f t="shared" si="111"/>
        <v>500</v>
      </c>
      <c r="I1781" s="85">
        <f t="shared" si="108"/>
        <v>771.55438428117304</v>
      </c>
      <c r="J1781" s="39"/>
    </row>
    <row r="1782" spans="2:10" x14ac:dyDescent="0.2">
      <c r="B1782" s="87">
        <v>1780</v>
      </c>
      <c r="C1782" s="85">
        <v>8110.93</v>
      </c>
      <c r="D1782" s="85">
        <f>C1782 * (1 + '2016 Claims Experience'!$H$3) * (1 + '2016 Claims Experience'!$H$3)</f>
        <v>9814.2253000000019</v>
      </c>
      <c r="E1782" s="85">
        <f t="shared" si="109"/>
        <v>981.42252999999994</v>
      </c>
      <c r="F1782" s="85">
        <f t="shared" si="110"/>
        <v>8832.8027700000021</v>
      </c>
      <c r="G1782" s="85">
        <f xml:space="preserve"> F1782/'2016 Claims Experience'!$H$2</f>
        <v>10391.532670588238</v>
      </c>
      <c r="H1782" s="85">
        <f t="shared" si="111"/>
        <v>500</v>
      </c>
      <c r="I1782" s="85">
        <f t="shared" si="108"/>
        <v>771.55438428117304</v>
      </c>
      <c r="J1782" s="39"/>
    </row>
    <row r="1783" spans="2:10" x14ac:dyDescent="0.2">
      <c r="B1783" s="87">
        <v>1781</v>
      </c>
      <c r="C1783" s="85">
        <v>17508.77</v>
      </c>
      <c r="D1783" s="85">
        <f>C1783 * (1 + '2016 Claims Experience'!$H$3) * (1 + '2016 Claims Experience'!$H$3)</f>
        <v>21185.611700000001</v>
      </c>
      <c r="E1783" s="85">
        <f t="shared" si="109"/>
        <v>2118.5611699999995</v>
      </c>
      <c r="F1783" s="85">
        <f t="shared" si="110"/>
        <v>19067.05053</v>
      </c>
      <c r="G1783" s="85">
        <f xml:space="preserve"> F1783/'2016 Claims Experience'!$H$2</f>
        <v>22431.824152941179</v>
      </c>
      <c r="H1783" s="85">
        <f t="shared" si="111"/>
        <v>500</v>
      </c>
      <c r="I1783" s="85">
        <f t="shared" si="108"/>
        <v>771.55438428117304</v>
      </c>
      <c r="J1783" s="39"/>
    </row>
    <row r="1784" spans="2:10" x14ac:dyDescent="0.2">
      <c r="B1784" s="87">
        <v>1782</v>
      </c>
      <c r="C1784" s="85">
        <v>2101.4</v>
      </c>
      <c r="D1784" s="85">
        <f>C1784 * (1 + '2016 Claims Experience'!$H$3) * (1 + '2016 Claims Experience'!$H$3)</f>
        <v>2542.6940000000009</v>
      </c>
      <c r="E1784" s="85">
        <f t="shared" si="109"/>
        <v>254.26940000000002</v>
      </c>
      <c r="F1784" s="85">
        <f t="shared" si="110"/>
        <v>2288.4246000000007</v>
      </c>
      <c r="G1784" s="85">
        <f xml:space="preserve"> F1784/'2016 Claims Experience'!$H$2</f>
        <v>2692.2642352941184</v>
      </c>
      <c r="H1784" s="85">
        <f t="shared" si="111"/>
        <v>500</v>
      </c>
      <c r="I1784" s="85">
        <f t="shared" si="108"/>
        <v>771.55438428117304</v>
      </c>
      <c r="J1784" s="39"/>
    </row>
    <row r="1785" spans="2:10" x14ac:dyDescent="0.2">
      <c r="B1785" s="87">
        <v>1783</v>
      </c>
      <c r="C1785" s="85">
        <v>9529.77</v>
      </c>
      <c r="D1785" s="85">
        <f>C1785 * (1 + '2016 Claims Experience'!$H$3) * (1 + '2016 Claims Experience'!$H$3)</f>
        <v>11531.021700000003</v>
      </c>
      <c r="E1785" s="85">
        <f t="shared" si="109"/>
        <v>1153.1021700000001</v>
      </c>
      <c r="F1785" s="85">
        <f t="shared" si="110"/>
        <v>10377.919530000003</v>
      </c>
      <c r="G1785" s="85">
        <f xml:space="preserve"> F1785/'2016 Claims Experience'!$H$2</f>
        <v>12209.31709411765</v>
      </c>
      <c r="H1785" s="85">
        <f t="shared" si="111"/>
        <v>500</v>
      </c>
      <c r="I1785" s="85">
        <f t="shared" si="108"/>
        <v>771.55438428117304</v>
      </c>
      <c r="J1785" s="39"/>
    </row>
    <row r="1786" spans="2:10" x14ac:dyDescent="0.2">
      <c r="B1786" s="87">
        <v>1784</v>
      </c>
      <c r="C1786" s="85">
        <v>4862.45</v>
      </c>
      <c r="D1786" s="85">
        <f>C1786 * (1 + '2016 Claims Experience'!$H$3) * (1 + '2016 Claims Experience'!$H$3)</f>
        <v>5883.5645000000013</v>
      </c>
      <c r="E1786" s="85">
        <f t="shared" si="109"/>
        <v>588.35645</v>
      </c>
      <c r="F1786" s="85">
        <f t="shared" si="110"/>
        <v>5295.2080500000011</v>
      </c>
      <c r="G1786" s="85">
        <f xml:space="preserve"> F1786/'2016 Claims Experience'!$H$2</f>
        <v>6229.6565294117663</v>
      </c>
      <c r="H1786" s="85">
        <f t="shared" si="111"/>
        <v>500</v>
      </c>
      <c r="I1786" s="85">
        <f t="shared" si="108"/>
        <v>771.55438428117304</v>
      </c>
      <c r="J1786" s="39"/>
    </row>
    <row r="1787" spans="2:10" x14ac:dyDescent="0.2">
      <c r="B1787" s="87">
        <v>1785</v>
      </c>
      <c r="C1787" s="85">
        <v>25299.75</v>
      </c>
      <c r="D1787" s="85">
        <f>C1787 * (1 + '2016 Claims Experience'!$H$3) * (1 + '2016 Claims Experience'!$H$3)</f>
        <v>30612.697500000006</v>
      </c>
      <c r="E1787" s="85">
        <f t="shared" si="109"/>
        <v>3061.2697499999999</v>
      </c>
      <c r="F1787" s="85">
        <f t="shared" si="110"/>
        <v>27551.427750000006</v>
      </c>
      <c r="G1787" s="85">
        <f xml:space="preserve"> F1787/'2016 Claims Experience'!$H$2</f>
        <v>32413.444411764714</v>
      </c>
      <c r="H1787" s="85">
        <f t="shared" si="111"/>
        <v>500</v>
      </c>
      <c r="I1787" s="85">
        <f t="shared" si="108"/>
        <v>771.55438428117304</v>
      </c>
      <c r="J1787" s="39"/>
    </row>
    <row r="1788" spans="2:10" x14ac:dyDescent="0.2">
      <c r="B1788" s="87">
        <v>1786</v>
      </c>
      <c r="C1788" s="85">
        <v>2204.1</v>
      </c>
      <c r="D1788" s="85">
        <f>C1788 * (1 + '2016 Claims Experience'!$H$3) * (1 + '2016 Claims Experience'!$H$3)</f>
        <v>2666.9610000000002</v>
      </c>
      <c r="E1788" s="85">
        <f t="shared" si="109"/>
        <v>266.69609999999994</v>
      </c>
      <c r="F1788" s="85">
        <f t="shared" si="110"/>
        <v>2400.2649000000001</v>
      </c>
      <c r="G1788" s="85">
        <f xml:space="preserve"> F1788/'2016 Claims Experience'!$H$2</f>
        <v>2823.8410588235297</v>
      </c>
      <c r="H1788" s="85">
        <f t="shared" si="111"/>
        <v>500</v>
      </c>
      <c r="I1788" s="85">
        <f t="shared" si="108"/>
        <v>771.55438428117304</v>
      </c>
      <c r="J1788" s="39"/>
    </row>
    <row r="1789" spans="2:10" x14ac:dyDescent="0.2">
      <c r="B1789" s="87">
        <v>1787</v>
      </c>
      <c r="C1789" s="85">
        <v>343.65000000000003</v>
      </c>
      <c r="D1789" s="85">
        <f>C1789 * (1 + '2016 Claims Experience'!$H$3) * (1 + '2016 Claims Experience'!$H$3)</f>
        <v>415.81650000000008</v>
      </c>
      <c r="E1789" s="85">
        <f t="shared" si="109"/>
        <v>41.581649999999996</v>
      </c>
      <c r="F1789" s="85">
        <f t="shared" si="110"/>
        <v>374.23485000000005</v>
      </c>
      <c r="G1789" s="85">
        <f xml:space="preserve"> F1789/'2016 Claims Experience'!$H$2</f>
        <v>440.27629411764713</v>
      </c>
      <c r="H1789" s="85">
        <f t="shared" si="111"/>
        <v>415.81650000000008</v>
      </c>
      <c r="I1789" s="85">
        <f t="shared" si="108"/>
        <v>0</v>
      </c>
      <c r="J1789" s="39"/>
    </row>
    <row r="1790" spans="2:10" x14ac:dyDescent="0.2">
      <c r="B1790" s="87">
        <v>1788</v>
      </c>
      <c r="C1790" s="85">
        <v>20728.810000000001</v>
      </c>
      <c r="D1790" s="85">
        <f>C1790 * (1 + '2016 Claims Experience'!$H$3) * (1 + '2016 Claims Experience'!$H$3)</f>
        <v>25081.860100000005</v>
      </c>
      <c r="E1790" s="85">
        <f t="shared" si="109"/>
        <v>2508.1860099999999</v>
      </c>
      <c r="F1790" s="85">
        <f t="shared" si="110"/>
        <v>22573.674090000004</v>
      </c>
      <c r="G1790" s="85">
        <f xml:space="preserve"> F1790/'2016 Claims Experience'!$H$2</f>
        <v>26557.263635294123</v>
      </c>
      <c r="H1790" s="85">
        <f t="shared" si="111"/>
        <v>500</v>
      </c>
      <c r="I1790" s="85">
        <f t="shared" si="108"/>
        <v>771.55438428117304</v>
      </c>
      <c r="J1790" s="39"/>
    </row>
    <row r="1791" spans="2:10" x14ac:dyDescent="0.2">
      <c r="B1791" s="87">
        <v>1789</v>
      </c>
      <c r="C1791" s="85">
        <v>19332.88</v>
      </c>
      <c r="D1791" s="85">
        <f>C1791 * (1 + '2016 Claims Experience'!$H$3) * (1 + '2016 Claims Experience'!$H$3)</f>
        <v>23392.784800000005</v>
      </c>
      <c r="E1791" s="85">
        <f t="shared" si="109"/>
        <v>2339.2784799999999</v>
      </c>
      <c r="F1791" s="85">
        <f t="shared" si="110"/>
        <v>21053.506320000004</v>
      </c>
      <c r="G1791" s="85">
        <f xml:space="preserve"> F1791/'2016 Claims Experience'!$H$2</f>
        <v>24768.830964705889</v>
      </c>
      <c r="H1791" s="85">
        <f t="shared" si="111"/>
        <v>500</v>
      </c>
      <c r="I1791" s="85">
        <f t="shared" si="108"/>
        <v>771.55438428117304</v>
      </c>
      <c r="J1791" s="39"/>
    </row>
    <row r="1792" spans="2:10" x14ac:dyDescent="0.2">
      <c r="B1792" s="87">
        <v>1790</v>
      </c>
      <c r="C1792" s="85">
        <v>3303.78</v>
      </c>
      <c r="D1792" s="85">
        <f>C1792 * (1 + '2016 Claims Experience'!$H$3) * (1 + '2016 Claims Experience'!$H$3)</f>
        <v>3997.5738000000006</v>
      </c>
      <c r="E1792" s="85">
        <f t="shared" si="109"/>
        <v>399.75737999999996</v>
      </c>
      <c r="F1792" s="85">
        <f t="shared" si="110"/>
        <v>3597.8164200000006</v>
      </c>
      <c r="G1792" s="85">
        <f xml:space="preserve"> F1792/'2016 Claims Experience'!$H$2</f>
        <v>4232.7252000000008</v>
      </c>
      <c r="H1792" s="85">
        <f t="shared" si="111"/>
        <v>500</v>
      </c>
      <c r="I1792" s="85">
        <f t="shared" si="108"/>
        <v>771.55438428117304</v>
      </c>
      <c r="J1792" s="39"/>
    </row>
    <row r="1793" spans="2:10" x14ac:dyDescent="0.2">
      <c r="B1793" s="87">
        <v>1791</v>
      </c>
      <c r="C1793" s="85">
        <v>123.24000000000001</v>
      </c>
      <c r="D1793" s="85">
        <f>C1793 * (1 + '2016 Claims Experience'!$H$3) * (1 + '2016 Claims Experience'!$H$3)</f>
        <v>149.12040000000005</v>
      </c>
      <c r="E1793" s="85">
        <f t="shared" si="109"/>
        <v>14.912040000000001</v>
      </c>
      <c r="F1793" s="85">
        <f t="shared" si="110"/>
        <v>134.20836000000006</v>
      </c>
      <c r="G1793" s="85">
        <f xml:space="preserve"> F1793/'2016 Claims Experience'!$H$2</f>
        <v>157.89218823529419</v>
      </c>
      <c r="H1793" s="85">
        <f t="shared" si="111"/>
        <v>149.12040000000005</v>
      </c>
      <c r="I1793" s="85">
        <f t="shared" si="108"/>
        <v>0</v>
      </c>
      <c r="J1793" s="39"/>
    </row>
    <row r="1794" spans="2:10" x14ac:dyDescent="0.2">
      <c r="B1794" s="87">
        <v>1792</v>
      </c>
      <c r="C1794" s="85">
        <v>1219.76</v>
      </c>
      <c r="D1794" s="85">
        <f>C1794 * (1 + '2016 Claims Experience'!$H$3) * (1 + '2016 Claims Experience'!$H$3)</f>
        <v>1475.9096000000002</v>
      </c>
      <c r="E1794" s="85">
        <f t="shared" si="109"/>
        <v>147.59096</v>
      </c>
      <c r="F1794" s="85">
        <f t="shared" si="110"/>
        <v>1328.3186400000002</v>
      </c>
      <c r="G1794" s="85">
        <f xml:space="preserve"> F1794/'2016 Claims Experience'!$H$2</f>
        <v>1562.7278117647061</v>
      </c>
      <c r="H1794" s="85">
        <f t="shared" si="111"/>
        <v>500</v>
      </c>
      <c r="I1794" s="85">
        <f t="shared" si="108"/>
        <v>771.55438428117304</v>
      </c>
      <c r="J1794" s="39"/>
    </row>
    <row r="1795" spans="2:10" x14ac:dyDescent="0.2">
      <c r="B1795" s="87">
        <v>1793</v>
      </c>
      <c r="C1795" s="85">
        <v>462.94</v>
      </c>
      <c r="D1795" s="85">
        <f>C1795 * (1 + '2016 Claims Experience'!$H$3) * (1 + '2016 Claims Experience'!$H$3)</f>
        <v>560.15740000000005</v>
      </c>
      <c r="E1795" s="85">
        <f t="shared" si="109"/>
        <v>56.015739999999994</v>
      </c>
      <c r="F1795" s="85">
        <f t="shared" si="110"/>
        <v>504.14166000000006</v>
      </c>
      <c r="G1795" s="85">
        <f xml:space="preserve"> F1795/'2016 Claims Experience'!$H$2</f>
        <v>593.10783529411776</v>
      </c>
      <c r="H1795" s="85">
        <f t="shared" si="111"/>
        <v>500</v>
      </c>
      <c r="I1795" s="85">
        <f t="shared" ref="I1795:I1858" si="112">IF(H1795 = $K$29, $L$29 - H1795,   IF(AND(H1795&lt;$L$29, H1795 &gt; $K$29),  D1795-$K$29, 0) )</f>
        <v>771.55438428117304</v>
      </c>
      <c r="J1795" s="39"/>
    </row>
    <row r="1796" spans="2:10" x14ac:dyDescent="0.2">
      <c r="B1796" s="87">
        <v>1794</v>
      </c>
      <c r="C1796" s="85">
        <v>20872.59</v>
      </c>
      <c r="D1796" s="85">
        <f>C1796 * (1 + '2016 Claims Experience'!$H$3) * (1 + '2016 Claims Experience'!$H$3)</f>
        <v>25255.833900000005</v>
      </c>
      <c r="E1796" s="85">
        <f t="shared" ref="E1796:E1859" si="113" xml:space="preserve"> D1796 * (1- $L$9)</f>
        <v>2525.5833899999998</v>
      </c>
      <c r="F1796" s="85">
        <f t="shared" ref="F1796:F1859" si="114" xml:space="preserve">   D1796 *$L$9</f>
        <v>22730.250510000005</v>
      </c>
      <c r="G1796" s="85">
        <f xml:space="preserve"> F1796/'2016 Claims Experience'!$H$2</f>
        <v>26741.4711882353</v>
      </c>
      <c r="H1796" s="85">
        <f t="shared" ref="H1796:H1859" si="115">IF( D1796&gt; $K$29, $K$29, D1796)</f>
        <v>500</v>
      </c>
      <c r="I1796" s="85">
        <f t="shared" si="112"/>
        <v>771.55438428117304</v>
      </c>
      <c r="J1796" s="39"/>
    </row>
    <row r="1797" spans="2:10" x14ac:dyDescent="0.2">
      <c r="B1797" s="87">
        <v>1795</v>
      </c>
      <c r="C1797" s="85">
        <v>8799.02</v>
      </c>
      <c r="D1797" s="85">
        <f>C1797 * (1 + '2016 Claims Experience'!$H$3) * (1 + '2016 Claims Experience'!$H$3)</f>
        <v>10646.814200000001</v>
      </c>
      <c r="E1797" s="85">
        <f t="shared" si="113"/>
        <v>1064.6814199999999</v>
      </c>
      <c r="F1797" s="85">
        <f t="shared" si="114"/>
        <v>9582.1327800000017</v>
      </c>
      <c r="G1797" s="85">
        <f xml:space="preserve"> F1797/'2016 Claims Experience'!$H$2</f>
        <v>11273.097388235297</v>
      </c>
      <c r="H1797" s="85">
        <f t="shared" si="115"/>
        <v>500</v>
      </c>
      <c r="I1797" s="85">
        <f t="shared" si="112"/>
        <v>771.55438428117304</v>
      </c>
      <c r="J1797" s="39"/>
    </row>
    <row r="1798" spans="2:10" x14ac:dyDescent="0.2">
      <c r="B1798" s="87">
        <v>1796</v>
      </c>
      <c r="C1798" s="85">
        <v>12170.74</v>
      </c>
      <c r="D1798" s="85">
        <f>C1798 * (1 + '2016 Claims Experience'!$H$3) * (1 + '2016 Claims Experience'!$H$3)</f>
        <v>14726.595400000002</v>
      </c>
      <c r="E1798" s="85">
        <f t="shared" si="113"/>
        <v>1472.6595399999999</v>
      </c>
      <c r="F1798" s="85">
        <f t="shared" si="114"/>
        <v>13253.935860000001</v>
      </c>
      <c r="G1798" s="85">
        <f xml:space="preserve"> F1798/'2016 Claims Experience'!$H$2</f>
        <v>15592.865717647061</v>
      </c>
      <c r="H1798" s="85">
        <f t="shared" si="115"/>
        <v>500</v>
      </c>
      <c r="I1798" s="85">
        <f t="shared" si="112"/>
        <v>771.55438428117304</v>
      </c>
      <c r="J1798" s="39"/>
    </row>
    <row r="1799" spans="2:10" x14ac:dyDescent="0.2">
      <c r="B1799" s="87">
        <v>1797</v>
      </c>
      <c r="C1799" s="85">
        <v>6954.37</v>
      </c>
      <c r="D1799" s="85">
        <f>C1799 * (1 + '2016 Claims Experience'!$H$3) * (1 + '2016 Claims Experience'!$H$3)</f>
        <v>8414.7877000000008</v>
      </c>
      <c r="E1799" s="85">
        <f t="shared" si="113"/>
        <v>841.47876999999994</v>
      </c>
      <c r="F1799" s="85">
        <f t="shared" si="114"/>
        <v>7573.3089300000011</v>
      </c>
      <c r="G1799" s="85">
        <f xml:space="preserve"> F1799/'2016 Claims Experience'!$H$2</f>
        <v>8909.7752117647069</v>
      </c>
      <c r="H1799" s="85">
        <f t="shared" si="115"/>
        <v>500</v>
      </c>
      <c r="I1799" s="85">
        <f t="shared" si="112"/>
        <v>771.55438428117304</v>
      </c>
      <c r="J1799" s="39"/>
    </row>
    <row r="1800" spans="2:10" x14ac:dyDescent="0.2">
      <c r="B1800" s="87">
        <v>1798</v>
      </c>
      <c r="C1800" s="85">
        <v>2550.9100000000003</v>
      </c>
      <c r="D1800" s="85">
        <f>C1800 * (1 + '2016 Claims Experience'!$H$3) * (1 + '2016 Claims Experience'!$H$3)</f>
        <v>3086.6011000000008</v>
      </c>
      <c r="E1800" s="85">
        <f t="shared" si="113"/>
        <v>308.66011000000003</v>
      </c>
      <c r="F1800" s="85">
        <f t="shared" si="114"/>
        <v>2777.940990000001</v>
      </c>
      <c r="G1800" s="85">
        <f xml:space="preserve"> F1800/'2016 Claims Experience'!$H$2</f>
        <v>3268.1658705882364</v>
      </c>
      <c r="H1800" s="85">
        <f t="shared" si="115"/>
        <v>500</v>
      </c>
      <c r="I1800" s="85">
        <f t="shared" si="112"/>
        <v>771.55438428117304</v>
      </c>
      <c r="J1800" s="39"/>
    </row>
    <row r="1801" spans="2:10" x14ac:dyDescent="0.2">
      <c r="B1801" s="87">
        <v>1799</v>
      </c>
      <c r="C1801" s="85">
        <v>16947.87</v>
      </c>
      <c r="D1801" s="85">
        <f>C1801 * (1 + '2016 Claims Experience'!$H$3) * (1 + '2016 Claims Experience'!$H$3)</f>
        <v>20506.922699999999</v>
      </c>
      <c r="E1801" s="85">
        <f t="shared" si="113"/>
        <v>2050.6922699999996</v>
      </c>
      <c r="F1801" s="85">
        <f t="shared" si="114"/>
        <v>18456.23043</v>
      </c>
      <c r="G1801" s="85">
        <f xml:space="preserve"> F1801/'2016 Claims Experience'!$H$2</f>
        <v>21713.212270588236</v>
      </c>
      <c r="H1801" s="85">
        <f t="shared" si="115"/>
        <v>500</v>
      </c>
      <c r="I1801" s="85">
        <f t="shared" si="112"/>
        <v>771.55438428117304</v>
      </c>
      <c r="J1801" s="39"/>
    </row>
    <row r="1802" spans="2:10" x14ac:dyDescent="0.2">
      <c r="B1802" s="87">
        <v>1800</v>
      </c>
      <c r="C1802" s="85">
        <v>658.07</v>
      </c>
      <c r="D1802" s="85">
        <f>C1802 * (1 + '2016 Claims Experience'!$H$3) * (1 + '2016 Claims Experience'!$H$3)</f>
        <v>796.26470000000018</v>
      </c>
      <c r="E1802" s="85">
        <f t="shared" si="113"/>
        <v>79.626469999999998</v>
      </c>
      <c r="F1802" s="85">
        <f t="shared" si="114"/>
        <v>716.63823000000014</v>
      </c>
      <c r="G1802" s="85">
        <f xml:space="preserve"> F1802/'2016 Claims Experience'!$H$2</f>
        <v>843.10380000000021</v>
      </c>
      <c r="H1802" s="85">
        <f t="shared" si="115"/>
        <v>500</v>
      </c>
      <c r="I1802" s="85">
        <f t="shared" si="112"/>
        <v>771.55438428117304</v>
      </c>
      <c r="J1802" s="39"/>
    </row>
    <row r="1803" spans="2:10" x14ac:dyDescent="0.2">
      <c r="B1803" s="87">
        <v>1801</v>
      </c>
      <c r="C1803" s="85">
        <v>9913.7100000000009</v>
      </c>
      <c r="D1803" s="85">
        <f>C1803 * (1 + '2016 Claims Experience'!$H$3) * (1 + '2016 Claims Experience'!$H$3)</f>
        <v>11995.589100000003</v>
      </c>
      <c r="E1803" s="85">
        <f t="shared" si="113"/>
        <v>1199.55891</v>
      </c>
      <c r="F1803" s="85">
        <f t="shared" si="114"/>
        <v>10796.030190000003</v>
      </c>
      <c r="G1803" s="85">
        <f xml:space="preserve"> F1803/'2016 Claims Experience'!$H$2</f>
        <v>12701.211988235298</v>
      </c>
      <c r="H1803" s="85">
        <f t="shared" si="115"/>
        <v>500</v>
      </c>
      <c r="I1803" s="85">
        <f t="shared" si="112"/>
        <v>771.55438428117304</v>
      </c>
      <c r="J1803" s="39"/>
    </row>
    <row r="1804" spans="2:10" x14ac:dyDescent="0.2">
      <c r="B1804" s="87">
        <v>1802</v>
      </c>
      <c r="C1804" s="85">
        <v>9205.08</v>
      </c>
      <c r="D1804" s="85">
        <f>C1804 * (1 + '2016 Claims Experience'!$H$3) * (1 + '2016 Claims Experience'!$H$3)</f>
        <v>11138.146800000002</v>
      </c>
      <c r="E1804" s="85">
        <f t="shared" si="113"/>
        <v>1113.81468</v>
      </c>
      <c r="F1804" s="85">
        <f t="shared" si="114"/>
        <v>10024.332120000003</v>
      </c>
      <c r="G1804" s="85">
        <f xml:space="preserve"> F1804/'2016 Claims Experience'!$H$2</f>
        <v>11793.331905882356</v>
      </c>
      <c r="H1804" s="85">
        <f t="shared" si="115"/>
        <v>500</v>
      </c>
      <c r="I1804" s="85">
        <f t="shared" si="112"/>
        <v>771.55438428117304</v>
      </c>
      <c r="J1804" s="39"/>
    </row>
    <row r="1805" spans="2:10" x14ac:dyDescent="0.2">
      <c r="B1805" s="87">
        <v>1803</v>
      </c>
      <c r="C1805" s="85">
        <v>7246.67</v>
      </c>
      <c r="D1805" s="85">
        <f>C1805 * (1 + '2016 Claims Experience'!$H$3) * (1 + '2016 Claims Experience'!$H$3)</f>
        <v>8768.4707000000017</v>
      </c>
      <c r="E1805" s="85">
        <f t="shared" si="113"/>
        <v>876.84706999999992</v>
      </c>
      <c r="F1805" s="85">
        <f t="shared" si="114"/>
        <v>7891.6236300000019</v>
      </c>
      <c r="G1805" s="85">
        <f xml:space="preserve"> F1805/'2016 Claims Experience'!$H$2</f>
        <v>9284.2630941176503</v>
      </c>
      <c r="H1805" s="85">
        <f t="shared" si="115"/>
        <v>500</v>
      </c>
      <c r="I1805" s="85">
        <f t="shared" si="112"/>
        <v>771.55438428117304</v>
      </c>
      <c r="J1805" s="39"/>
    </row>
    <row r="1806" spans="2:10" x14ac:dyDescent="0.2">
      <c r="B1806" s="87">
        <v>1804</v>
      </c>
      <c r="C1806" s="85">
        <v>1176.31</v>
      </c>
      <c r="D1806" s="85">
        <f>C1806 * (1 + '2016 Claims Experience'!$H$3) * (1 + '2016 Claims Experience'!$H$3)</f>
        <v>1423.3351000000002</v>
      </c>
      <c r="E1806" s="85">
        <f t="shared" si="113"/>
        <v>142.33350999999999</v>
      </c>
      <c r="F1806" s="85">
        <f t="shared" si="114"/>
        <v>1281.0015900000003</v>
      </c>
      <c r="G1806" s="85">
        <f xml:space="preserve"> F1806/'2016 Claims Experience'!$H$2</f>
        <v>1507.0606941176475</v>
      </c>
      <c r="H1806" s="85">
        <f t="shared" si="115"/>
        <v>500</v>
      </c>
      <c r="I1806" s="85">
        <f t="shared" si="112"/>
        <v>771.55438428117304</v>
      </c>
      <c r="J1806" s="39"/>
    </row>
    <row r="1807" spans="2:10" x14ac:dyDescent="0.2">
      <c r="B1807" s="87">
        <v>1805</v>
      </c>
      <c r="C1807" s="85">
        <v>3280.08</v>
      </c>
      <c r="D1807" s="85">
        <f>C1807 * (1 + '2016 Claims Experience'!$H$3) * (1 + '2016 Claims Experience'!$H$3)</f>
        <v>3968.8968000000004</v>
      </c>
      <c r="E1807" s="85">
        <f t="shared" si="113"/>
        <v>396.88967999999994</v>
      </c>
      <c r="F1807" s="85">
        <f t="shared" si="114"/>
        <v>3572.0071200000007</v>
      </c>
      <c r="G1807" s="85">
        <f xml:space="preserve"> F1807/'2016 Claims Experience'!$H$2</f>
        <v>4202.3613176470599</v>
      </c>
      <c r="H1807" s="85">
        <f t="shared" si="115"/>
        <v>500</v>
      </c>
      <c r="I1807" s="85">
        <f t="shared" si="112"/>
        <v>771.55438428117304</v>
      </c>
      <c r="J1807" s="39"/>
    </row>
    <row r="1808" spans="2:10" x14ac:dyDescent="0.2">
      <c r="B1808" s="87">
        <v>1806</v>
      </c>
      <c r="C1808" s="85">
        <v>7000.9800000000005</v>
      </c>
      <c r="D1808" s="85">
        <f>C1808 * (1 + '2016 Claims Experience'!$H$3) * (1 + '2016 Claims Experience'!$H$3)</f>
        <v>8471.1858000000029</v>
      </c>
      <c r="E1808" s="85">
        <f t="shared" si="113"/>
        <v>847.11858000000007</v>
      </c>
      <c r="F1808" s="85">
        <f t="shared" si="114"/>
        <v>7624.0672200000026</v>
      </c>
      <c r="G1808" s="85">
        <f xml:space="preserve"> F1808/'2016 Claims Experience'!$H$2</f>
        <v>8969.4908470588271</v>
      </c>
      <c r="H1808" s="85">
        <f t="shared" si="115"/>
        <v>500</v>
      </c>
      <c r="I1808" s="85">
        <f t="shared" si="112"/>
        <v>771.55438428117304</v>
      </c>
      <c r="J1808" s="39"/>
    </row>
    <row r="1809" spans="2:10" x14ac:dyDescent="0.2">
      <c r="B1809" s="87">
        <v>1807</v>
      </c>
      <c r="C1809" s="85">
        <v>27838.81</v>
      </c>
      <c r="D1809" s="85">
        <f>C1809 * (1 + '2016 Claims Experience'!$H$3) * (1 + '2016 Claims Experience'!$H$3)</f>
        <v>33684.960100000004</v>
      </c>
      <c r="E1809" s="85">
        <f t="shared" si="113"/>
        <v>3368.4960099999998</v>
      </c>
      <c r="F1809" s="85">
        <f t="shared" si="114"/>
        <v>30316.464090000005</v>
      </c>
      <c r="G1809" s="85">
        <f xml:space="preserve"> F1809/'2016 Claims Experience'!$H$2</f>
        <v>35666.428341176477</v>
      </c>
      <c r="H1809" s="85">
        <f t="shared" si="115"/>
        <v>500</v>
      </c>
      <c r="I1809" s="85">
        <f t="shared" si="112"/>
        <v>771.55438428117304</v>
      </c>
      <c r="J1809" s="39"/>
    </row>
    <row r="1810" spans="2:10" x14ac:dyDescent="0.2">
      <c r="B1810" s="87">
        <v>1808</v>
      </c>
      <c r="C1810" s="85">
        <v>8897.77</v>
      </c>
      <c r="D1810" s="85">
        <f>C1810 * (1 + '2016 Claims Experience'!$H$3) * (1 + '2016 Claims Experience'!$H$3)</f>
        <v>10766.301700000002</v>
      </c>
      <c r="E1810" s="85">
        <f t="shared" si="113"/>
        <v>1076.6301699999999</v>
      </c>
      <c r="F1810" s="85">
        <f t="shared" si="114"/>
        <v>9689.6715300000014</v>
      </c>
      <c r="G1810" s="85">
        <f xml:space="preserve"> F1810/'2016 Claims Experience'!$H$2</f>
        <v>11399.613564705884</v>
      </c>
      <c r="H1810" s="85">
        <f t="shared" si="115"/>
        <v>500</v>
      </c>
      <c r="I1810" s="85">
        <f t="shared" si="112"/>
        <v>771.55438428117304</v>
      </c>
      <c r="J1810" s="39"/>
    </row>
    <row r="1811" spans="2:10" x14ac:dyDescent="0.2">
      <c r="B1811" s="87">
        <v>1809</v>
      </c>
      <c r="C1811" s="85">
        <v>456.62</v>
      </c>
      <c r="D1811" s="85">
        <f>C1811 * (1 + '2016 Claims Experience'!$H$3) * (1 + '2016 Claims Experience'!$H$3)</f>
        <v>552.51020000000005</v>
      </c>
      <c r="E1811" s="85">
        <f t="shared" si="113"/>
        <v>55.25101999999999</v>
      </c>
      <c r="F1811" s="85">
        <f t="shared" si="114"/>
        <v>497.25918000000007</v>
      </c>
      <c r="G1811" s="85">
        <f xml:space="preserve"> F1811/'2016 Claims Experience'!$H$2</f>
        <v>585.01080000000013</v>
      </c>
      <c r="H1811" s="85">
        <f t="shared" si="115"/>
        <v>500</v>
      </c>
      <c r="I1811" s="85">
        <f t="shared" si="112"/>
        <v>771.55438428117304</v>
      </c>
      <c r="J1811" s="39"/>
    </row>
    <row r="1812" spans="2:10" x14ac:dyDescent="0.2">
      <c r="B1812" s="87">
        <v>1810</v>
      </c>
      <c r="C1812" s="85">
        <v>5685.63</v>
      </c>
      <c r="D1812" s="85">
        <f>C1812 * (1 + '2016 Claims Experience'!$H$3) * (1 + '2016 Claims Experience'!$H$3)</f>
        <v>6879.6123000000007</v>
      </c>
      <c r="E1812" s="85">
        <f t="shared" si="113"/>
        <v>687.96122999999989</v>
      </c>
      <c r="F1812" s="85">
        <f t="shared" si="114"/>
        <v>6191.6510700000008</v>
      </c>
      <c r="G1812" s="85">
        <f xml:space="preserve"> F1812/'2016 Claims Experience'!$H$2</f>
        <v>7284.295376470589</v>
      </c>
      <c r="H1812" s="85">
        <f t="shared" si="115"/>
        <v>500</v>
      </c>
      <c r="I1812" s="85">
        <f t="shared" si="112"/>
        <v>771.55438428117304</v>
      </c>
      <c r="J1812" s="39"/>
    </row>
    <row r="1813" spans="2:10" x14ac:dyDescent="0.2">
      <c r="B1813" s="87">
        <v>1811</v>
      </c>
      <c r="C1813" s="85">
        <v>35497.86</v>
      </c>
      <c r="D1813" s="85">
        <f>C1813 * (1 + '2016 Claims Experience'!$H$3) * (1 + '2016 Claims Experience'!$H$3)</f>
        <v>42952.410600000003</v>
      </c>
      <c r="E1813" s="85">
        <f t="shared" si="113"/>
        <v>4295.2410599999994</v>
      </c>
      <c r="F1813" s="85">
        <f t="shared" si="114"/>
        <v>38657.169540000003</v>
      </c>
      <c r="G1813" s="85">
        <f xml:space="preserve"> F1813/'2016 Claims Experience'!$H$2</f>
        <v>45479.022988235301</v>
      </c>
      <c r="H1813" s="85">
        <f t="shared" si="115"/>
        <v>500</v>
      </c>
      <c r="I1813" s="85">
        <f t="shared" si="112"/>
        <v>771.55438428117304</v>
      </c>
      <c r="J1813" s="39"/>
    </row>
    <row r="1814" spans="2:10" x14ac:dyDescent="0.2">
      <c r="B1814" s="87">
        <v>1812</v>
      </c>
      <c r="C1814" s="85">
        <v>22996.9</v>
      </c>
      <c r="D1814" s="85">
        <f>C1814 * (1 + '2016 Claims Experience'!$H$3) * (1 + '2016 Claims Experience'!$H$3)</f>
        <v>27826.249000000007</v>
      </c>
      <c r="E1814" s="85">
        <f t="shared" si="113"/>
        <v>2782.6249000000003</v>
      </c>
      <c r="F1814" s="85">
        <f t="shared" si="114"/>
        <v>25043.624100000008</v>
      </c>
      <c r="G1814" s="85">
        <f xml:space="preserve"> F1814/'2016 Claims Experience'!$H$2</f>
        <v>29463.087176470599</v>
      </c>
      <c r="H1814" s="85">
        <f t="shared" si="115"/>
        <v>500</v>
      </c>
      <c r="I1814" s="85">
        <f t="shared" si="112"/>
        <v>771.55438428117304</v>
      </c>
      <c r="J1814" s="39"/>
    </row>
    <row r="1815" spans="2:10" x14ac:dyDescent="0.2">
      <c r="B1815" s="87">
        <v>1813</v>
      </c>
      <c r="C1815" s="85">
        <v>1635.3000000000002</v>
      </c>
      <c r="D1815" s="85">
        <f>C1815 * (1 + '2016 Claims Experience'!$H$3) * (1 + '2016 Claims Experience'!$H$3)</f>
        <v>1978.7130000000006</v>
      </c>
      <c r="E1815" s="85">
        <f t="shared" si="113"/>
        <v>197.87130000000002</v>
      </c>
      <c r="F1815" s="85">
        <f t="shared" si="114"/>
        <v>1780.8417000000006</v>
      </c>
      <c r="G1815" s="85">
        <f xml:space="preserve"> F1815/'2016 Claims Experience'!$H$2</f>
        <v>2095.1078823529419</v>
      </c>
      <c r="H1815" s="85">
        <f t="shared" si="115"/>
        <v>500</v>
      </c>
      <c r="I1815" s="85">
        <f t="shared" si="112"/>
        <v>771.55438428117304</v>
      </c>
      <c r="J1815" s="39"/>
    </row>
    <row r="1816" spans="2:10" x14ac:dyDescent="0.2">
      <c r="B1816" s="87">
        <v>1814</v>
      </c>
      <c r="C1816" s="85">
        <v>1583.95</v>
      </c>
      <c r="D1816" s="85">
        <f>C1816 * (1 + '2016 Claims Experience'!$H$3) * (1 + '2016 Claims Experience'!$H$3)</f>
        <v>1916.5795000000005</v>
      </c>
      <c r="E1816" s="85">
        <f t="shared" si="113"/>
        <v>191.65795</v>
      </c>
      <c r="F1816" s="85">
        <f t="shared" si="114"/>
        <v>1724.9215500000005</v>
      </c>
      <c r="G1816" s="85">
        <f xml:space="preserve"> F1816/'2016 Claims Experience'!$H$2</f>
        <v>2029.3194705882358</v>
      </c>
      <c r="H1816" s="85">
        <f t="shared" si="115"/>
        <v>500</v>
      </c>
      <c r="I1816" s="85">
        <f t="shared" si="112"/>
        <v>771.55438428117304</v>
      </c>
      <c r="J1816" s="39"/>
    </row>
    <row r="1817" spans="2:10" x14ac:dyDescent="0.2">
      <c r="B1817" s="87">
        <v>1815</v>
      </c>
      <c r="C1817" s="85">
        <v>10964.41</v>
      </c>
      <c r="D1817" s="85">
        <f>C1817 * (1 + '2016 Claims Experience'!$H$3) * (1 + '2016 Claims Experience'!$H$3)</f>
        <v>13266.936100000001</v>
      </c>
      <c r="E1817" s="85">
        <f t="shared" si="113"/>
        <v>1326.6936099999998</v>
      </c>
      <c r="F1817" s="85">
        <f t="shared" si="114"/>
        <v>11940.242490000001</v>
      </c>
      <c r="G1817" s="85">
        <f xml:space="preserve"> F1817/'2016 Claims Experience'!$H$2</f>
        <v>14047.344105882354</v>
      </c>
      <c r="H1817" s="85">
        <f t="shared" si="115"/>
        <v>500</v>
      </c>
      <c r="I1817" s="85">
        <f t="shared" si="112"/>
        <v>771.55438428117304</v>
      </c>
      <c r="J1817" s="39"/>
    </row>
    <row r="1818" spans="2:10" x14ac:dyDescent="0.2">
      <c r="B1818" s="87">
        <v>1816</v>
      </c>
      <c r="C1818" s="85">
        <v>15555.1</v>
      </c>
      <c r="D1818" s="85">
        <f>C1818 * (1 + '2016 Claims Experience'!$H$3) * (1 + '2016 Claims Experience'!$H$3)</f>
        <v>18821.671000000002</v>
      </c>
      <c r="E1818" s="85">
        <f t="shared" si="113"/>
        <v>1882.1670999999999</v>
      </c>
      <c r="F1818" s="85">
        <f t="shared" si="114"/>
        <v>16939.503900000003</v>
      </c>
      <c r="G1818" s="85">
        <f xml:space="preserve"> F1818/'2016 Claims Experience'!$H$2</f>
        <v>19928.828117647063</v>
      </c>
      <c r="H1818" s="85">
        <f t="shared" si="115"/>
        <v>500</v>
      </c>
      <c r="I1818" s="85">
        <f t="shared" si="112"/>
        <v>771.55438428117304</v>
      </c>
      <c r="J1818" s="39"/>
    </row>
    <row r="1819" spans="2:10" x14ac:dyDescent="0.2">
      <c r="B1819" s="87">
        <v>1817</v>
      </c>
      <c r="C1819" s="85">
        <v>605.14</v>
      </c>
      <c r="D1819" s="85">
        <f>C1819 * (1 + '2016 Claims Experience'!$H$3) * (1 + '2016 Claims Experience'!$H$3)</f>
        <v>732.21940000000006</v>
      </c>
      <c r="E1819" s="85">
        <f t="shared" si="113"/>
        <v>73.221939999999989</v>
      </c>
      <c r="F1819" s="85">
        <f t="shared" si="114"/>
        <v>658.99746000000005</v>
      </c>
      <c r="G1819" s="85">
        <f xml:space="preserve"> F1819/'2016 Claims Experience'!$H$2</f>
        <v>775.29112941176481</v>
      </c>
      <c r="H1819" s="85">
        <f t="shared" si="115"/>
        <v>500</v>
      </c>
      <c r="I1819" s="85">
        <f t="shared" si="112"/>
        <v>771.55438428117304</v>
      </c>
      <c r="J1819" s="39"/>
    </row>
    <row r="1820" spans="2:10" x14ac:dyDescent="0.2">
      <c r="B1820" s="87">
        <v>1818</v>
      </c>
      <c r="C1820" s="85">
        <v>2167.7600000000002</v>
      </c>
      <c r="D1820" s="85">
        <f>C1820 * (1 + '2016 Claims Experience'!$H$3) * (1 + '2016 Claims Experience'!$H$3)</f>
        <v>2622.9896000000008</v>
      </c>
      <c r="E1820" s="85">
        <f t="shared" si="113"/>
        <v>262.29896000000002</v>
      </c>
      <c r="F1820" s="85">
        <f t="shared" si="114"/>
        <v>2360.6906400000007</v>
      </c>
      <c r="G1820" s="85">
        <f xml:space="preserve"> F1820/'2016 Claims Experience'!$H$2</f>
        <v>2777.283105882354</v>
      </c>
      <c r="H1820" s="85">
        <f t="shared" si="115"/>
        <v>500</v>
      </c>
      <c r="I1820" s="85">
        <f t="shared" si="112"/>
        <v>771.55438428117304</v>
      </c>
      <c r="J1820" s="39"/>
    </row>
    <row r="1821" spans="2:10" x14ac:dyDescent="0.2">
      <c r="B1821" s="87">
        <v>1819</v>
      </c>
      <c r="C1821" s="85">
        <v>436.08000000000004</v>
      </c>
      <c r="D1821" s="85">
        <f>C1821 * (1 + '2016 Claims Experience'!$H$3) * (1 + '2016 Claims Experience'!$H$3)</f>
        <v>527.6568000000002</v>
      </c>
      <c r="E1821" s="85">
        <f t="shared" si="113"/>
        <v>52.76568000000001</v>
      </c>
      <c r="F1821" s="85">
        <f t="shared" si="114"/>
        <v>474.89112000000017</v>
      </c>
      <c r="G1821" s="85">
        <f xml:space="preserve"> F1821/'2016 Claims Experience'!$H$2</f>
        <v>558.69543529411783</v>
      </c>
      <c r="H1821" s="85">
        <f t="shared" si="115"/>
        <v>500</v>
      </c>
      <c r="I1821" s="85">
        <f t="shared" si="112"/>
        <v>771.55438428117304</v>
      </c>
      <c r="J1821" s="39"/>
    </row>
    <row r="1822" spans="2:10" x14ac:dyDescent="0.2">
      <c r="B1822" s="87">
        <v>1820</v>
      </c>
      <c r="C1822" s="85">
        <v>8461.69</v>
      </c>
      <c r="D1822" s="85">
        <f>C1822 * (1 + '2016 Claims Experience'!$H$3) * (1 + '2016 Claims Experience'!$H$3)</f>
        <v>10238.644900000003</v>
      </c>
      <c r="E1822" s="85">
        <f t="shared" si="113"/>
        <v>1023.86449</v>
      </c>
      <c r="F1822" s="85">
        <f t="shared" si="114"/>
        <v>9214.780410000003</v>
      </c>
      <c r="G1822" s="85">
        <f xml:space="preserve"> F1822/'2016 Claims Experience'!$H$2</f>
        <v>10840.918129411768</v>
      </c>
      <c r="H1822" s="85">
        <f t="shared" si="115"/>
        <v>500</v>
      </c>
      <c r="I1822" s="85">
        <f t="shared" si="112"/>
        <v>771.55438428117304</v>
      </c>
      <c r="J1822" s="39"/>
    </row>
    <row r="1823" spans="2:10" x14ac:dyDescent="0.2">
      <c r="B1823" s="87">
        <v>1821</v>
      </c>
      <c r="C1823" s="85">
        <v>5403.6</v>
      </c>
      <c r="D1823" s="85">
        <f>C1823 * (1 + '2016 Claims Experience'!$H$3) * (1 + '2016 Claims Experience'!$H$3)</f>
        <v>6538.3560000000016</v>
      </c>
      <c r="E1823" s="85">
        <f t="shared" si="113"/>
        <v>653.8356</v>
      </c>
      <c r="F1823" s="85">
        <f t="shared" si="114"/>
        <v>5884.5204000000012</v>
      </c>
      <c r="G1823" s="85">
        <f xml:space="preserve"> F1823/'2016 Claims Experience'!$H$2</f>
        <v>6922.9651764705895</v>
      </c>
      <c r="H1823" s="85">
        <f t="shared" si="115"/>
        <v>500</v>
      </c>
      <c r="I1823" s="85">
        <f t="shared" si="112"/>
        <v>771.55438428117304</v>
      </c>
      <c r="J1823" s="39"/>
    </row>
    <row r="1824" spans="2:10" x14ac:dyDescent="0.2">
      <c r="B1824" s="87">
        <v>1822</v>
      </c>
      <c r="C1824" s="85">
        <v>8772.9500000000007</v>
      </c>
      <c r="D1824" s="85">
        <f>C1824 * (1 + '2016 Claims Experience'!$H$3) * (1 + '2016 Claims Experience'!$H$3)</f>
        <v>10615.269500000002</v>
      </c>
      <c r="E1824" s="85">
        <f t="shared" si="113"/>
        <v>1061.5269499999999</v>
      </c>
      <c r="F1824" s="85">
        <f t="shared" si="114"/>
        <v>9553.7425500000027</v>
      </c>
      <c r="G1824" s="85">
        <f xml:space="preserve"> F1824/'2016 Claims Experience'!$H$2</f>
        <v>11239.697117647062</v>
      </c>
      <c r="H1824" s="85">
        <f t="shared" si="115"/>
        <v>500</v>
      </c>
      <c r="I1824" s="85">
        <f t="shared" si="112"/>
        <v>771.55438428117304</v>
      </c>
      <c r="J1824" s="39"/>
    </row>
    <row r="1825" spans="2:10" x14ac:dyDescent="0.2">
      <c r="B1825" s="87">
        <v>1823</v>
      </c>
      <c r="C1825" s="85">
        <v>11417.08</v>
      </c>
      <c r="D1825" s="85">
        <f>C1825 * (1 + '2016 Claims Experience'!$H$3) * (1 + '2016 Claims Experience'!$H$3)</f>
        <v>13814.666800000001</v>
      </c>
      <c r="E1825" s="85">
        <f t="shared" si="113"/>
        <v>1381.4666799999998</v>
      </c>
      <c r="F1825" s="85">
        <f t="shared" si="114"/>
        <v>12433.200120000001</v>
      </c>
      <c r="G1825" s="85">
        <f xml:space="preserve"> F1825/'2016 Claims Experience'!$H$2</f>
        <v>14627.294258823531</v>
      </c>
      <c r="H1825" s="85">
        <f t="shared" si="115"/>
        <v>500</v>
      </c>
      <c r="I1825" s="85">
        <f t="shared" si="112"/>
        <v>771.55438428117304</v>
      </c>
      <c r="J1825" s="39"/>
    </row>
    <row r="1826" spans="2:10" x14ac:dyDescent="0.2">
      <c r="B1826" s="87">
        <v>1824</v>
      </c>
      <c r="C1826" s="85">
        <v>8422.98</v>
      </c>
      <c r="D1826" s="85">
        <f>C1826 * (1 + '2016 Claims Experience'!$H$3) * (1 + '2016 Claims Experience'!$H$3)</f>
        <v>10191.805800000002</v>
      </c>
      <c r="E1826" s="85">
        <f t="shared" si="113"/>
        <v>1019.18058</v>
      </c>
      <c r="F1826" s="85">
        <f t="shared" si="114"/>
        <v>9172.6252200000017</v>
      </c>
      <c r="G1826" s="85">
        <f xml:space="preserve"> F1826/'2016 Claims Experience'!$H$2</f>
        <v>10791.323788235297</v>
      </c>
      <c r="H1826" s="85">
        <f t="shared" si="115"/>
        <v>500</v>
      </c>
      <c r="I1826" s="85">
        <f t="shared" si="112"/>
        <v>771.55438428117304</v>
      </c>
      <c r="J1826" s="39"/>
    </row>
    <row r="1827" spans="2:10" x14ac:dyDescent="0.2">
      <c r="B1827" s="87">
        <v>1825</v>
      </c>
      <c r="C1827" s="85">
        <v>3846.51</v>
      </c>
      <c r="D1827" s="85">
        <f>C1827 * (1 + '2016 Claims Experience'!$H$3) * (1 + '2016 Claims Experience'!$H$3)</f>
        <v>4654.2771000000012</v>
      </c>
      <c r="E1827" s="85">
        <f t="shared" si="113"/>
        <v>465.42770999999999</v>
      </c>
      <c r="F1827" s="85">
        <f t="shared" si="114"/>
        <v>4188.8493900000012</v>
      </c>
      <c r="G1827" s="85">
        <f xml:space="preserve"> F1827/'2016 Claims Experience'!$H$2</f>
        <v>4928.0581058823545</v>
      </c>
      <c r="H1827" s="85">
        <f t="shared" si="115"/>
        <v>500</v>
      </c>
      <c r="I1827" s="85">
        <f t="shared" si="112"/>
        <v>771.55438428117304</v>
      </c>
      <c r="J1827" s="39"/>
    </row>
    <row r="1828" spans="2:10" x14ac:dyDescent="0.2">
      <c r="B1828" s="87">
        <v>1826</v>
      </c>
      <c r="C1828" s="85">
        <v>3086.53</v>
      </c>
      <c r="D1828" s="85">
        <f>C1828 * (1 + '2016 Claims Experience'!$H$3) * (1 + '2016 Claims Experience'!$H$3)</f>
        <v>3734.7013000000006</v>
      </c>
      <c r="E1828" s="85">
        <f t="shared" si="113"/>
        <v>373.47012999999998</v>
      </c>
      <c r="F1828" s="85">
        <f t="shared" si="114"/>
        <v>3361.2311700000005</v>
      </c>
      <c r="G1828" s="85">
        <f xml:space="preserve"> F1828/'2016 Claims Experience'!$H$2</f>
        <v>3954.3896117647064</v>
      </c>
      <c r="H1828" s="85">
        <f t="shared" si="115"/>
        <v>500</v>
      </c>
      <c r="I1828" s="85">
        <f t="shared" si="112"/>
        <v>771.55438428117304</v>
      </c>
      <c r="J1828" s="39"/>
    </row>
    <row r="1829" spans="2:10" x14ac:dyDescent="0.2">
      <c r="B1829" s="87">
        <v>1827</v>
      </c>
      <c r="C1829" s="85">
        <v>511.13</v>
      </c>
      <c r="D1829" s="85">
        <f>C1829 * (1 + '2016 Claims Experience'!$H$3) * (1 + '2016 Claims Experience'!$H$3)</f>
        <v>618.46730000000014</v>
      </c>
      <c r="E1829" s="85">
        <f t="shared" si="113"/>
        <v>61.846730000000001</v>
      </c>
      <c r="F1829" s="85">
        <f t="shared" si="114"/>
        <v>556.62057000000016</v>
      </c>
      <c r="G1829" s="85">
        <f xml:space="preserve"> F1829/'2016 Claims Experience'!$H$2</f>
        <v>654.84772941176493</v>
      </c>
      <c r="H1829" s="85">
        <f t="shared" si="115"/>
        <v>500</v>
      </c>
      <c r="I1829" s="85">
        <f t="shared" si="112"/>
        <v>771.55438428117304</v>
      </c>
      <c r="J1829" s="39"/>
    </row>
    <row r="1830" spans="2:10" x14ac:dyDescent="0.2">
      <c r="B1830" s="87">
        <v>1828</v>
      </c>
      <c r="C1830" s="85">
        <v>6933.04</v>
      </c>
      <c r="D1830" s="85">
        <f>C1830 * (1 + '2016 Claims Experience'!$H$3) * (1 + '2016 Claims Experience'!$H$3)</f>
        <v>8388.9784000000018</v>
      </c>
      <c r="E1830" s="85">
        <f t="shared" si="113"/>
        <v>838.89783999999997</v>
      </c>
      <c r="F1830" s="85">
        <f t="shared" si="114"/>
        <v>7550.0805600000022</v>
      </c>
      <c r="G1830" s="85">
        <f xml:space="preserve"> F1830/'2016 Claims Experience'!$H$2</f>
        <v>8882.4477176470609</v>
      </c>
      <c r="H1830" s="85">
        <f t="shared" si="115"/>
        <v>500</v>
      </c>
      <c r="I1830" s="85">
        <f t="shared" si="112"/>
        <v>771.55438428117304</v>
      </c>
      <c r="J1830" s="39"/>
    </row>
    <row r="1831" spans="2:10" x14ac:dyDescent="0.2">
      <c r="B1831" s="87">
        <v>1829</v>
      </c>
      <c r="C1831" s="85">
        <v>737.86</v>
      </c>
      <c r="D1831" s="85">
        <f>C1831 * (1 + '2016 Claims Experience'!$H$3) * (1 + '2016 Claims Experience'!$H$3)</f>
        <v>892.81060000000014</v>
      </c>
      <c r="E1831" s="85">
        <f t="shared" si="113"/>
        <v>89.281059999999997</v>
      </c>
      <c r="F1831" s="85">
        <f t="shared" si="114"/>
        <v>803.52954000000011</v>
      </c>
      <c r="G1831" s="85">
        <f xml:space="preserve"> F1831/'2016 Claims Experience'!$H$2</f>
        <v>945.32887058823542</v>
      </c>
      <c r="H1831" s="85">
        <f t="shared" si="115"/>
        <v>500</v>
      </c>
      <c r="I1831" s="85">
        <f t="shared" si="112"/>
        <v>771.55438428117304</v>
      </c>
      <c r="J1831" s="39"/>
    </row>
    <row r="1832" spans="2:10" x14ac:dyDescent="0.2">
      <c r="B1832" s="87">
        <v>1830</v>
      </c>
      <c r="C1832" s="85">
        <v>4619.13</v>
      </c>
      <c r="D1832" s="85">
        <f>C1832 * (1 + '2016 Claims Experience'!$H$3) * (1 + '2016 Claims Experience'!$H$3)</f>
        <v>5589.1473000000015</v>
      </c>
      <c r="E1832" s="85">
        <f t="shared" si="113"/>
        <v>558.91473000000008</v>
      </c>
      <c r="F1832" s="85">
        <f t="shared" si="114"/>
        <v>5030.232570000001</v>
      </c>
      <c r="G1832" s="85">
        <f xml:space="preserve"> F1832/'2016 Claims Experience'!$H$2</f>
        <v>5917.920670588237</v>
      </c>
      <c r="H1832" s="85">
        <f t="shared" si="115"/>
        <v>500</v>
      </c>
      <c r="I1832" s="85">
        <f t="shared" si="112"/>
        <v>771.55438428117304</v>
      </c>
      <c r="J1832" s="39"/>
    </row>
    <row r="1833" spans="2:10" x14ac:dyDescent="0.2">
      <c r="B1833" s="87">
        <v>1831</v>
      </c>
      <c r="C1833" s="85">
        <v>12971.01</v>
      </c>
      <c r="D1833" s="85">
        <f>C1833 * (1 + '2016 Claims Experience'!$H$3) * (1 + '2016 Claims Experience'!$H$3)</f>
        <v>15694.922100000002</v>
      </c>
      <c r="E1833" s="85">
        <f t="shared" si="113"/>
        <v>1569.4922099999999</v>
      </c>
      <c r="F1833" s="85">
        <f t="shared" si="114"/>
        <v>14125.429890000001</v>
      </c>
      <c r="G1833" s="85">
        <f xml:space="preserve"> F1833/'2016 Claims Experience'!$H$2</f>
        <v>16618.152811764707</v>
      </c>
      <c r="H1833" s="85">
        <f t="shared" si="115"/>
        <v>500</v>
      </c>
      <c r="I1833" s="85">
        <f t="shared" si="112"/>
        <v>771.55438428117304</v>
      </c>
      <c r="J1833" s="39"/>
    </row>
    <row r="1834" spans="2:10" x14ac:dyDescent="0.2">
      <c r="B1834" s="87">
        <v>1832</v>
      </c>
      <c r="C1834" s="85">
        <v>17194.350000000002</v>
      </c>
      <c r="D1834" s="85">
        <f>C1834 * (1 + '2016 Claims Experience'!$H$3) * (1 + '2016 Claims Experience'!$H$3)</f>
        <v>20805.163500000006</v>
      </c>
      <c r="E1834" s="85">
        <f t="shared" si="113"/>
        <v>2080.5163500000003</v>
      </c>
      <c r="F1834" s="85">
        <f t="shared" si="114"/>
        <v>18724.647150000004</v>
      </c>
      <c r="G1834" s="85">
        <f xml:space="preserve"> F1834/'2016 Claims Experience'!$H$2</f>
        <v>22028.99664705883</v>
      </c>
      <c r="H1834" s="85">
        <f t="shared" si="115"/>
        <v>500</v>
      </c>
      <c r="I1834" s="85">
        <f t="shared" si="112"/>
        <v>771.55438428117304</v>
      </c>
      <c r="J1834" s="39"/>
    </row>
    <row r="1835" spans="2:10" x14ac:dyDescent="0.2">
      <c r="B1835" s="87">
        <v>1833</v>
      </c>
      <c r="C1835" s="85">
        <v>14339.29</v>
      </c>
      <c r="D1835" s="85">
        <f>C1835 * (1 + '2016 Claims Experience'!$H$3) * (1 + '2016 Claims Experience'!$H$3)</f>
        <v>17350.540900000004</v>
      </c>
      <c r="E1835" s="85">
        <f t="shared" si="113"/>
        <v>1735.0540900000001</v>
      </c>
      <c r="F1835" s="85">
        <f t="shared" si="114"/>
        <v>15615.486810000004</v>
      </c>
      <c r="G1835" s="85">
        <f xml:space="preserve"> F1835/'2016 Claims Experience'!$H$2</f>
        <v>18371.16095294118</v>
      </c>
      <c r="H1835" s="85">
        <f t="shared" si="115"/>
        <v>500</v>
      </c>
      <c r="I1835" s="85">
        <f t="shared" si="112"/>
        <v>771.55438428117304</v>
      </c>
      <c r="J1835" s="39"/>
    </row>
    <row r="1836" spans="2:10" x14ac:dyDescent="0.2">
      <c r="B1836" s="87">
        <v>1834</v>
      </c>
      <c r="C1836" s="85">
        <v>771.83</v>
      </c>
      <c r="D1836" s="85">
        <f>C1836 * (1 + '2016 Claims Experience'!$H$3) * (1 + '2016 Claims Experience'!$H$3)</f>
        <v>933.91430000000025</v>
      </c>
      <c r="E1836" s="85">
        <f t="shared" si="113"/>
        <v>93.39143</v>
      </c>
      <c r="F1836" s="85">
        <f t="shared" si="114"/>
        <v>840.52287000000024</v>
      </c>
      <c r="G1836" s="85">
        <f xml:space="preserve"> F1836/'2016 Claims Experience'!$H$2</f>
        <v>988.85043529411791</v>
      </c>
      <c r="H1836" s="85">
        <f t="shared" si="115"/>
        <v>500</v>
      </c>
      <c r="I1836" s="85">
        <f t="shared" si="112"/>
        <v>771.55438428117304</v>
      </c>
      <c r="J1836" s="39"/>
    </row>
    <row r="1837" spans="2:10" x14ac:dyDescent="0.2">
      <c r="B1837" s="87">
        <v>1835</v>
      </c>
      <c r="C1837" s="85">
        <v>19914.32</v>
      </c>
      <c r="D1837" s="85">
        <f>C1837 * (1 + '2016 Claims Experience'!$H$3) * (1 + '2016 Claims Experience'!$H$3)</f>
        <v>24096.327200000003</v>
      </c>
      <c r="E1837" s="85">
        <f t="shared" si="113"/>
        <v>2409.6327199999996</v>
      </c>
      <c r="F1837" s="85">
        <f t="shared" si="114"/>
        <v>21686.694480000002</v>
      </c>
      <c r="G1837" s="85">
        <f xml:space="preserve"> F1837/'2016 Claims Experience'!$H$2</f>
        <v>25513.758211764707</v>
      </c>
      <c r="H1837" s="85">
        <f t="shared" si="115"/>
        <v>500</v>
      </c>
      <c r="I1837" s="85">
        <f t="shared" si="112"/>
        <v>771.55438428117304</v>
      </c>
      <c r="J1837" s="39"/>
    </row>
    <row r="1838" spans="2:10" x14ac:dyDescent="0.2">
      <c r="B1838" s="87">
        <v>1836</v>
      </c>
      <c r="C1838" s="85">
        <v>14081.75</v>
      </c>
      <c r="D1838" s="85">
        <f>C1838 * (1 + '2016 Claims Experience'!$H$3) * (1 + '2016 Claims Experience'!$H$3)</f>
        <v>17038.917500000003</v>
      </c>
      <c r="E1838" s="85">
        <f t="shared" si="113"/>
        <v>1703.89175</v>
      </c>
      <c r="F1838" s="85">
        <f t="shared" si="114"/>
        <v>15335.025750000003</v>
      </c>
      <c r="G1838" s="85">
        <f xml:space="preserve"> F1838/'2016 Claims Experience'!$H$2</f>
        <v>18041.206764705887</v>
      </c>
      <c r="H1838" s="85">
        <f t="shared" si="115"/>
        <v>500</v>
      </c>
      <c r="I1838" s="85">
        <f t="shared" si="112"/>
        <v>771.55438428117304</v>
      </c>
      <c r="J1838" s="39"/>
    </row>
    <row r="1839" spans="2:10" x14ac:dyDescent="0.2">
      <c r="B1839" s="87">
        <v>1837</v>
      </c>
      <c r="C1839" s="85">
        <v>576.70000000000005</v>
      </c>
      <c r="D1839" s="85">
        <f>C1839 * (1 + '2016 Claims Experience'!$H$3) * (1 + '2016 Claims Experience'!$H$3)</f>
        <v>697.80700000000013</v>
      </c>
      <c r="E1839" s="85">
        <f t="shared" si="113"/>
        <v>69.780699999999996</v>
      </c>
      <c r="F1839" s="85">
        <f t="shared" si="114"/>
        <v>628.02630000000011</v>
      </c>
      <c r="G1839" s="85">
        <f xml:space="preserve"> F1839/'2016 Claims Experience'!$H$2</f>
        <v>738.85447058823547</v>
      </c>
      <c r="H1839" s="85">
        <f t="shared" si="115"/>
        <v>500</v>
      </c>
      <c r="I1839" s="85">
        <f t="shared" si="112"/>
        <v>771.55438428117304</v>
      </c>
      <c r="J1839" s="39"/>
    </row>
    <row r="1840" spans="2:10" x14ac:dyDescent="0.2">
      <c r="B1840" s="87">
        <v>1838</v>
      </c>
      <c r="C1840" s="85">
        <v>477.95000000000005</v>
      </c>
      <c r="D1840" s="85">
        <f>C1840 * (1 + '2016 Claims Experience'!$H$3) * (1 + '2016 Claims Experience'!$H$3)</f>
        <v>578.31950000000018</v>
      </c>
      <c r="E1840" s="85">
        <f t="shared" si="113"/>
        <v>57.831950000000006</v>
      </c>
      <c r="F1840" s="85">
        <f t="shared" si="114"/>
        <v>520.48755000000017</v>
      </c>
      <c r="G1840" s="85">
        <f xml:space="preserve"> F1840/'2016 Claims Experience'!$H$2</f>
        <v>612.33829411764725</v>
      </c>
      <c r="H1840" s="85">
        <f t="shared" si="115"/>
        <v>500</v>
      </c>
      <c r="I1840" s="85">
        <f t="shared" si="112"/>
        <v>771.55438428117304</v>
      </c>
      <c r="J1840" s="39"/>
    </row>
    <row r="1841" spans="2:10" x14ac:dyDescent="0.2">
      <c r="B1841" s="87">
        <v>1839</v>
      </c>
      <c r="C1841" s="85">
        <v>20074.690000000002</v>
      </c>
      <c r="D1841" s="85">
        <f>C1841 * (1 + '2016 Claims Experience'!$H$3) * (1 + '2016 Claims Experience'!$H$3)</f>
        <v>24290.374900000006</v>
      </c>
      <c r="E1841" s="85">
        <f t="shared" si="113"/>
        <v>2429.0374900000002</v>
      </c>
      <c r="F1841" s="85">
        <f t="shared" si="114"/>
        <v>21861.337410000007</v>
      </c>
      <c r="G1841" s="85">
        <f xml:space="preserve"> F1841/'2016 Claims Experience'!$H$2</f>
        <v>25719.22048235295</v>
      </c>
      <c r="H1841" s="85">
        <f t="shared" si="115"/>
        <v>500</v>
      </c>
      <c r="I1841" s="85">
        <f t="shared" si="112"/>
        <v>771.55438428117304</v>
      </c>
      <c r="J1841" s="39"/>
    </row>
    <row r="1842" spans="2:10" x14ac:dyDescent="0.2">
      <c r="B1842" s="87">
        <v>1840</v>
      </c>
      <c r="C1842" s="85">
        <v>11451.84</v>
      </c>
      <c r="D1842" s="85">
        <f>C1842 * (1 + '2016 Claims Experience'!$H$3) * (1 + '2016 Claims Experience'!$H$3)</f>
        <v>13856.726400000003</v>
      </c>
      <c r="E1842" s="85">
        <f t="shared" si="113"/>
        <v>1385.67264</v>
      </c>
      <c r="F1842" s="85">
        <f t="shared" si="114"/>
        <v>12471.053760000003</v>
      </c>
      <c r="G1842" s="85">
        <f xml:space="preserve"> F1842/'2016 Claims Experience'!$H$2</f>
        <v>14671.827952941179</v>
      </c>
      <c r="H1842" s="85">
        <f t="shared" si="115"/>
        <v>500</v>
      </c>
      <c r="I1842" s="85">
        <f t="shared" si="112"/>
        <v>771.55438428117304</v>
      </c>
      <c r="J1842" s="39"/>
    </row>
    <row r="1843" spans="2:10" x14ac:dyDescent="0.2">
      <c r="B1843" s="87">
        <v>1841</v>
      </c>
      <c r="C1843" s="85">
        <v>23120.93</v>
      </c>
      <c r="D1843" s="85">
        <f>C1843 * (1 + '2016 Claims Experience'!$H$3) * (1 + '2016 Claims Experience'!$H$3)</f>
        <v>27976.325300000004</v>
      </c>
      <c r="E1843" s="85">
        <f t="shared" si="113"/>
        <v>2797.6325299999999</v>
      </c>
      <c r="F1843" s="85">
        <f t="shared" si="114"/>
        <v>25178.692770000005</v>
      </c>
      <c r="G1843" s="85">
        <f xml:space="preserve"> F1843/'2016 Claims Experience'!$H$2</f>
        <v>29621.991494117654</v>
      </c>
      <c r="H1843" s="85">
        <f t="shared" si="115"/>
        <v>500</v>
      </c>
      <c r="I1843" s="85">
        <f t="shared" si="112"/>
        <v>771.55438428117304</v>
      </c>
      <c r="J1843" s="39"/>
    </row>
    <row r="1844" spans="2:10" x14ac:dyDescent="0.2">
      <c r="B1844" s="87">
        <v>1842</v>
      </c>
      <c r="C1844" s="85">
        <v>18256.11</v>
      </c>
      <c r="D1844" s="85">
        <f>C1844 * (1 + '2016 Claims Experience'!$H$3) * (1 + '2016 Claims Experience'!$H$3)</f>
        <v>22089.893100000005</v>
      </c>
      <c r="E1844" s="85">
        <f t="shared" si="113"/>
        <v>2208.9893099999999</v>
      </c>
      <c r="F1844" s="85">
        <f t="shared" si="114"/>
        <v>19880.903790000004</v>
      </c>
      <c r="G1844" s="85">
        <f xml:space="preserve"> F1844/'2016 Claims Experience'!$H$2</f>
        <v>23389.298576470592</v>
      </c>
      <c r="H1844" s="85">
        <f t="shared" si="115"/>
        <v>500</v>
      </c>
      <c r="I1844" s="85">
        <f t="shared" si="112"/>
        <v>771.55438428117304</v>
      </c>
      <c r="J1844" s="39"/>
    </row>
    <row r="1845" spans="2:10" x14ac:dyDescent="0.2">
      <c r="B1845" s="87">
        <v>1843</v>
      </c>
      <c r="C1845" s="85">
        <v>3832.29</v>
      </c>
      <c r="D1845" s="85">
        <f>C1845 * (1 + '2016 Claims Experience'!$H$3) * (1 + '2016 Claims Experience'!$H$3)</f>
        <v>4637.0709000000006</v>
      </c>
      <c r="E1845" s="85">
        <f t="shared" si="113"/>
        <v>463.70708999999994</v>
      </c>
      <c r="F1845" s="85">
        <f t="shared" si="114"/>
        <v>4173.3638100000007</v>
      </c>
      <c r="G1845" s="85">
        <f xml:space="preserve"> F1845/'2016 Claims Experience'!$H$2</f>
        <v>4909.8397764705896</v>
      </c>
      <c r="H1845" s="85">
        <f t="shared" si="115"/>
        <v>500</v>
      </c>
      <c r="I1845" s="85">
        <f t="shared" si="112"/>
        <v>771.55438428117304</v>
      </c>
      <c r="J1845" s="39"/>
    </row>
    <row r="1846" spans="2:10" x14ac:dyDescent="0.2">
      <c r="B1846" s="87">
        <v>1844</v>
      </c>
      <c r="C1846" s="85">
        <v>3252.4300000000003</v>
      </c>
      <c r="D1846" s="85">
        <f>C1846 * (1 + '2016 Claims Experience'!$H$3) * (1 + '2016 Claims Experience'!$H$3)</f>
        <v>3935.4403000000011</v>
      </c>
      <c r="E1846" s="85">
        <f t="shared" si="113"/>
        <v>393.54403000000002</v>
      </c>
      <c r="F1846" s="85">
        <f t="shared" si="114"/>
        <v>3541.8962700000011</v>
      </c>
      <c r="G1846" s="85">
        <f xml:space="preserve"> F1846/'2016 Claims Experience'!$H$2</f>
        <v>4166.9367882352954</v>
      </c>
      <c r="H1846" s="85">
        <f t="shared" si="115"/>
        <v>500</v>
      </c>
      <c r="I1846" s="85">
        <f t="shared" si="112"/>
        <v>771.55438428117304</v>
      </c>
      <c r="J1846" s="39"/>
    </row>
    <row r="1847" spans="2:10" x14ac:dyDescent="0.2">
      <c r="B1847" s="87">
        <v>1845</v>
      </c>
      <c r="C1847" s="85">
        <v>1937.8700000000001</v>
      </c>
      <c r="D1847" s="85">
        <f>C1847 * (1 + '2016 Claims Experience'!$H$3) * (1 + '2016 Claims Experience'!$H$3)</f>
        <v>2344.8227000000002</v>
      </c>
      <c r="E1847" s="85">
        <f t="shared" si="113"/>
        <v>234.48226999999997</v>
      </c>
      <c r="F1847" s="85">
        <f t="shared" si="114"/>
        <v>2110.3404300000002</v>
      </c>
      <c r="G1847" s="85">
        <f xml:space="preserve"> F1847/'2016 Claims Experience'!$H$2</f>
        <v>2482.7534470588239</v>
      </c>
      <c r="H1847" s="85">
        <f t="shared" si="115"/>
        <v>500</v>
      </c>
      <c r="I1847" s="85">
        <f t="shared" si="112"/>
        <v>771.55438428117304</v>
      </c>
      <c r="J1847" s="39"/>
    </row>
    <row r="1848" spans="2:10" x14ac:dyDescent="0.2">
      <c r="B1848" s="87">
        <v>1846</v>
      </c>
      <c r="C1848" s="85">
        <v>10271.58</v>
      </c>
      <c r="D1848" s="85">
        <f>C1848 * (1 + '2016 Claims Experience'!$H$3) * (1 + '2016 Claims Experience'!$H$3)</f>
        <v>12428.611800000002</v>
      </c>
      <c r="E1848" s="85">
        <f t="shared" si="113"/>
        <v>1242.8611799999999</v>
      </c>
      <c r="F1848" s="85">
        <f t="shared" si="114"/>
        <v>11185.750620000003</v>
      </c>
      <c r="G1848" s="85">
        <f xml:space="preserve"> F1848/'2016 Claims Experience'!$H$2</f>
        <v>13159.70661176471</v>
      </c>
      <c r="H1848" s="85">
        <f t="shared" si="115"/>
        <v>500</v>
      </c>
      <c r="I1848" s="85">
        <f t="shared" si="112"/>
        <v>771.55438428117304</v>
      </c>
      <c r="J1848" s="39"/>
    </row>
    <row r="1849" spans="2:10" x14ac:dyDescent="0.2">
      <c r="B1849" s="87">
        <v>1847</v>
      </c>
      <c r="C1849" s="85">
        <v>15132.45</v>
      </c>
      <c r="D1849" s="85">
        <f>C1849 * (1 + '2016 Claims Experience'!$H$3) * (1 + '2016 Claims Experience'!$H$3)</f>
        <v>18310.264500000005</v>
      </c>
      <c r="E1849" s="85">
        <f t="shared" si="113"/>
        <v>1831.0264500000001</v>
      </c>
      <c r="F1849" s="85">
        <f t="shared" si="114"/>
        <v>16479.238050000004</v>
      </c>
      <c r="G1849" s="85">
        <f xml:space="preserve"> F1849/'2016 Claims Experience'!$H$2</f>
        <v>19387.338882352946</v>
      </c>
      <c r="H1849" s="85">
        <f t="shared" si="115"/>
        <v>500</v>
      </c>
      <c r="I1849" s="85">
        <f t="shared" si="112"/>
        <v>771.55438428117304</v>
      </c>
      <c r="J1849" s="39"/>
    </row>
    <row r="1850" spans="2:10" x14ac:dyDescent="0.2">
      <c r="B1850" s="87">
        <v>1848</v>
      </c>
      <c r="C1850" s="85">
        <v>6444.8200000000006</v>
      </c>
      <c r="D1850" s="85">
        <f>C1850 * (1 + '2016 Claims Experience'!$H$3) * (1 + '2016 Claims Experience'!$H$3)</f>
        <v>7798.2322000000022</v>
      </c>
      <c r="E1850" s="85">
        <f t="shared" si="113"/>
        <v>779.82321999999999</v>
      </c>
      <c r="F1850" s="85">
        <f t="shared" si="114"/>
        <v>7018.408980000002</v>
      </c>
      <c r="G1850" s="85">
        <f xml:space="preserve"> F1850/'2016 Claims Experience'!$H$2</f>
        <v>8256.9517411764737</v>
      </c>
      <c r="H1850" s="85">
        <f t="shared" si="115"/>
        <v>500</v>
      </c>
      <c r="I1850" s="85">
        <f t="shared" si="112"/>
        <v>771.55438428117304</v>
      </c>
      <c r="J1850" s="39"/>
    </row>
    <row r="1851" spans="2:10" x14ac:dyDescent="0.2">
      <c r="B1851" s="87">
        <v>1849</v>
      </c>
      <c r="C1851" s="85">
        <v>166.69</v>
      </c>
      <c r="D1851" s="85">
        <f>C1851 * (1 + '2016 Claims Experience'!$H$3) * (1 + '2016 Claims Experience'!$H$3)</f>
        <v>201.69490000000002</v>
      </c>
      <c r="E1851" s="85">
        <f t="shared" si="113"/>
        <v>20.169489999999996</v>
      </c>
      <c r="F1851" s="85">
        <f t="shared" si="114"/>
        <v>181.52541000000002</v>
      </c>
      <c r="G1851" s="85">
        <f xml:space="preserve"> F1851/'2016 Claims Experience'!$H$2</f>
        <v>213.55930588235296</v>
      </c>
      <c r="H1851" s="85">
        <f t="shared" si="115"/>
        <v>201.69490000000002</v>
      </c>
      <c r="I1851" s="85">
        <f t="shared" si="112"/>
        <v>0</v>
      </c>
      <c r="J1851" s="39"/>
    </row>
    <row r="1852" spans="2:10" x14ac:dyDescent="0.2">
      <c r="B1852" s="87">
        <v>1850</v>
      </c>
      <c r="C1852" s="85">
        <v>2352.62</v>
      </c>
      <c r="D1852" s="85">
        <f>C1852 * (1 + '2016 Claims Experience'!$H$3) * (1 + '2016 Claims Experience'!$H$3)</f>
        <v>2846.6702000000005</v>
      </c>
      <c r="E1852" s="85">
        <f t="shared" si="113"/>
        <v>284.66701999999998</v>
      </c>
      <c r="F1852" s="85">
        <f t="shared" si="114"/>
        <v>2562.0031800000006</v>
      </c>
      <c r="G1852" s="85">
        <f xml:space="preserve"> F1852/'2016 Claims Experience'!$H$2</f>
        <v>3014.1213882352949</v>
      </c>
      <c r="H1852" s="85">
        <f t="shared" si="115"/>
        <v>500</v>
      </c>
      <c r="I1852" s="85">
        <f t="shared" si="112"/>
        <v>771.55438428117304</v>
      </c>
      <c r="J1852" s="39"/>
    </row>
    <row r="1853" spans="2:10" x14ac:dyDescent="0.2">
      <c r="B1853" s="87">
        <v>1851</v>
      </c>
      <c r="C1853" s="85">
        <v>613.04000000000008</v>
      </c>
      <c r="D1853" s="85">
        <f>C1853 * (1 + '2016 Claims Experience'!$H$3) * (1 + '2016 Claims Experience'!$H$3)</f>
        <v>741.77840000000026</v>
      </c>
      <c r="E1853" s="85">
        <f t="shared" si="113"/>
        <v>74.177840000000003</v>
      </c>
      <c r="F1853" s="85">
        <f t="shared" si="114"/>
        <v>667.6005600000002</v>
      </c>
      <c r="G1853" s="85">
        <f xml:space="preserve"> F1853/'2016 Claims Experience'!$H$2</f>
        <v>785.41242352941197</v>
      </c>
      <c r="H1853" s="85">
        <f t="shared" si="115"/>
        <v>500</v>
      </c>
      <c r="I1853" s="85">
        <f t="shared" si="112"/>
        <v>771.55438428117304</v>
      </c>
      <c r="J1853" s="39"/>
    </row>
    <row r="1854" spans="2:10" x14ac:dyDescent="0.2">
      <c r="B1854" s="87">
        <v>1852</v>
      </c>
      <c r="C1854" s="85">
        <v>953.53000000000009</v>
      </c>
      <c r="D1854" s="85">
        <f>C1854 * (1 + '2016 Claims Experience'!$H$3) * (1 + '2016 Claims Experience'!$H$3)</f>
        <v>1153.7713000000003</v>
      </c>
      <c r="E1854" s="85">
        <f t="shared" si="113"/>
        <v>115.37713000000001</v>
      </c>
      <c r="F1854" s="85">
        <f t="shared" si="114"/>
        <v>1038.3941700000003</v>
      </c>
      <c r="G1854" s="85">
        <f xml:space="preserve"> F1854/'2016 Claims Experience'!$H$2</f>
        <v>1221.6402000000003</v>
      </c>
      <c r="H1854" s="85">
        <f t="shared" si="115"/>
        <v>500</v>
      </c>
      <c r="I1854" s="85">
        <f t="shared" si="112"/>
        <v>771.55438428117304</v>
      </c>
      <c r="J1854" s="39"/>
    </row>
    <row r="1855" spans="2:10" x14ac:dyDescent="0.2">
      <c r="B1855" s="87">
        <v>1853</v>
      </c>
      <c r="C1855" s="85">
        <v>4093.78</v>
      </c>
      <c r="D1855" s="85">
        <f>C1855 * (1 + '2016 Claims Experience'!$H$3) * (1 + '2016 Claims Experience'!$H$3)</f>
        <v>4953.4738000000007</v>
      </c>
      <c r="E1855" s="85">
        <f t="shared" si="113"/>
        <v>495.34737999999993</v>
      </c>
      <c r="F1855" s="85">
        <f t="shared" si="114"/>
        <v>4458.1264200000005</v>
      </c>
      <c r="G1855" s="85">
        <f xml:space="preserve"> F1855/'2016 Claims Experience'!$H$2</f>
        <v>5244.8546117647065</v>
      </c>
      <c r="H1855" s="85">
        <f t="shared" si="115"/>
        <v>500</v>
      </c>
      <c r="I1855" s="85">
        <f t="shared" si="112"/>
        <v>771.55438428117304</v>
      </c>
      <c r="J1855" s="39"/>
    </row>
    <row r="1856" spans="2:10" x14ac:dyDescent="0.2">
      <c r="B1856" s="87">
        <v>1854</v>
      </c>
      <c r="C1856" s="85">
        <v>662.81000000000006</v>
      </c>
      <c r="D1856" s="85">
        <f>C1856 * (1 + '2016 Claims Experience'!$H$3) * (1 + '2016 Claims Experience'!$H$3)</f>
        <v>802.0001000000002</v>
      </c>
      <c r="E1856" s="85">
        <f t="shared" si="113"/>
        <v>80.200010000000006</v>
      </c>
      <c r="F1856" s="85">
        <f t="shared" si="114"/>
        <v>721.80009000000018</v>
      </c>
      <c r="G1856" s="85">
        <f xml:space="preserve"> F1856/'2016 Claims Experience'!$H$2</f>
        <v>849.17657647058843</v>
      </c>
      <c r="H1856" s="85">
        <f t="shared" si="115"/>
        <v>500</v>
      </c>
      <c r="I1856" s="85">
        <f t="shared" si="112"/>
        <v>771.55438428117304</v>
      </c>
      <c r="J1856" s="39"/>
    </row>
    <row r="1857" spans="2:10" x14ac:dyDescent="0.2">
      <c r="B1857" s="87">
        <v>1855</v>
      </c>
      <c r="C1857" s="85">
        <v>4820.58</v>
      </c>
      <c r="D1857" s="85">
        <f>C1857 * (1 + '2016 Claims Experience'!$H$3) * (1 + '2016 Claims Experience'!$H$3)</f>
        <v>5832.9018000000005</v>
      </c>
      <c r="E1857" s="85">
        <f t="shared" si="113"/>
        <v>583.29017999999996</v>
      </c>
      <c r="F1857" s="85">
        <f t="shared" si="114"/>
        <v>5249.6116200000006</v>
      </c>
      <c r="G1857" s="85">
        <f xml:space="preserve"> F1857/'2016 Claims Experience'!$H$2</f>
        <v>6176.013670588236</v>
      </c>
      <c r="H1857" s="85">
        <f t="shared" si="115"/>
        <v>500</v>
      </c>
      <c r="I1857" s="85">
        <f t="shared" si="112"/>
        <v>771.55438428117304</v>
      </c>
      <c r="J1857" s="39"/>
    </row>
    <row r="1858" spans="2:10" x14ac:dyDescent="0.2">
      <c r="B1858" s="87">
        <v>1856</v>
      </c>
      <c r="C1858" s="85">
        <v>29220.52</v>
      </c>
      <c r="D1858" s="85">
        <f>C1858 * (1 + '2016 Claims Experience'!$H$3) * (1 + '2016 Claims Experience'!$H$3)</f>
        <v>35356.829200000007</v>
      </c>
      <c r="E1858" s="85">
        <f t="shared" si="113"/>
        <v>3535.6829199999997</v>
      </c>
      <c r="F1858" s="85">
        <f t="shared" si="114"/>
        <v>31821.146280000008</v>
      </c>
      <c r="G1858" s="85">
        <f xml:space="preserve"> F1858/'2016 Claims Experience'!$H$2</f>
        <v>37436.642682352955</v>
      </c>
      <c r="H1858" s="85">
        <f t="shared" si="115"/>
        <v>500</v>
      </c>
      <c r="I1858" s="85">
        <f t="shared" si="112"/>
        <v>771.55438428117304</v>
      </c>
      <c r="J1858" s="39"/>
    </row>
    <row r="1859" spans="2:10" x14ac:dyDescent="0.2">
      <c r="B1859" s="87">
        <v>1857</v>
      </c>
      <c r="C1859" s="85">
        <v>24712.780000000002</v>
      </c>
      <c r="D1859" s="85">
        <f>C1859 * (1 + '2016 Claims Experience'!$H$3) * (1 + '2016 Claims Experience'!$H$3)</f>
        <v>29902.463800000009</v>
      </c>
      <c r="E1859" s="85">
        <f t="shared" si="113"/>
        <v>2990.24638</v>
      </c>
      <c r="F1859" s="85">
        <f t="shared" si="114"/>
        <v>26912.217420000008</v>
      </c>
      <c r="G1859" s="85">
        <f xml:space="preserve"> F1859/'2016 Claims Experience'!$H$2</f>
        <v>31661.432258823541</v>
      </c>
      <c r="H1859" s="85">
        <f t="shared" si="115"/>
        <v>500</v>
      </c>
      <c r="I1859" s="85">
        <f t="shared" ref="I1859:I1922" si="116">IF(H1859 = $K$29, $L$29 - H1859,   IF(AND(H1859&lt;$L$29, H1859 &gt; $K$29),  D1859-$K$29, 0) )</f>
        <v>771.55438428117304</v>
      </c>
      <c r="J1859" s="39"/>
    </row>
    <row r="1860" spans="2:10" x14ac:dyDescent="0.2">
      <c r="B1860" s="87">
        <v>1858</v>
      </c>
      <c r="C1860" s="85">
        <v>13125.85</v>
      </c>
      <c r="D1860" s="85">
        <f>C1860 * (1 + '2016 Claims Experience'!$H$3) * (1 + '2016 Claims Experience'!$H$3)</f>
        <v>15882.278500000002</v>
      </c>
      <c r="E1860" s="85">
        <f t="shared" ref="E1860:E1923" si="117" xml:space="preserve"> D1860 * (1- $L$9)</f>
        <v>1588.2278499999998</v>
      </c>
      <c r="F1860" s="85">
        <f t="shared" ref="F1860:F1923" si="118" xml:space="preserve">   D1860 *$L$9</f>
        <v>14294.050650000003</v>
      </c>
      <c r="G1860" s="85">
        <f xml:space="preserve"> F1860/'2016 Claims Experience'!$H$2</f>
        <v>16816.530176470591</v>
      </c>
      <c r="H1860" s="85">
        <f t="shared" ref="H1860:H1923" si="119">IF( D1860&gt; $K$29, $K$29, D1860)</f>
        <v>500</v>
      </c>
      <c r="I1860" s="85">
        <f t="shared" si="116"/>
        <v>771.55438428117304</v>
      </c>
      <c r="J1860" s="39"/>
    </row>
    <row r="1861" spans="2:10" x14ac:dyDescent="0.2">
      <c r="B1861" s="87">
        <v>1859</v>
      </c>
      <c r="C1861" s="85">
        <v>8507.51</v>
      </c>
      <c r="D1861" s="85">
        <f>C1861 * (1 + '2016 Claims Experience'!$H$3) * (1 + '2016 Claims Experience'!$H$3)</f>
        <v>10294.087100000001</v>
      </c>
      <c r="E1861" s="85">
        <f t="shared" si="117"/>
        <v>1029.4087099999999</v>
      </c>
      <c r="F1861" s="85">
        <f t="shared" si="118"/>
        <v>9264.6783900000009</v>
      </c>
      <c r="G1861" s="85">
        <f xml:space="preserve"> F1861/'2016 Claims Experience'!$H$2</f>
        <v>10899.621635294119</v>
      </c>
      <c r="H1861" s="85">
        <f t="shared" si="119"/>
        <v>500</v>
      </c>
      <c r="I1861" s="85">
        <f t="shared" si="116"/>
        <v>771.55438428117304</v>
      </c>
      <c r="J1861" s="39"/>
    </row>
    <row r="1862" spans="2:10" x14ac:dyDescent="0.2">
      <c r="B1862" s="87">
        <v>1860</v>
      </c>
      <c r="C1862" s="85">
        <v>33188.69</v>
      </c>
      <c r="D1862" s="85">
        <f>C1862 * (1 + '2016 Claims Experience'!$H$3) * (1 + '2016 Claims Experience'!$H$3)</f>
        <v>40158.314900000012</v>
      </c>
      <c r="E1862" s="85">
        <f t="shared" si="117"/>
        <v>4015.8314900000005</v>
      </c>
      <c r="F1862" s="85">
        <f t="shared" si="118"/>
        <v>36142.483410000015</v>
      </c>
      <c r="G1862" s="85">
        <f xml:space="preserve"> F1862/'2016 Claims Experience'!$H$2</f>
        <v>42520.568717647075</v>
      </c>
      <c r="H1862" s="85">
        <f t="shared" si="119"/>
        <v>500</v>
      </c>
      <c r="I1862" s="85">
        <f t="shared" si="116"/>
        <v>771.55438428117304</v>
      </c>
      <c r="J1862" s="39"/>
    </row>
    <row r="1863" spans="2:10" x14ac:dyDescent="0.2">
      <c r="B1863" s="87">
        <v>1861</v>
      </c>
      <c r="C1863" s="85">
        <v>11036.300000000001</v>
      </c>
      <c r="D1863" s="85">
        <f>C1863 * (1 + '2016 Claims Experience'!$H$3) * (1 + '2016 Claims Experience'!$H$3)</f>
        <v>13353.923000000003</v>
      </c>
      <c r="E1863" s="85">
        <f t="shared" si="117"/>
        <v>1335.3923</v>
      </c>
      <c r="F1863" s="85">
        <f t="shared" si="118"/>
        <v>12018.530700000003</v>
      </c>
      <c r="G1863" s="85">
        <f xml:space="preserve"> F1863/'2016 Claims Experience'!$H$2</f>
        <v>14139.447882352944</v>
      </c>
      <c r="H1863" s="85">
        <f t="shared" si="119"/>
        <v>500</v>
      </c>
      <c r="I1863" s="85">
        <f t="shared" si="116"/>
        <v>771.55438428117304</v>
      </c>
      <c r="J1863" s="39"/>
    </row>
    <row r="1864" spans="2:10" x14ac:dyDescent="0.2">
      <c r="B1864" s="87">
        <v>1862</v>
      </c>
      <c r="C1864" s="85">
        <v>14866.220000000001</v>
      </c>
      <c r="D1864" s="85">
        <f>C1864 * (1 + '2016 Claims Experience'!$H$3) * (1 + '2016 Claims Experience'!$H$3)</f>
        <v>17988.126200000002</v>
      </c>
      <c r="E1864" s="85">
        <f t="shared" si="117"/>
        <v>1798.8126199999999</v>
      </c>
      <c r="F1864" s="85">
        <f t="shared" si="118"/>
        <v>16189.313580000002</v>
      </c>
      <c r="G1864" s="85">
        <f xml:space="preserve"> F1864/'2016 Claims Experience'!$H$2</f>
        <v>19046.251270588236</v>
      </c>
      <c r="H1864" s="85">
        <f t="shared" si="119"/>
        <v>500</v>
      </c>
      <c r="I1864" s="85">
        <f t="shared" si="116"/>
        <v>771.55438428117304</v>
      </c>
      <c r="J1864" s="39"/>
    </row>
    <row r="1865" spans="2:10" x14ac:dyDescent="0.2">
      <c r="B1865" s="87">
        <v>1863</v>
      </c>
      <c r="C1865" s="85">
        <v>9515.5500000000011</v>
      </c>
      <c r="D1865" s="85">
        <f>C1865 * (1 + '2016 Claims Experience'!$H$3) * (1 + '2016 Claims Experience'!$H$3)</f>
        <v>11513.815500000002</v>
      </c>
      <c r="E1865" s="85">
        <f t="shared" si="117"/>
        <v>1151.3815500000001</v>
      </c>
      <c r="F1865" s="85">
        <f t="shared" si="118"/>
        <v>10362.433950000002</v>
      </c>
      <c r="G1865" s="85">
        <f xml:space="preserve"> F1865/'2016 Claims Experience'!$H$2</f>
        <v>12191.098764705885</v>
      </c>
      <c r="H1865" s="85">
        <f t="shared" si="119"/>
        <v>500</v>
      </c>
      <c r="I1865" s="85">
        <f t="shared" si="116"/>
        <v>771.55438428117304</v>
      </c>
      <c r="J1865" s="39"/>
    </row>
    <row r="1866" spans="2:10" x14ac:dyDescent="0.2">
      <c r="B1866" s="87">
        <v>1864</v>
      </c>
      <c r="C1866" s="85">
        <v>402.90000000000003</v>
      </c>
      <c r="D1866" s="85">
        <f>C1866 * (1 + '2016 Claims Experience'!$H$3) * (1 + '2016 Claims Experience'!$H$3)</f>
        <v>487.50900000000007</v>
      </c>
      <c r="E1866" s="85">
        <f t="shared" si="117"/>
        <v>48.750899999999994</v>
      </c>
      <c r="F1866" s="85">
        <f t="shared" si="118"/>
        <v>438.75810000000007</v>
      </c>
      <c r="G1866" s="85">
        <f xml:space="preserve"> F1866/'2016 Claims Experience'!$H$2</f>
        <v>516.18600000000015</v>
      </c>
      <c r="H1866" s="85">
        <f t="shared" si="119"/>
        <v>487.50900000000007</v>
      </c>
      <c r="I1866" s="85">
        <f t="shared" si="116"/>
        <v>0</v>
      </c>
      <c r="J1866" s="39"/>
    </row>
    <row r="1867" spans="2:10" x14ac:dyDescent="0.2">
      <c r="B1867" s="87">
        <v>1865</v>
      </c>
      <c r="C1867" s="85">
        <v>32771.57</v>
      </c>
      <c r="D1867" s="85">
        <f>C1867 * (1 + '2016 Claims Experience'!$H$3) * (1 + '2016 Claims Experience'!$H$3)</f>
        <v>39653.599700000013</v>
      </c>
      <c r="E1867" s="85">
        <f t="shared" si="117"/>
        <v>3965.3599700000004</v>
      </c>
      <c r="F1867" s="85">
        <f t="shared" si="118"/>
        <v>35688.239730000016</v>
      </c>
      <c r="G1867" s="85">
        <f xml:space="preserve"> F1867/'2016 Claims Experience'!$H$2</f>
        <v>41986.164388235316</v>
      </c>
      <c r="H1867" s="85">
        <f t="shared" si="119"/>
        <v>500</v>
      </c>
      <c r="I1867" s="85">
        <f t="shared" si="116"/>
        <v>771.55438428117304</v>
      </c>
      <c r="J1867" s="39"/>
    </row>
    <row r="1868" spans="2:10" x14ac:dyDescent="0.2">
      <c r="B1868" s="87">
        <v>1866</v>
      </c>
      <c r="C1868" s="85">
        <v>26920.83</v>
      </c>
      <c r="D1868" s="85">
        <f>C1868 * (1 + '2016 Claims Experience'!$H$3) * (1 + '2016 Claims Experience'!$H$3)</f>
        <v>32574.204300000009</v>
      </c>
      <c r="E1868" s="85">
        <f t="shared" si="117"/>
        <v>3257.4204300000001</v>
      </c>
      <c r="F1868" s="85">
        <f t="shared" si="118"/>
        <v>29316.783870000007</v>
      </c>
      <c r="G1868" s="85">
        <f xml:space="preserve"> F1868/'2016 Claims Experience'!$H$2</f>
        <v>34490.333964705889</v>
      </c>
      <c r="H1868" s="85">
        <f t="shared" si="119"/>
        <v>500</v>
      </c>
      <c r="I1868" s="85">
        <f t="shared" si="116"/>
        <v>771.55438428117304</v>
      </c>
      <c r="J1868" s="39"/>
    </row>
    <row r="1869" spans="2:10" x14ac:dyDescent="0.2">
      <c r="B1869" s="87">
        <v>1867</v>
      </c>
      <c r="C1869" s="85">
        <v>28272.52</v>
      </c>
      <c r="D1869" s="85">
        <f>C1869 * (1 + '2016 Claims Experience'!$H$3) * (1 + '2016 Claims Experience'!$H$3)</f>
        <v>34209.749200000006</v>
      </c>
      <c r="E1869" s="85">
        <f t="shared" si="117"/>
        <v>3420.9749199999997</v>
      </c>
      <c r="F1869" s="85">
        <f t="shared" si="118"/>
        <v>30788.774280000005</v>
      </c>
      <c r="G1869" s="85">
        <f xml:space="preserve"> F1869/'2016 Claims Experience'!$H$2</f>
        <v>36222.087388235304</v>
      </c>
      <c r="H1869" s="85">
        <f t="shared" si="119"/>
        <v>500</v>
      </c>
      <c r="I1869" s="85">
        <f t="shared" si="116"/>
        <v>771.55438428117304</v>
      </c>
      <c r="J1869" s="39"/>
    </row>
    <row r="1870" spans="2:10" x14ac:dyDescent="0.2">
      <c r="B1870" s="87">
        <v>1868</v>
      </c>
      <c r="C1870" s="85">
        <v>345.23</v>
      </c>
      <c r="D1870" s="85">
        <f>C1870 * (1 + '2016 Claims Experience'!$H$3) * (1 + '2016 Claims Experience'!$H$3)</f>
        <v>417.7283000000001</v>
      </c>
      <c r="E1870" s="85">
        <f t="shared" si="117"/>
        <v>41.772829999999999</v>
      </c>
      <c r="F1870" s="85">
        <f t="shared" si="118"/>
        <v>375.9554700000001</v>
      </c>
      <c r="G1870" s="85">
        <f xml:space="preserve"> F1870/'2016 Claims Experience'!$H$2</f>
        <v>442.30055294117659</v>
      </c>
      <c r="H1870" s="85">
        <f t="shared" si="119"/>
        <v>417.7283000000001</v>
      </c>
      <c r="I1870" s="85">
        <f t="shared" si="116"/>
        <v>0</v>
      </c>
      <c r="J1870" s="39"/>
    </row>
    <row r="1871" spans="2:10" x14ac:dyDescent="0.2">
      <c r="B1871" s="87">
        <v>1869</v>
      </c>
      <c r="C1871" s="85">
        <v>14504.400000000001</v>
      </c>
      <c r="D1871" s="85">
        <f>C1871 * (1 + '2016 Claims Experience'!$H$3) * (1 + '2016 Claims Experience'!$H$3)</f>
        <v>17550.324000000004</v>
      </c>
      <c r="E1871" s="85">
        <f t="shared" si="117"/>
        <v>1755.0324000000001</v>
      </c>
      <c r="F1871" s="85">
        <f t="shared" si="118"/>
        <v>15795.291600000004</v>
      </c>
      <c r="G1871" s="85">
        <f xml:space="preserve"> F1871/'2016 Claims Experience'!$H$2</f>
        <v>18582.696000000004</v>
      </c>
      <c r="H1871" s="85">
        <f t="shared" si="119"/>
        <v>500</v>
      </c>
      <c r="I1871" s="85">
        <f t="shared" si="116"/>
        <v>771.55438428117304</v>
      </c>
      <c r="J1871" s="39"/>
    </row>
    <row r="1872" spans="2:10" x14ac:dyDescent="0.2">
      <c r="B1872" s="87">
        <v>1870</v>
      </c>
      <c r="C1872" s="85">
        <v>2516.15</v>
      </c>
      <c r="D1872" s="85">
        <f>C1872 * (1 + '2016 Claims Experience'!$H$3) * (1 + '2016 Claims Experience'!$H$3)</f>
        <v>3044.5415000000007</v>
      </c>
      <c r="E1872" s="85">
        <f t="shared" si="117"/>
        <v>304.45415000000003</v>
      </c>
      <c r="F1872" s="85">
        <f t="shared" si="118"/>
        <v>2740.0873500000007</v>
      </c>
      <c r="G1872" s="85">
        <f xml:space="preserve"> F1872/'2016 Claims Experience'!$H$2</f>
        <v>3223.632176470589</v>
      </c>
      <c r="H1872" s="85">
        <f t="shared" si="119"/>
        <v>500</v>
      </c>
      <c r="I1872" s="85">
        <f t="shared" si="116"/>
        <v>771.55438428117304</v>
      </c>
      <c r="J1872" s="39"/>
    </row>
    <row r="1873" spans="2:10" x14ac:dyDescent="0.2">
      <c r="B1873" s="87">
        <v>1871</v>
      </c>
      <c r="C1873" s="85">
        <v>23766.36</v>
      </c>
      <c r="D1873" s="85">
        <f>C1873 * (1 + '2016 Claims Experience'!$H$3) * (1 + '2016 Claims Experience'!$H$3)</f>
        <v>28757.295600000005</v>
      </c>
      <c r="E1873" s="85">
        <f t="shared" si="117"/>
        <v>2875.7295599999998</v>
      </c>
      <c r="F1873" s="85">
        <f t="shared" si="118"/>
        <v>25881.566040000005</v>
      </c>
      <c r="G1873" s="85">
        <f xml:space="preserve"> F1873/'2016 Claims Experience'!$H$2</f>
        <v>30448.901223529418</v>
      </c>
      <c r="H1873" s="85">
        <f t="shared" si="119"/>
        <v>500</v>
      </c>
      <c r="I1873" s="85">
        <f t="shared" si="116"/>
        <v>771.55438428117304</v>
      </c>
      <c r="J1873" s="39"/>
    </row>
    <row r="1874" spans="2:10" x14ac:dyDescent="0.2">
      <c r="B1874" s="87">
        <v>1872</v>
      </c>
      <c r="C1874" s="85">
        <v>102.7</v>
      </c>
      <c r="D1874" s="85">
        <f>C1874 * (1 + '2016 Claims Experience'!$H$3) * (1 + '2016 Claims Experience'!$H$3)</f>
        <v>124.26700000000002</v>
      </c>
      <c r="E1874" s="85">
        <f t="shared" si="117"/>
        <v>12.4267</v>
      </c>
      <c r="F1874" s="85">
        <f t="shared" si="118"/>
        <v>111.84030000000003</v>
      </c>
      <c r="G1874" s="85">
        <f xml:space="preserve"> F1874/'2016 Claims Experience'!$H$2</f>
        <v>131.5768235294118</v>
      </c>
      <c r="H1874" s="85">
        <f t="shared" si="119"/>
        <v>124.26700000000002</v>
      </c>
      <c r="I1874" s="85">
        <f t="shared" si="116"/>
        <v>0</v>
      </c>
      <c r="J1874" s="39"/>
    </row>
    <row r="1875" spans="2:10" x14ac:dyDescent="0.2">
      <c r="B1875" s="87">
        <v>1873</v>
      </c>
      <c r="C1875" s="85">
        <v>16409.09</v>
      </c>
      <c r="D1875" s="85">
        <f>C1875 * (1 + '2016 Claims Experience'!$H$3) * (1 + '2016 Claims Experience'!$H$3)</f>
        <v>19854.998900000006</v>
      </c>
      <c r="E1875" s="85">
        <f t="shared" si="117"/>
        <v>1985.4998900000001</v>
      </c>
      <c r="F1875" s="85">
        <f t="shared" si="118"/>
        <v>17869.499010000007</v>
      </c>
      <c r="G1875" s="85">
        <f xml:space="preserve"> F1875/'2016 Claims Experience'!$H$2</f>
        <v>21022.940011764713</v>
      </c>
      <c r="H1875" s="85">
        <f t="shared" si="119"/>
        <v>500</v>
      </c>
      <c r="I1875" s="85">
        <f t="shared" si="116"/>
        <v>771.55438428117304</v>
      </c>
      <c r="J1875" s="39"/>
    </row>
    <row r="1876" spans="2:10" x14ac:dyDescent="0.2">
      <c r="B1876" s="87">
        <v>1874</v>
      </c>
      <c r="C1876" s="85">
        <v>17253.600000000002</v>
      </c>
      <c r="D1876" s="85">
        <f>C1876 * (1 + '2016 Claims Experience'!$H$3) * (1 + '2016 Claims Experience'!$H$3)</f>
        <v>20876.856000000003</v>
      </c>
      <c r="E1876" s="85">
        <f t="shared" si="117"/>
        <v>2087.6855999999998</v>
      </c>
      <c r="F1876" s="85">
        <f t="shared" si="118"/>
        <v>18789.170400000003</v>
      </c>
      <c r="G1876" s="85">
        <f xml:space="preserve"> F1876/'2016 Claims Experience'!$H$2</f>
        <v>22104.90635294118</v>
      </c>
      <c r="H1876" s="85">
        <f t="shared" si="119"/>
        <v>500</v>
      </c>
      <c r="I1876" s="85">
        <f t="shared" si="116"/>
        <v>771.55438428117304</v>
      </c>
      <c r="J1876" s="39"/>
    </row>
    <row r="1877" spans="2:10" x14ac:dyDescent="0.2">
      <c r="B1877" s="87">
        <v>1875</v>
      </c>
      <c r="C1877" s="85">
        <v>14879.650000000001</v>
      </c>
      <c r="D1877" s="85">
        <f>C1877 * (1 + '2016 Claims Experience'!$H$3) * (1 + '2016 Claims Experience'!$H$3)</f>
        <v>18004.376500000006</v>
      </c>
      <c r="E1877" s="85">
        <f t="shared" si="117"/>
        <v>1800.4376500000001</v>
      </c>
      <c r="F1877" s="85">
        <f t="shared" si="118"/>
        <v>16203.938850000006</v>
      </c>
      <c r="G1877" s="85">
        <f xml:space="preserve"> F1877/'2016 Claims Experience'!$H$2</f>
        <v>19063.457470588244</v>
      </c>
      <c r="H1877" s="85">
        <f t="shared" si="119"/>
        <v>500</v>
      </c>
      <c r="I1877" s="85">
        <f t="shared" si="116"/>
        <v>771.55438428117304</v>
      </c>
      <c r="J1877" s="39"/>
    </row>
    <row r="1878" spans="2:10" x14ac:dyDescent="0.2">
      <c r="B1878" s="87">
        <v>1876</v>
      </c>
      <c r="C1878" s="85">
        <v>7971.89</v>
      </c>
      <c r="D1878" s="85">
        <f>C1878 * (1 + '2016 Claims Experience'!$H$3) * (1 + '2016 Claims Experience'!$H$3)</f>
        <v>9645.9869000000017</v>
      </c>
      <c r="E1878" s="85">
        <f t="shared" si="117"/>
        <v>964.59868999999992</v>
      </c>
      <c r="F1878" s="85">
        <f t="shared" si="118"/>
        <v>8681.388210000001</v>
      </c>
      <c r="G1878" s="85">
        <f xml:space="preserve"> F1878/'2016 Claims Experience'!$H$2</f>
        <v>10213.397894117648</v>
      </c>
      <c r="H1878" s="85">
        <f t="shared" si="119"/>
        <v>500</v>
      </c>
      <c r="I1878" s="85">
        <f t="shared" si="116"/>
        <v>771.55438428117304</v>
      </c>
      <c r="J1878" s="39"/>
    </row>
    <row r="1879" spans="2:10" x14ac:dyDescent="0.2">
      <c r="B1879" s="87">
        <v>1877</v>
      </c>
      <c r="C1879" s="85">
        <v>328.64</v>
      </c>
      <c r="D1879" s="85">
        <f>C1879 * (1 + '2016 Claims Experience'!$H$3) * (1 + '2016 Claims Experience'!$H$3)</f>
        <v>397.65440000000007</v>
      </c>
      <c r="E1879" s="85">
        <f t="shared" si="117"/>
        <v>39.765439999999998</v>
      </c>
      <c r="F1879" s="85">
        <f t="shared" si="118"/>
        <v>357.88896000000005</v>
      </c>
      <c r="G1879" s="85">
        <f xml:space="preserve"> F1879/'2016 Claims Experience'!$H$2</f>
        <v>421.04583529411769</v>
      </c>
      <c r="H1879" s="85">
        <f t="shared" si="119"/>
        <v>397.65440000000007</v>
      </c>
      <c r="I1879" s="85">
        <f t="shared" si="116"/>
        <v>0</v>
      </c>
      <c r="J1879" s="39"/>
    </row>
    <row r="1880" spans="2:10" x14ac:dyDescent="0.2">
      <c r="B1880" s="87">
        <v>1878</v>
      </c>
      <c r="C1880" s="85">
        <v>32540.100000000002</v>
      </c>
      <c r="D1880" s="85">
        <f>C1880 * (1 + '2016 Claims Experience'!$H$3) * (1 + '2016 Claims Experience'!$H$3)</f>
        <v>39373.521000000015</v>
      </c>
      <c r="E1880" s="85">
        <f t="shared" si="117"/>
        <v>3937.3521000000005</v>
      </c>
      <c r="F1880" s="85">
        <f t="shared" si="118"/>
        <v>35436.168900000011</v>
      </c>
      <c r="G1880" s="85">
        <f xml:space="preserve"> F1880/'2016 Claims Experience'!$H$2</f>
        <v>41689.610470588254</v>
      </c>
      <c r="H1880" s="85">
        <f t="shared" si="119"/>
        <v>500</v>
      </c>
      <c r="I1880" s="85">
        <f t="shared" si="116"/>
        <v>771.55438428117304</v>
      </c>
      <c r="J1880" s="39"/>
    </row>
    <row r="1881" spans="2:10" x14ac:dyDescent="0.2">
      <c r="B1881" s="87">
        <v>1879</v>
      </c>
      <c r="C1881" s="85">
        <v>2507.46</v>
      </c>
      <c r="D1881" s="85">
        <f>C1881 * (1 + '2016 Claims Experience'!$H$3) * (1 + '2016 Claims Experience'!$H$3)</f>
        <v>3034.0266000000006</v>
      </c>
      <c r="E1881" s="85">
        <f t="shared" si="117"/>
        <v>303.40265999999997</v>
      </c>
      <c r="F1881" s="85">
        <f t="shared" si="118"/>
        <v>2730.6239400000004</v>
      </c>
      <c r="G1881" s="85">
        <f xml:space="preserve"> F1881/'2016 Claims Experience'!$H$2</f>
        <v>3212.4987529411769</v>
      </c>
      <c r="H1881" s="85">
        <f t="shared" si="119"/>
        <v>500</v>
      </c>
      <c r="I1881" s="85">
        <f t="shared" si="116"/>
        <v>771.55438428117304</v>
      </c>
      <c r="J1881" s="39"/>
    </row>
    <row r="1882" spans="2:10" x14ac:dyDescent="0.2">
      <c r="B1882" s="87">
        <v>1880</v>
      </c>
      <c r="C1882" s="85">
        <v>10548.08</v>
      </c>
      <c r="D1882" s="85">
        <f>C1882 * (1 + '2016 Claims Experience'!$H$3) * (1 + '2016 Claims Experience'!$H$3)</f>
        <v>12763.176800000001</v>
      </c>
      <c r="E1882" s="85">
        <f t="shared" si="117"/>
        <v>1276.3176799999999</v>
      </c>
      <c r="F1882" s="85">
        <f t="shared" si="118"/>
        <v>11486.859120000001</v>
      </c>
      <c r="G1882" s="85">
        <f xml:space="preserve"> F1882/'2016 Claims Experience'!$H$2</f>
        <v>13513.951905882355</v>
      </c>
      <c r="H1882" s="85">
        <f t="shared" si="119"/>
        <v>500</v>
      </c>
      <c r="I1882" s="85">
        <f t="shared" si="116"/>
        <v>771.55438428117304</v>
      </c>
      <c r="J1882" s="39"/>
    </row>
    <row r="1883" spans="2:10" x14ac:dyDescent="0.2">
      <c r="B1883" s="87">
        <v>1881</v>
      </c>
      <c r="C1883" s="85">
        <v>10100.15</v>
      </c>
      <c r="D1883" s="85">
        <f>C1883 * (1 + '2016 Claims Experience'!$H$3) * (1 + '2016 Claims Experience'!$H$3)</f>
        <v>12221.181500000002</v>
      </c>
      <c r="E1883" s="85">
        <f t="shared" si="117"/>
        <v>1222.11815</v>
      </c>
      <c r="F1883" s="85">
        <f t="shared" si="118"/>
        <v>10999.063350000002</v>
      </c>
      <c r="G1883" s="85">
        <f xml:space="preserve"> F1883/'2016 Claims Experience'!$H$2</f>
        <v>12940.074529411768</v>
      </c>
      <c r="H1883" s="85">
        <f t="shared" si="119"/>
        <v>500</v>
      </c>
      <c r="I1883" s="85">
        <f t="shared" si="116"/>
        <v>771.55438428117304</v>
      </c>
      <c r="J1883" s="39"/>
    </row>
    <row r="1884" spans="2:10" x14ac:dyDescent="0.2">
      <c r="B1884" s="87">
        <v>1882</v>
      </c>
      <c r="C1884" s="85">
        <v>1609.23</v>
      </c>
      <c r="D1884" s="85">
        <f>C1884 * (1 + '2016 Claims Experience'!$H$3) * (1 + '2016 Claims Experience'!$H$3)</f>
        <v>1947.1683000000005</v>
      </c>
      <c r="E1884" s="85">
        <f t="shared" si="117"/>
        <v>194.71683000000002</v>
      </c>
      <c r="F1884" s="85">
        <f t="shared" si="118"/>
        <v>1752.4514700000004</v>
      </c>
      <c r="G1884" s="85">
        <f xml:space="preserve"> F1884/'2016 Claims Experience'!$H$2</f>
        <v>2061.7076117647066</v>
      </c>
      <c r="H1884" s="85">
        <f t="shared" si="119"/>
        <v>500</v>
      </c>
      <c r="I1884" s="85">
        <f t="shared" si="116"/>
        <v>771.55438428117304</v>
      </c>
      <c r="J1884" s="39"/>
    </row>
    <row r="1885" spans="2:10" x14ac:dyDescent="0.2">
      <c r="B1885" s="87">
        <v>1883</v>
      </c>
      <c r="C1885" s="85">
        <v>2405.5500000000002</v>
      </c>
      <c r="D1885" s="85">
        <f>C1885 * (1 + '2016 Claims Experience'!$H$3) * (1 + '2016 Claims Experience'!$H$3)</f>
        <v>2910.7155000000007</v>
      </c>
      <c r="E1885" s="85">
        <f t="shared" si="117"/>
        <v>291.07155</v>
      </c>
      <c r="F1885" s="85">
        <f t="shared" si="118"/>
        <v>2619.6439500000006</v>
      </c>
      <c r="G1885" s="85">
        <f xml:space="preserve"> F1885/'2016 Claims Experience'!$H$2</f>
        <v>3081.93405882353</v>
      </c>
      <c r="H1885" s="85">
        <f t="shared" si="119"/>
        <v>500</v>
      </c>
      <c r="I1885" s="85">
        <f t="shared" si="116"/>
        <v>771.55438428117304</v>
      </c>
      <c r="J1885" s="39"/>
    </row>
    <row r="1886" spans="2:10" x14ac:dyDescent="0.2">
      <c r="B1886" s="87">
        <v>1884</v>
      </c>
      <c r="C1886" s="85">
        <v>3532.88</v>
      </c>
      <c r="D1886" s="85">
        <f>C1886 * (1 + '2016 Claims Experience'!$H$3) * (1 + '2016 Claims Experience'!$H$3)</f>
        <v>4274.7848000000013</v>
      </c>
      <c r="E1886" s="85">
        <f t="shared" si="117"/>
        <v>427.47848000000005</v>
      </c>
      <c r="F1886" s="85">
        <f t="shared" si="118"/>
        <v>3847.3063200000011</v>
      </c>
      <c r="G1886" s="85">
        <f xml:space="preserve"> F1886/'2016 Claims Experience'!$H$2</f>
        <v>4526.242729411766</v>
      </c>
      <c r="H1886" s="85">
        <f t="shared" si="119"/>
        <v>500</v>
      </c>
      <c r="I1886" s="85">
        <f t="shared" si="116"/>
        <v>771.55438428117304</v>
      </c>
      <c r="J1886" s="39"/>
    </row>
    <row r="1887" spans="2:10" x14ac:dyDescent="0.2">
      <c r="B1887" s="87">
        <v>1885</v>
      </c>
      <c r="C1887" s="85">
        <v>9474.4700000000012</v>
      </c>
      <c r="D1887" s="85">
        <f>C1887 * (1 + '2016 Claims Experience'!$H$3) * (1 + '2016 Claims Experience'!$H$3)</f>
        <v>11464.108700000003</v>
      </c>
      <c r="E1887" s="85">
        <f t="shared" si="117"/>
        <v>1146.4108699999999</v>
      </c>
      <c r="F1887" s="85">
        <f t="shared" si="118"/>
        <v>10317.697830000003</v>
      </c>
      <c r="G1887" s="85">
        <f xml:space="preserve"> F1887/'2016 Claims Experience'!$H$2</f>
        <v>12138.468035294121</v>
      </c>
      <c r="H1887" s="85">
        <f t="shared" si="119"/>
        <v>500</v>
      </c>
      <c r="I1887" s="85">
        <f t="shared" si="116"/>
        <v>771.55438428117304</v>
      </c>
      <c r="J1887" s="39"/>
    </row>
    <row r="1888" spans="2:10" x14ac:dyDescent="0.2">
      <c r="B1888" s="87">
        <v>1886</v>
      </c>
      <c r="C1888" s="85">
        <v>468.47</v>
      </c>
      <c r="D1888" s="85">
        <f>C1888 * (1 + '2016 Claims Experience'!$H$3) * (1 + '2016 Claims Experience'!$H$3)</f>
        <v>566.84870000000024</v>
      </c>
      <c r="E1888" s="85">
        <f t="shared" si="117"/>
        <v>56.684870000000011</v>
      </c>
      <c r="F1888" s="85">
        <f t="shared" si="118"/>
        <v>510.16383000000025</v>
      </c>
      <c r="G1888" s="85">
        <f xml:space="preserve"> F1888/'2016 Claims Experience'!$H$2</f>
        <v>600.19274117647092</v>
      </c>
      <c r="H1888" s="85">
        <f t="shared" si="119"/>
        <v>500</v>
      </c>
      <c r="I1888" s="85">
        <f t="shared" si="116"/>
        <v>771.55438428117304</v>
      </c>
      <c r="J1888" s="39"/>
    </row>
    <row r="1889" spans="2:10" x14ac:dyDescent="0.2">
      <c r="B1889" s="87">
        <v>1887</v>
      </c>
      <c r="C1889" s="85">
        <v>17839.780000000002</v>
      </c>
      <c r="D1889" s="85">
        <f>C1889 * (1 + '2016 Claims Experience'!$H$3) * (1 + '2016 Claims Experience'!$H$3)</f>
        <v>21586.133800000007</v>
      </c>
      <c r="E1889" s="85">
        <f t="shared" si="117"/>
        <v>2158.6133800000002</v>
      </c>
      <c r="F1889" s="85">
        <f t="shared" si="118"/>
        <v>19427.520420000008</v>
      </c>
      <c r="G1889" s="85">
        <f xml:space="preserve"> F1889/'2016 Claims Experience'!$H$2</f>
        <v>22855.906376470597</v>
      </c>
      <c r="H1889" s="85">
        <f t="shared" si="119"/>
        <v>500</v>
      </c>
      <c r="I1889" s="85">
        <f t="shared" si="116"/>
        <v>771.55438428117304</v>
      </c>
      <c r="J1889" s="39"/>
    </row>
    <row r="1890" spans="2:10" x14ac:dyDescent="0.2">
      <c r="B1890" s="87">
        <v>1888</v>
      </c>
      <c r="C1890" s="85">
        <v>15863.990000000002</v>
      </c>
      <c r="D1890" s="85">
        <f>C1890 * (1 + '2016 Claims Experience'!$H$3) * (1 + '2016 Claims Experience'!$H$3)</f>
        <v>19195.427900000006</v>
      </c>
      <c r="E1890" s="85">
        <f t="shared" si="117"/>
        <v>1919.5427900000002</v>
      </c>
      <c r="F1890" s="85">
        <f t="shared" si="118"/>
        <v>17275.885110000007</v>
      </c>
      <c r="G1890" s="85">
        <f xml:space="preserve"> F1890/'2016 Claims Experience'!$H$2</f>
        <v>20324.570717647068</v>
      </c>
      <c r="H1890" s="85">
        <f t="shared" si="119"/>
        <v>500</v>
      </c>
      <c r="I1890" s="85">
        <f t="shared" si="116"/>
        <v>771.55438428117304</v>
      </c>
      <c r="J1890" s="39"/>
    </row>
    <row r="1891" spans="2:10" x14ac:dyDescent="0.2">
      <c r="B1891" s="87">
        <v>1889</v>
      </c>
      <c r="C1891" s="85">
        <v>19708.13</v>
      </c>
      <c r="D1891" s="85">
        <f>C1891 * (1 + '2016 Claims Experience'!$H$3) * (1 + '2016 Claims Experience'!$H$3)</f>
        <v>23846.837300000007</v>
      </c>
      <c r="E1891" s="85">
        <f t="shared" si="117"/>
        <v>2384.6837300000002</v>
      </c>
      <c r="F1891" s="85">
        <f t="shared" si="118"/>
        <v>21462.153570000006</v>
      </c>
      <c r="G1891" s="85">
        <f xml:space="preserve"> F1891/'2016 Claims Experience'!$H$2</f>
        <v>25249.592435294126</v>
      </c>
      <c r="H1891" s="85">
        <f t="shared" si="119"/>
        <v>500</v>
      </c>
      <c r="I1891" s="85">
        <f t="shared" si="116"/>
        <v>771.55438428117304</v>
      </c>
      <c r="J1891" s="39"/>
    </row>
    <row r="1892" spans="2:10" x14ac:dyDescent="0.2">
      <c r="B1892" s="87">
        <v>1890</v>
      </c>
      <c r="C1892" s="85">
        <v>4712.3500000000004</v>
      </c>
      <c r="D1892" s="85">
        <f>C1892 * (1 + '2016 Claims Experience'!$H$3) * (1 + '2016 Claims Experience'!$H$3)</f>
        <v>5701.9435000000012</v>
      </c>
      <c r="E1892" s="85">
        <f t="shared" si="117"/>
        <v>570.19434999999999</v>
      </c>
      <c r="F1892" s="85">
        <f t="shared" si="118"/>
        <v>5131.7491500000015</v>
      </c>
      <c r="G1892" s="85">
        <f xml:space="preserve"> F1892/'2016 Claims Experience'!$H$2</f>
        <v>6037.3519411764728</v>
      </c>
      <c r="H1892" s="85">
        <f t="shared" si="119"/>
        <v>500</v>
      </c>
      <c r="I1892" s="85">
        <f t="shared" si="116"/>
        <v>771.55438428117304</v>
      </c>
      <c r="J1892" s="39"/>
    </row>
    <row r="1893" spans="2:10" x14ac:dyDescent="0.2">
      <c r="B1893" s="87">
        <v>1891</v>
      </c>
      <c r="C1893" s="85">
        <v>35073.630000000005</v>
      </c>
      <c r="D1893" s="85">
        <f>C1893 * (1 + '2016 Claims Experience'!$H$3) * (1 + '2016 Claims Experience'!$H$3)</f>
        <v>42439.092300000011</v>
      </c>
      <c r="E1893" s="85">
        <f t="shared" si="117"/>
        <v>4243.9092300000002</v>
      </c>
      <c r="F1893" s="85">
        <f t="shared" si="118"/>
        <v>38195.183070000014</v>
      </c>
      <c r="G1893" s="85">
        <f xml:space="preserve"> F1893/'2016 Claims Experience'!$H$2</f>
        <v>44935.509494117665</v>
      </c>
      <c r="H1893" s="85">
        <f t="shared" si="119"/>
        <v>500</v>
      </c>
      <c r="I1893" s="85">
        <f t="shared" si="116"/>
        <v>771.55438428117304</v>
      </c>
      <c r="J1893" s="39"/>
    </row>
    <row r="1894" spans="2:10" x14ac:dyDescent="0.2">
      <c r="B1894" s="87">
        <v>1892</v>
      </c>
      <c r="C1894" s="85">
        <v>9208.24</v>
      </c>
      <c r="D1894" s="85">
        <f>C1894 * (1 + '2016 Claims Experience'!$H$3) * (1 + '2016 Claims Experience'!$H$3)</f>
        <v>11141.970400000002</v>
      </c>
      <c r="E1894" s="85">
        <f t="shared" si="117"/>
        <v>1114.19704</v>
      </c>
      <c r="F1894" s="85">
        <f t="shared" si="118"/>
        <v>10027.773360000003</v>
      </c>
      <c r="G1894" s="85">
        <f xml:space="preserve"> F1894/'2016 Claims Experience'!$H$2</f>
        <v>11797.380423529416</v>
      </c>
      <c r="H1894" s="85">
        <f t="shared" si="119"/>
        <v>500</v>
      </c>
      <c r="I1894" s="85">
        <f t="shared" si="116"/>
        <v>771.55438428117304</v>
      </c>
      <c r="J1894" s="39"/>
    </row>
    <row r="1895" spans="2:10" x14ac:dyDescent="0.2">
      <c r="B1895" s="87">
        <v>1893</v>
      </c>
      <c r="C1895" s="85">
        <v>7703.29</v>
      </c>
      <c r="D1895" s="85">
        <f>C1895 * (1 + '2016 Claims Experience'!$H$3) * (1 + '2016 Claims Experience'!$H$3)</f>
        <v>9320.9809000000023</v>
      </c>
      <c r="E1895" s="85">
        <f t="shared" si="117"/>
        <v>932.09809000000007</v>
      </c>
      <c r="F1895" s="85">
        <f t="shared" si="118"/>
        <v>8388.8828100000028</v>
      </c>
      <c r="G1895" s="85">
        <f xml:space="preserve"> F1895/'2016 Claims Experience'!$H$2</f>
        <v>9869.2738941176503</v>
      </c>
      <c r="H1895" s="85">
        <f t="shared" si="119"/>
        <v>500</v>
      </c>
      <c r="I1895" s="85">
        <f t="shared" si="116"/>
        <v>771.55438428117304</v>
      </c>
      <c r="J1895" s="39"/>
    </row>
    <row r="1896" spans="2:10" x14ac:dyDescent="0.2">
      <c r="B1896" s="87">
        <v>1894</v>
      </c>
      <c r="C1896" s="85">
        <v>27764.550000000003</v>
      </c>
      <c r="D1896" s="85">
        <f>C1896 * (1 + '2016 Claims Experience'!$H$3) * (1 + '2016 Claims Experience'!$H$3)</f>
        <v>33595.105500000005</v>
      </c>
      <c r="E1896" s="85">
        <f t="shared" si="117"/>
        <v>3359.51055</v>
      </c>
      <c r="F1896" s="85">
        <f t="shared" si="118"/>
        <v>30235.594950000006</v>
      </c>
      <c r="G1896" s="85">
        <f xml:space="preserve"> F1896/'2016 Claims Experience'!$H$2</f>
        <v>35571.288176470596</v>
      </c>
      <c r="H1896" s="85">
        <f t="shared" si="119"/>
        <v>500</v>
      </c>
      <c r="I1896" s="85">
        <f t="shared" si="116"/>
        <v>771.55438428117304</v>
      </c>
      <c r="J1896" s="39"/>
    </row>
    <row r="1897" spans="2:10" x14ac:dyDescent="0.2">
      <c r="B1897" s="87">
        <v>1895</v>
      </c>
      <c r="C1897" s="85">
        <v>1106</v>
      </c>
      <c r="D1897" s="85">
        <f>C1897 * (1 + '2016 Claims Experience'!$H$3) * (1 + '2016 Claims Experience'!$H$3)</f>
        <v>1338.2600000000002</v>
      </c>
      <c r="E1897" s="85">
        <f t="shared" si="117"/>
        <v>133.82599999999999</v>
      </c>
      <c r="F1897" s="85">
        <f t="shared" si="118"/>
        <v>1204.4340000000002</v>
      </c>
      <c r="G1897" s="85">
        <f xml:space="preserve"> F1897/'2016 Claims Experience'!$H$2</f>
        <v>1416.9811764705885</v>
      </c>
      <c r="H1897" s="85">
        <f t="shared" si="119"/>
        <v>500</v>
      </c>
      <c r="I1897" s="85">
        <f t="shared" si="116"/>
        <v>771.55438428117304</v>
      </c>
      <c r="J1897" s="39"/>
    </row>
    <row r="1898" spans="2:10" x14ac:dyDescent="0.2">
      <c r="B1898" s="87">
        <v>1896</v>
      </c>
      <c r="C1898" s="85">
        <v>11729.130000000001</v>
      </c>
      <c r="D1898" s="85">
        <f>C1898 * (1 + '2016 Claims Experience'!$H$3) * (1 + '2016 Claims Experience'!$H$3)</f>
        <v>14192.247300000003</v>
      </c>
      <c r="E1898" s="85">
        <f t="shared" si="117"/>
        <v>1419.2247299999999</v>
      </c>
      <c r="F1898" s="85">
        <f t="shared" si="118"/>
        <v>12773.022570000003</v>
      </c>
      <c r="G1898" s="85">
        <f xml:space="preserve"> F1898/'2016 Claims Experience'!$H$2</f>
        <v>15027.085376470592</v>
      </c>
      <c r="H1898" s="85">
        <f t="shared" si="119"/>
        <v>500</v>
      </c>
      <c r="I1898" s="85">
        <f t="shared" si="116"/>
        <v>771.55438428117304</v>
      </c>
      <c r="J1898" s="39"/>
    </row>
    <row r="1899" spans="2:10" x14ac:dyDescent="0.2">
      <c r="B1899" s="87">
        <v>1897</v>
      </c>
      <c r="C1899" s="85">
        <v>7683.54</v>
      </c>
      <c r="D1899" s="85">
        <f>C1899 * (1 + '2016 Claims Experience'!$H$3) * (1 + '2016 Claims Experience'!$H$3)</f>
        <v>9297.0834000000013</v>
      </c>
      <c r="E1899" s="85">
        <f t="shared" si="117"/>
        <v>929.70833999999991</v>
      </c>
      <c r="F1899" s="85">
        <f t="shared" si="118"/>
        <v>8367.3750600000021</v>
      </c>
      <c r="G1899" s="85">
        <f xml:space="preserve"> F1899/'2016 Claims Experience'!$H$2</f>
        <v>9843.9706588235313</v>
      </c>
      <c r="H1899" s="85">
        <f t="shared" si="119"/>
        <v>500</v>
      </c>
      <c r="I1899" s="85">
        <f t="shared" si="116"/>
        <v>771.55438428117304</v>
      </c>
      <c r="J1899" s="39"/>
    </row>
    <row r="1900" spans="2:10" x14ac:dyDescent="0.2">
      <c r="B1900" s="87">
        <v>1898</v>
      </c>
      <c r="C1900" s="85">
        <v>311.26</v>
      </c>
      <c r="D1900" s="85">
        <f>C1900 * (1 + '2016 Claims Experience'!$H$3) * (1 + '2016 Claims Experience'!$H$3)</f>
        <v>376.62460000000004</v>
      </c>
      <c r="E1900" s="85">
        <f t="shared" si="117"/>
        <v>37.662459999999996</v>
      </c>
      <c r="F1900" s="85">
        <f t="shared" si="118"/>
        <v>338.96214000000003</v>
      </c>
      <c r="G1900" s="85">
        <f xml:space="preserve"> F1900/'2016 Claims Experience'!$H$2</f>
        <v>398.77898823529415</v>
      </c>
      <c r="H1900" s="85">
        <f t="shared" si="119"/>
        <v>376.62460000000004</v>
      </c>
      <c r="I1900" s="85">
        <f t="shared" si="116"/>
        <v>0</v>
      </c>
      <c r="J1900" s="39"/>
    </row>
    <row r="1901" spans="2:10" x14ac:dyDescent="0.2">
      <c r="B1901" s="87">
        <v>1899</v>
      </c>
      <c r="C1901" s="85">
        <v>783.68000000000006</v>
      </c>
      <c r="D1901" s="85">
        <f>C1901 * (1 + '2016 Claims Experience'!$H$3) * (1 + '2016 Claims Experience'!$H$3)</f>
        <v>948.25280000000021</v>
      </c>
      <c r="E1901" s="85">
        <f t="shared" si="117"/>
        <v>94.825280000000006</v>
      </c>
      <c r="F1901" s="85">
        <f t="shared" si="118"/>
        <v>853.42752000000019</v>
      </c>
      <c r="G1901" s="85">
        <f xml:space="preserve"> F1901/'2016 Claims Experience'!$H$2</f>
        <v>1004.0323764705885</v>
      </c>
      <c r="H1901" s="85">
        <f t="shared" si="119"/>
        <v>500</v>
      </c>
      <c r="I1901" s="85">
        <f t="shared" si="116"/>
        <v>771.55438428117304</v>
      </c>
      <c r="J1901" s="39"/>
    </row>
    <row r="1902" spans="2:10" x14ac:dyDescent="0.2">
      <c r="B1902" s="87">
        <v>1900</v>
      </c>
      <c r="C1902" s="85">
        <v>4032.1600000000003</v>
      </c>
      <c r="D1902" s="85">
        <f>C1902 * (1 + '2016 Claims Experience'!$H$3) * (1 + '2016 Claims Experience'!$H$3)</f>
        <v>4878.9136000000017</v>
      </c>
      <c r="E1902" s="85">
        <f t="shared" si="117"/>
        <v>487.89136000000008</v>
      </c>
      <c r="F1902" s="85">
        <f t="shared" si="118"/>
        <v>4391.0222400000021</v>
      </c>
      <c r="G1902" s="85">
        <f xml:space="preserve"> F1902/'2016 Claims Experience'!$H$2</f>
        <v>5165.9085176470617</v>
      </c>
      <c r="H1902" s="85">
        <f t="shared" si="119"/>
        <v>500</v>
      </c>
      <c r="I1902" s="85">
        <f t="shared" si="116"/>
        <v>771.55438428117304</v>
      </c>
      <c r="J1902" s="39"/>
    </row>
    <row r="1903" spans="2:10" x14ac:dyDescent="0.2">
      <c r="B1903" s="87">
        <v>1901</v>
      </c>
      <c r="C1903" s="85">
        <v>24395.99</v>
      </c>
      <c r="D1903" s="85">
        <f>C1903 * (1 + '2016 Claims Experience'!$H$3) * (1 + '2016 Claims Experience'!$H$3)</f>
        <v>29519.147900000007</v>
      </c>
      <c r="E1903" s="85">
        <f t="shared" si="117"/>
        <v>2951.9147900000003</v>
      </c>
      <c r="F1903" s="85">
        <f t="shared" si="118"/>
        <v>26567.233110000008</v>
      </c>
      <c r="G1903" s="85">
        <f xml:space="preserve"> F1903/'2016 Claims Experience'!$H$2</f>
        <v>31255.568364705894</v>
      </c>
      <c r="H1903" s="85">
        <f t="shared" si="119"/>
        <v>500</v>
      </c>
      <c r="I1903" s="85">
        <f t="shared" si="116"/>
        <v>771.55438428117304</v>
      </c>
      <c r="J1903" s="39"/>
    </row>
    <row r="1904" spans="2:10" x14ac:dyDescent="0.2">
      <c r="B1904" s="87">
        <v>1902</v>
      </c>
      <c r="C1904" s="85">
        <v>680.19</v>
      </c>
      <c r="D1904" s="85">
        <f>C1904 * (1 + '2016 Claims Experience'!$H$3) * (1 + '2016 Claims Experience'!$H$3)</f>
        <v>823.02990000000023</v>
      </c>
      <c r="E1904" s="85">
        <f t="shared" si="117"/>
        <v>82.302990000000008</v>
      </c>
      <c r="F1904" s="85">
        <f t="shared" si="118"/>
        <v>740.7269100000002</v>
      </c>
      <c r="G1904" s="85">
        <f xml:space="preserve"> F1904/'2016 Claims Experience'!$H$2</f>
        <v>871.44342352941203</v>
      </c>
      <c r="H1904" s="85">
        <f t="shared" si="119"/>
        <v>500</v>
      </c>
      <c r="I1904" s="85">
        <f t="shared" si="116"/>
        <v>771.55438428117304</v>
      </c>
      <c r="J1904" s="39"/>
    </row>
    <row r="1905" spans="2:10" x14ac:dyDescent="0.2">
      <c r="B1905" s="87">
        <v>1903</v>
      </c>
      <c r="C1905" s="85">
        <v>2817.9300000000003</v>
      </c>
      <c r="D1905" s="85">
        <f>C1905 * (1 + '2016 Claims Experience'!$H$3) * (1 + '2016 Claims Experience'!$H$3)</f>
        <v>3409.6953000000008</v>
      </c>
      <c r="E1905" s="85">
        <f t="shared" si="117"/>
        <v>340.96953000000002</v>
      </c>
      <c r="F1905" s="85">
        <f t="shared" si="118"/>
        <v>3068.7257700000009</v>
      </c>
      <c r="G1905" s="85">
        <f xml:space="preserve"> F1905/'2016 Claims Experience'!$H$2</f>
        <v>3610.265611764707</v>
      </c>
      <c r="H1905" s="85">
        <f t="shared" si="119"/>
        <v>500</v>
      </c>
      <c r="I1905" s="85">
        <f t="shared" si="116"/>
        <v>771.55438428117304</v>
      </c>
      <c r="J1905" s="39"/>
    </row>
    <row r="1906" spans="2:10" x14ac:dyDescent="0.2">
      <c r="B1906" s="87">
        <v>1904</v>
      </c>
      <c r="C1906" s="85">
        <v>27857.77</v>
      </c>
      <c r="D1906" s="85">
        <f>C1906 * (1 + '2016 Claims Experience'!$H$3) * (1 + '2016 Claims Experience'!$H$3)</f>
        <v>33707.901700000002</v>
      </c>
      <c r="E1906" s="85">
        <f t="shared" si="117"/>
        <v>3370.7901699999993</v>
      </c>
      <c r="F1906" s="85">
        <f t="shared" si="118"/>
        <v>30337.111530000002</v>
      </c>
      <c r="G1906" s="85">
        <f xml:space="preserve"> F1906/'2016 Claims Experience'!$H$2</f>
        <v>35690.719447058829</v>
      </c>
      <c r="H1906" s="85">
        <f t="shared" si="119"/>
        <v>500</v>
      </c>
      <c r="I1906" s="85">
        <f t="shared" si="116"/>
        <v>771.55438428117304</v>
      </c>
      <c r="J1906" s="39"/>
    </row>
    <row r="1907" spans="2:10" x14ac:dyDescent="0.2">
      <c r="B1907" s="87">
        <v>1905</v>
      </c>
      <c r="C1907" s="85">
        <v>18693.77</v>
      </c>
      <c r="D1907" s="85">
        <f>C1907 * (1 + '2016 Claims Experience'!$H$3) * (1 + '2016 Claims Experience'!$H$3)</f>
        <v>22619.461700000003</v>
      </c>
      <c r="E1907" s="85">
        <f t="shared" si="117"/>
        <v>2261.9461699999997</v>
      </c>
      <c r="F1907" s="85">
        <f t="shared" si="118"/>
        <v>20357.515530000004</v>
      </c>
      <c r="G1907" s="85">
        <f xml:space="preserve"> F1907/'2016 Claims Experience'!$H$2</f>
        <v>23950.01827058824</v>
      </c>
      <c r="H1907" s="85">
        <f t="shared" si="119"/>
        <v>500</v>
      </c>
      <c r="I1907" s="85">
        <f t="shared" si="116"/>
        <v>771.55438428117304</v>
      </c>
      <c r="J1907" s="39"/>
    </row>
    <row r="1908" spans="2:10" x14ac:dyDescent="0.2">
      <c r="B1908" s="87">
        <v>1906</v>
      </c>
      <c r="C1908" s="85">
        <v>1666.9</v>
      </c>
      <c r="D1908" s="85">
        <f>C1908 * (1 + '2016 Claims Experience'!$H$3) * (1 + '2016 Claims Experience'!$H$3)</f>
        <v>2016.9490000000003</v>
      </c>
      <c r="E1908" s="85">
        <f t="shared" si="117"/>
        <v>201.69489999999999</v>
      </c>
      <c r="F1908" s="85">
        <f t="shared" si="118"/>
        <v>1815.2541000000003</v>
      </c>
      <c r="G1908" s="85">
        <f xml:space="preserve"> F1908/'2016 Claims Experience'!$H$2</f>
        <v>2135.5930588235296</v>
      </c>
      <c r="H1908" s="85">
        <f t="shared" si="119"/>
        <v>500</v>
      </c>
      <c r="I1908" s="85">
        <f t="shared" si="116"/>
        <v>771.55438428117304</v>
      </c>
      <c r="J1908" s="39"/>
    </row>
    <row r="1909" spans="2:10" x14ac:dyDescent="0.2">
      <c r="B1909" s="87">
        <v>1907</v>
      </c>
      <c r="C1909" s="85">
        <v>13537.44</v>
      </c>
      <c r="D1909" s="85">
        <f>C1909 * (1 + '2016 Claims Experience'!$H$3) * (1 + '2016 Claims Experience'!$H$3)</f>
        <v>16380.302400000002</v>
      </c>
      <c r="E1909" s="85">
        <f t="shared" si="117"/>
        <v>1638.0302399999998</v>
      </c>
      <c r="F1909" s="85">
        <f t="shared" si="118"/>
        <v>14742.272160000002</v>
      </c>
      <c r="G1909" s="85">
        <f xml:space="preserve"> F1909/'2016 Claims Experience'!$H$2</f>
        <v>17343.849600000001</v>
      </c>
      <c r="H1909" s="85">
        <f t="shared" si="119"/>
        <v>500</v>
      </c>
      <c r="I1909" s="85">
        <f t="shared" si="116"/>
        <v>771.55438428117304</v>
      </c>
      <c r="J1909" s="39"/>
    </row>
    <row r="1910" spans="2:10" x14ac:dyDescent="0.2">
      <c r="B1910" s="87">
        <v>1908</v>
      </c>
      <c r="C1910" s="85">
        <v>506.39000000000004</v>
      </c>
      <c r="D1910" s="85">
        <f>C1910 * (1 + '2016 Claims Experience'!$H$3) * (1 + '2016 Claims Experience'!$H$3)</f>
        <v>612.73190000000022</v>
      </c>
      <c r="E1910" s="85">
        <f t="shared" si="117"/>
        <v>61.273190000000007</v>
      </c>
      <c r="F1910" s="85">
        <f t="shared" si="118"/>
        <v>551.45871000000022</v>
      </c>
      <c r="G1910" s="85">
        <f xml:space="preserve"> F1910/'2016 Claims Experience'!$H$2</f>
        <v>648.77495294117671</v>
      </c>
      <c r="H1910" s="85">
        <f t="shared" si="119"/>
        <v>500</v>
      </c>
      <c r="I1910" s="85">
        <f t="shared" si="116"/>
        <v>771.55438428117304</v>
      </c>
      <c r="J1910" s="39"/>
    </row>
    <row r="1911" spans="2:10" x14ac:dyDescent="0.2">
      <c r="B1911" s="87">
        <v>1909</v>
      </c>
      <c r="C1911" s="85">
        <v>5903.67</v>
      </c>
      <c r="D1911" s="85">
        <f>C1911 * (1 + '2016 Claims Experience'!$H$3) * (1 + '2016 Claims Experience'!$H$3)</f>
        <v>7143.440700000001</v>
      </c>
      <c r="E1911" s="85">
        <f t="shared" si="117"/>
        <v>714.34406999999999</v>
      </c>
      <c r="F1911" s="85">
        <f t="shared" si="118"/>
        <v>6429.0966300000009</v>
      </c>
      <c r="G1911" s="85">
        <f xml:space="preserve"> F1911/'2016 Claims Experience'!$H$2</f>
        <v>7563.6430941176486</v>
      </c>
      <c r="H1911" s="85">
        <f t="shared" si="119"/>
        <v>500</v>
      </c>
      <c r="I1911" s="85">
        <f t="shared" si="116"/>
        <v>771.55438428117304</v>
      </c>
      <c r="J1911" s="39"/>
    </row>
    <row r="1912" spans="2:10" x14ac:dyDescent="0.2">
      <c r="B1912" s="87">
        <v>1910</v>
      </c>
      <c r="C1912" s="85">
        <v>29941.79</v>
      </c>
      <c r="D1912" s="85">
        <f>C1912 * (1 + '2016 Claims Experience'!$H$3) * (1 + '2016 Claims Experience'!$H$3)</f>
        <v>36229.565900000009</v>
      </c>
      <c r="E1912" s="85">
        <f t="shared" si="117"/>
        <v>3622.9565900000002</v>
      </c>
      <c r="F1912" s="85">
        <f t="shared" si="118"/>
        <v>32606.609310000007</v>
      </c>
      <c r="G1912" s="85">
        <f xml:space="preserve"> F1912/'2016 Claims Experience'!$H$2</f>
        <v>38360.71683529413</v>
      </c>
      <c r="H1912" s="85">
        <f t="shared" si="119"/>
        <v>500</v>
      </c>
      <c r="I1912" s="85">
        <f t="shared" si="116"/>
        <v>771.55438428117304</v>
      </c>
      <c r="J1912" s="39"/>
    </row>
    <row r="1913" spans="2:10" x14ac:dyDescent="0.2">
      <c r="B1913" s="87">
        <v>1911</v>
      </c>
      <c r="C1913" s="85">
        <v>420.28000000000003</v>
      </c>
      <c r="D1913" s="85">
        <f>C1913 * (1 + '2016 Claims Experience'!$H$3) * (1 + '2016 Claims Experience'!$H$3)</f>
        <v>508.53880000000009</v>
      </c>
      <c r="E1913" s="85">
        <f t="shared" si="117"/>
        <v>50.853879999999997</v>
      </c>
      <c r="F1913" s="85">
        <f t="shared" si="118"/>
        <v>457.68492000000009</v>
      </c>
      <c r="G1913" s="85">
        <f xml:space="preserve"> F1913/'2016 Claims Experience'!$H$2</f>
        <v>538.45284705882364</v>
      </c>
      <c r="H1913" s="85">
        <f t="shared" si="119"/>
        <v>500</v>
      </c>
      <c r="I1913" s="85">
        <f t="shared" si="116"/>
        <v>771.55438428117304</v>
      </c>
      <c r="J1913" s="39"/>
    </row>
    <row r="1914" spans="2:10" x14ac:dyDescent="0.2">
      <c r="B1914" s="87">
        <v>1912</v>
      </c>
      <c r="C1914" s="85">
        <v>1001.72</v>
      </c>
      <c r="D1914" s="85">
        <f>C1914 * (1 + '2016 Claims Experience'!$H$3) * (1 + '2016 Claims Experience'!$H$3)</f>
        <v>1212.0812000000001</v>
      </c>
      <c r="E1914" s="85">
        <f t="shared" si="117"/>
        <v>121.20811999999998</v>
      </c>
      <c r="F1914" s="85">
        <f t="shared" si="118"/>
        <v>1090.8730800000001</v>
      </c>
      <c r="G1914" s="85">
        <f xml:space="preserve"> F1914/'2016 Claims Experience'!$H$2</f>
        <v>1283.3800941176471</v>
      </c>
      <c r="H1914" s="85">
        <f t="shared" si="119"/>
        <v>500</v>
      </c>
      <c r="I1914" s="85">
        <f t="shared" si="116"/>
        <v>771.55438428117304</v>
      </c>
      <c r="J1914" s="39"/>
    </row>
    <row r="1915" spans="2:10" x14ac:dyDescent="0.2">
      <c r="B1915" s="87">
        <v>1913</v>
      </c>
      <c r="C1915" s="85">
        <v>896.65000000000009</v>
      </c>
      <c r="D1915" s="85">
        <f>C1915 * (1 + '2016 Claims Experience'!$H$3) * (1 + '2016 Claims Experience'!$H$3)</f>
        <v>1084.9465000000002</v>
      </c>
      <c r="E1915" s="85">
        <f t="shared" si="117"/>
        <v>108.49465000000001</v>
      </c>
      <c r="F1915" s="85">
        <f t="shared" si="118"/>
        <v>976.45185000000026</v>
      </c>
      <c r="G1915" s="85">
        <f xml:space="preserve"> F1915/'2016 Claims Experience'!$H$2</f>
        <v>1148.7668823529416</v>
      </c>
      <c r="H1915" s="85">
        <f t="shared" si="119"/>
        <v>500</v>
      </c>
      <c r="I1915" s="85">
        <f t="shared" si="116"/>
        <v>771.55438428117304</v>
      </c>
      <c r="J1915" s="39"/>
    </row>
    <row r="1916" spans="2:10" x14ac:dyDescent="0.2">
      <c r="B1916" s="87">
        <v>1914</v>
      </c>
      <c r="C1916" s="85">
        <v>15781.04</v>
      </c>
      <c r="D1916" s="85">
        <f>C1916 * (1 + '2016 Claims Experience'!$H$3) * (1 + '2016 Claims Experience'!$H$3)</f>
        <v>19095.058400000005</v>
      </c>
      <c r="E1916" s="85">
        <f t="shared" si="117"/>
        <v>1909.50584</v>
      </c>
      <c r="F1916" s="85">
        <f t="shared" si="118"/>
        <v>17185.552560000004</v>
      </c>
      <c r="G1916" s="85">
        <f xml:space="preserve"> F1916/'2016 Claims Experience'!$H$2</f>
        <v>20218.297129411771</v>
      </c>
      <c r="H1916" s="85">
        <f t="shared" si="119"/>
        <v>500</v>
      </c>
      <c r="I1916" s="85">
        <f t="shared" si="116"/>
        <v>771.55438428117304</v>
      </c>
      <c r="J1916" s="39"/>
    </row>
    <row r="1917" spans="2:10" x14ac:dyDescent="0.2">
      <c r="B1917" s="87">
        <v>1915</v>
      </c>
      <c r="C1917" s="85">
        <v>2361.31</v>
      </c>
      <c r="D1917" s="85">
        <f>C1917 * (1 + '2016 Claims Experience'!$H$3) * (1 + '2016 Claims Experience'!$H$3)</f>
        <v>2857.1851000000006</v>
      </c>
      <c r="E1917" s="85">
        <f t="shared" si="117"/>
        <v>285.71850999999998</v>
      </c>
      <c r="F1917" s="85">
        <f t="shared" si="118"/>
        <v>2571.4665900000005</v>
      </c>
      <c r="G1917" s="85">
        <f xml:space="preserve"> F1917/'2016 Claims Experience'!$H$2</f>
        <v>3025.2548117647066</v>
      </c>
      <c r="H1917" s="85">
        <f t="shared" si="119"/>
        <v>500</v>
      </c>
      <c r="I1917" s="85">
        <f t="shared" si="116"/>
        <v>771.55438428117304</v>
      </c>
      <c r="J1917" s="39"/>
    </row>
    <row r="1918" spans="2:10" x14ac:dyDescent="0.2">
      <c r="B1918" s="87">
        <v>1916</v>
      </c>
      <c r="C1918" s="85">
        <v>10598.640000000001</v>
      </c>
      <c r="D1918" s="85">
        <f>C1918 * (1 + '2016 Claims Experience'!$H$3) * (1 + '2016 Claims Experience'!$H$3)</f>
        <v>12824.354400000004</v>
      </c>
      <c r="E1918" s="85">
        <f t="shared" si="117"/>
        <v>1282.4354400000002</v>
      </c>
      <c r="F1918" s="85">
        <f t="shared" si="118"/>
        <v>11541.918960000005</v>
      </c>
      <c r="G1918" s="85">
        <f xml:space="preserve"> F1918/'2016 Claims Experience'!$H$2</f>
        <v>13578.7281882353</v>
      </c>
      <c r="H1918" s="85">
        <f t="shared" si="119"/>
        <v>500</v>
      </c>
      <c r="I1918" s="85">
        <f t="shared" si="116"/>
        <v>771.55438428117304</v>
      </c>
      <c r="J1918" s="39"/>
    </row>
    <row r="1919" spans="2:10" x14ac:dyDescent="0.2">
      <c r="B1919" s="87">
        <v>1917</v>
      </c>
      <c r="C1919" s="85">
        <v>8154.38</v>
      </c>
      <c r="D1919" s="85">
        <f>C1919 * (1 + '2016 Claims Experience'!$H$3) * (1 + '2016 Claims Experience'!$H$3)</f>
        <v>9866.7998000000025</v>
      </c>
      <c r="E1919" s="85">
        <f t="shared" si="117"/>
        <v>986.67998</v>
      </c>
      <c r="F1919" s="85">
        <f t="shared" si="118"/>
        <v>8880.1198200000017</v>
      </c>
      <c r="G1919" s="85">
        <f xml:space="preserve"> F1919/'2016 Claims Experience'!$H$2</f>
        <v>10447.199788235297</v>
      </c>
      <c r="H1919" s="85">
        <f t="shared" si="119"/>
        <v>500</v>
      </c>
      <c r="I1919" s="85">
        <f t="shared" si="116"/>
        <v>771.55438428117304</v>
      </c>
      <c r="J1919" s="39"/>
    </row>
    <row r="1920" spans="2:10" x14ac:dyDescent="0.2">
      <c r="B1920" s="87">
        <v>1918</v>
      </c>
      <c r="C1920" s="85">
        <v>2994.1</v>
      </c>
      <c r="D1920" s="85">
        <f>C1920 * (1 + '2016 Claims Experience'!$H$3) * (1 + '2016 Claims Experience'!$H$3)</f>
        <v>3622.8610000000003</v>
      </c>
      <c r="E1920" s="85">
        <f t="shared" si="117"/>
        <v>362.28609999999998</v>
      </c>
      <c r="F1920" s="85">
        <f t="shared" si="118"/>
        <v>3260.5749000000005</v>
      </c>
      <c r="G1920" s="85">
        <f xml:space="preserve"> F1920/'2016 Claims Experience'!$H$2</f>
        <v>3835.9704705882359</v>
      </c>
      <c r="H1920" s="85">
        <f t="shared" si="119"/>
        <v>500</v>
      </c>
      <c r="I1920" s="85">
        <f t="shared" si="116"/>
        <v>771.55438428117304</v>
      </c>
      <c r="J1920" s="39"/>
    </row>
    <row r="1921" spans="2:10" x14ac:dyDescent="0.2">
      <c r="B1921" s="87">
        <v>1919</v>
      </c>
      <c r="C1921" s="85">
        <v>25086.45</v>
      </c>
      <c r="D1921" s="85">
        <f>C1921 * (1 + '2016 Claims Experience'!$H$3) * (1 + '2016 Claims Experience'!$H$3)</f>
        <v>30354.604500000009</v>
      </c>
      <c r="E1921" s="85">
        <f t="shared" si="117"/>
        <v>3035.46045</v>
      </c>
      <c r="F1921" s="85">
        <f t="shared" si="118"/>
        <v>27319.14405000001</v>
      </c>
      <c r="G1921" s="85">
        <f xml:space="preserve"> F1921/'2016 Claims Experience'!$H$2</f>
        <v>32140.169470588247</v>
      </c>
      <c r="H1921" s="85">
        <f t="shared" si="119"/>
        <v>500</v>
      </c>
      <c r="I1921" s="85">
        <f t="shared" si="116"/>
        <v>771.55438428117304</v>
      </c>
      <c r="J1921" s="39"/>
    </row>
    <row r="1922" spans="2:10" x14ac:dyDescent="0.2">
      <c r="B1922" s="87">
        <v>1920</v>
      </c>
      <c r="C1922" s="85">
        <v>417.91</v>
      </c>
      <c r="D1922" s="85">
        <f>C1922 * (1 + '2016 Claims Experience'!$H$3) * (1 + '2016 Claims Experience'!$H$3)</f>
        <v>505.67110000000014</v>
      </c>
      <c r="E1922" s="85">
        <f t="shared" si="117"/>
        <v>50.56711</v>
      </c>
      <c r="F1922" s="85">
        <f t="shared" si="118"/>
        <v>455.10399000000012</v>
      </c>
      <c r="G1922" s="85">
        <f xml:space="preserve"> F1922/'2016 Claims Experience'!$H$2</f>
        <v>535.41645882352952</v>
      </c>
      <c r="H1922" s="85">
        <f t="shared" si="119"/>
        <v>500</v>
      </c>
      <c r="I1922" s="85">
        <f t="shared" si="116"/>
        <v>771.55438428117304</v>
      </c>
      <c r="J1922" s="39"/>
    </row>
    <row r="1923" spans="2:10" x14ac:dyDescent="0.2">
      <c r="B1923" s="87">
        <v>1921</v>
      </c>
      <c r="C1923" s="85">
        <v>4809.5200000000004</v>
      </c>
      <c r="D1923" s="85">
        <f>C1923 * (1 + '2016 Claims Experience'!$H$3) * (1 + '2016 Claims Experience'!$H$3)</f>
        <v>5819.5192000000015</v>
      </c>
      <c r="E1923" s="85">
        <f t="shared" si="117"/>
        <v>581.95191999999997</v>
      </c>
      <c r="F1923" s="85">
        <f t="shared" si="118"/>
        <v>5237.5672800000011</v>
      </c>
      <c r="G1923" s="85">
        <f xml:space="preserve"> F1923/'2016 Claims Experience'!$H$2</f>
        <v>6161.8438588235313</v>
      </c>
      <c r="H1923" s="85">
        <f t="shared" si="119"/>
        <v>500</v>
      </c>
      <c r="I1923" s="85">
        <f t="shared" ref="I1923:I1986" si="120">IF(H1923 = $K$29, $L$29 - H1923,   IF(AND(H1923&lt;$L$29, H1923 &gt; $K$29),  D1923-$K$29, 0) )</f>
        <v>771.55438428117304</v>
      </c>
      <c r="J1923" s="39"/>
    </row>
    <row r="1924" spans="2:10" x14ac:dyDescent="0.2">
      <c r="B1924" s="87">
        <v>1922</v>
      </c>
      <c r="C1924" s="85">
        <v>18655.850000000002</v>
      </c>
      <c r="D1924" s="85">
        <f>C1924 * (1 + '2016 Claims Experience'!$H$3) * (1 + '2016 Claims Experience'!$H$3)</f>
        <v>22573.578500000007</v>
      </c>
      <c r="E1924" s="85">
        <f t="shared" ref="E1924:E1987" si="121" xml:space="preserve"> D1924 * (1- $L$9)</f>
        <v>2257.3578500000003</v>
      </c>
      <c r="F1924" s="85">
        <f t="shared" ref="F1924:F1987" si="122" xml:space="preserve">   D1924 *$L$9</f>
        <v>20316.220650000007</v>
      </c>
      <c r="G1924" s="85">
        <f xml:space="preserve"> F1924/'2016 Claims Experience'!$H$2</f>
        <v>23901.436058823539</v>
      </c>
      <c r="H1924" s="85">
        <f t="shared" ref="H1924:H1987" si="123">IF( D1924&gt; $K$29, $K$29, D1924)</f>
        <v>500</v>
      </c>
      <c r="I1924" s="85">
        <f t="shared" si="120"/>
        <v>771.55438428117304</v>
      </c>
      <c r="J1924" s="39"/>
    </row>
    <row r="1925" spans="2:10" x14ac:dyDescent="0.2">
      <c r="B1925" s="87">
        <v>1923</v>
      </c>
      <c r="C1925" s="85">
        <v>2248.34</v>
      </c>
      <c r="D1925" s="85">
        <f>C1925 * (1 + '2016 Claims Experience'!$H$3) * (1 + '2016 Claims Experience'!$H$3)</f>
        <v>2720.4914000000008</v>
      </c>
      <c r="E1925" s="85">
        <f t="shared" si="121"/>
        <v>272.04914000000002</v>
      </c>
      <c r="F1925" s="85">
        <f t="shared" si="122"/>
        <v>2448.4422600000007</v>
      </c>
      <c r="G1925" s="85">
        <f xml:space="preserve"> F1925/'2016 Claims Experience'!$H$2</f>
        <v>2880.520305882354</v>
      </c>
      <c r="H1925" s="85">
        <f t="shared" si="123"/>
        <v>500</v>
      </c>
      <c r="I1925" s="85">
        <f t="shared" si="120"/>
        <v>771.55438428117304</v>
      </c>
      <c r="J1925" s="39"/>
    </row>
    <row r="1926" spans="2:10" x14ac:dyDescent="0.2">
      <c r="B1926" s="87">
        <v>1924</v>
      </c>
      <c r="C1926" s="85">
        <v>8321.86</v>
      </c>
      <c r="D1926" s="85">
        <f>C1926 * (1 + '2016 Claims Experience'!$H$3) * (1 + '2016 Claims Experience'!$H$3)</f>
        <v>10069.450600000004</v>
      </c>
      <c r="E1926" s="85">
        <f t="shared" si="121"/>
        <v>1006.9450600000001</v>
      </c>
      <c r="F1926" s="85">
        <f t="shared" si="122"/>
        <v>9062.5055400000037</v>
      </c>
      <c r="G1926" s="85">
        <f xml:space="preserve"> F1926/'2016 Claims Experience'!$H$2</f>
        <v>10661.771223529417</v>
      </c>
      <c r="H1926" s="85">
        <f t="shared" si="123"/>
        <v>500</v>
      </c>
      <c r="I1926" s="85">
        <f t="shared" si="120"/>
        <v>771.55438428117304</v>
      </c>
      <c r="J1926" s="39"/>
    </row>
    <row r="1927" spans="2:10" x14ac:dyDescent="0.2">
      <c r="B1927" s="87">
        <v>1925</v>
      </c>
      <c r="C1927" s="85">
        <v>11097.92</v>
      </c>
      <c r="D1927" s="85">
        <f>C1927 * (1 + '2016 Claims Experience'!$H$3) * (1 + '2016 Claims Experience'!$H$3)</f>
        <v>13428.483200000002</v>
      </c>
      <c r="E1927" s="85">
        <f t="shared" si="121"/>
        <v>1342.8483199999998</v>
      </c>
      <c r="F1927" s="85">
        <f t="shared" si="122"/>
        <v>12085.634880000003</v>
      </c>
      <c r="G1927" s="85">
        <f xml:space="preserve"> F1927/'2016 Claims Experience'!$H$2</f>
        <v>14218.393976470592</v>
      </c>
      <c r="H1927" s="85">
        <f t="shared" si="123"/>
        <v>500</v>
      </c>
      <c r="I1927" s="85">
        <f t="shared" si="120"/>
        <v>771.55438428117304</v>
      </c>
      <c r="J1927" s="39"/>
    </row>
    <row r="1928" spans="2:10" x14ac:dyDescent="0.2">
      <c r="B1928" s="87">
        <v>1926</v>
      </c>
      <c r="C1928" s="85">
        <v>651.75</v>
      </c>
      <c r="D1928" s="85">
        <f>C1928 * (1 + '2016 Claims Experience'!$H$3) * (1 + '2016 Claims Experience'!$H$3)</f>
        <v>788.61750000000018</v>
      </c>
      <c r="E1928" s="85">
        <f t="shared" si="121"/>
        <v>78.861750000000001</v>
      </c>
      <c r="F1928" s="85">
        <f t="shared" si="122"/>
        <v>709.75575000000015</v>
      </c>
      <c r="G1928" s="85">
        <f xml:space="preserve"> F1928/'2016 Claims Experience'!$H$2</f>
        <v>835.00676470588257</v>
      </c>
      <c r="H1928" s="85">
        <f t="shared" si="123"/>
        <v>500</v>
      </c>
      <c r="I1928" s="85">
        <f t="shared" si="120"/>
        <v>771.55438428117304</v>
      </c>
      <c r="J1928" s="39"/>
    </row>
    <row r="1929" spans="2:10" x14ac:dyDescent="0.2">
      <c r="B1929" s="87">
        <v>1927</v>
      </c>
      <c r="C1929" s="85">
        <v>10377.44</v>
      </c>
      <c r="D1929" s="85">
        <f>C1929 * (1 + '2016 Claims Experience'!$H$3) * (1 + '2016 Claims Experience'!$H$3)</f>
        <v>12556.702400000002</v>
      </c>
      <c r="E1929" s="85">
        <f t="shared" si="121"/>
        <v>1255.6702399999999</v>
      </c>
      <c r="F1929" s="85">
        <f t="shared" si="122"/>
        <v>11301.032160000002</v>
      </c>
      <c r="G1929" s="85">
        <f xml:space="preserve"> F1929/'2016 Claims Experience'!$H$2</f>
        <v>13295.33195294118</v>
      </c>
      <c r="H1929" s="85">
        <f t="shared" si="123"/>
        <v>500</v>
      </c>
      <c r="I1929" s="85">
        <f t="shared" si="120"/>
        <v>771.55438428117304</v>
      </c>
      <c r="J1929" s="39"/>
    </row>
    <row r="1930" spans="2:10" x14ac:dyDescent="0.2">
      <c r="B1930" s="87">
        <v>1928</v>
      </c>
      <c r="C1930" s="85">
        <v>574.33000000000004</v>
      </c>
      <c r="D1930" s="85">
        <f>C1930 * (1 + '2016 Claims Experience'!$H$3) * (1 + '2016 Claims Experience'!$H$3)</f>
        <v>694.93930000000023</v>
      </c>
      <c r="E1930" s="85">
        <f t="shared" si="121"/>
        <v>69.493930000000006</v>
      </c>
      <c r="F1930" s="85">
        <f t="shared" si="122"/>
        <v>625.44537000000025</v>
      </c>
      <c r="G1930" s="85">
        <f xml:space="preserve"> F1930/'2016 Claims Experience'!$H$2</f>
        <v>735.81808235294147</v>
      </c>
      <c r="H1930" s="85">
        <f t="shared" si="123"/>
        <v>500</v>
      </c>
      <c r="I1930" s="85">
        <f t="shared" si="120"/>
        <v>771.55438428117304</v>
      </c>
      <c r="J1930" s="39"/>
    </row>
    <row r="1931" spans="2:10" x14ac:dyDescent="0.2">
      <c r="B1931" s="87">
        <v>1929</v>
      </c>
      <c r="C1931" s="85">
        <v>13117.95</v>
      </c>
      <c r="D1931" s="85">
        <f>C1931 * (1 + '2016 Claims Experience'!$H$3) * (1 + '2016 Claims Experience'!$H$3)</f>
        <v>15872.719500000005</v>
      </c>
      <c r="E1931" s="85">
        <f t="shared" si="121"/>
        <v>1587.2719500000001</v>
      </c>
      <c r="F1931" s="85">
        <f t="shared" si="122"/>
        <v>14285.447550000004</v>
      </c>
      <c r="G1931" s="85">
        <f xml:space="preserve"> F1931/'2016 Claims Experience'!$H$2</f>
        <v>16806.408882352946</v>
      </c>
      <c r="H1931" s="85">
        <f t="shared" si="123"/>
        <v>500</v>
      </c>
      <c r="I1931" s="85">
        <f t="shared" si="120"/>
        <v>771.55438428117304</v>
      </c>
      <c r="J1931" s="39"/>
    </row>
    <row r="1932" spans="2:10" x14ac:dyDescent="0.2">
      <c r="B1932" s="87">
        <v>1930</v>
      </c>
      <c r="C1932" s="85">
        <v>195.92000000000002</v>
      </c>
      <c r="D1932" s="85">
        <f>C1932 * (1 + '2016 Claims Experience'!$H$3) * (1 + '2016 Claims Experience'!$H$3)</f>
        <v>237.06320000000005</v>
      </c>
      <c r="E1932" s="85">
        <f t="shared" si="121"/>
        <v>23.706320000000002</v>
      </c>
      <c r="F1932" s="85">
        <f t="shared" si="122"/>
        <v>213.35688000000005</v>
      </c>
      <c r="G1932" s="85">
        <f xml:space="preserve"> F1932/'2016 Claims Experience'!$H$2</f>
        <v>251.00809411764712</v>
      </c>
      <c r="H1932" s="85">
        <f t="shared" si="123"/>
        <v>237.06320000000005</v>
      </c>
      <c r="I1932" s="85">
        <f t="shared" si="120"/>
        <v>0</v>
      </c>
      <c r="J1932" s="39"/>
    </row>
    <row r="1933" spans="2:10" x14ac:dyDescent="0.2">
      <c r="B1933" s="87">
        <v>1931</v>
      </c>
      <c r="C1933" s="85">
        <v>24927.66</v>
      </c>
      <c r="D1933" s="85">
        <f>C1933 * (1 + '2016 Claims Experience'!$H$3) * (1 + '2016 Claims Experience'!$H$3)</f>
        <v>30162.468600000007</v>
      </c>
      <c r="E1933" s="85">
        <f t="shared" si="121"/>
        <v>3016.2468600000002</v>
      </c>
      <c r="F1933" s="85">
        <f t="shared" si="122"/>
        <v>27146.221740000008</v>
      </c>
      <c r="G1933" s="85">
        <f xml:space="preserve"> F1933/'2016 Claims Experience'!$H$2</f>
        <v>31936.731458823539</v>
      </c>
      <c r="H1933" s="85">
        <f t="shared" si="123"/>
        <v>500</v>
      </c>
      <c r="I1933" s="85">
        <f t="shared" si="120"/>
        <v>771.55438428117304</v>
      </c>
      <c r="J1933" s="39"/>
    </row>
    <row r="1934" spans="2:10" x14ac:dyDescent="0.2">
      <c r="B1934" s="87">
        <v>1932</v>
      </c>
      <c r="C1934" s="85">
        <v>4642.83</v>
      </c>
      <c r="D1934" s="85">
        <f>C1934 * (1 + '2016 Claims Experience'!$H$3) * (1 + '2016 Claims Experience'!$H$3)</f>
        <v>5617.8243000000011</v>
      </c>
      <c r="E1934" s="85">
        <f t="shared" si="121"/>
        <v>561.78242999999998</v>
      </c>
      <c r="F1934" s="85">
        <f t="shared" si="122"/>
        <v>5056.0418700000009</v>
      </c>
      <c r="G1934" s="85">
        <f xml:space="preserve"> F1934/'2016 Claims Experience'!$H$2</f>
        <v>5948.2845529411779</v>
      </c>
      <c r="H1934" s="85">
        <f t="shared" si="123"/>
        <v>500</v>
      </c>
      <c r="I1934" s="85">
        <f t="shared" si="120"/>
        <v>771.55438428117304</v>
      </c>
      <c r="J1934" s="39"/>
    </row>
    <row r="1935" spans="2:10" x14ac:dyDescent="0.2">
      <c r="B1935" s="87">
        <v>1933</v>
      </c>
      <c r="C1935" s="85">
        <v>691.25</v>
      </c>
      <c r="D1935" s="85">
        <f>C1935 * (1 + '2016 Claims Experience'!$H$3) * (1 + '2016 Claims Experience'!$H$3)</f>
        <v>836.41250000000014</v>
      </c>
      <c r="E1935" s="85">
        <f t="shared" si="121"/>
        <v>83.641249999999999</v>
      </c>
      <c r="F1935" s="85">
        <f t="shared" si="122"/>
        <v>752.77125000000012</v>
      </c>
      <c r="G1935" s="85">
        <f xml:space="preserve"> F1935/'2016 Claims Experience'!$H$2</f>
        <v>885.61323529411777</v>
      </c>
      <c r="H1935" s="85">
        <f t="shared" si="123"/>
        <v>500</v>
      </c>
      <c r="I1935" s="85">
        <f t="shared" si="120"/>
        <v>771.55438428117304</v>
      </c>
      <c r="J1935" s="39"/>
    </row>
    <row r="1936" spans="2:10" x14ac:dyDescent="0.2">
      <c r="B1936" s="87">
        <v>1934</v>
      </c>
      <c r="C1936" s="85">
        <v>9151.36</v>
      </c>
      <c r="D1936" s="85">
        <f>C1936 * (1 + '2016 Claims Experience'!$H$3) * (1 + '2016 Claims Experience'!$H$3)</f>
        <v>11073.145600000002</v>
      </c>
      <c r="E1936" s="85">
        <f t="shared" si="121"/>
        <v>1107.31456</v>
      </c>
      <c r="F1936" s="85">
        <f t="shared" si="122"/>
        <v>9965.8310400000009</v>
      </c>
      <c r="G1936" s="85">
        <f xml:space="preserve"> F1936/'2016 Claims Experience'!$H$2</f>
        <v>11724.507105882354</v>
      </c>
      <c r="H1936" s="85">
        <f t="shared" si="123"/>
        <v>500</v>
      </c>
      <c r="I1936" s="85">
        <f t="shared" si="120"/>
        <v>771.55438428117304</v>
      </c>
      <c r="J1936" s="39"/>
    </row>
    <row r="1937" spans="2:10" x14ac:dyDescent="0.2">
      <c r="B1937" s="87">
        <v>1935</v>
      </c>
      <c r="C1937" s="85">
        <v>23739.5</v>
      </c>
      <c r="D1937" s="85">
        <f>C1937 * (1 + '2016 Claims Experience'!$H$3) * (1 + '2016 Claims Experience'!$H$3)</f>
        <v>28724.795000000002</v>
      </c>
      <c r="E1937" s="85">
        <f t="shared" si="121"/>
        <v>2872.4794999999995</v>
      </c>
      <c r="F1937" s="85">
        <f t="shared" si="122"/>
        <v>25852.315500000001</v>
      </c>
      <c r="G1937" s="85">
        <f xml:space="preserve"> F1937/'2016 Claims Experience'!$H$2</f>
        <v>30414.488823529413</v>
      </c>
      <c r="H1937" s="85">
        <f t="shared" si="123"/>
        <v>500</v>
      </c>
      <c r="I1937" s="85">
        <f t="shared" si="120"/>
        <v>771.55438428117304</v>
      </c>
      <c r="J1937" s="39"/>
    </row>
    <row r="1938" spans="2:10" x14ac:dyDescent="0.2">
      <c r="B1938" s="87">
        <v>1936</v>
      </c>
      <c r="C1938" s="85">
        <v>15539.300000000001</v>
      </c>
      <c r="D1938" s="85">
        <f>C1938 * (1 + '2016 Claims Experience'!$H$3) * (1 + '2016 Claims Experience'!$H$3)</f>
        <v>18802.553000000004</v>
      </c>
      <c r="E1938" s="85">
        <f t="shared" si="121"/>
        <v>1880.2553</v>
      </c>
      <c r="F1938" s="85">
        <f t="shared" si="122"/>
        <v>16922.297700000003</v>
      </c>
      <c r="G1938" s="85">
        <f xml:space="preserve"> F1938/'2016 Claims Experience'!$H$2</f>
        <v>19908.585529411768</v>
      </c>
      <c r="H1938" s="85">
        <f t="shared" si="123"/>
        <v>500</v>
      </c>
      <c r="I1938" s="85">
        <f t="shared" si="120"/>
        <v>771.55438428117304</v>
      </c>
      <c r="J1938" s="39"/>
    </row>
    <row r="1939" spans="2:10" x14ac:dyDescent="0.2">
      <c r="B1939" s="87">
        <v>1937</v>
      </c>
      <c r="C1939" s="85">
        <v>25678.95</v>
      </c>
      <c r="D1939" s="85">
        <f>C1939 * (1 + '2016 Claims Experience'!$H$3) * (1 + '2016 Claims Experience'!$H$3)</f>
        <v>31071.529500000008</v>
      </c>
      <c r="E1939" s="85">
        <f t="shared" si="121"/>
        <v>3107.1529500000001</v>
      </c>
      <c r="F1939" s="85">
        <f t="shared" si="122"/>
        <v>27964.376550000008</v>
      </c>
      <c r="G1939" s="85">
        <f xml:space="preserve"> F1939/'2016 Claims Experience'!$H$2</f>
        <v>32899.266529411776</v>
      </c>
      <c r="H1939" s="85">
        <f t="shared" si="123"/>
        <v>500</v>
      </c>
      <c r="I1939" s="85">
        <f t="shared" si="120"/>
        <v>771.55438428117304</v>
      </c>
      <c r="J1939" s="39"/>
    </row>
    <row r="1940" spans="2:10" x14ac:dyDescent="0.2">
      <c r="B1940" s="87">
        <v>1938</v>
      </c>
      <c r="C1940" s="85">
        <v>2277.5700000000002</v>
      </c>
      <c r="D1940" s="85">
        <f>C1940 * (1 + '2016 Claims Experience'!$H$3) * (1 + '2016 Claims Experience'!$H$3)</f>
        <v>2755.8597000000004</v>
      </c>
      <c r="E1940" s="85">
        <f t="shared" si="121"/>
        <v>275.58596999999997</v>
      </c>
      <c r="F1940" s="85">
        <f t="shared" si="122"/>
        <v>2480.2737300000003</v>
      </c>
      <c r="G1940" s="85">
        <f xml:space="preserve"> F1940/'2016 Claims Experience'!$H$2</f>
        <v>2917.9690941176477</v>
      </c>
      <c r="H1940" s="85">
        <f t="shared" si="123"/>
        <v>500</v>
      </c>
      <c r="I1940" s="85">
        <f t="shared" si="120"/>
        <v>771.55438428117304</v>
      </c>
      <c r="J1940" s="39"/>
    </row>
    <row r="1941" spans="2:10" x14ac:dyDescent="0.2">
      <c r="B1941" s="87">
        <v>1939</v>
      </c>
      <c r="C1941" s="85">
        <v>7131.33</v>
      </c>
      <c r="D1941" s="85">
        <f>C1941 * (1 + '2016 Claims Experience'!$H$3) * (1 + '2016 Claims Experience'!$H$3)</f>
        <v>8628.9093000000012</v>
      </c>
      <c r="E1941" s="85">
        <f t="shared" si="121"/>
        <v>862.89092999999991</v>
      </c>
      <c r="F1941" s="85">
        <f t="shared" si="122"/>
        <v>7766.0183700000016</v>
      </c>
      <c r="G1941" s="85">
        <f xml:space="preserve"> F1941/'2016 Claims Experience'!$H$2</f>
        <v>9136.4922000000024</v>
      </c>
      <c r="H1941" s="85">
        <f t="shared" si="123"/>
        <v>500</v>
      </c>
      <c r="I1941" s="85">
        <f t="shared" si="120"/>
        <v>771.55438428117304</v>
      </c>
      <c r="J1941" s="39"/>
    </row>
    <row r="1942" spans="2:10" x14ac:dyDescent="0.2">
      <c r="B1942" s="87">
        <v>1940</v>
      </c>
      <c r="C1942" s="85">
        <v>857.15000000000009</v>
      </c>
      <c r="D1942" s="85">
        <f>C1942 * (1 + '2016 Claims Experience'!$H$3) * (1 + '2016 Claims Experience'!$H$3)</f>
        <v>1037.1515000000002</v>
      </c>
      <c r="E1942" s="85">
        <f t="shared" si="121"/>
        <v>103.71514999999999</v>
      </c>
      <c r="F1942" s="85">
        <f t="shared" si="122"/>
        <v>933.43635000000017</v>
      </c>
      <c r="G1942" s="85">
        <f xml:space="preserve"> F1942/'2016 Claims Experience'!$H$2</f>
        <v>1098.1604117647062</v>
      </c>
      <c r="H1942" s="85">
        <f t="shared" si="123"/>
        <v>500</v>
      </c>
      <c r="I1942" s="85">
        <f t="shared" si="120"/>
        <v>771.55438428117304</v>
      </c>
      <c r="J1942" s="39"/>
    </row>
    <row r="1943" spans="2:10" x14ac:dyDescent="0.2">
      <c r="B1943" s="87">
        <v>1941</v>
      </c>
      <c r="C1943" s="85">
        <v>1651.1000000000001</v>
      </c>
      <c r="D1943" s="85">
        <f>C1943 * (1 + '2016 Claims Experience'!$H$3) * (1 + '2016 Claims Experience'!$H$3)</f>
        <v>1997.8310000000004</v>
      </c>
      <c r="E1943" s="85">
        <f t="shared" si="121"/>
        <v>199.78309999999999</v>
      </c>
      <c r="F1943" s="85">
        <f t="shared" si="122"/>
        <v>1798.0479000000003</v>
      </c>
      <c r="G1943" s="85">
        <f xml:space="preserve"> F1943/'2016 Claims Experience'!$H$2</f>
        <v>2115.3504705882356</v>
      </c>
      <c r="H1943" s="85">
        <f t="shared" si="123"/>
        <v>500</v>
      </c>
      <c r="I1943" s="85">
        <f t="shared" si="120"/>
        <v>771.55438428117304</v>
      </c>
      <c r="J1943" s="39"/>
    </row>
    <row r="1944" spans="2:10" x14ac:dyDescent="0.2">
      <c r="B1944" s="87">
        <v>1942</v>
      </c>
      <c r="C1944" s="85">
        <v>5731.45</v>
      </c>
      <c r="D1944" s="85">
        <f>C1944 * (1 + '2016 Claims Experience'!$H$3) * (1 + '2016 Claims Experience'!$H$3)</f>
        <v>6935.0545000000011</v>
      </c>
      <c r="E1944" s="85">
        <f t="shared" si="121"/>
        <v>693.50545</v>
      </c>
      <c r="F1944" s="85">
        <f t="shared" si="122"/>
        <v>6241.5490500000014</v>
      </c>
      <c r="G1944" s="85">
        <f xml:space="preserve"> F1944/'2016 Claims Experience'!$H$2</f>
        <v>7342.9988823529429</v>
      </c>
      <c r="H1944" s="85">
        <f t="shared" si="123"/>
        <v>500</v>
      </c>
      <c r="I1944" s="85">
        <f t="shared" si="120"/>
        <v>771.55438428117304</v>
      </c>
      <c r="J1944" s="39"/>
    </row>
    <row r="1945" spans="2:10" x14ac:dyDescent="0.2">
      <c r="B1945" s="87">
        <v>1943</v>
      </c>
      <c r="C1945" s="85">
        <v>4219.3900000000003</v>
      </c>
      <c r="D1945" s="85">
        <f>C1945 * (1 + '2016 Claims Experience'!$H$3) * (1 + '2016 Claims Experience'!$H$3)</f>
        <v>5105.4619000000012</v>
      </c>
      <c r="E1945" s="85">
        <f t="shared" si="121"/>
        <v>510.54619000000002</v>
      </c>
      <c r="F1945" s="85">
        <f t="shared" si="122"/>
        <v>4594.9157100000011</v>
      </c>
      <c r="G1945" s="85">
        <f xml:space="preserve"> F1945/'2016 Claims Experience'!$H$2</f>
        <v>5405.7831882352957</v>
      </c>
      <c r="H1945" s="85">
        <f t="shared" si="123"/>
        <v>500</v>
      </c>
      <c r="I1945" s="85">
        <f t="shared" si="120"/>
        <v>771.55438428117304</v>
      </c>
      <c r="J1945" s="39"/>
    </row>
    <row r="1946" spans="2:10" x14ac:dyDescent="0.2">
      <c r="B1946" s="87">
        <v>1944</v>
      </c>
      <c r="C1946" s="85">
        <v>6534.09</v>
      </c>
      <c r="D1946" s="85">
        <f>C1946 * (1 + '2016 Claims Experience'!$H$3) * (1 + '2016 Claims Experience'!$H$3)</f>
        <v>7906.2489000000014</v>
      </c>
      <c r="E1946" s="85">
        <f t="shared" si="121"/>
        <v>790.62488999999994</v>
      </c>
      <c r="F1946" s="85">
        <f t="shared" si="122"/>
        <v>7115.6240100000014</v>
      </c>
      <c r="G1946" s="85">
        <f xml:space="preserve"> F1946/'2016 Claims Experience'!$H$2</f>
        <v>8371.322364705884</v>
      </c>
      <c r="H1946" s="85">
        <f t="shared" si="123"/>
        <v>500</v>
      </c>
      <c r="I1946" s="85">
        <f t="shared" si="120"/>
        <v>771.55438428117304</v>
      </c>
      <c r="J1946" s="39"/>
    </row>
    <row r="1947" spans="2:10" x14ac:dyDescent="0.2">
      <c r="B1947" s="87">
        <v>1945</v>
      </c>
      <c r="C1947" s="85">
        <v>15231.2</v>
      </c>
      <c r="D1947" s="85">
        <f>C1947 * (1 + '2016 Claims Experience'!$H$3) * (1 + '2016 Claims Experience'!$H$3)</f>
        <v>18429.752000000004</v>
      </c>
      <c r="E1947" s="85">
        <f t="shared" si="121"/>
        <v>1842.9752000000001</v>
      </c>
      <c r="F1947" s="85">
        <f t="shared" si="122"/>
        <v>16586.776800000003</v>
      </c>
      <c r="G1947" s="85">
        <f xml:space="preserve"> F1947/'2016 Claims Experience'!$H$2</f>
        <v>19513.855058823534</v>
      </c>
      <c r="H1947" s="85">
        <f t="shared" si="123"/>
        <v>500</v>
      </c>
      <c r="I1947" s="85">
        <f t="shared" si="120"/>
        <v>771.55438428117304</v>
      </c>
      <c r="J1947" s="39"/>
    </row>
    <row r="1948" spans="2:10" x14ac:dyDescent="0.2">
      <c r="B1948" s="87">
        <v>1946</v>
      </c>
      <c r="C1948" s="85">
        <v>3860.73</v>
      </c>
      <c r="D1948" s="85">
        <f>C1948 * (1 + '2016 Claims Experience'!$H$3) * (1 + '2016 Claims Experience'!$H$3)</f>
        <v>4671.4833000000017</v>
      </c>
      <c r="E1948" s="85">
        <f t="shared" si="121"/>
        <v>467.14833000000004</v>
      </c>
      <c r="F1948" s="85">
        <f t="shared" si="122"/>
        <v>4204.3349700000017</v>
      </c>
      <c r="G1948" s="85">
        <f xml:space="preserve"> F1948/'2016 Claims Experience'!$H$2</f>
        <v>4946.2764352941194</v>
      </c>
      <c r="H1948" s="85">
        <f t="shared" si="123"/>
        <v>500</v>
      </c>
      <c r="I1948" s="85">
        <f t="shared" si="120"/>
        <v>771.55438428117304</v>
      </c>
      <c r="J1948" s="39"/>
    </row>
    <row r="1949" spans="2:10" x14ac:dyDescent="0.2">
      <c r="B1949" s="87">
        <v>1947</v>
      </c>
      <c r="C1949" s="85">
        <v>17674.670000000002</v>
      </c>
      <c r="D1949" s="85">
        <f>C1949 * (1 + '2016 Claims Experience'!$H$3) * (1 + '2016 Claims Experience'!$H$3)</f>
        <v>21386.350700000003</v>
      </c>
      <c r="E1949" s="85">
        <f t="shared" si="121"/>
        <v>2138.6350699999998</v>
      </c>
      <c r="F1949" s="85">
        <f t="shared" si="122"/>
        <v>19247.715630000002</v>
      </c>
      <c r="G1949" s="85">
        <f xml:space="preserve"> F1949/'2016 Claims Experience'!$H$2</f>
        <v>22644.37132941177</v>
      </c>
      <c r="H1949" s="85">
        <f t="shared" si="123"/>
        <v>500</v>
      </c>
      <c r="I1949" s="85">
        <f t="shared" si="120"/>
        <v>771.55438428117304</v>
      </c>
      <c r="J1949" s="39"/>
    </row>
    <row r="1950" spans="2:10" x14ac:dyDescent="0.2">
      <c r="B1950" s="87">
        <v>1948</v>
      </c>
      <c r="C1950" s="85">
        <v>4304.71</v>
      </c>
      <c r="D1950" s="85">
        <f>C1950 * (1 + '2016 Claims Experience'!$H$3) * (1 + '2016 Claims Experience'!$H$3)</f>
        <v>5208.6991000000007</v>
      </c>
      <c r="E1950" s="85">
        <f t="shared" si="121"/>
        <v>520.86991</v>
      </c>
      <c r="F1950" s="85">
        <f t="shared" si="122"/>
        <v>4687.8291900000004</v>
      </c>
      <c r="G1950" s="85">
        <f xml:space="preserve"> F1950/'2016 Claims Experience'!$H$2</f>
        <v>5515.0931647058833</v>
      </c>
      <c r="H1950" s="85">
        <f t="shared" si="123"/>
        <v>500</v>
      </c>
      <c r="I1950" s="85">
        <f t="shared" si="120"/>
        <v>771.55438428117304</v>
      </c>
      <c r="J1950" s="39"/>
    </row>
    <row r="1951" spans="2:10" x14ac:dyDescent="0.2">
      <c r="B1951" s="87">
        <v>1949</v>
      </c>
      <c r="C1951" s="85">
        <v>26012.33</v>
      </c>
      <c r="D1951" s="85">
        <f>C1951 * (1 + '2016 Claims Experience'!$H$3) * (1 + '2016 Claims Experience'!$H$3)</f>
        <v>31474.919300000009</v>
      </c>
      <c r="E1951" s="85">
        <f t="shared" si="121"/>
        <v>3147.4919300000001</v>
      </c>
      <c r="F1951" s="85">
        <f t="shared" si="122"/>
        <v>28327.427370000009</v>
      </c>
      <c r="G1951" s="85">
        <f xml:space="preserve"> F1951/'2016 Claims Experience'!$H$2</f>
        <v>33326.385141176484</v>
      </c>
      <c r="H1951" s="85">
        <f t="shared" si="123"/>
        <v>500</v>
      </c>
      <c r="I1951" s="85">
        <f t="shared" si="120"/>
        <v>771.55438428117304</v>
      </c>
      <c r="J1951" s="39"/>
    </row>
    <row r="1952" spans="2:10" x14ac:dyDescent="0.2">
      <c r="B1952" s="87">
        <v>1950</v>
      </c>
      <c r="C1952" s="85">
        <v>12513.6</v>
      </c>
      <c r="D1952" s="85">
        <f>C1952 * (1 + '2016 Claims Experience'!$H$3) * (1 + '2016 Claims Experience'!$H$3)</f>
        <v>15141.456000000002</v>
      </c>
      <c r="E1952" s="85">
        <f t="shared" si="121"/>
        <v>1514.1455999999998</v>
      </c>
      <c r="F1952" s="85">
        <f t="shared" si="122"/>
        <v>13627.310400000002</v>
      </c>
      <c r="G1952" s="85">
        <f xml:space="preserve"> F1952/'2016 Claims Experience'!$H$2</f>
        <v>16032.129882352943</v>
      </c>
      <c r="H1952" s="85">
        <f t="shared" si="123"/>
        <v>500</v>
      </c>
      <c r="I1952" s="85">
        <f t="shared" si="120"/>
        <v>771.55438428117304</v>
      </c>
      <c r="J1952" s="39"/>
    </row>
    <row r="1953" spans="2:10" x14ac:dyDescent="0.2">
      <c r="B1953" s="87">
        <v>1951</v>
      </c>
      <c r="C1953" s="85">
        <v>7842.33</v>
      </c>
      <c r="D1953" s="85">
        <f>C1953 * (1 + '2016 Claims Experience'!$H$3) * (1 + '2016 Claims Experience'!$H$3)</f>
        <v>9489.2193000000007</v>
      </c>
      <c r="E1953" s="85">
        <f t="shared" si="121"/>
        <v>948.92192999999986</v>
      </c>
      <c r="F1953" s="85">
        <f t="shared" si="122"/>
        <v>8540.2973700000002</v>
      </c>
      <c r="G1953" s="85">
        <f xml:space="preserve"> F1953/'2016 Claims Experience'!$H$2</f>
        <v>10047.408670588236</v>
      </c>
      <c r="H1953" s="85">
        <f t="shared" si="123"/>
        <v>500</v>
      </c>
      <c r="I1953" s="85">
        <f t="shared" si="120"/>
        <v>771.55438428117304</v>
      </c>
      <c r="J1953" s="39"/>
    </row>
    <row r="1954" spans="2:10" x14ac:dyDescent="0.2">
      <c r="B1954" s="87">
        <v>1952</v>
      </c>
      <c r="C1954" s="85">
        <v>33386.19</v>
      </c>
      <c r="D1954" s="85">
        <f>C1954 * (1 + '2016 Claims Experience'!$H$3) * (1 + '2016 Claims Experience'!$H$3)</f>
        <v>40397.289900000011</v>
      </c>
      <c r="E1954" s="85">
        <f t="shared" si="121"/>
        <v>4039.7289900000001</v>
      </c>
      <c r="F1954" s="85">
        <f t="shared" si="122"/>
        <v>36357.560910000007</v>
      </c>
      <c r="G1954" s="85">
        <f xml:space="preserve"> F1954/'2016 Claims Experience'!$H$2</f>
        <v>42773.601070588244</v>
      </c>
      <c r="H1954" s="85">
        <f t="shared" si="123"/>
        <v>500</v>
      </c>
      <c r="I1954" s="85">
        <f t="shared" si="120"/>
        <v>771.55438428117304</v>
      </c>
      <c r="J1954" s="39"/>
    </row>
    <row r="1955" spans="2:10" x14ac:dyDescent="0.2">
      <c r="B1955" s="87">
        <v>1953</v>
      </c>
      <c r="C1955" s="85">
        <v>14642.650000000001</v>
      </c>
      <c r="D1955" s="85">
        <f>C1955 * (1 + '2016 Claims Experience'!$H$3) * (1 + '2016 Claims Experience'!$H$3)</f>
        <v>17717.606500000005</v>
      </c>
      <c r="E1955" s="85">
        <f t="shared" si="121"/>
        <v>1771.7606500000002</v>
      </c>
      <c r="F1955" s="85">
        <f t="shared" si="122"/>
        <v>15945.845850000005</v>
      </c>
      <c r="G1955" s="85">
        <f xml:space="preserve"> F1955/'2016 Claims Experience'!$H$2</f>
        <v>18759.81864705883</v>
      </c>
      <c r="H1955" s="85">
        <f t="shared" si="123"/>
        <v>500</v>
      </c>
      <c r="I1955" s="85">
        <f t="shared" si="120"/>
        <v>771.55438428117304</v>
      </c>
      <c r="J1955" s="39"/>
    </row>
    <row r="1956" spans="2:10" x14ac:dyDescent="0.2">
      <c r="B1956" s="87">
        <v>1954</v>
      </c>
      <c r="C1956" s="85">
        <v>38177.54</v>
      </c>
      <c r="D1956" s="85">
        <f>C1956 * (1 + '2016 Claims Experience'!$H$3) * (1 + '2016 Claims Experience'!$H$3)</f>
        <v>46194.823400000008</v>
      </c>
      <c r="E1956" s="85">
        <f t="shared" si="121"/>
        <v>4619.4823399999996</v>
      </c>
      <c r="F1956" s="85">
        <f t="shared" si="122"/>
        <v>41575.341060000006</v>
      </c>
      <c r="G1956" s="85">
        <f xml:space="preserve"> F1956/'2016 Claims Experience'!$H$2</f>
        <v>48912.165952941185</v>
      </c>
      <c r="H1956" s="85">
        <f t="shared" si="123"/>
        <v>500</v>
      </c>
      <c r="I1956" s="85">
        <f t="shared" si="120"/>
        <v>771.55438428117304</v>
      </c>
      <c r="J1956" s="39"/>
    </row>
    <row r="1957" spans="2:10" x14ac:dyDescent="0.2">
      <c r="B1957" s="87">
        <v>1955</v>
      </c>
      <c r="C1957" s="85">
        <v>29203.140000000003</v>
      </c>
      <c r="D1957" s="85">
        <f>C1957 * (1 + '2016 Claims Experience'!$H$3) * (1 + '2016 Claims Experience'!$H$3)</f>
        <v>35335.799400000011</v>
      </c>
      <c r="E1957" s="85">
        <f t="shared" si="121"/>
        <v>3533.5799400000001</v>
      </c>
      <c r="F1957" s="85">
        <f t="shared" si="122"/>
        <v>31802.219460000011</v>
      </c>
      <c r="G1957" s="85">
        <f xml:space="preserve"> F1957/'2016 Claims Experience'!$H$2</f>
        <v>37414.37583529413</v>
      </c>
      <c r="H1957" s="85">
        <f t="shared" si="123"/>
        <v>500</v>
      </c>
      <c r="I1957" s="85">
        <f t="shared" si="120"/>
        <v>771.55438428117304</v>
      </c>
      <c r="J1957" s="39"/>
    </row>
    <row r="1958" spans="2:10" x14ac:dyDescent="0.2">
      <c r="B1958" s="87">
        <v>1956</v>
      </c>
      <c r="C1958" s="85">
        <v>1679.54</v>
      </c>
      <c r="D1958" s="85">
        <f>C1958 * (1 + '2016 Claims Experience'!$H$3) * (1 + '2016 Claims Experience'!$H$3)</f>
        <v>2032.2434000000003</v>
      </c>
      <c r="E1958" s="85">
        <f t="shared" si="121"/>
        <v>203.22433999999998</v>
      </c>
      <c r="F1958" s="85">
        <f t="shared" si="122"/>
        <v>1829.0190600000003</v>
      </c>
      <c r="G1958" s="85">
        <f xml:space="preserve"> F1958/'2016 Claims Experience'!$H$2</f>
        <v>2151.7871294117649</v>
      </c>
      <c r="H1958" s="85">
        <f t="shared" si="123"/>
        <v>500</v>
      </c>
      <c r="I1958" s="85">
        <f t="shared" si="120"/>
        <v>771.55438428117304</v>
      </c>
      <c r="J1958" s="39"/>
    </row>
    <row r="1959" spans="2:10" x14ac:dyDescent="0.2">
      <c r="B1959" s="87">
        <v>1957</v>
      </c>
      <c r="C1959" s="85">
        <v>444.77000000000004</v>
      </c>
      <c r="D1959" s="85">
        <f>C1959 * (1 + '2016 Claims Experience'!$H$3) * (1 + '2016 Claims Experience'!$H$3)</f>
        <v>538.1717000000001</v>
      </c>
      <c r="E1959" s="85">
        <f t="shared" si="121"/>
        <v>53.817169999999997</v>
      </c>
      <c r="F1959" s="85">
        <f t="shared" si="122"/>
        <v>484.35453000000012</v>
      </c>
      <c r="G1959" s="85">
        <f xml:space="preserve"> F1959/'2016 Claims Experience'!$H$2</f>
        <v>569.82885882352957</v>
      </c>
      <c r="H1959" s="85">
        <f t="shared" si="123"/>
        <v>500</v>
      </c>
      <c r="I1959" s="85">
        <f t="shared" si="120"/>
        <v>771.55438428117304</v>
      </c>
      <c r="J1959" s="39"/>
    </row>
    <row r="1960" spans="2:10" x14ac:dyDescent="0.2">
      <c r="B1960" s="87">
        <v>1958</v>
      </c>
      <c r="C1960" s="85">
        <v>9735.9600000000009</v>
      </c>
      <c r="D1960" s="85">
        <f>C1960 * (1 + '2016 Claims Experience'!$H$3) * (1 + '2016 Claims Experience'!$H$3)</f>
        <v>11780.511600000003</v>
      </c>
      <c r="E1960" s="85">
        <f t="shared" si="121"/>
        <v>1178.05116</v>
      </c>
      <c r="F1960" s="85">
        <f t="shared" si="122"/>
        <v>10602.460440000003</v>
      </c>
      <c r="G1960" s="85">
        <f xml:space="preserve"> F1960/'2016 Claims Experience'!$H$2</f>
        <v>12473.482870588239</v>
      </c>
      <c r="H1960" s="85">
        <f t="shared" si="123"/>
        <v>500</v>
      </c>
      <c r="I1960" s="85">
        <f t="shared" si="120"/>
        <v>771.55438428117304</v>
      </c>
      <c r="J1960" s="39"/>
    </row>
    <row r="1961" spans="2:10" x14ac:dyDescent="0.2">
      <c r="B1961" s="87">
        <v>1959</v>
      </c>
      <c r="C1961" s="85">
        <v>15205.92</v>
      </c>
      <c r="D1961" s="85">
        <f>C1961 * (1 + '2016 Claims Experience'!$H$3) * (1 + '2016 Claims Experience'!$H$3)</f>
        <v>18399.163200000003</v>
      </c>
      <c r="E1961" s="85">
        <f t="shared" si="121"/>
        <v>1839.9163199999998</v>
      </c>
      <c r="F1961" s="85">
        <f t="shared" si="122"/>
        <v>16559.246880000002</v>
      </c>
      <c r="G1961" s="85">
        <f xml:space="preserve"> F1961/'2016 Claims Experience'!$H$2</f>
        <v>19481.466917647063</v>
      </c>
      <c r="H1961" s="85">
        <f t="shared" si="123"/>
        <v>500</v>
      </c>
      <c r="I1961" s="85">
        <f t="shared" si="120"/>
        <v>771.55438428117304</v>
      </c>
      <c r="J1961" s="39"/>
    </row>
    <row r="1962" spans="2:10" x14ac:dyDescent="0.2">
      <c r="B1962" s="87">
        <v>1960</v>
      </c>
      <c r="C1962" s="85">
        <v>1471.77</v>
      </c>
      <c r="D1962" s="85">
        <f>C1962 * (1 + '2016 Claims Experience'!$H$3) * (1 + '2016 Claims Experience'!$H$3)</f>
        <v>1780.8417000000002</v>
      </c>
      <c r="E1962" s="85">
        <f t="shared" si="121"/>
        <v>178.08416999999997</v>
      </c>
      <c r="F1962" s="85">
        <f t="shared" si="122"/>
        <v>1602.7575300000001</v>
      </c>
      <c r="G1962" s="85">
        <f xml:space="preserve"> F1962/'2016 Claims Experience'!$H$2</f>
        <v>1885.5970941176472</v>
      </c>
      <c r="H1962" s="85">
        <f t="shared" si="123"/>
        <v>500</v>
      </c>
      <c r="I1962" s="85">
        <f t="shared" si="120"/>
        <v>771.55438428117304</v>
      </c>
      <c r="J1962" s="39"/>
    </row>
    <row r="1963" spans="2:10" x14ac:dyDescent="0.2">
      <c r="B1963" s="87">
        <v>1961</v>
      </c>
      <c r="C1963" s="85">
        <v>23831.14</v>
      </c>
      <c r="D1963" s="85">
        <f>C1963 * (1 + '2016 Claims Experience'!$H$3) * (1 + '2016 Claims Experience'!$H$3)</f>
        <v>28835.679400000005</v>
      </c>
      <c r="E1963" s="85">
        <f t="shared" si="121"/>
        <v>2883.5679399999999</v>
      </c>
      <c r="F1963" s="85">
        <f t="shared" si="122"/>
        <v>25952.111460000004</v>
      </c>
      <c r="G1963" s="85">
        <f xml:space="preserve"> F1963/'2016 Claims Experience'!$H$2</f>
        <v>30531.895835294123</v>
      </c>
      <c r="H1963" s="85">
        <f t="shared" si="123"/>
        <v>500</v>
      </c>
      <c r="I1963" s="85">
        <f t="shared" si="120"/>
        <v>771.55438428117304</v>
      </c>
      <c r="J1963" s="39"/>
    </row>
    <row r="1964" spans="2:10" x14ac:dyDescent="0.2">
      <c r="B1964" s="87">
        <v>1962</v>
      </c>
      <c r="C1964" s="85">
        <v>24200.07</v>
      </c>
      <c r="D1964" s="85">
        <f>C1964 * (1 + '2016 Claims Experience'!$H$3) * (1 + '2016 Claims Experience'!$H$3)</f>
        <v>29282.084700000003</v>
      </c>
      <c r="E1964" s="85">
        <f t="shared" si="121"/>
        <v>2928.2084699999996</v>
      </c>
      <c r="F1964" s="85">
        <f t="shared" si="122"/>
        <v>26353.876230000002</v>
      </c>
      <c r="G1964" s="85">
        <f xml:space="preserve"> F1964/'2016 Claims Experience'!$H$2</f>
        <v>31004.560270588237</v>
      </c>
      <c r="H1964" s="85">
        <f t="shared" si="123"/>
        <v>500</v>
      </c>
      <c r="I1964" s="85">
        <f t="shared" si="120"/>
        <v>771.55438428117304</v>
      </c>
      <c r="J1964" s="39"/>
    </row>
    <row r="1965" spans="2:10" x14ac:dyDescent="0.2">
      <c r="B1965" s="87">
        <v>1963</v>
      </c>
      <c r="C1965" s="85">
        <v>966.17000000000007</v>
      </c>
      <c r="D1965" s="85">
        <f>C1965 * (1 + '2016 Claims Experience'!$H$3) * (1 + '2016 Claims Experience'!$H$3)</f>
        <v>1169.0657000000003</v>
      </c>
      <c r="E1965" s="85">
        <f t="shared" si="121"/>
        <v>116.90657</v>
      </c>
      <c r="F1965" s="85">
        <f t="shared" si="122"/>
        <v>1052.1591300000002</v>
      </c>
      <c r="G1965" s="85">
        <f xml:space="preserve"> F1965/'2016 Claims Experience'!$H$2</f>
        <v>1237.8342705882355</v>
      </c>
      <c r="H1965" s="85">
        <f t="shared" si="123"/>
        <v>500</v>
      </c>
      <c r="I1965" s="85">
        <f t="shared" si="120"/>
        <v>771.55438428117304</v>
      </c>
      <c r="J1965" s="39"/>
    </row>
    <row r="1966" spans="2:10" x14ac:dyDescent="0.2">
      <c r="B1966" s="87">
        <v>1964</v>
      </c>
      <c r="C1966" s="85">
        <v>12315.310000000001</v>
      </c>
      <c r="D1966" s="85">
        <f>C1966 * (1 + '2016 Claims Experience'!$H$3) * (1 + '2016 Claims Experience'!$H$3)</f>
        <v>14901.525100000004</v>
      </c>
      <c r="E1966" s="85">
        <f t="shared" si="121"/>
        <v>1490.1525100000001</v>
      </c>
      <c r="F1966" s="85">
        <f t="shared" si="122"/>
        <v>13411.372590000004</v>
      </c>
      <c r="G1966" s="85">
        <f xml:space="preserve"> F1966/'2016 Claims Experience'!$H$2</f>
        <v>15778.085400000005</v>
      </c>
      <c r="H1966" s="85">
        <f t="shared" si="123"/>
        <v>500</v>
      </c>
      <c r="I1966" s="85">
        <f t="shared" si="120"/>
        <v>771.55438428117304</v>
      </c>
      <c r="J1966" s="39"/>
    </row>
    <row r="1967" spans="2:10" x14ac:dyDescent="0.2">
      <c r="B1967" s="87">
        <v>1965</v>
      </c>
      <c r="C1967" s="85">
        <v>571.17000000000007</v>
      </c>
      <c r="D1967" s="85">
        <f>C1967 * (1 + '2016 Claims Experience'!$H$3) * (1 + '2016 Claims Experience'!$H$3)</f>
        <v>691.11570000000017</v>
      </c>
      <c r="E1967" s="85">
        <f t="shared" si="121"/>
        <v>69.11157</v>
      </c>
      <c r="F1967" s="85">
        <f t="shared" si="122"/>
        <v>622.00413000000015</v>
      </c>
      <c r="G1967" s="85">
        <f xml:space="preserve"> F1967/'2016 Claims Experience'!$H$2</f>
        <v>731.76956470588254</v>
      </c>
      <c r="H1967" s="85">
        <f t="shared" si="123"/>
        <v>500</v>
      </c>
      <c r="I1967" s="85">
        <f t="shared" si="120"/>
        <v>771.55438428117304</v>
      </c>
      <c r="J1967" s="39"/>
    </row>
    <row r="1968" spans="2:10" x14ac:dyDescent="0.2">
      <c r="B1968" s="87">
        <v>1966</v>
      </c>
      <c r="C1968" s="85">
        <v>2874.81</v>
      </c>
      <c r="D1968" s="85">
        <f>C1968 * (1 + '2016 Claims Experience'!$H$3) * (1 + '2016 Claims Experience'!$H$3)</f>
        <v>3478.5201000000006</v>
      </c>
      <c r="E1968" s="85">
        <f t="shared" si="121"/>
        <v>347.85201000000001</v>
      </c>
      <c r="F1968" s="85">
        <f t="shared" si="122"/>
        <v>3130.6680900000006</v>
      </c>
      <c r="G1968" s="85">
        <f xml:space="preserve"> F1968/'2016 Claims Experience'!$H$2</f>
        <v>3683.1389294117653</v>
      </c>
      <c r="H1968" s="85">
        <f t="shared" si="123"/>
        <v>500</v>
      </c>
      <c r="I1968" s="85">
        <f t="shared" si="120"/>
        <v>771.55438428117304</v>
      </c>
      <c r="J1968" s="39"/>
    </row>
    <row r="1969" spans="2:10" x14ac:dyDescent="0.2">
      <c r="B1969" s="87">
        <v>1967</v>
      </c>
      <c r="C1969" s="85">
        <v>290.72000000000003</v>
      </c>
      <c r="D1969" s="85">
        <f>C1969 * (1 + '2016 Claims Experience'!$H$3) * (1 + '2016 Claims Experience'!$H$3)</f>
        <v>351.77120000000008</v>
      </c>
      <c r="E1969" s="85">
        <f t="shared" si="121"/>
        <v>35.177120000000002</v>
      </c>
      <c r="F1969" s="85">
        <f t="shared" si="122"/>
        <v>316.59408000000008</v>
      </c>
      <c r="G1969" s="85">
        <f xml:space="preserve"> F1969/'2016 Claims Experience'!$H$2</f>
        <v>372.46362352941185</v>
      </c>
      <c r="H1969" s="85">
        <f t="shared" si="123"/>
        <v>351.77120000000008</v>
      </c>
      <c r="I1969" s="85">
        <f t="shared" si="120"/>
        <v>0</v>
      </c>
      <c r="J1969" s="39"/>
    </row>
    <row r="1970" spans="2:10" x14ac:dyDescent="0.2">
      <c r="B1970" s="87">
        <v>1968</v>
      </c>
      <c r="C1970" s="85">
        <v>3609.51</v>
      </c>
      <c r="D1970" s="85">
        <f>C1970 * (1 + '2016 Claims Experience'!$H$3) * (1 + '2016 Claims Experience'!$H$3)</f>
        <v>4367.5071000000007</v>
      </c>
      <c r="E1970" s="85">
        <f t="shared" si="121"/>
        <v>436.75070999999997</v>
      </c>
      <c r="F1970" s="85">
        <f t="shared" si="122"/>
        <v>3930.7563900000009</v>
      </c>
      <c r="G1970" s="85">
        <f xml:space="preserve"> F1970/'2016 Claims Experience'!$H$2</f>
        <v>4624.419282352942</v>
      </c>
      <c r="H1970" s="85">
        <f t="shared" si="123"/>
        <v>500</v>
      </c>
      <c r="I1970" s="85">
        <f t="shared" si="120"/>
        <v>771.55438428117304</v>
      </c>
      <c r="J1970" s="39"/>
    </row>
    <row r="1971" spans="2:10" x14ac:dyDescent="0.2">
      <c r="B1971" s="87">
        <v>1969</v>
      </c>
      <c r="C1971" s="85">
        <v>11413.130000000001</v>
      </c>
      <c r="D1971" s="85">
        <f>C1971 * (1 + '2016 Claims Experience'!$H$3) * (1 + '2016 Claims Experience'!$H$3)</f>
        <v>13809.887300000004</v>
      </c>
      <c r="E1971" s="85">
        <f t="shared" si="121"/>
        <v>1380.98873</v>
      </c>
      <c r="F1971" s="85">
        <f t="shared" si="122"/>
        <v>12428.898570000003</v>
      </c>
      <c r="G1971" s="85">
        <f xml:space="preserve"> F1971/'2016 Claims Experience'!$H$2</f>
        <v>14622.23361176471</v>
      </c>
      <c r="H1971" s="85">
        <f t="shared" si="123"/>
        <v>500</v>
      </c>
      <c r="I1971" s="85">
        <f t="shared" si="120"/>
        <v>771.55438428117304</v>
      </c>
      <c r="J1971" s="39"/>
    </row>
    <row r="1972" spans="2:10" x14ac:dyDescent="0.2">
      <c r="B1972" s="87">
        <v>1970</v>
      </c>
      <c r="C1972" s="85">
        <v>298.62</v>
      </c>
      <c r="D1972" s="85">
        <f>C1972 * (1 + '2016 Claims Experience'!$H$3) * (1 + '2016 Claims Experience'!$H$3)</f>
        <v>361.33020000000005</v>
      </c>
      <c r="E1972" s="85">
        <f t="shared" si="121"/>
        <v>36.133019999999995</v>
      </c>
      <c r="F1972" s="85">
        <f t="shared" si="122"/>
        <v>325.19718000000006</v>
      </c>
      <c r="G1972" s="85">
        <f xml:space="preserve"> F1972/'2016 Claims Experience'!$H$2</f>
        <v>382.58491764705889</v>
      </c>
      <c r="H1972" s="85">
        <f t="shared" si="123"/>
        <v>361.33020000000005</v>
      </c>
      <c r="I1972" s="85">
        <f t="shared" si="120"/>
        <v>0</v>
      </c>
      <c r="J1972" s="39"/>
    </row>
    <row r="1973" spans="2:10" x14ac:dyDescent="0.2">
      <c r="B1973" s="87">
        <v>1971</v>
      </c>
      <c r="C1973" s="85">
        <v>297.83000000000004</v>
      </c>
      <c r="D1973" s="85">
        <f>C1973 * (1 + '2016 Claims Experience'!$H$3) * (1 + '2016 Claims Experience'!$H$3)</f>
        <v>360.37430000000012</v>
      </c>
      <c r="E1973" s="85">
        <f t="shared" si="121"/>
        <v>36.037430000000001</v>
      </c>
      <c r="F1973" s="85">
        <f t="shared" si="122"/>
        <v>324.33687000000009</v>
      </c>
      <c r="G1973" s="85">
        <f xml:space="preserve"> F1973/'2016 Claims Experience'!$H$2</f>
        <v>381.57278823529424</v>
      </c>
      <c r="H1973" s="85">
        <f t="shared" si="123"/>
        <v>360.37430000000012</v>
      </c>
      <c r="I1973" s="85">
        <f t="shared" si="120"/>
        <v>0</v>
      </c>
      <c r="J1973" s="39"/>
    </row>
    <row r="1974" spans="2:10" x14ac:dyDescent="0.2">
      <c r="B1974" s="87">
        <v>1972</v>
      </c>
      <c r="C1974" s="85">
        <v>3429.3900000000003</v>
      </c>
      <c r="D1974" s="85">
        <f>C1974 * (1 + '2016 Claims Experience'!$H$3) * (1 + '2016 Claims Experience'!$H$3)</f>
        <v>4149.5619000000006</v>
      </c>
      <c r="E1974" s="85">
        <f t="shared" si="121"/>
        <v>414.95618999999999</v>
      </c>
      <c r="F1974" s="85">
        <f t="shared" si="122"/>
        <v>3734.6057100000007</v>
      </c>
      <c r="G1974" s="85">
        <f xml:space="preserve"> F1974/'2016 Claims Experience'!$H$2</f>
        <v>4393.653776470589</v>
      </c>
      <c r="H1974" s="85">
        <f t="shared" si="123"/>
        <v>500</v>
      </c>
      <c r="I1974" s="85">
        <f t="shared" si="120"/>
        <v>771.55438428117304</v>
      </c>
      <c r="J1974" s="39"/>
    </row>
    <row r="1975" spans="2:10" x14ac:dyDescent="0.2">
      <c r="B1975" s="87">
        <v>1973</v>
      </c>
      <c r="C1975" s="85">
        <v>4910.6400000000003</v>
      </c>
      <c r="D1975" s="85">
        <f>C1975 * (1 + '2016 Claims Experience'!$H$3) * (1 + '2016 Claims Experience'!$H$3)</f>
        <v>5941.8744000000015</v>
      </c>
      <c r="E1975" s="85">
        <f t="shared" si="121"/>
        <v>594.18744000000004</v>
      </c>
      <c r="F1975" s="85">
        <f t="shared" si="122"/>
        <v>5347.6869600000018</v>
      </c>
      <c r="G1975" s="85">
        <f xml:space="preserve"> F1975/'2016 Claims Experience'!$H$2</f>
        <v>6291.3964235294143</v>
      </c>
      <c r="H1975" s="85">
        <f t="shared" si="123"/>
        <v>500</v>
      </c>
      <c r="I1975" s="85">
        <f t="shared" si="120"/>
        <v>771.55438428117304</v>
      </c>
      <c r="J1975" s="39"/>
    </row>
    <row r="1976" spans="2:10" x14ac:dyDescent="0.2">
      <c r="B1976" s="87">
        <v>1974</v>
      </c>
      <c r="C1976" s="85">
        <v>2806.08</v>
      </c>
      <c r="D1976" s="85">
        <f>C1976 * (1 + '2016 Claims Experience'!$H$3) * (1 + '2016 Claims Experience'!$H$3)</f>
        <v>3395.3568000000005</v>
      </c>
      <c r="E1976" s="85">
        <f t="shared" si="121"/>
        <v>339.53567999999996</v>
      </c>
      <c r="F1976" s="85">
        <f t="shared" si="122"/>
        <v>3055.8211200000005</v>
      </c>
      <c r="G1976" s="85">
        <f xml:space="preserve"> F1976/'2016 Claims Experience'!$H$2</f>
        <v>3595.0836705882361</v>
      </c>
      <c r="H1976" s="85">
        <f t="shared" si="123"/>
        <v>500</v>
      </c>
      <c r="I1976" s="85">
        <f t="shared" si="120"/>
        <v>771.55438428117304</v>
      </c>
      <c r="J1976" s="39"/>
    </row>
    <row r="1977" spans="2:10" x14ac:dyDescent="0.2">
      <c r="B1977" s="87">
        <v>1975</v>
      </c>
      <c r="C1977" s="85">
        <v>10370.33</v>
      </c>
      <c r="D1977" s="85">
        <f>C1977 * (1 + '2016 Claims Experience'!$H$3) * (1 + '2016 Claims Experience'!$H$3)</f>
        <v>12548.099300000002</v>
      </c>
      <c r="E1977" s="85">
        <f t="shared" si="121"/>
        <v>1254.8099299999999</v>
      </c>
      <c r="F1977" s="85">
        <f t="shared" si="122"/>
        <v>11293.289370000002</v>
      </c>
      <c r="G1977" s="85">
        <f xml:space="preserve"> F1977/'2016 Claims Experience'!$H$2</f>
        <v>13286.222788235296</v>
      </c>
      <c r="H1977" s="85">
        <f t="shared" si="123"/>
        <v>500</v>
      </c>
      <c r="I1977" s="85">
        <f t="shared" si="120"/>
        <v>771.55438428117304</v>
      </c>
      <c r="J1977" s="39"/>
    </row>
    <row r="1978" spans="2:10" x14ac:dyDescent="0.2">
      <c r="B1978" s="87">
        <v>1976</v>
      </c>
      <c r="C1978" s="85">
        <v>1572.89</v>
      </c>
      <c r="D1978" s="85">
        <f>C1978 * (1 + '2016 Claims Experience'!$H$3) * (1 + '2016 Claims Experience'!$H$3)</f>
        <v>1903.1969000000006</v>
      </c>
      <c r="E1978" s="85">
        <f t="shared" si="121"/>
        <v>190.31969000000001</v>
      </c>
      <c r="F1978" s="85">
        <f t="shared" si="122"/>
        <v>1712.8772100000006</v>
      </c>
      <c r="G1978" s="85">
        <f xml:space="preserve"> F1978/'2016 Claims Experience'!$H$2</f>
        <v>2015.1496588235302</v>
      </c>
      <c r="H1978" s="85">
        <f t="shared" si="123"/>
        <v>500</v>
      </c>
      <c r="I1978" s="85">
        <f t="shared" si="120"/>
        <v>771.55438428117304</v>
      </c>
      <c r="J1978" s="39"/>
    </row>
    <row r="1979" spans="2:10" x14ac:dyDescent="0.2">
      <c r="B1979" s="87">
        <v>1977</v>
      </c>
      <c r="C1979" s="85">
        <v>764.72</v>
      </c>
      <c r="D1979" s="85">
        <f>C1979 * (1 + '2016 Claims Experience'!$H$3) * (1 + '2016 Claims Experience'!$H$3)</f>
        <v>925.31120000000021</v>
      </c>
      <c r="E1979" s="85">
        <f t="shared" si="121"/>
        <v>92.531120000000001</v>
      </c>
      <c r="F1979" s="85">
        <f t="shared" si="122"/>
        <v>832.78008000000023</v>
      </c>
      <c r="G1979" s="85">
        <f xml:space="preserve"> F1979/'2016 Claims Experience'!$H$2</f>
        <v>979.74127058823558</v>
      </c>
      <c r="H1979" s="85">
        <f t="shared" si="123"/>
        <v>500</v>
      </c>
      <c r="I1979" s="85">
        <f t="shared" si="120"/>
        <v>771.55438428117304</v>
      </c>
      <c r="J1979" s="39"/>
    </row>
    <row r="1980" spans="2:10" x14ac:dyDescent="0.2">
      <c r="B1980" s="87">
        <v>1978</v>
      </c>
      <c r="C1980" s="85">
        <v>22371.22</v>
      </c>
      <c r="D1980" s="85">
        <f>C1980 * (1 + '2016 Claims Experience'!$H$3) * (1 + '2016 Claims Experience'!$H$3)</f>
        <v>27069.176200000005</v>
      </c>
      <c r="E1980" s="85">
        <f t="shared" si="121"/>
        <v>2706.9176199999997</v>
      </c>
      <c r="F1980" s="85">
        <f t="shared" si="122"/>
        <v>24362.258580000005</v>
      </c>
      <c r="G1980" s="85">
        <f xml:space="preserve"> F1980/'2016 Claims Experience'!$H$2</f>
        <v>28661.480682352947</v>
      </c>
      <c r="H1980" s="85">
        <f t="shared" si="123"/>
        <v>500</v>
      </c>
      <c r="I1980" s="85">
        <f t="shared" si="120"/>
        <v>771.55438428117304</v>
      </c>
      <c r="J1980" s="39"/>
    </row>
    <row r="1981" spans="2:10" x14ac:dyDescent="0.2">
      <c r="B1981" s="87">
        <v>1979</v>
      </c>
      <c r="C1981" s="85">
        <v>8796.65</v>
      </c>
      <c r="D1981" s="85">
        <f>C1981 * (1 + '2016 Claims Experience'!$H$3) * (1 + '2016 Claims Experience'!$H$3)</f>
        <v>10643.946500000002</v>
      </c>
      <c r="E1981" s="85">
        <f t="shared" si="121"/>
        <v>1064.39465</v>
      </c>
      <c r="F1981" s="85">
        <f t="shared" si="122"/>
        <v>9579.5518500000017</v>
      </c>
      <c r="G1981" s="85">
        <f xml:space="preserve"> F1981/'2016 Claims Experience'!$H$2</f>
        <v>11270.061000000002</v>
      </c>
      <c r="H1981" s="85">
        <f t="shared" si="123"/>
        <v>500</v>
      </c>
      <c r="I1981" s="85">
        <f t="shared" si="120"/>
        <v>771.55438428117304</v>
      </c>
      <c r="J1981" s="39"/>
    </row>
    <row r="1982" spans="2:10" x14ac:dyDescent="0.2">
      <c r="B1982" s="87">
        <v>1980</v>
      </c>
      <c r="C1982" s="85">
        <v>18841.5</v>
      </c>
      <c r="D1982" s="85">
        <f>C1982 * (1 + '2016 Claims Experience'!$H$3) * (1 + '2016 Claims Experience'!$H$3)</f>
        <v>22798.215000000004</v>
      </c>
      <c r="E1982" s="85">
        <f t="shared" si="121"/>
        <v>2279.8215</v>
      </c>
      <c r="F1982" s="85">
        <f t="shared" si="122"/>
        <v>20518.393500000006</v>
      </c>
      <c r="G1982" s="85">
        <f xml:space="preserve"> F1982/'2016 Claims Experience'!$H$2</f>
        <v>24139.286470588242</v>
      </c>
      <c r="H1982" s="85">
        <f t="shared" si="123"/>
        <v>500</v>
      </c>
      <c r="I1982" s="85">
        <f t="shared" si="120"/>
        <v>771.55438428117304</v>
      </c>
      <c r="J1982" s="39"/>
    </row>
    <row r="1983" spans="2:10" x14ac:dyDescent="0.2">
      <c r="B1983" s="87">
        <v>1981</v>
      </c>
      <c r="C1983" s="85">
        <v>10160.98</v>
      </c>
      <c r="D1983" s="85">
        <f>C1983 * (1 + '2016 Claims Experience'!$H$3) * (1 + '2016 Claims Experience'!$H$3)</f>
        <v>12294.7858</v>
      </c>
      <c r="E1983" s="85">
        <f t="shared" si="121"/>
        <v>1229.4785799999997</v>
      </c>
      <c r="F1983" s="85">
        <f t="shared" si="122"/>
        <v>11065.307220000001</v>
      </c>
      <c r="G1983" s="85">
        <f xml:space="preserve"> F1983/'2016 Claims Experience'!$H$2</f>
        <v>13018.008494117648</v>
      </c>
      <c r="H1983" s="85">
        <f t="shared" si="123"/>
        <v>500</v>
      </c>
      <c r="I1983" s="85">
        <f t="shared" si="120"/>
        <v>771.55438428117304</v>
      </c>
      <c r="J1983" s="39"/>
    </row>
    <row r="1984" spans="2:10" x14ac:dyDescent="0.2">
      <c r="B1984" s="87">
        <v>1982</v>
      </c>
      <c r="C1984" s="85">
        <v>9454.7200000000012</v>
      </c>
      <c r="D1984" s="85">
        <f>C1984 * (1 + '2016 Claims Experience'!$H$3) * (1 + '2016 Claims Experience'!$H$3)</f>
        <v>11440.211200000003</v>
      </c>
      <c r="E1984" s="85">
        <f t="shared" si="121"/>
        <v>1144.0211200000001</v>
      </c>
      <c r="F1984" s="85">
        <f t="shared" si="122"/>
        <v>10296.190080000004</v>
      </c>
      <c r="G1984" s="85">
        <f xml:space="preserve"> F1984/'2016 Claims Experience'!$H$2</f>
        <v>12113.164800000004</v>
      </c>
      <c r="H1984" s="85">
        <f t="shared" si="123"/>
        <v>500</v>
      </c>
      <c r="I1984" s="85">
        <f t="shared" si="120"/>
        <v>771.55438428117304</v>
      </c>
      <c r="J1984" s="39"/>
    </row>
    <row r="1985" spans="2:10" x14ac:dyDescent="0.2">
      <c r="B1985" s="87">
        <v>1983</v>
      </c>
      <c r="C1985" s="85">
        <v>11293.84</v>
      </c>
      <c r="D1985" s="85">
        <f>C1985 * (1 + '2016 Claims Experience'!$H$3) * (1 + '2016 Claims Experience'!$H$3)</f>
        <v>13665.546400000003</v>
      </c>
      <c r="E1985" s="85">
        <f t="shared" si="121"/>
        <v>1366.5546400000001</v>
      </c>
      <c r="F1985" s="85">
        <f t="shared" si="122"/>
        <v>12298.991760000003</v>
      </c>
      <c r="G1985" s="85">
        <f xml:space="preserve"> F1985/'2016 Claims Experience'!$H$2</f>
        <v>14469.402070588239</v>
      </c>
      <c r="H1985" s="85">
        <f t="shared" si="123"/>
        <v>500</v>
      </c>
      <c r="I1985" s="85">
        <f t="shared" si="120"/>
        <v>771.55438428117304</v>
      </c>
      <c r="J1985" s="39"/>
    </row>
    <row r="1986" spans="2:10" x14ac:dyDescent="0.2">
      <c r="B1986" s="87">
        <v>1984</v>
      </c>
      <c r="C1986" s="85">
        <v>3209.77</v>
      </c>
      <c r="D1986" s="85">
        <f>C1986 * (1 + '2016 Claims Experience'!$H$3) * (1 + '2016 Claims Experience'!$H$3)</f>
        <v>3883.8217000000004</v>
      </c>
      <c r="E1986" s="85">
        <f t="shared" si="121"/>
        <v>388.38216999999997</v>
      </c>
      <c r="F1986" s="85">
        <f t="shared" si="122"/>
        <v>3495.4395300000006</v>
      </c>
      <c r="G1986" s="85">
        <f xml:space="preserve"> F1986/'2016 Claims Experience'!$H$2</f>
        <v>4112.2818000000007</v>
      </c>
      <c r="H1986" s="85">
        <f t="shared" si="123"/>
        <v>500</v>
      </c>
      <c r="I1986" s="85">
        <f t="shared" si="120"/>
        <v>771.55438428117304</v>
      </c>
      <c r="J1986" s="39"/>
    </row>
    <row r="1987" spans="2:10" x14ac:dyDescent="0.2">
      <c r="B1987" s="87">
        <v>1985</v>
      </c>
      <c r="C1987" s="85">
        <v>7767.2800000000007</v>
      </c>
      <c r="D1987" s="85">
        <f>C1987 * (1 + '2016 Claims Experience'!$H$3) * (1 + '2016 Claims Experience'!$H$3)</f>
        <v>9398.4088000000029</v>
      </c>
      <c r="E1987" s="85">
        <f t="shared" si="121"/>
        <v>939.84088000000008</v>
      </c>
      <c r="F1987" s="85">
        <f t="shared" si="122"/>
        <v>8458.5679200000031</v>
      </c>
      <c r="G1987" s="85">
        <f xml:space="preserve"> F1987/'2016 Claims Experience'!$H$2</f>
        <v>9951.2563764705919</v>
      </c>
      <c r="H1987" s="85">
        <f t="shared" si="123"/>
        <v>500</v>
      </c>
      <c r="I1987" s="85">
        <f t="shared" ref="I1987:I2002" si="124">IF(H1987 = $K$29, $L$29 - H1987,   IF(AND(H1987&lt;$L$29, H1987 &gt; $K$29),  D1987-$K$29, 0) )</f>
        <v>771.55438428117304</v>
      </c>
      <c r="J1987" s="39"/>
    </row>
    <row r="1988" spans="2:10" x14ac:dyDescent="0.2">
      <c r="B1988" s="87">
        <v>1986</v>
      </c>
      <c r="C1988" s="85">
        <v>27115.170000000002</v>
      </c>
      <c r="D1988" s="85">
        <f>C1988 * (1 + '2016 Claims Experience'!$H$3) * (1 + '2016 Claims Experience'!$H$3)</f>
        <v>32809.355700000007</v>
      </c>
      <c r="E1988" s="85">
        <f t="shared" ref="E1988:E2002" si="125" xml:space="preserve"> D1988 * (1- $L$9)</f>
        <v>3280.9355700000001</v>
      </c>
      <c r="F1988" s="85">
        <f t="shared" ref="F1988:F2002" si="126" xml:space="preserve">   D1988 *$L$9</f>
        <v>29528.420130000006</v>
      </c>
      <c r="G1988" s="85">
        <f xml:space="preserve"> F1988/'2016 Claims Experience'!$H$2</f>
        <v>34739.317800000004</v>
      </c>
      <c r="H1988" s="85">
        <f t="shared" ref="H1988:H2002" si="127">IF( D1988&gt; $K$29, $K$29, D1988)</f>
        <v>500</v>
      </c>
      <c r="I1988" s="85">
        <f t="shared" si="124"/>
        <v>771.55438428117304</v>
      </c>
      <c r="J1988" s="39"/>
    </row>
    <row r="1989" spans="2:10" x14ac:dyDescent="0.2">
      <c r="B1989" s="87">
        <v>1987</v>
      </c>
      <c r="C1989" s="85">
        <v>13398.400000000001</v>
      </c>
      <c r="D1989" s="85">
        <f>C1989 * (1 + '2016 Claims Experience'!$H$3) * (1 + '2016 Claims Experience'!$H$3)</f>
        <v>16212.064000000006</v>
      </c>
      <c r="E1989" s="85">
        <f t="shared" si="125"/>
        <v>1621.2064000000003</v>
      </c>
      <c r="F1989" s="85">
        <f t="shared" si="126"/>
        <v>14590.857600000005</v>
      </c>
      <c r="G1989" s="85">
        <f xml:space="preserve"> F1989/'2016 Claims Experience'!$H$2</f>
        <v>17165.714823529419</v>
      </c>
      <c r="H1989" s="85">
        <f t="shared" si="127"/>
        <v>500</v>
      </c>
      <c r="I1989" s="85">
        <f t="shared" si="124"/>
        <v>771.55438428117304</v>
      </c>
      <c r="J1989" s="39"/>
    </row>
    <row r="1990" spans="2:10" x14ac:dyDescent="0.2">
      <c r="B1990" s="87">
        <v>1988</v>
      </c>
      <c r="C1990" s="85">
        <v>5891.8200000000006</v>
      </c>
      <c r="D1990" s="85">
        <f>C1990 * (1 + '2016 Claims Experience'!$H$3) * (1 + '2016 Claims Experience'!$H$3)</f>
        <v>7129.1022000000021</v>
      </c>
      <c r="E1990" s="85">
        <f t="shared" si="125"/>
        <v>712.91022000000009</v>
      </c>
      <c r="F1990" s="85">
        <f t="shared" si="126"/>
        <v>6416.1919800000023</v>
      </c>
      <c r="G1990" s="85">
        <f xml:space="preserve"> F1990/'2016 Claims Experience'!$H$2</f>
        <v>7548.4611529411795</v>
      </c>
      <c r="H1990" s="85">
        <f t="shared" si="127"/>
        <v>500</v>
      </c>
      <c r="I1990" s="85">
        <f t="shared" si="124"/>
        <v>771.55438428117304</v>
      </c>
      <c r="J1990" s="39"/>
    </row>
    <row r="1991" spans="2:10" x14ac:dyDescent="0.2">
      <c r="B1991" s="87">
        <v>1989</v>
      </c>
      <c r="C1991" s="85">
        <v>747.34</v>
      </c>
      <c r="D1991" s="85">
        <f>C1991 * (1 + '2016 Claims Experience'!$H$3) * (1 + '2016 Claims Experience'!$H$3)</f>
        <v>904.28140000000019</v>
      </c>
      <c r="E1991" s="85">
        <f t="shared" si="125"/>
        <v>90.428139999999999</v>
      </c>
      <c r="F1991" s="85">
        <f t="shared" si="126"/>
        <v>813.8532600000002</v>
      </c>
      <c r="G1991" s="85">
        <f xml:space="preserve"> F1991/'2016 Claims Experience'!$H$2</f>
        <v>957.47442352941198</v>
      </c>
      <c r="H1991" s="85">
        <f t="shared" si="127"/>
        <v>500</v>
      </c>
      <c r="I1991" s="85">
        <f t="shared" si="124"/>
        <v>771.55438428117304</v>
      </c>
      <c r="J1991" s="39"/>
    </row>
    <row r="1992" spans="2:10" x14ac:dyDescent="0.2">
      <c r="B1992" s="87">
        <v>1990</v>
      </c>
      <c r="C1992" s="85">
        <v>17255.97</v>
      </c>
      <c r="D1992" s="85">
        <f>C1992 * (1 + '2016 Claims Experience'!$H$3) * (1 + '2016 Claims Experience'!$H$3)</f>
        <v>20879.723700000006</v>
      </c>
      <c r="E1992" s="85">
        <f t="shared" si="125"/>
        <v>2087.97237</v>
      </c>
      <c r="F1992" s="85">
        <f t="shared" si="126"/>
        <v>18791.751330000006</v>
      </c>
      <c r="G1992" s="85">
        <f xml:space="preserve"> F1992/'2016 Claims Experience'!$H$2</f>
        <v>22107.942741176477</v>
      </c>
      <c r="H1992" s="85">
        <f t="shared" si="127"/>
        <v>500</v>
      </c>
      <c r="I1992" s="85">
        <f t="shared" si="124"/>
        <v>771.55438428117304</v>
      </c>
      <c r="J1992" s="39"/>
    </row>
    <row r="1993" spans="2:10" x14ac:dyDescent="0.2">
      <c r="B1993" s="87">
        <v>1991</v>
      </c>
      <c r="C1993" s="85">
        <v>9064.4600000000009</v>
      </c>
      <c r="D1993" s="85">
        <f>C1993 * (1 + '2016 Claims Experience'!$H$3) * (1 + '2016 Claims Experience'!$H$3)</f>
        <v>10967.996600000004</v>
      </c>
      <c r="E1993" s="85">
        <f t="shared" si="125"/>
        <v>1096.7996600000001</v>
      </c>
      <c r="F1993" s="85">
        <f t="shared" si="126"/>
        <v>9871.1969400000035</v>
      </c>
      <c r="G1993" s="85">
        <f xml:space="preserve"> F1993/'2016 Claims Experience'!$H$2</f>
        <v>11613.17287058824</v>
      </c>
      <c r="H1993" s="85">
        <f t="shared" si="127"/>
        <v>500</v>
      </c>
      <c r="I1993" s="85">
        <f t="shared" si="124"/>
        <v>771.55438428117304</v>
      </c>
      <c r="J1993" s="39"/>
    </row>
    <row r="1994" spans="2:10" x14ac:dyDescent="0.2">
      <c r="B1994" s="87">
        <v>1992</v>
      </c>
      <c r="C1994" s="85">
        <v>16119.95</v>
      </c>
      <c r="D1994" s="85">
        <f>C1994 * (1 + '2016 Claims Experience'!$H$3) * (1 + '2016 Claims Experience'!$H$3)</f>
        <v>19505.139500000005</v>
      </c>
      <c r="E1994" s="85">
        <f t="shared" si="125"/>
        <v>1950.51395</v>
      </c>
      <c r="F1994" s="85">
        <f t="shared" si="126"/>
        <v>17554.625550000004</v>
      </c>
      <c r="G1994" s="85">
        <f xml:space="preserve"> F1994/'2016 Claims Experience'!$H$2</f>
        <v>20652.500647058831</v>
      </c>
      <c r="H1994" s="85">
        <f t="shared" si="127"/>
        <v>500</v>
      </c>
      <c r="I1994" s="85">
        <f t="shared" si="124"/>
        <v>771.55438428117304</v>
      </c>
      <c r="J1994" s="39"/>
    </row>
    <row r="1995" spans="2:10" x14ac:dyDescent="0.2">
      <c r="B1995" s="87">
        <v>1993</v>
      </c>
      <c r="C1995" s="85">
        <v>3366.19</v>
      </c>
      <c r="D1995" s="85">
        <f>C1995 * (1 + '2016 Claims Experience'!$H$3) * (1 + '2016 Claims Experience'!$H$3)</f>
        <v>4073.0899000000004</v>
      </c>
      <c r="E1995" s="85">
        <f t="shared" si="125"/>
        <v>407.30898999999994</v>
      </c>
      <c r="F1995" s="85">
        <f t="shared" si="126"/>
        <v>3665.7809100000004</v>
      </c>
      <c r="G1995" s="85">
        <f xml:space="preserve"> F1995/'2016 Claims Experience'!$H$2</f>
        <v>4312.6834235294127</v>
      </c>
      <c r="H1995" s="85">
        <f t="shared" si="127"/>
        <v>500</v>
      </c>
      <c r="I1995" s="85">
        <f t="shared" si="124"/>
        <v>771.55438428117304</v>
      </c>
      <c r="J1995" s="39"/>
    </row>
    <row r="1996" spans="2:10" x14ac:dyDescent="0.2">
      <c r="B1996" s="87">
        <v>1994</v>
      </c>
      <c r="C1996" s="85">
        <v>19255.46</v>
      </c>
      <c r="D1996" s="85">
        <f>C1996 * (1 + '2016 Claims Experience'!$H$3) * (1 + '2016 Claims Experience'!$H$3)</f>
        <v>23299.106600000003</v>
      </c>
      <c r="E1996" s="85">
        <f t="shared" si="125"/>
        <v>2329.9106599999996</v>
      </c>
      <c r="F1996" s="85">
        <f t="shared" si="126"/>
        <v>20969.195940000001</v>
      </c>
      <c r="G1996" s="85">
        <f xml:space="preserve"> F1996/'2016 Claims Experience'!$H$2</f>
        <v>24669.642282352943</v>
      </c>
      <c r="H1996" s="85">
        <f t="shared" si="127"/>
        <v>500</v>
      </c>
      <c r="I1996" s="85">
        <f t="shared" si="124"/>
        <v>771.55438428117304</v>
      </c>
      <c r="J1996" s="39"/>
    </row>
    <row r="1997" spans="2:10" x14ac:dyDescent="0.2">
      <c r="B1997" s="87">
        <v>1995</v>
      </c>
      <c r="C1997" s="85">
        <v>25964.14</v>
      </c>
      <c r="D1997" s="85">
        <f>C1997 * (1 + '2016 Claims Experience'!$H$3) * (1 + '2016 Claims Experience'!$H$3)</f>
        <v>31416.609400000001</v>
      </c>
      <c r="E1997" s="85">
        <f t="shared" si="125"/>
        <v>3141.6609399999993</v>
      </c>
      <c r="F1997" s="85">
        <f t="shared" si="126"/>
        <v>28274.948460000003</v>
      </c>
      <c r="G1997" s="85">
        <f xml:space="preserve"> F1997/'2016 Claims Experience'!$H$2</f>
        <v>33264.645247058826</v>
      </c>
      <c r="H1997" s="85">
        <f t="shared" si="127"/>
        <v>500</v>
      </c>
      <c r="I1997" s="85">
        <f t="shared" si="124"/>
        <v>771.55438428117304</v>
      </c>
      <c r="J1997" s="39"/>
    </row>
    <row r="1998" spans="2:10" x14ac:dyDescent="0.2">
      <c r="B1998" s="87">
        <v>1996</v>
      </c>
      <c r="C1998" s="85">
        <v>7708.8200000000006</v>
      </c>
      <c r="D1998" s="85">
        <f>C1998 * (1 + '2016 Claims Experience'!$H$3) * (1 + '2016 Claims Experience'!$H$3)</f>
        <v>9327.6722000000027</v>
      </c>
      <c r="E1998" s="85">
        <f t="shared" si="125"/>
        <v>932.76722000000007</v>
      </c>
      <c r="F1998" s="85">
        <f t="shared" si="126"/>
        <v>8394.904980000003</v>
      </c>
      <c r="G1998" s="85">
        <f xml:space="preserve"> F1998/'2016 Claims Experience'!$H$2</f>
        <v>9876.3588000000036</v>
      </c>
      <c r="H1998" s="85">
        <f t="shared" si="127"/>
        <v>500</v>
      </c>
      <c r="I1998" s="85">
        <f t="shared" si="124"/>
        <v>771.55438428117304</v>
      </c>
      <c r="J1998" s="39"/>
    </row>
    <row r="1999" spans="2:10" x14ac:dyDescent="0.2">
      <c r="B1999" s="87">
        <v>1997</v>
      </c>
      <c r="C1999" s="85">
        <v>288.35000000000002</v>
      </c>
      <c r="D1999" s="85">
        <f>C1999 * (1 + '2016 Claims Experience'!$H$3) * (1 + '2016 Claims Experience'!$H$3)</f>
        <v>348.90350000000007</v>
      </c>
      <c r="E1999" s="85">
        <f t="shared" si="125"/>
        <v>34.890349999999998</v>
      </c>
      <c r="F1999" s="85">
        <f t="shared" si="126"/>
        <v>314.01315000000005</v>
      </c>
      <c r="G1999" s="85">
        <f xml:space="preserve"> F1999/'2016 Claims Experience'!$H$2</f>
        <v>369.42723529411774</v>
      </c>
      <c r="H1999" s="85">
        <f t="shared" si="127"/>
        <v>348.90350000000007</v>
      </c>
      <c r="I1999" s="85">
        <f t="shared" si="124"/>
        <v>0</v>
      </c>
      <c r="J1999" s="39"/>
    </row>
    <row r="2000" spans="2:10" x14ac:dyDescent="0.2">
      <c r="B2000" s="87">
        <v>1998</v>
      </c>
      <c r="C2000" s="85">
        <v>1986.8500000000001</v>
      </c>
      <c r="D2000" s="85">
        <f>C2000 * (1 + '2016 Claims Experience'!$H$3) * (1 + '2016 Claims Experience'!$H$3)</f>
        <v>2404.0885000000007</v>
      </c>
      <c r="E2000" s="85">
        <f t="shared" si="125"/>
        <v>240.40885000000003</v>
      </c>
      <c r="F2000" s="85">
        <f t="shared" si="126"/>
        <v>2163.6796500000009</v>
      </c>
      <c r="G2000" s="85">
        <f xml:space="preserve"> F2000/'2016 Claims Experience'!$H$2</f>
        <v>2545.5054705882367</v>
      </c>
      <c r="H2000" s="85">
        <f t="shared" si="127"/>
        <v>500</v>
      </c>
      <c r="I2000" s="85">
        <f t="shared" si="124"/>
        <v>771.55438428117304</v>
      </c>
      <c r="J2000" s="39"/>
    </row>
    <row r="2001" spans="2:10" x14ac:dyDescent="0.2">
      <c r="B2001" s="87">
        <v>1999</v>
      </c>
      <c r="C2001" s="85">
        <v>29938.63</v>
      </c>
      <c r="D2001" s="85">
        <f>C2001 * (1 + '2016 Claims Experience'!$H$3) * (1 + '2016 Claims Experience'!$H$3)</f>
        <v>36225.742300000005</v>
      </c>
      <c r="E2001" s="85">
        <f t="shared" si="125"/>
        <v>3622.5742299999997</v>
      </c>
      <c r="F2001" s="85">
        <f t="shared" si="126"/>
        <v>32603.168070000007</v>
      </c>
      <c r="G2001" s="85">
        <f xml:space="preserve"> F2001/'2016 Claims Experience'!$H$2</f>
        <v>38356.668317647069</v>
      </c>
      <c r="H2001" s="85">
        <f t="shared" si="127"/>
        <v>500</v>
      </c>
      <c r="I2001" s="85">
        <f t="shared" si="124"/>
        <v>771.55438428117304</v>
      </c>
      <c r="J2001" s="39"/>
    </row>
    <row r="2002" spans="2:10" x14ac:dyDescent="0.2">
      <c r="B2002" s="87">
        <v>2000</v>
      </c>
      <c r="C2002" s="85">
        <v>4409.78</v>
      </c>
      <c r="D2002" s="85">
        <f>C2002 * (1 + '2016 Claims Experience'!$H$3) * (1 + '2016 Claims Experience'!$H$3)</f>
        <v>5335.8338000000003</v>
      </c>
      <c r="E2002" s="85">
        <f t="shared" si="125"/>
        <v>533.58337999999992</v>
      </c>
      <c r="F2002" s="85">
        <f t="shared" si="126"/>
        <v>4802.2504200000003</v>
      </c>
      <c r="G2002" s="85">
        <f xml:space="preserve"> F2002/'2016 Claims Experience'!$H$2</f>
        <v>5649.706376470589</v>
      </c>
      <c r="H2002" s="85">
        <f t="shared" si="127"/>
        <v>500</v>
      </c>
      <c r="I2002" s="85">
        <f t="shared" si="124"/>
        <v>771.55438428117304</v>
      </c>
      <c r="J2002" s="3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2016 Claims Experience</vt:lpstr>
      <vt:lpstr>Simulation and Rate Load</vt:lpstr>
      <vt:lpstr>Plan Design</vt:lpstr>
      <vt:lpstr>Bronze Plan</vt:lpstr>
      <vt:lpstr>Silver Plan</vt:lpstr>
      <vt:lpstr>Gold Plan</vt:lpstr>
      <vt:lpstr>Platinum Plan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jjenq</dc:creator>
  <cp:lastModifiedBy>Yongtae Lee</cp:lastModifiedBy>
  <dcterms:created xsi:type="dcterms:W3CDTF">2017-10-01T00:45:52Z</dcterms:created>
  <dcterms:modified xsi:type="dcterms:W3CDTF">2018-03-10T22:57:17Z</dcterms:modified>
</cp:coreProperties>
</file>